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CTSO\Reports and Metrics\"/>
    </mc:Choice>
  </mc:AlternateContent>
  <xr:revisionPtr revIDLastSave="0" documentId="13_ncr:1_{B517318C-B598-4FD4-9EFC-61E4B720679B}" xr6:coauthVersionLast="46" xr6:coauthVersionMax="46" xr10:uidLastSave="{00000000-0000-0000-0000-000000000000}"/>
  <bookViews>
    <workbookView xWindow="-120" yWindow="-120" windowWidth="29040" windowHeight="15840" xr2:uid="{50F932BC-DE6E-4FDA-BE26-003CF9E9523F}"/>
  </bookViews>
  <sheets>
    <sheet name="Industry Studies" sheetId="3" r:id="rId1"/>
    <sheet name="Sheet3" sheetId="2" r:id="rId2"/>
  </sheets>
  <externalReferences>
    <externalReference r:id="rId3"/>
    <externalReference r:id="rId4"/>
  </externalReferences>
  <definedNames>
    <definedName name="_xlnm._FilterDatabase" localSheetId="0" hidden="1">'Industry Studies'!$A$1:$AA$313</definedName>
    <definedName name="_xlnm._FilterDatabase" localSheetId="1" hidden="1">Sheet3!$A$1:$AH$1726</definedName>
    <definedName name="JR_PAGE_ANCHOR_0_1">[1]Tasks!#REF!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2" l="1"/>
  <c r="C3" i="2"/>
  <c r="D3" i="2"/>
  <c r="E3" i="2"/>
  <c r="F3" i="2"/>
  <c r="G3" i="2"/>
  <c r="B4" i="2"/>
  <c r="C4" i="2"/>
  <c r="D4" i="2"/>
  <c r="E4" i="2"/>
  <c r="F4" i="2"/>
  <c r="G4" i="2"/>
  <c r="B5" i="2"/>
  <c r="C5" i="2"/>
  <c r="D5" i="2"/>
  <c r="E5" i="2"/>
  <c r="F5" i="2"/>
  <c r="G5" i="2"/>
  <c r="B6" i="2"/>
  <c r="C6" i="2"/>
  <c r="D6" i="2"/>
  <c r="E6" i="2"/>
  <c r="F6" i="2"/>
  <c r="G6" i="2"/>
  <c r="B7" i="2"/>
  <c r="C7" i="2"/>
  <c r="D7" i="2"/>
  <c r="E7" i="2"/>
  <c r="F7" i="2"/>
  <c r="G7" i="2"/>
  <c r="B8" i="2"/>
  <c r="C8" i="2"/>
  <c r="D8" i="2"/>
  <c r="E8" i="2"/>
  <c r="F8" i="2"/>
  <c r="G8" i="2"/>
  <c r="B9" i="2"/>
  <c r="C9" i="2"/>
  <c r="D9" i="2"/>
  <c r="E9" i="2"/>
  <c r="F9" i="2"/>
  <c r="G9" i="2"/>
  <c r="B10" i="2"/>
  <c r="C10" i="2"/>
  <c r="D10" i="2"/>
  <c r="E10" i="2"/>
  <c r="F10" i="2"/>
  <c r="G10" i="2"/>
  <c r="B11" i="2"/>
  <c r="C11" i="2"/>
  <c r="D11" i="2"/>
  <c r="E11" i="2"/>
  <c r="F11" i="2"/>
  <c r="G11" i="2"/>
  <c r="B12" i="2"/>
  <c r="C12" i="2"/>
  <c r="D12" i="2"/>
  <c r="E12" i="2"/>
  <c r="F12" i="2"/>
  <c r="G12" i="2"/>
  <c r="B13" i="2"/>
  <c r="C13" i="2"/>
  <c r="D13" i="2"/>
  <c r="E13" i="2"/>
  <c r="F13" i="2"/>
  <c r="G13" i="2"/>
  <c r="B14" i="2"/>
  <c r="C14" i="2"/>
  <c r="D14" i="2"/>
  <c r="E14" i="2"/>
  <c r="F14" i="2"/>
  <c r="G14" i="2"/>
  <c r="B15" i="2"/>
  <c r="C15" i="2"/>
  <c r="D15" i="2"/>
  <c r="E15" i="2"/>
  <c r="F15" i="2"/>
  <c r="G15" i="2"/>
  <c r="B16" i="2"/>
  <c r="C16" i="2"/>
  <c r="D16" i="2"/>
  <c r="E16" i="2"/>
  <c r="F16" i="2"/>
  <c r="G16" i="2"/>
  <c r="B17" i="2"/>
  <c r="C17" i="2"/>
  <c r="D17" i="2"/>
  <c r="E17" i="2"/>
  <c r="F17" i="2"/>
  <c r="G17" i="2"/>
  <c r="B18" i="2"/>
  <c r="C18" i="2"/>
  <c r="D18" i="2"/>
  <c r="E18" i="2"/>
  <c r="F18" i="2"/>
  <c r="G18" i="2"/>
  <c r="B19" i="2"/>
  <c r="C19" i="2"/>
  <c r="D19" i="2"/>
  <c r="E19" i="2"/>
  <c r="F19" i="2"/>
  <c r="G19" i="2"/>
  <c r="B20" i="2"/>
  <c r="C20" i="2"/>
  <c r="D20" i="2"/>
  <c r="E20" i="2"/>
  <c r="F20" i="2"/>
  <c r="G20" i="2"/>
  <c r="B21" i="2"/>
  <c r="C21" i="2"/>
  <c r="D21" i="2"/>
  <c r="E21" i="2"/>
  <c r="F21" i="2"/>
  <c r="G21" i="2"/>
  <c r="B22" i="2"/>
  <c r="C22" i="2"/>
  <c r="D22" i="2"/>
  <c r="E22" i="2"/>
  <c r="F22" i="2"/>
  <c r="G22" i="2"/>
  <c r="B23" i="2"/>
  <c r="C23" i="2"/>
  <c r="D23" i="2"/>
  <c r="E23" i="2"/>
  <c r="F23" i="2"/>
  <c r="G23" i="2"/>
  <c r="B24" i="2"/>
  <c r="C24" i="2"/>
  <c r="D24" i="2"/>
  <c r="E24" i="2"/>
  <c r="F24" i="2"/>
  <c r="G24" i="2"/>
  <c r="B25" i="2"/>
  <c r="C25" i="2"/>
  <c r="D25" i="2"/>
  <c r="E25" i="2"/>
  <c r="F25" i="2"/>
  <c r="G25" i="2"/>
  <c r="B26" i="2"/>
  <c r="C26" i="2"/>
  <c r="D26" i="2"/>
  <c r="E26" i="2"/>
  <c r="F26" i="2"/>
  <c r="G26" i="2"/>
  <c r="B27" i="2"/>
  <c r="C27" i="2"/>
  <c r="D27" i="2"/>
  <c r="E27" i="2"/>
  <c r="F27" i="2"/>
  <c r="G27" i="2"/>
  <c r="B28" i="2"/>
  <c r="C28" i="2"/>
  <c r="D28" i="2"/>
  <c r="E28" i="2"/>
  <c r="F28" i="2"/>
  <c r="G28" i="2"/>
  <c r="B29" i="2"/>
  <c r="C29" i="2"/>
  <c r="D29" i="2"/>
  <c r="E29" i="2"/>
  <c r="F29" i="2"/>
  <c r="G29" i="2"/>
  <c r="B30" i="2"/>
  <c r="C30" i="2"/>
  <c r="D30" i="2"/>
  <c r="E30" i="2"/>
  <c r="F30" i="2"/>
  <c r="G30" i="2"/>
  <c r="B31" i="2"/>
  <c r="C31" i="2"/>
  <c r="D31" i="2"/>
  <c r="E31" i="2"/>
  <c r="F31" i="2"/>
  <c r="G31" i="2"/>
  <c r="B32" i="2"/>
  <c r="C32" i="2"/>
  <c r="D32" i="2"/>
  <c r="E32" i="2"/>
  <c r="F32" i="2"/>
  <c r="G32" i="2"/>
  <c r="B33" i="2"/>
  <c r="C33" i="2"/>
  <c r="D33" i="2"/>
  <c r="E33" i="2"/>
  <c r="F33" i="2"/>
  <c r="G33" i="2"/>
  <c r="B34" i="2"/>
  <c r="C34" i="2"/>
  <c r="D34" i="2"/>
  <c r="E34" i="2"/>
  <c r="F34" i="2"/>
  <c r="G34" i="2"/>
  <c r="B35" i="2"/>
  <c r="C35" i="2"/>
  <c r="D35" i="2"/>
  <c r="E35" i="2"/>
  <c r="F35" i="2"/>
  <c r="G35" i="2"/>
  <c r="B36" i="2"/>
  <c r="C36" i="2"/>
  <c r="D36" i="2"/>
  <c r="E36" i="2"/>
  <c r="F36" i="2"/>
  <c r="G36" i="2"/>
  <c r="B37" i="2"/>
  <c r="C37" i="2"/>
  <c r="D37" i="2"/>
  <c r="E37" i="2"/>
  <c r="F37" i="2"/>
  <c r="G37" i="2"/>
  <c r="B38" i="2"/>
  <c r="C38" i="2"/>
  <c r="D38" i="2"/>
  <c r="E38" i="2"/>
  <c r="F38" i="2"/>
  <c r="G38" i="2"/>
  <c r="B39" i="2"/>
  <c r="C39" i="2"/>
  <c r="D39" i="2"/>
  <c r="E39" i="2"/>
  <c r="F39" i="2"/>
  <c r="G39" i="2"/>
  <c r="B40" i="2"/>
  <c r="C40" i="2"/>
  <c r="D40" i="2"/>
  <c r="E40" i="2"/>
  <c r="F40" i="2"/>
  <c r="G40" i="2"/>
  <c r="B41" i="2"/>
  <c r="C41" i="2"/>
  <c r="D41" i="2"/>
  <c r="E41" i="2"/>
  <c r="F41" i="2"/>
  <c r="G41" i="2"/>
  <c r="B42" i="2"/>
  <c r="C42" i="2"/>
  <c r="D42" i="2"/>
  <c r="E42" i="2"/>
  <c r="F42" i="2"/>
  <c r="G42" i="2"/>
  <c r="B43" i="2"/>
  <c r="C43" i="2"/>
  <c r="D43" i="2"/>
  <c r="E43" i="2"/>
  <c r="F43" i="2"/>
  <c r="G43" i="2"/>
  <c r="B44" i="2"/>
  <c r="C44" i="2"/>
  <c r="D44" i="2"/>
  <c r="E44" i="2"/>
  <c r="F44" i="2"/>
  <c r="G44" i="2"/>
  <c r="B45" i="2"/>
  <c r="C45" i="2"/>
  <c r="D45" i="2"/>
  <c r="E45" i="2"/>
  <c r="F45" i="2"/>
  <c r="G45" i="2"/>
  <c r="B46" i="2"/>
  <c r="C46" i="2"/>
  <c r="D46" i="2"/>
  <c r="E46" i="2"/>
  <c r="F46" i="2"/>
  <c r="G46" i="2"/>
  <c r="B47" i="2"/>
  <c r="C47" i="2"/>
  <c r="D47" i="2"/>
  <c r="E47" i="2"/>
  <c r="F47" i="2"/>
  <c r="G47" i="2"/>
  <c r="B48" i="2"/>
  <c r="C48" i="2"/>
  <c r="D48" i="2"/>
  <c r="E48" i="2"/>
  <c r="F48" i="2"/>
  <c r="G48" i="2"/>
  <c r="B49" i="2"/>
  <c r="C49" i="2"/>
  <c r="D49" i="2"/>
  <c r="E49" i="2"/>
  <c r="F49" i="2"/>
  <c r="G49" i="2"/>
  <c r="B50" i="2"/>
  <c r="C50" i="2"/>
  <c r="D50" i="2"/>
  <c r="E50" i="2"/>
  <c r="F50" i="2"/>
  <c r="G50" i="2"/>
  <c r="B51" i="2"/>
  <c r="C51" i="2"/>
  <c r="D51" i="2"/>
  <c r="E51" i="2"/>
  <c r="F51" i="2"/>
  <c r="G51" i="2"/>
  <c r="B52" i="2"/>
  <c r="C52" i="2"/>
  <c r="D52" i="2"/>
  <c r="E52" i="2"/>
  <c r="F52" i="2"/>
  <c r="G52" i="2"/>
  <c r="B53" i="2"/>
  <c r="C53" i="2"/>
  <c r="D53" i="2"/>
  <c r="E53" i="2"/>
  <c r="F53" i="2"/>
  <c r="G53" i="2"/>
  <c r="B54" i="2"/>
  <c r="C54" i="2"/>
  <c r="D54" i="2"/>
  <c r="E54" i="2"/>
  <c r="F54" i="2"/>
  <c r="G54" i="2"/>
  <c r="B55" i="2"/>
  <c r="C55" i="2"/>
  <c r="D55" i="2"/>
  <c r="E55" i="2"/>
  <c r="F55" i="2"/>
  <c r="G55" i="2"/>
  <c r="B56" i="2"/>
  <c r="C56" i="2"/>
  <c r="D56" i="2"/>
  <c r="E56" i="2"/>
  <c r="F56" i="2"/>
  <c r="G56" i="2"/>
  <c r="B57" i="2"/>
  <c r="C57" i="2"/>
  <c r="D57" i="2"/>
  <c r="E57" i="2"/>
  <c r="F57" i="2"/>
  <c r="G57" i="2"/>
  <c r="B58" i="2"/>
  <c r="C58" i="2"/>
  <c r="D58" i="2"/>
  <c r="E58" i="2"/>
  <c r="F58" i="2"/>
  <c r="G58" i="2"/>
  <c r="B59" i="2"/>
  <c r="C59" i="2"/>
  <c r="D59" i="2"/>
  <c r="E59" i="2"/>
  <c r="F59" i="2"/>
  <c r="G59" i="2"/>
  <c r="B60" i="2"/>
  <c r="C60" i="2"/>
  <c r="D60" i="2"/>
  <c r="E60" i="2"/>
  <c r="F60" i="2"/>
  <c r="G60" i="2"/>
  <c r="B61" i="2"/>
  <c r="C61" i="2"/>
  <c r="D61" i="2"/>
  <c r="E61" i="2"/>
  <c r="F61" i="2"/>
  <c r="G61" i="2"/>
  <c r="B62" i="2"/>
  <c r="C62" i="2"/>
  <c r="D62" i="2"/>
  <c r="E62" i="2"/>
  <c r="F62" i="2"/>
  <c r="G62" i="2"/>
  <c r="B63" i="2"/>
  <c r="C63" i="2"/>
  <c r="D63" i="2"/>
  <c r="E63" i="2"/>
  <c r="F63" i="2"/>
  <c r="G63" i="2"/>
  <c r="B64" i="2"/>
  <c r="C64" i="2"/>
  <c r="D64" i="2"/>
  <c r="E64" i="2"/>
  <c r="F64" i="2"/>
  <c r="G64" i="2"/>
  <c r="B65" i="2"/>
  <c r="C65" i="2"/>
  <c r="D65" i="2"/>
  <c r="E65" i="2"/>
  <c r="F65" i="2"/>
  <c r="G65" i="2"/>
  <c r="B66" i="2"/>
  <c r="C66" i="2"/>
  <c r="D66" i="2"/>
  <c r="E66" i="2"/>
  <c r="F66" i="2"/>
  <c r="G66" i="2"/>
  <c r="B67" i="2"/>
  <c r="C67" i="2"/>
  <c r="D67" i="2"/>
  <c r="E67" i="2"/>
  <c r="F67" i="2"/>
  <c r="G67" i="2"/>
  <c r="B68" i="2"/>
  <c r="C68" i="2"/>
  <c r="D68" i="2"/>
  <c r="E68" i="2"/>
  <c r="F68" i="2"/>
  <c r="G68" i="2"/>
  <c r="B69" i="2"/>
  <c r="C69" i="2"/>
  <c r="D69" i="2"/>
  <c r="E69" i="2"/>
  <c r="F69" i="2"/>
  <c r="G69" i="2"/>
  <c r="B70" i="2"/>
  <c r="C70" i="2"/>
  <c r="D70" i="2"/>
  <c r="E70" i="2"/>
  <c r="F70" i="2"/>
  <c r="G70" i="2"/>
  <c r="B71" i="2"/>
  <c r="C71" i="2"/>
  <c r="D71" i="2"/>
  <c r="E71" i="2"/>
  <c r="F71" i="2"/>
  <c r="G71" i="2"/>
  <c r="B72" i="2"/>
  <c r="C72" i="2"/>
  <c r="D72" i="2"/>
  <c r="E72" i="2"/>
  <c r="F72" i="2"/>
  <c r="G72" i="2"/>
  <c r="B73" i="2"/>
  <c r="C73" i="2"/>
  <c r="D73" i="2"/>
  <c r="E73" i="2"/>
  <c r="F73" i="2"/>
  <c r="G73" i="2"/>
  <c r="B74" i="2"/>
  <c r="C74" i="2"/>
  <c r="D74" i="2"/>
  <c r="E74" i="2"/>
  <c r="F74" i="2"/>
  <c r="G74" i="2"/>
  <c r="B75" i="2"/>
  <c r="C75" i="2"/>
  <c r="D75" i="2"/>
  <c r="E75" i="2"/>
  <c r="F75" i="2"/>
  <c r="G75" i="2"/>
  <c r="B76" i="2"/>
  <c r="C76" i="2"/>
  <c r="D76" i="2"/>
  <c r="E76" i="2"/>
  <c r="F76" i="2"/>
  <c r="G76" i="2"/>
  <c r="B77" i="2"/>
  <c r="C77" i="2"/>
  <c r="D77" i="2"/>
  <c r="E77" i="2"/>
  <c r="F77" i="2"/>
  <c r="G77" i="2"/>
  <c r="B78" i="2"/>
  <c r="C78" i="2"/>
  <c r="D78" i="2"/>
  <c r="E78" i="2"/>
  <c r="F78" i="2"/>
  <c r="G78" i="2"/>
  <c r="B79" i="2"/>
  <c r="C79" i="2"/>
  <c r="D79" i="2"/>
  <c r="E79" i="2"/>
  <c r="F79" i="2"/>
  <c r="G79" i="2"/>
  <c r="B80" i="2"/>
  <c r="C80" i="2"/>
  <c r="D80" i="2"/>
  <c r="E80" i="2"/>
  <c r="F80" i="2"/>
  <c r="G80" i="2"/>
  <c r="B81" i="2"/>
  <c r="C81" i="2"/>
  <c r="D81" i="2"/>
  <c r="E81" i="2"/>
  <c r="F81" i="2"/>
  <c r="G81" i="2"/>
  <c r="B82" i="2"/>
  <c r="C82" i="2"/>
  <c r="D82" i="2"/>
  <c r="E82" i="2"/>
  <c r="F82" i="2"/>
  <c r="G82" i="2"/>
  <c r="B83" i="2"/>
  <c r="C83" i="2"/>
  <c r="D83" i="2"/>
  <c r="E83" i="2"/>
  <c r="F83" i="2"/>
  <c r="G83" i="2"/>
  <c r="B84" i="2"/>
  <c r="C84" i="2"/>
  <c r="D84" i="2"/>
  <c r="E84" i="2"/>
  <c r="F84" i="2"/>
  <c r="G84" i="2"/>
  <c r="B85" i="2"/>
  <c r="C85" i="2"/>
  <c r="D85" i="2"/>
  <c r="E85" i="2"/>
  <c r="F85" i="2"/>
  <c r="G85" i="2"/>
  <c r="B86" i="2"/>
  <c r="C86" i="2"/>
  <c r="D86" i="2"/>
  <c r="E86" i="2"/>
  <c r="F86" i="2"/>
  <c r="G86" i="2"/>
  <c r="B87" i="2"/>
  <c r="C87" i="2"/>
  <c r="D87" i="2"/>
  <c r="E87" i="2"/>
  <c r="F87" i="2"/>
  <c r="G87" i="2"/>
  <c r="B88" i="2"/>
  <c r="C88" i="2"/>
  <c r="D88" i="2"/>
  <c r="E88" i="2"/>
  <c r="F88" i="2"/>
  <c r="G88" i="2"/>
  <c r="B89" i="2"/>
  <c r="C89" i="2"/>
  <c r="D89" i="2"/>
  <c r="E89" i="2"/>
  <c r="F89" i="2"/>
  <c r="G89" i="2"/>
  <c r="B90" i="2"/>
  <c r="C90" i="2"/>
  <c r="D90" i="2"/>
  <c r="E90" i="2"/>
  <c r="F90" i="2"/>
  <c r="G90" i="2"/>
  <c r="B91" i="2"/>
  <c r="C91" i="2"/>
  <c r="D91" i="2"/>
  <c r="E91" i="2"/>
  <c r="F91" i="2"/>
  <c r="G91" i="2"/>
  <c r="B92" i="2"/>
  <c r="C92" i="2"/>
  <c r="D92" i="2"/>
  <c r="E92" i="2"/>
  <c r="F92" i="2"/>
  <c r="G92" i="2"/>
  <c r="B93" i="2"/>
  <c r="C93" i="2"/>
  <c r="D93" i="2"/>
  <c r="E93" i="2"/>
  <c r="F93" i="2"/>
  <c r="G93" i="2"/>
  <c r="B94" i="2"/>
  <c r="C94" i="2"/>
  <c r="D94" i="2"/>
  <c r="E94" i="2"/>
  <c r="F94" i="2"/>
  <c r="G94" i="2"/>
  <c r="B95" i="2"/>
  <c r="C95" i="2"/>
  <c r="D95" i="2"/>
  <c r="E95" i="2"/>
  <c r="F95" i="2"/>
  <c r="G95" i="2"/>
  <c r="B96" i="2"/>
  <c r="C96" i="2"/>
  <c r="D96" i="2"/>
  <c r="E96" i="2"/>
  <c r="F96" i="2"/>
  <c r="G96" i="2"/>
  <c r="B97" i="2"/>
  <c r="C97" i="2"/>
  <c r="D97" i="2"/>
  <c r="E97" i="2"/>
  <c r="F97" i="2"/>
  <c r="G97" i="2"/>
  <c r="B98" i="2"/>
  <c r="C98" i="2"/>
  <c r="D98" i="2"/>
  <c r="E98" i="2"/>
  <c r="F98" i="2"/>
  <c r="G98" i="2"/>
  <c r="B99" i="2"/>
  <c r="C99" i="2"/>
  <c r="D99" i="2"/>
  <c r="E99" i="2"/>
  <c r="F99" i="2"/>
  <c r="G99" i="2"/>
  <c r="B100" i="2"/>
  <c r="C100" i="2"/>
  <c r="D100" i="2"/>
  <c r="E100" i="2"/>
  <c r="F100" i="2"/>
  <c r="G100" i="2"/>
  <c r="B101" i="2"/>
  <c r="C101" i="2"/>
  <c r="D101" i="2"/>
  <c r="E101" i="2"/>
  <c r="F101" i="2"/>
  <c r="G101" i="2"/>
  <c r="B102" i="2"/>
  <c r="C102" i="2"/>
  <c r="D102" i="2"/>
  <c r="E102" i="2"/>
  <c r="F102" i="2"/>
  <c r="G102" i="2"/>
  <c r="B103" i="2"/>
  <c r="C103" i="2"/>
  <c r="D103" i="2"/>
  <c r="E103" i="2"/>
  <c r="F103" i="2"/>
  <c r="G103" i="2"/>
  <c r="B104" i="2"/>
  <c r="C104" i="2"/>
  <c r="D104" i="2"/>
  <c r="E104" i="2"/>
  <c r="F104" i="2"/>
  <c r="G104" i="2"/>
  <c r="B105" i="2"/>
  <c r="C105" i="2"/>
  <c r="D105" i="2"/>
  <c r="E105" i="2"/>
  <c r="F105" i="2"/>
  <c r="G105" i="2"/>
  <c r="B106" i="2"/>
  <c r="C106" i="2"/>
  <c r="D106" i="2"/>
  <c r="E106" i="2"/>
  <c r="F106" i="2"/>
  <c r="G106" i="2"/>
  <c r="B107" i="2"/>
  <c r="C107" i="2"/>
  <c r="D107" i="2"/>
  <c r="E107" i="2"/>
  <c r="F107" i="2"/>
  <c r="G107" i="2"/>
  <c r="B108" i="2"/>
  <c r="C108" i="2"/>
  <c r="D108" i="2"/>
  <c r="E108" i="2"/>
  <c r="F108" i="2"/>
  <c r="G108" i="2"/>
  <c r="B109" i="2"/>
  <c r="C109" i="2"/>
  <c r="D109" i="2"/>
  <c r="E109" i="2"/>
  <c r="F109" i="2"/>
  <c r="G109" i="2"/>
  <c r="B110" i="2"/>
  <c r="C110" i="2"/>
  <c r="D110" i="2"/>
  <c r="E110" i="2"/>
  <c r="F110" i="2"/>
  <c r="G110" i="2"/>
  <c r="B111" i="2"/>
  <c r="C111" i="2"/>
  <c r="D111" i="2"/>
  <c r="E111" i="2"/>
  <c r="F111" i="2"/>
  <c r="G111" i="2"/>
  <c r="B112" i="2"/>
  <c r="C112" i="2"/>
  <c r="D112" i="2"/>
  <c r="E112" i="2"/>
  <c r="F112" i="2"/>
  <c r="G112" i="2"/>
  <c r="B113" i="2"/>
  <c r="C113" i="2"/>
  <c r="D113" i="2"/>
  <c r="E113" i="2"/>
  <c r="F113" i="2"/>
  <c r="G113" i="2"/>
  <c r="B114" i="2"/>
  <c r="C114" i="2"/>
  <c r="D114" i="2"/>
  <c r="E114" i="2"/>
  <c r="F114" i="2"/>
  <c r="G114" i="2"/>
  <c r="B115" i="2"/>
  <c r="C115" i="2"/>
  <c r="D115" i="2"/>
  <c r="E115" i="2"/>
  <c r="F115" i="2"/>
  <c r="G115" i="2"/>
  <c r="B116" i="2"/>
  <c r="C116" i="2"/>
  <c r="D116" i="2"/>
  <c r="E116" i="2"/>
  <c r="F116" i="2"/>
  <c r="G116" i="2"/>
  <c r="B117" i="2"/>
  <c r="C117" i="2"/>
  <c r="D117" i="2"/>
  <c r="E117" i="2"/>
  <c r="F117" i="2"/>
  <c r="G117" i="2"/>
  <c r="B118" i="2"/>
  <c r="C118" i="2"/>
  <c r="D118" i="2"/>
  <c r="E118" i="2"/>
  <c r="F118" i="2"/>
  <c r="G118" i="2"/>
  <c r="B119" i="2"/>
  <c r="C119" i="2"/>
  <c r="D119" i="2"/>
  <c r="E119" i="2"/>
  <c r="F119" i="2"/>
  <c r="G119" i="2"/>
  <c r="B120" i="2"/>
  <c r="C120" i="2"/>
  <c r="D120" i="2"/>
  <c r="E120" i="2"/>
  <c r="F120" i="2"/>
  <c r="G120" i="2"/>
  <c r="B121" i="2"/>
  <c r="C121" i="2"/>
  <c r="D121" i="2"/>
  <c r="E121" i="2"/>
  <c r="F121" i="2"/>
  <c r="G121" i="2"/>
  <c r="B122" i="2"/>
  <c r="C122" i="2"/>
  <c r="D122" i="2"/>
  <c r="E122" i="2"/>
  <c r="F122" i="2"/>
  <c r="G122" i="2"/>
  <c r="B123" i="2"/>
  <c r="C123" i="2"/>
  <c r="D123" i="2"/>
  <c r="E123" i="2"/>
  <c r="F123" i="2"/>
  <c r="G123" i="2"/>
  <c r="B124" i="2"/>
  <c r="C124" i="2"/>
  <c r="D124" i="2"/>
  <c r="E124" i="2"/>
  <c r="F124" i="2"/>
  <c r="G124" i="2"/>
  <c r="B125" i="2"/>
  <c r="C125" i="2"/>
  <c r="D125" i="2"/>
  <c r="E125" i="2"/>
  <c r="F125" i="2"/>
  <c r="G125" i="2"/>
  <c r="B126" i="2"/>
  <c r="C126" i="2"/>
  <c r="D126" i="2"/>
  <c r="E126" i="2"/>
  <c r="F126" i="2"/>
  <c r="G126" i="2"/>
  <c r="B127" i="2"/>
  <c r="C127" i="2"/>
  <c r="D127" i="2"/>
  <c r="E127" i="2"/>
  <c r="F127" i="2"/>
  <c r="G127" i="2"/>
  <c r="B128" i="2"/>
  <c r="C128" i="2"/>
  <c r="D128" i="2"/>
  <c r="E128" i="2"/>
  <c r="F128" i="2"/>
  <c r="G128" i="2"/>
  <c r="B129" i="2"/>
  <c r="C129" i="2"/>
  <c r="D129" i="2"/>
  <c r="E129" i="2"/>
  <c r="F129" i="2"/>
  <c r="G129" i="2"/>
  <c r="B130" i="2"/>
  <c r="C130" i="2"/>
  <c r="D130" i="2"/>
  <c r="E130" i="2"/>
  <c r="F130" i="2"/>
  <c r="G130" i="2"/>
  <c r="B131" i="2"/>
  <c r="C131" i="2"/>
  <c r="D131" i="2"/>
  <c r="E131" i="2"/>
  <c r="F131" i="2"/>
  <c r="G131" i="2"/>
  <c r="B132" i="2"/>
  <c r="C132" i="2"/>
  <c r="D132" i="2"/>
  <c r="E132" i="2"/>
  <c r="F132" i="2"/>
  <c r="G132" i="2"/>
  <c r="B133" i="2"/>
  <c r="C133" i="2"/>
  <c r="D133" i="2"/>
  <c r="E133" i="2"/>
  <c r="F133" i="2"/>
  <c r="G133" i="2"/>
  <c r="B134" i="2"/>
  <c r="C134" i="2"/>
  <c r="D134" i="2"/>
  <c r="E134" i="2"/>
  <c r="F134" i="2"/>
  <c r="G134" i="2"/>
  <c r="B135" i="2"/>
  <c r="C135" i="2"/>
  <c r="D135" i="2"/>
  <c r="E135" i="2"/>
  <c r="F135" i="2"/>
  <c r="G135" i="2"/>
  <c r="B136" i="2"/>
  <c r="C136" i="2"/>
  <c r="D136" i="2"/>
  <c r="E136" i="2"/>
  <c r="F136" i="2"/>
  <c r="G136" i="2"/>
  <c r="B137" i="2"/>
  <c r="C137" i="2"/>
  <c r="D137" i="2"/>
  <c r="E137" i="2"/>
  <c r="F137" i="2"/>
  <c r="G137" i="2"/>
  <c r="B138" i="2"/>
  <c r="C138" i="2"/>
  <c r="D138" i="2"/>
  <c r="E138" i="2"/>
  <c r="F138" i="2"/>
  <c r="G138" i="2"/>
  <c r="B139" i="2"/>
  <c r="C139" i="2"/>
  <c r="D139" i="2"/>
  <c r="E139" i="2"/>
  <c r="F139" i="2"/>
  <c r="G139" i="2"/>
  <c r="B140" i="2"/>
  <c r="C140" i="2"/>
  <c r="D140" i="2"/>
  <c r="E140" i="2"/>
  <c r="F140" i="2"/>
  <c r="G140" i="2"/>
  <c r="B141" i="2"/>
  <c r="C141" i="2"/>
  <c r="D141" i="2"/>
  <c r="E141" i="2"/>
  <c r="F141" i="2"/>
  <c r="G141" i="2"/>
  <c r="B142" i="2"/>
  <c r="C142" i="2"/>
  <c r="D142" i="2"/>
  <c r="E142" i="2"/>
  <c r="F142" i="2"/>
  <c r="G142" i="2"/>
  <c r="B143" i="2"/>
  <c r="C143" i="2"/>
  <c r="D143" i="2"/>
  <c r="E143" i="2"/>
  <c r="F143" i="2"/>
  <c r="G143" i="2"/>
  <c r="B144" i="2"/>
  <c r="C144" i="2"/>
  <c r="D144" i="2"/>
  <c r="E144" i="2"/>
  <c r="F144" i="2"/>
  <c r="G144" i="2"/>
  <c r="B145" i="2"/>
  <c r="C145" i="2"/>
  <c r="D145" i="2"/>
  <c r="E145" i="2"/>
  <c r="F145" i="2"/>
  <c r="G145" i="2"/>
  <c r="B146" i="2"/>
  <c r="C146" i="2"/>
  <c r="D146" i="2"/>
  <c r="E146" i="2"/>
  <c r="F146" i="2"/>
  <c r="G146" i="2"/>
  <c r="B147" i="2"/>
  <c r="C147" i="2"/>
  <c r="D147" i="2"/>
  <c r="E147" i="2"/>
  <c r="F147" i="2"/>
  <c r="G147" i="2"/>
  <c r="B148" i="2"/>
  <c r="C148" i="2"/>
  <c r="D148" i="2"/>
  <c r="E148" i="2"/>
  <c r="F148" i="2"/>
  <c r="G148" i="2"/>
  <c r="B149" i="2"/>
  <c r="C149" i="2"/>
  <c r="D149" i="2"/>
  <c r="E149" i="2"/>
  <c r="F149" i="2"/>
  <c r="G149" i="2"/>
  <c r="B150" i="2"/>
  <c r="C150" i="2"/>
  <c r="D150" i="2"/>
  <c r="E150" i="2"/>
  <c r="F150" i="2"/>
  <c r="G150" i="2"/>
  <c r="B151" i="2"/>
  <c r="C151" i="2"/>
  <c r="D151" i="2"/>
  <c r="E151" i="2"/>
  <c r="F151" i="2"/>
  <c r="G151" i="2"/>
  <c r="B152" i="2"/>
  <c r="C152" i="2"/>
  <c r="D152" i="2"/>
  <c r="E152" i="2"/>
  <c r="F152" i="2"/>
  <c r="G152" i="2"/>
  <c r="B153" i="2"/>
  <c r="C153" i="2"/>
  <c r="D153" i="2"/>
  <c r="E153" i="2"/>
  <c r="F153" i="2"/>
  <c r="G153" i="2"/>
  <c r="B154" i="2"/>
  <c r="C154" i="2"/>
  <c r="D154" i="2"/>
  <c r="E154" i="2"/>
  <c r="F154" i="2"/>
  <c r="G154" i="2"/>
  <c r="B155" i="2"/>
  <c r="C155" i="2"/>
  <c r="D155" i="2"/>
  <c r="E155" i="2"/>
  <c r="F155" i="2"/>
  <c r="G155" i="2"/>
  <c r="B156" i="2"/>
  <c r="C156" i="2"/>
  <c r="D156" i="2"/>
  <c r="E156" i="2"/>
  <c r="F156" i="2"/>
  <c r="G156" i="2"/>
  <c r="B157" i="2"/>
  <c r="C157" i="2"/>
  <c r="D157" i="2"/>
  <c r="E157" i="2"/>
  <c r="F157" i="2"/>
  <c r="G157" i="2"/>
  <c r="B158" i="2"/>
  <c r="C158" i="2"/>
  <c r="D158" i="2"/>
  <c r="E158" i="2"/>
  <c r="F158" i="2"/>
  <c r="G158" i="2"/>
  <c r="B159" i="2"/>
  <c r="C159" i="2"/>
  <c r="D159" i="2"/>
  <c r="E159" i="2"/>
  <c r="F159" i="2"/>
  <c r="G159" i="2"/>
  <c r="B160" i="2"/>
  <c r="C160" i="2"/>
  <c r="D160" i="2"/>
  <c r="E160" i="2"/>
  <c r="F160" i="2"/>
  <c r="G160" i="2"/>
  <c r="B161" i="2"/>
  <c r="C161" i="2"/>
  <c r="D161" i="2"/>
  <c r="E161" i="2"/>
  <c r="F161" i="2"/>
  <c r="G161" i="2"/>
  <c r="B162" i="2"/>
  <c r="C162" i="2"/>
  <c r="D162" i="2"/>
  <c r="E162" i="2"/>
  <c r="F162" i="2"/>
  <c r="G162" i="2"/>
  <c r="B163" i="2"/>
  <c r="C163" i="2"/>
  <c r="D163" i="2"/>
  <c r="E163" i="2"/>
  <c r="F163" i="2"/>
  <c r="G163" i="2"/>
  <c r="B164" i="2"/>
  <c r="C164" i="2"/>
  <c r="D164" i="2"/>
  <c r="E164" i="2"/>
  <c r="F164" i="2"/>
  <c r="G164" i="2"/>
  <c r="B165" i="2"/>
  <c r="C165" i="2"/>
  <c r="D165" i="2"/>
  <c r="E165" i="2"/>
  <c r="F165" i="2"/>
  <c r="G165" i="2"/>
  <c r="B166" i="2"/>
  <c r="C166" i="2"/>
  <c r="D166" i="2"/>
  <c r="E166" i="2"/>
  <c r="F166" i="2"/>
  <c r="G166" i="2"/>
  <c r="B167" i="2"/>
  <c r="C167" i="2"/>
  <c r="D167" i="2"/>
  <c r="E167" i="2"/>
  <c r="F167" i="2"/>
  <c r="G167" i="2"/>
  <c r="B168" i="2"/>
  <c r="C168" i="2"/>
  <c r="D168" i="2"/>
  <c r="E168" i="2"/>
  <c r="F168" i="2"/>
  <c r="G168" i="2"/>
  <c r="B169" i="2"/>
  <c r="C169" i="2"/>
  <c r="D169" i="2"/>
  <c r="E169" i="2"/>
  <c r="F169" i="2"/>
  <c r="G169" i="2"/>
  <c r="B170" i="2"/>
  <c r="C170" i="2"/>
  <c r="D170" i="2"/>
  <c r="E170" i="2"/>
  <c r="F170" i="2"/>
  <c r="G170" i="2"/>
  <c r="B171" i="2"/>
  <c r="C171" i="2"/>
  <c r="D171" i="2"/>
  <c r="E171" i="2"/>
  <c r="F171" i="2"/>
  <c r="G171" i="2"/>
  <c r="B172" i="2"/>
  <c r="C172" i="2"/>
  <c r="D172" i="2"/>
  <c r="E172" i="2"/>
  <c r="F172" i="2"/>
  <c r="G172" i="2"/>
  <c r="B173" i="2"/>
  <c r="C173" i="2"/>
  <c r="D173" i="2"/>
  <c r="E173" i="2"/>
  <c r="F173" i="2"/>
  <c r="G173" i="2"/>
  <c r="B174" i="2"/>
  <c r="C174" i="2"/>
  <c r="D174" i="2"/>
  <c r="E174" i="2"/>
  <c r="F174" i="2"/>
  <c r="G174" i="2"/>
  <c r="B175" i="2"/>
  <c r="C175" i="2"/>
  <c r="D175" i="2"/>
  <c r="E175" i="2"/>
  <c r="F175" i="2"/>
  <c r="G175" i="2"/>
  <c r="B176" i="2"/>
  <c r="C176" i="2"/>
  <c r="D176" i="2"/>
  <c r="E176" i="2"/>
  <c r="F176" i="2"/>
  <c r="G176" i="2"/>
  <c r="B177" i="2"/>
  <c r="C177" i="2"/>
  <c r="D177" i="2"/>
  <c r="E177" i="2"/>
  <c r="F177" i="2"/>
  <c r="G177" i="2"/>
  <c r="B178" i="2"/>
  <c r="C178" i="2"/>
  <c r="D178" i="2"/>
  <c r="E178" i="2"/>
  <c r="F178" i="2"/>
  <c r="G178" i="2"/>
  <c r="B179" i="2"/>
  <c r="C179" i="2"/>
  <c r="D179" i="2"/>
  <c r="E179" i="2"/>
  <c r="F179" i="2"/>
  <c r="G179" i="2"/>
  <c r="B180" i="2"/>
  <c r="C180" i="2"/>
  <c r="D180" i="2"/>
  <c r="E180" i="2"/>
  <c r="F180" i="2"/>
  <c r="G180" i="2"/>
  <c r="B181" i="2"/>
  <c r="C181" i="2"/>
  <c r="D181" i="2"/>
  <c r="E181" i="2"/>
  <c r="F181" i="2"/>
  <c r="G181" i="2"/>
  <c r="B182" i="2"/>
  <c r="C182" i="2"/>
  <c r="D182" i="2"/>
  <c r="E182" i="2"/>
  <c r="F182" i="2"/>
  <c r="G182" i="2"/>
  <c r="B183" i="2"/>
  <c r="C183" i="2"/>
  <c r="D183" i="2"/>
  <c r="E183" i="2"/>
  <c r="F183" i="2"/>
  <c r="G183" i="2"/>
  <c r="B184" i="2"/>
  <c r="C184" i="2"/>
  <c r="D184" i="2"/>
  <c r="E184" i="2"/>
  <c r="F184" i="2"/>
  <c r="G184" i="2"/>
  <c r="B185" i="2"/>
  <c r="C185" i="2"/>
  <c r="D185" i="2"/>
  <c r="E185" i="2"/>
  <c r="F185" i="2"/>
  <c r="G185" i="2"/>
  <c r="B186" i="2"/>
  <c r="C186" i="2"/>
  <c r="D186" i="2"/>
  <c r="E186" i="2"/>
  <c r="F186" i="2"/>
  <c r="G186" i="2"/>
  <c r="B187" i="2"/>
  <c r="C187" i="2"/>
  <c r="D187" i="2"/>
  <c r="E187" i="2"/>
  <c r="F187" i="2"/>
  <c r="G187" i="2"/>
  <c r="B188" i="2"/>
  <c r="C188" i="2"/>
  <c r="D188" i="2"/>
  <c r="E188" i="2"/>
  <c r="F188" i="2"/>
  <c r="G188" i="2"/>
  <c r="B189" i="2"/>
  <c r="C189" i="2"/>
  <c r="D189" i="2"/>
  <c r="E189" i="2"/>
  <c r="F189" i="2"/>
  <c r="G189" i="2"/>
  <c r="B190" i="2"/>
  <c r="C190" i="2"/>
  <c r="D190" i="2"/>
  <c r="E190" i="2"/>
  <c r="F190" i="2"/>
  <c r="G190" i="2"/>
  <c r="B191" i="2"/>
  <c r="C191" i="2"/>
  <c r="D191" i="2"/>
  <c r="E191" i="2"/>
  <c r="F191" i="2"/>
  <c r="G191" i="2"/>
  <c r="B192" i="2"/>
  <c r="C192" i="2"/>
  <c r="D192" i="2"/>
  <c r="E192" i="2"/>
  <c r="F192" i="2"/>
  <c r="G192" i="2"/>
  <c r="B193" i="2"/>
  <c r="C193" i="2"/>
  <c r="D193" i="2"/>
  <c r="E193" i="2"/>
  <c r="F193" i="2"/>
  <c r="G193" i="2"/>
  <c r="B194" i="2"/>
  <c r="C194" i="2"/>
  <c r="D194" i="2"/>
  <c r="E194" i="2"/>
  <c r="F194" i="2"/>
  <c r="G194" i="2"/>
  <c r="B195" i="2"/>
  <c r="C195" i="2"/>
  <c r="D195" i="2"/>
  <c r="E195" i="2"/>
  <c r="F195" i="2"/>
  <c r="G195" i="2"/>
  <c r="B196" i="2"/>
  <c r="C196" i="2"/>
  <c r="D196" i="2"/>
  <c r="E196" i="2"/>
  <c r="F196" i="2"/>
  <c r="G196" i="2"/>
  <c r="B197" i="2"/>
  <c r="C197" i="2"/>
  <c r="D197" i="2"/>
  <c r="E197" i="2"/>
  <c r="F197" i="2"/>
  <c r="G197" i="2"/>
  <c r="B198" i="2"/>
  <c r="C198" i="2"/>
  <c r="D198" i="2"/>
  <c r="E198" i="2"/>
  <c r="F198" i="2"/>
  <c r="G198" i="2"/>
  <c r="B199" i="2"/>
  <c r="C199" i="2"/>
  <c r="D199" i="2"/>
  <c r="E199" i="2"/>
  <c r="F199" i="2"/>
  <c r="G199" i="2"/>
  <c r="B200" i="2"/>
  <c r="C200" i="2"/>
  <c r="D200" i="2"/>
  <c r="E200" i="2"/>
  <c r="F200" i="2"/>
  <c r="G200" i="2"/>
  <c r="B201" i="2"/>
  <c r="C201" i="2"/>
  <c r="D201" i="2"/>
  <c r="E201" i="2"/>
  <c r="F201" i="2"/>
  <c r="G201" i="2"/>
  <c r="B202" i="2"/>
  <c r="C202" i="2"/>
  <c r="D202" i="2"/>
  <c r="E202" i="2"/>
  <c r="F202" i="2"/>
  <c r="G202" i="2"/>
  <c r="B203" i="2"/>
  <c r="C203" i="2"/>
  <c r="D203" i="2"/>
  <c r="E203" i="2"/>
  <c r="F203" i="2"/>
  <c r="G203" i="2"/>
  <c r="B204" i="2"/>
  <c r="C204" i="2"/>
  <c r="D204" i="2"/>
  <c r="E204" i="2"/>
  <c r="F204" i="2"/>
  <c r="G204" i="2"/>
  <c r="B205" i="2"/>
  <c r="C205" i="2"/>
  <c r="D205" i="2"/>
  <c r="E205" i="2"/>
  <c r="F205" i="2"/>
  <c r="G205" i="2"/>
  <c r="B206" i="2"/>
  <c r="C206" i="2"/>
  <c r="D206" i="2"/>
  <c r="E206" i="2"/>
  <c r="F206" i="2"/>
  <c r="G206" i="2"/>
  <c r="B207" i="2"/>
  <c r="C207" i="2"/>
  <c r="D207" i="2"/>
  <c r="E207" i="2"/>
  <c r="F207" i="2"/>
  <c r="G207" i="2"/>
  <c r="B208" i="2"/>
  <c r="C208" i="2"/>
  <c r="D208" i="2"/>
  <c r="E208" i="2"/>
  <c r="F208" i="2"/>
  <c r="G208" i="2"/>
  <c r="B209" i="2"/>
  <c r="C209" i="2"/>
  <c r="D209" i="2"/>
  <c r="E209" i="2"/>
  <c r="F209" i="2"/>
  <c r="G209" i="2"/>
  <c r="B210" i="2"/>
  <c r="C210" i="2"/>
  <c r="D210" i="2"/>
  <c r="E210" i="2"/>
  <c r="F210" i="2"/>
  <c r="G210" i="2"/>
  <c r="B211" i="2"/>
  <c r="C211" i="2"/>
  <c r="D211" i="2"/>
  <c r="E211" i="2"/>
  <c r="F211" i="2"/>
  <c r="G211" i="2"/>
  <c r="B212" i="2"/>
  <c r="C212" i="2"/>
  <c r="D212" i="2"/>
  <c r="E212" i="2"/>
  <c r="F212" i="2"/>
  <c r="G212" i="2"/>
  <c r="B213" i="2"/>
  <c r="C213" i="2"/>
  <c r="D213" i="2"/>
  <c r="E213" i="2"/>
  <c r="F213" i="2"/>
  <c r="G213" i="2"/>
  <c r="B214" i="2"/>
  <c r="C214" i="2"/>
  <c r="D214" i="2"/>
  <c r="E214" i="2"/>
  <c r="F214" i="2"/>
  <c r="G214" i="2"/>
  <c r="B215" i="2"/>
  <c r="C215" i="2"/>
  <c r="D215" i="2"/>
  <c r="E215" i="2"/>
  <c r="F215" i="2"/>
  <c r="G215" i="2"/>
  <c r="B216" i="2"/>
  <c r="C216" i="2"/>
  <c r="D216" i="2"/>
  <c r="E216" i="2"/>
  <c r="F216" i="2"/>
  <c r="G216" i="2"/>
  <c r="B217" i="2"/>
  <c r="C217" i="2"/>
  <c r="D217" i="2"/>
  <c r="E217" i="2"/>
  <c r="F217" i="2"/>
  <c r="G217" i="2"/>
  <c r="B218" i="2"/>
  <c r="C218" i="2"/>
  <c r="D218" i="2"/>
  <c r="E218" i="2"/>
  <c r="F218" i="2"/>
  <c r="G218" i="2"/>
  <c r="B219" i="2"/>
  <c r="C219" i="2"/>
  <c r="D219" i="2"/>
  <c r="E219" i="2"/>
  <c r="F219" i="2"/>
  <c r="G219" i="2"/>
  <c r="B220" i="2"/>
  <c r="C220" i="2"/>
  <c r="D220" i="2"/>
  <c r="E220" i="2"/>
  <c r="F220" i="2"/>
  <c r="G220" i="2"/>
  <c r="B221" i="2"/>
  <c r="C221" i="2"/>
  <c r="D221" i="2"/>
  <c r="E221" i="2"/>
  <c r="F221" i="2"/>
  <c r="G221" i="2"/>
  <c r="B222" i="2"/>
  <c r="C222" i="2"/>
  <c r="D222" i="2"/>
  <c r="E222" i="2"/>
  <c r="F222" i="2"/>
  <c r="G222" i="2"/>
  <c r="B223" i="2"/>
  <c r="C223" i="2"/>
  <c r="D223" i="2"/>
  <c r="E223" i="2"/>
  <c r="F223" i="2"/>
  <c r="G223" i="2"/>
  <c r="B224" i="2"/>
  <c r="C224" i="2"/>
  <c r="D224" i="2"/>
  <c r="E224" i="2"/>
  <c r="F224" i="2"/>
  <c r="G224" i="2"/>
  <c r="B225" i="2"/>
  <c r="C225" i="2"/>
  <c r="D225" i="2"/>
  <c r="E225" i="2"/>
  <c r="F225" i="2"/>
  <c r="G225" i="2"/>
  <c r="B226" i="2"/>
  <c r="C226" i="2"/>
  <c r="D226" i="2"/>
  <c r="E226" i="2"/>
  <c r="F226" i="2"/>
  <c r="G226" i="2"/>
  <c r="B227" i="2"/>
  <c r="C227" i="2"/>
  <c r="D227" i="2"/>
  <c r="E227" i="2"/>
  <c r="F227" i="2"/>
  <c r="G227" i="2"/>
  <c r="B228" i="2"/>
  <c r="C228" i="2"/>
  <c r="D228" i="2"/>
  <c r="E228" i="2"/>
  <c r="F228" i="2"/>
  <c r="G228" i="2"/>
  <c r="B229" i="2"/>
  <c r="C229" i="2"/>
  <c r="D229" i="2"/>
  <c r="E229" i="2"/>
  <c r="F229" i="2"/>
  <c r="G229" i="2"/>
  <c r="B230" i="2"/>
  <c r="C230" i="2"/>
  <c r="D230" i="2"/>
  <c r="E230" i="2"/>
  <c r="F230" i="2"/>
  <c r="G230" i="2"/>
  <c r="B231" i="2"/>
  <c r="C231" i="2"/>
  <c r="D231" i="2"/>
  <c r="E231" i="2"/>
  <c r="F231" i="2"/>
  <c r="G231" i="2"/>
  <c r="B232" i="2"/>
  <c r="C232" i="2"/>
  <c r="D232" i="2"/>
  <c r="E232" i="2"/>
  <c r="F232" i="2"/>
  <c r="G232" i="2"/>
  <c r="B233" i="2"/>
  <c r="C233" i="2"/>
  <c r="D233" i="2"/>
  <c r="E233" i="2"/>
  <c r="F233" i="2"/>
  <c r="G233" i="2"/>
  <c r="B234" i="2"/>
  <c r="C234" i="2"/>
  <c r="D234" i="2"/>
  <c r="E234" i="2"/>
  <c r="F234" i="2"/>
  <c r="G234" i="2"/>
  <c r="B235" i="2"/>
  <c r="C235" i="2"/>
  <c r="D235" i="2"/>
  <c r="E235" i="2"/>
  <c r="F235" i="2"/>
  <c r="G235" i="2"/>
  <c r="B236" i="2"/>
  <c r="C236" i="2"/>
  <c r="D236" i="2"/>
  <c r="E236" i="2"/>
  <c r="F236" i="2"/>
  <c r="G236" i="2"/>
  <c r="B237" i="2"/>
  <c r="C237" i="2"/>
  <c r="D237" i="2"/>
  <c r="E237" i="2"/>
  <c r="F237" i="2"/>
  <c r="G237" i="2"/>
  <c r="B238" i="2"/>
  <c r="C238" i="2"/>
  <c r="D238" i="2"/>
  <c r="E238" i="2"/>
  <c r="F238" i="2"/>
  <c r="G238" i="2"/>
  <c r="B239" i="2"/>
  <c r="C239" i="2"/>
  <c r="D239" i="2"/>
  <c r="E239" i="2"/>
  <c r="F239" i="2"/>
  <c r="G239" i="2"/>
  <c r="B240" i="2"/>
  <c r="C240" i="2"/>
  <c r="D240" i="2"/>
  <c r="E240" i="2"/>
  <c r="F240" i="2"/>
  <c r="G240" i="2"/>
  <c r="B241" i="2"/>
  <c r="C241" i="2"/>
  <c r="D241" i="2"/>
  <c r="E241" i="2"/>
  <c r="F241" i="2"/>
  <c r="G241" i="2"/>
  <c r="B242" i="2"/>
  <c r="C242" i="2"/>
  <c r="D242" i="2"/>
  <c r="E242" i="2"/>
  <c r="F242" i="2"/>
  <c r="G242" i="2"/>
  <c r="B243" i="2"/>
  <c r="C243" i="2"/>
  <c r="D243" i="2"/>
  <c r="E243" i="2"/>
  <c r="F243" i="2"/>
  <c r="G243" i="2"/>
  <c r="B244" i="2"/>
  <c r="C244" i="2"/>
  <c r="D244" i="2"/>
  <c r="E244" i="2"/>
  <c r="F244" i="2"/>
  <c r="G244" i="2"/>
  <c r="B245" i="2"/>
  <c r="C245" i="2"/>
  <c r="D245" i="2"/>
  <c r="E245" i="2"/>
  <c r="F245" i="2"/>
  <c r="G245" i="2"/>
  <c r="B246" i="2"/>
  <c r="C246" i="2"/>
  <c r="D246" i="2"/>
  <c r="E246" i="2"/>
  <c r="F246" i="2"/>
  <c r="G246" i="2"/>
  <c r="B247" i="2"/>
  <c r="C247" i="2"/>
  <c r="D247" i="2"/>
  <c r="E247" i="2"/>
  <c r="F247" i="2"/>
  <c r="G247" i="2"/>
  <c r="B248" i="2"/>
  <c r="C248" i="2"/>
  <c r="D248" i="2"/>
  <c r="E248" i="2"/>
  <c r="F248" i="2"/>
  <c r="G248" i="2"/>
  <c r="B249" i="2"/>
  <c r="C249" i="2"/>
  <c r="D249" i="2"/>
  <c r="E249" i="2"/>
  <c r="F249" i="2"/>
  <c r="G249" i="2"/>
  <c r="B250" i="2"/>
  <c r="C250" i="2"/>
  <c r="D250" i="2"/>
  <c r="E250" i="2"/>
  <c r="F250" i="2"/>
  <c r="G250" i="2"/>
  <c r="B251" i="2"/>
  <c r="C251" i="2"/>
  <c r="D251" i="2"/>
  <c r="E251" i="2"/>
  <c r="F251" i="2"/>
  <c r="G251" i="2"/>
  <c r="B252" i="2"/>
  <c r="C252" i="2"/>
  <c r="D252" i="2"/>
  <c r="E252" i="2"/>
  <c r="F252" i="2"/>
  <c r="G252" i="2"/>
  <c r="B253" i="2"/>
  <c r="C253" i="2"/>
  <c r="D253" i="2"/>
  <c r="E253" i="2"/>
  <c r="F253" i="2"/>
  <c r="G253" i="2"/>
  <c r="B254" i="2"/>
  <c r="C254" i="2"/>
  <c r="D254" i="2"/>
  <c r="E254" i="2"/>
  <c r="F254" i="2"/>
  <c r="G254" i="2"/>
  <c r="B255" i="2"/>
  <c r="C255" i="2"/>
  <c r="D255" i="2"/>
  <c r="E255" i="2"/>
  <c r="F255" i="2"/>
  <c r="G255" i="2"/>
  <c r="B256" i="2"/>
  <c r="C256" i="2"/>
  <c r="D256" i="2"/>
  <c r="E256" i="2"/>
  <c r="F256" i="2"/>
  <c r="G256" i="2"/>
  <c r="B257" i="2"/>
  <c r="C257" i="2"/>
  <c r="D257" i="2"/>
  <c r="E257" i="2"/>
  <c r="F257" i="2"/>
  <c r="G257" i="2"/>
  <c r="B258" i="2"/>
  <c r="C258" i="2"/>
  <c r="D258" i="2"/>
  <c r="E258" i="2"/>
  <c r="F258" i="2"/>
  <c r="G258" i="2"/>
  <c r="B259" i="2"/>
  <c r="C259" i="2"/>
  <c r="D259" i="2"/>
  <c r="E259" i="2"/>
  <c r="F259" i="2"/>
  <c r="G259" i="2"/>
  <c r="B260" i="2"/>
  <c r="C260" i="2"/>
  <c r="D260" i="2"/>
  <c r="E260" i="2"/>
  <c r="F260" i="2"/>
  <c r="G260" i="2"/>
  <c r="B261" i="2"/>
  <c r="C261" i="2"/>
  <c r="D261" i="2"/>
  <c r="E261" i="2"/>
  <c r="F261" i="2"/>
  <c r="G261" i="2"/>
  <c r="B262" i="2"/>
  <c r="C262" i="2"/>
  <c r="D262" i="2"/>
  <c r="E262" i="2"/>
  <c r="F262" i="2"/>
  <c r="G262" i="2"/>
  <c r="B263" i="2"/>
  <c r="C263" i="2"/>
  <c r="D263" i="2"/>
  <c r="E263" i="2"/>
  <c r="F263" i="2"/>
  <c r="G263" i="2"/>
  <c r="B264" i="2"/>
  <c r="C264" i="2"/>
  <c r="D264" i="2"/>
  <c r="E264" i="2"/>
  <c r="F264" i="2"/>
  <c r="G264" i="2"/>
  <c r="B265" i="2"/>
  <c r="C265" i="2"/>
  <c r="D265" i="2"/>
  <c r="E265" i="2"/>
  <c r="F265" i="2"/>
  <c r="G265" i="2"/>
  <c r="B266" i="2"/>
  <c r="C266" i="2"/>
  <c r="D266" i="2"/>
  <c r="E266" i="2"/>
  <c r="F266" i="2"/>
  <c r="G266" i="2"/>
  <c r="B267" i="2"/>
  <c r="C267" i="2"/>
  <c r="D267" i="2"/>
  <c r="E267" i="2"/>
  <c r="F267" i="2"/>
  <c r="G267" i="2"/>
  <c r="B268" i="2"/>
  <c r="C268" i="2"/>
  <c r="D268" i="2"/>
  <c r="E268" i="2"/>
  <c r="F268" i="2"/>
  <c r="G268" i="2"/>
  <c r="B269" i="2"/>
  <c r="C269" i="2"/>
  <c r="D269" i="2"/>
  <c r="E269" i="2"/>
  <c r="F269" i="2"/>
  <c r="G269" i="2"/>
  <c r="B270" i="2"/>
  <c r="C270" i="2"/>
  <c r="D270" i="2"/>
  <c r="E270" i="2"/>
  <c r="F270" i="2"/>
  <c r="G270" i="2"/>
  <c r="B271" i="2"/>
  <c r="C271" i="2"/>
  <c r="D271" i="2"/>
  <c r="E271" i="2"/>
  <c r="F271" i="2"/>
  <c r="G271" i="2"/>
  <c r="B272" i="2"/>
  <c r="C272" i="2"/>
  <c r="D272" i="2"/>
  <c r="E272" i="2"/>
  <c r="F272" i="2"/>
  <c r="G272" i="2"/>
  <c r="B273" i="2"/>
  <c r="C273" i="2"/>
  <c r="D273" i="2"/>
  <c r="E273" i="2"/>
  <c r="F273" i="2"/>
  <c r="G273" i="2"/>
  <c r="B274" i="2"/>
  <c r="C274" i="2"/>
  <c r="D274" i="2"/>
  <c r="E274" i="2"/>
  <c r="F274" i="2"/>
  <c r="G274" i="2"/>
  <c r="B275" i="2"/>
  <c r="C275" i="2"/>
  <c r="D275" i="2"/>
  <c r="E275" i="2"/>
  <c r="F275" i="2"/>
  <c r="G275" i="2"/>
  <c r="B276" i="2"/>
  <c r="C276" i="2"/>
  <c r="D276" i="2"/>
  <c r="E276" i="2"/>
  <c r="F276" i="2"/>
  <c r="G276" i="2"/>
  <c r="B277" i="2"/>
  <c r="C277" i="2"/>
  <c r="D277" i="2"/>
  <c r="E277" i="2"/>
  <c r="F277" i="2"/>
  <c r="G277" i="2"/>
  <c r="B278" i="2"/>
  <c r="C278" i="2"/>
  <c r="D278" i="2"/>
  <c r="E278" i="2"/>
  <c r="F278" i="2"/>
  <c r="G278" i="2"/>
  <c r="B279" i="2"/>
  <c r="C279" i="2"/>
  <c r="D279" i="2"/>
  <c r="E279" i="2"/>
  <c r="F279" i="2"/>
  <c r="G279" i="2"/>
  <c r="B280" i="2"/>
  <c r="C280" i="2"/>
  <c r="D280" i="2"/>
  <c r="E280" i="2"/>
  <c r="F280" i="2"/>
  <c r="G280" i="2"/>
  <c r="B281" i="2"/>
  <c r="C281" i="2"/>
  <c r="D281" i="2"/>
  <c r="E281" i="2"/>
  <c r="F281" i="2"/>
  <c r="G281" i="2"/>
  <c r="B282" i="2"/>
  <c r="C282" i="2"/>
  <c r="D282" i="2"/>
  <c r="E282" i="2"/>
  <c r="F282" i="2"/>
  <c r="G282" i="2"/>
  <c r="B283" i="2"/>
  <c r="C283" i="2"/>
  <c r="D283" i="2"/>
  <c r="E283" i="2"/>
  <c r="F283" i="2"/>
  <c r="G283" i="2"/>
  <c r="B284" i="2"/>
  <c r="C284" i="2"/>
  <c r="D284" i="2"/>
  <c r="E284" i="2"/>
  <c r="F284" i="2"/>
  <c r="G284" i="2"/>
  <c r="B285" i="2"/>
  <c r="C285" i="2"/>
  <c r="D285" i="2"/>
  <c r="E285" i="2"/>
  <c r="F285" i="2"/>
  <c r="G285" i="2"/>
  <c r="B286" i="2"/>
  <c r="C286" i="2"/>
  <c r="D286" i="2"/>
  <c r="E286" i="2"/>
  <c r="F286" i="2"/>
  <c r="G286" i="2"/>
  <c r="B287" i="2"/>
  <c r="C287" i="2"/>
  <c r="D287" i="2"/>
  <c r="E287" i="2"/>
  <c r="F287" i="2"/>
  <c r="G287" i="2"/>
  <c r="B288" i="2"/>
  <c r="C288" i="2"/>
  <c r="D288" i="2"/>
  <c r="E288" i="2"/>
  <c r="F288" i="2"/>
  <c r="G288" i="2"/>
  <c r="B289" i="2"/>
  <c r="C289" i="2"/>
  <c r="D289" i="2"/>
  <c r="E289" i="2"/>
  <c r="F289" i="2"/>
  <c r="G289" i="2"/>
  <c r="B290" i="2"/>
  <c r="C290" i="2"/>
  <c r="D290" i="2"/>
  <c r="E290" i="2"/>
  <c r="F290" i="2"/>
  <c r="G290" i="2"/>
  <c r="B291" i="2"/>
  <c r="C291" i="2"/>
  <c r="D291" i="2"/>
  <c r="E291" i="2"/>
  <c r="F291" i="2"/>
  <c r="G291" i="2"/>
  <c r="B292" i="2"/>
  <c r="C292" i="2"/>
  <c r="D292" i="2"/>
  <c r="E292" i="2"/>
  <c r="F292" i="2"/>
  <c r="G292" i="2"/>
  <c r="B293" i="2"/>
  <c r="C293" i="2"/>
  <c r="D293" i="2"/>
  <c r="E293" i="2"/>
  <c r="F293" i="2"/>
  <c r="G293" i="2"/>
  <c r="B294" i="2"/>
  <c r="C294" i="2"/>
  <c r="D294" i="2"/>
  <c r="E294" i="2"/>
  <c r="F294" i="2"/>
  <c r="G294" i="2"/>
  <c r="B295" i="2"/>
  <c r="C295" i="2"/>
  <c r="D295" i="2"/>
  <c r="E295" i="2"/>
  <c r="F295" i="2"/>
  <c r="G295" i="2"/>
  <c r="B296" i="2"/>
  <c r="C296" i="2"/>
  <c r="D296" i="2"/>
  <c r="E296" i="2"/>
  <c r="F296" i="2"/>
  <c r="G296" i="2"/>
  <c r="B297" i="2"/>
  <c r="C297" i="2"/>
  <c r="D297" i="2"/>
  <c r="E297" i="2"/>
  <c r="F297" i="2"/>
  <c r="G297" i="2"/>
  <c r="B298" i="2"/>
  <c r="C298" i="2"/>
  <c r="D298" i="2"/>
  <c r="E298" i="2"/>
  <c r="F298" i="2"/>
  <c r="G298" i="2"/>
  <c r="B299" i="2"/>
  <c r="C299" i="2"/>
  <c r="D299" i="2"/>
  <c r="E299" i="2"/>
  <c r="F299" i="2"/>
  <c r="G299" i="2"/>
  <c r="B300" i="2"/>
  <c r="C300" i="2"/>
  <c r="D300" i="2"/>
  <c r="E300" i="2"/>
  <c r="F300" i="2"/>
  <c r="G300" i="2"/>
  <c r="B301" i="2"/>
  <c r="C301" i="2"/>
  <c r="D301" i="2"/>
  <c r="E301" i="2"/>
  <c r="F301" i="2"/>
  <c r="G301" i="2"/>
  <c r="B302" i="2"/>
  <c r="C302" i="2"/>
  <c r="D302" i="2"/>
  <c r="E302" i="2"/>
  <c r="F302" i="2"/>
  <c r="G302" i="2"/>
  <c r="B303" i="2"/>
  <c r="C303" i="2"/>
  <c r="D303" i="2"/>
  <c r="E303" i="2"/>
  <c r="F303" i="2"/>
  <c r="G303" i="2"/>
  <c r="B304" i="2"/>
  <c r="C304" i="2"/>
  <c r="D304" i="2"/>
  <c r="E304" i="2"/>
  <c r="F304" i="2"/>
  <c r="G304" i="2"/>
  <c r="B305" i="2"/>
  <c r="C305" i="2"/>
  <c r="D305" i="2"/>
  <c r="E305" i="2"/>
  <c r="F305" i="2"/>
  <c r="G305" i="2"/>
  <c r="B306" i="2"/>
  <c r="C306" i="2"/>
  <c r="D306" i="2"/>
  <c r="E306" i="2"/>
  <c r="F306" i="2"/>
  <c r="G306" i="2"/>
  <c r="B307" i="2"/>
  <c r="C307" i="2"/>
  <c r="D307" i="2"/>
  <c r="E307" i="2"/>
  <c r="F307" i="2"/>
  <c r="G307" i="2"/>
  <c r="B308" i="2"/>
  <c r="C308" i="2"/>
  <c r="D308" i="2"/>
  <c r="E308" i="2"/>
  <c r="F308" i="2"/>
  <c r="G308" i="2"/>
  <c r="B309" i="2"/>
  <c r="C309" i="2"/>
  <c r="D309" i="2"/>
  <c r="E309" i="2"/>
  <c r="F309" i="2"/>
  <c r="G309" i="2"/>
  <c r="B310" i="2"/>
  <c r="C310" i="2"/>
  <c r="D310" i="2"/>
  <c r="E310" i="2"/>
  <c r="F310" i="2"/>
  <c r="G310" i="2"/>
  <c r="B311" i="2"/>
  <c r="C311" i="2"/>
  <c r="D311" i="2"/>
  <c r="E311" i="2"/>
  <c r="F311" i="2"/>
  <c r="G311" i="2"/>
  <c r="B312" i="2"/>
  <c r="C312" i="2"/>
  <c r="D312" i="2"/>
  <c r="E312" i="2"/>
  <c r="F312" i="2"/>
  <c r="G312" i="2"/>
  <c r="B313" i="2"/>
  <c r="C313" i="2"/>
  <c r="D313" i="2"/>
  <c r="E313" i="2"/>
  <c r="F313" i="2"/>
  <c r="G313" i="2"/>
  <c r="B314" i="2"/>
  <c r="C314" i="2"/>
  <c r="D314" i="2"/>
  <c r="E314" i="2"/>
  <c r="F314" i="2"/>
  <c r="G314" i="2"/>
  <c r="B315" i="2"/>
  <c r="C315" i="2"/>
  <c r="D315" i="2"/>
  <c r="E315" i="2"/>
  <c r="F315" i="2"/>
  <c r="G315" i="2"/>
  <c r="B316" i="2"/>
  <c r="C316" i="2"/>
  <c r="D316" i="2"/>
  <c r="E316" i="2"/>
  <c r="F316" i="2"/>
  <c r="G316" i="2"/>
  <c r="B317" i="2"/>
  <c r="C317" i="2"/>
  <c r="D317" i="2"/>
  <c r="E317" i="2"/>
  <c r="F317" i="2"/>
  <c r="G317" i="2"/>
  <c r="B318" i="2"/>
  <c r="C318" i="2"/>
  <c r="D318" i="2"/>
  <c r="E318" i="2"/>
  <c r="F318" i="2"/>
  <c r="G318" i="2"/>
  <c r="B319" i="2"/>
  <c r="C319" i="2"/>
  <c r="D319" i="2"/>
  <c r="E319" i="2"/>
  <c r="F319" i="2"/>
  <c r="G319" i="2"/>
  <c r="B320" i="2"/>
  <c r="C320" i="2"/>
  <c r="D320" i="2"/>
  <c r="E320" i="2"/>
  <c r="F320" i="2"/>
  <c r="G320" i="2"/>
  <c r="B321" i="2"/>
  <c r="C321" i="2"/>
  <c r="D321" i="2"/>
  <c r="E321" i="2"/>
  <c r="F321" i="2"/>
  <c r="G321" i="2"/>
  <c r="B322" i="2"/>
  <c r="C322" i="2"/>
  <c r="D322" i="2"/>
  <c r="E322" i="2"/>
  <c r="F322" i="2"/>
  <c r="G322" i="2"/>
  <c r="B323" i="2"/>
  <c r="C323" i="2"/>
  <c r="D323" i="2"/>
  <c r="E323" i="2"/>
  <c r="F323" i="2"/>
  <c r="G323" i="2"/>
  <c r="B324" i="2"/>
  <c r="C324" i="2"/>
  <c r="D324" i="2"/>
  <c r="E324" i="2"/>
  <c r="F324" i="2"/>
  <c r="G324" i="2"/>
  <c r="B325" i="2"/>
  <c r="C325" i="2"/>
  <c r="D325" i="2"/>
  <c r="E325" i="2"/>
  <c r="F325" i="2"/>
  <c r="G325" i="2"/>
  <c r="B326" i="2"/>
  <c r="C326" i="2"/>
  <c r="D326" i="2"/>
  <c r="E326" i="2"/>
  <c r="F326" i="2"/>
  <c r="G326" i="2"/>
  <c r="B327" i="2"/>
  <c r="C327" i="2"/>
  <c r="D327" i="2"/>
  <c r="E327" i="2"/>
  <c r="F327" i="2"/>
  <c r="G327" i="2"/>
  <c r="B328" i="2"/>
  <c r="C328" i="2"/>
  <c r="D328" i="2"/>
  <c r="E328" i="2"/>
  <c r="F328" i="2"/>
  <c r="G328" i="2"/>
  <c r="B329" i="2"/>
  <c r="C329" i="2"/>
  <c r="D329" i="2"/>
  <c r="E329" i="2"/>
  <c r="F329" i="2"/>
  <c r="G329" i="2"/>
  <c r="B330" i="2"/>
  <c r="C330" i="2"/>
  <c r="D330" i="2"/>
  <c r="E330" i="2"/>
  <c r="F330" i="2"/>
  <c r="G330" i="2"/>
  <c r="B331" i="2"/>
  <c r="C331" i="2"/>
  <c r="D331" i="2"/>
  <c r="E331" i="2"/>
  <c r="F331" i="2"/>
  <c r="G331" i="2"/>
  <c r="B332" i="2"/>
  <c r="C332" i="2"/>
  <c r="D332" i="2"/>
  <c r="E332" i="2"/>
  <c r="F332" i="2"/>
  <c r="G332" i="2"/>
  <c r="B333" i="2"/>
  <c r="C333" i="2"/>
  <c r="D333" i="2"/>
  <c r="E333" i="2"/>
  <c r="F333" i="2"/>
  <c r="G333" i="2"/>
  <c r="B334" i="2"/>
  <c r="C334" i="2"/>
  <c r="D334" i="2"/>
  <c r="E334" i="2"/>
  <c r="F334" i="2"/>
  <c r="G334" i="2"/>
  <c r="B335" i="2"/>
  <c r="C335" i="2"/>
  <c r="D335" i="2"/>
  <c r="E335" i="2"/>
  <c r="F335" i="2"/>
  <c r="G335" i="2"/>
  <c r="B336" i="2"/>
  <c r="C336" i="2"/>
  <c r="D336" i="2"/>
  <c r="E336" i="2"/>
  <c r="F336" i="2"/>
  <c r="G336" i="2"/>
  <c r="B337" i="2"/>
  <c r="C337" i="2"/>
  <c r="D337" i="2"/>
  <c r="E337" i="2"/>
  <c r="F337" i="2"/>
  <c r="G337" i="2"/>
  <c r="B338" i="2"/>
  <c r="C338" i="2"/>
  <c r="D338" i="2"/>
  <c r="E338" i="2"/>
  <c r="F338" i="2"/>
  <c r="G338" i="2"/>
  <c r="B339" i="2"/>
  <c r="C339" i="2"/>
  <c r="D339" i="2"/>
  <c r="E339" i="2"/>
  <c r="F339" i="2"/>
  <c r="G339" i="2"/>
  <c r="B340" i="2"/>
  <c r="C340" i="2"/>
  <c r="D340" i="2"/>
  <c r="E340" i="2"/>
  <c r="F340" i="2"/>
  <c r="G340" i="2"/>
  <c r="B341" i="2"/>
  <c r="C341" i="2"/>
  <c r="D341" i="2"/>
  <c r="E341" i="2"/>
  <c r="F341" i="2"/>
  <c r="G341" i="2"/>
  <c r="B342" i="2"/>
  <c r="C342" i="2"/>
  <c r="D342" i="2"/>
  <c r="E342" i="2"/>
  <c r="F342" i="2"/>
  <c r="G342" i="2"/>
  <c r="B343" i="2"/>
  <c r="C343" i="2"/>
  <c r="D343" i="2"/>
  <c r="E343" i="2"/>
  <c r="F343" i="2"/>
  <c r="G343" i="2"/>
  <c r="B344" i="2"/>
  <c r="C344" i="2"/>
  <c r="D344" i="2"/>
  <c r="E344" i="2"/>
  <c r="F344" i="2"/>
  <c r="G344" i="2"/>
  <c r="B345" i="2"/>
  <c r="C345" i="2"/>
  <c r="D345" i="2"/>
  <c r="E345" i="2"/>
  <c r="F345" i="2"/>
  <c r="G345" i="2"/>
  <c r="B346" i="2"/>
  <c r="C346" i="2"/>
  <c r="D346" i="2"/>
  <c r="E346" i="2"/>
  <c r="F346" i="2"/>
  <c r="G346" i="2"/>
  <c r="B347" i="2"/>
  <c r="C347" i="2"/>
  <c r="D347" i="2"/>
  <c r="E347" i="2"/>
  <c r="F347" i="2"/>
  <c r="G347" i="2"/>
  <c r="B348" i="2"/>
  <c r="C348" i="2"/>
  <c r="D348" i="2"/>
  <c r="E348" i="2"/>
  <c r="F348" i="2"/>
  <c r="G348" i="2"/>
  <c r="B349" i="2"/>
  <c r="C349" i="2"/>
  <c r="D349" i="2"/>
  <c r="E349" i="2"/>
  <c r="F349" i="2"/>
  <c r="G349" i="2"/>
  <c r="B350" i="2"/>
  <c r="C350" i="2"/>
  <c r="D350" i="2"/>
  <c r="E350" i="2"/>
  <c r="F350" i="2"/>
  <c r="G350" i="2"/>
  <c r="B351" i="2"/>
  <c r="C351" i="2"/>
  <c r="D351" i="2"/>
  <c r="E351" i="2"/>
  <c r="F351" i="2"/>
  <c r="G351" i="2"/>
  <c r="B352" i="2"/>
  <c r="C352" i="2"/>
  <c r="D352" i="2"/>
  <c r="E352" i="2"/>
  <c r="F352" i="2"/>
  <c r="G352" i="2"/>
  <c r="B353" i="2"/>
  <c r="C353" i="2"/>
  <c r="D353" i="2"/>
  <c r="E353" i="2"/>
  <c r="F353" i="2"/>
  <c r="G353" i="2"/>
  <c r="B354" i="2"/>
  <c r="C354" i="2"/>
  <c r="D354" i="2"/>
  <c r="E354" i="2"/>
  <c r="F354" i="2"/>
  <c r="G354" i="2"/>
  <c r="B355" i="2"/>
  <c r="C355" i="2"/>
  <c r="D355" i="2"/>
  <c r="E355" i="2"/>
  <c r="F355" i="2"/>
  <c r="G355" i="2"/>
  <c r="B356" i="2"/>
  <c r="C356" i="2"/>
  <c r="D356" i="2"/>
  <c r="E356" i="2"/>
  <c r="F356" i="2"/>
  <c r="G356" i="2"/>
  <c r="B357" i="2"/>
  <c r="C357" i="2"/>
  <c r="D357" i="2"/>
  <c r="E357" i="2"/>
  <c r="F357" i="2"/>
  <c r="G357" i="2"/>
  <c r="B358" i="2"/>
  <c r="C358" i="2"/>
  <c r="D358" i="2"/>
  <c r="E358" i="2"/>
  <c r="F358" i="2"/>
  <c r="G358" i="2"/>
  <c r="B359" i="2"/>
  <c r="C359" i="2"/>
  <c r="D359" i="2"/>
  <c r="E359" i="2"/>
  <c r="F359" i="2"/>
  <c r="G359" i="2"/>
  <c r="B360" i="2"/>
  <c r="C360" i="2"/>
  <c r="D360" i="2"/>
  <c r="E360" i="2"/>
  <c r="F360" i="2"/>
  <c r="G360" i="2"/>
  <c r="B361" i="2"/>
  <c r="C361" i="2"/>
  <c r="D361" i="2"/>
  <c r="E361" i="2"/>
  <c r="F361" i="2"/>
  <c r="G361" i="2"/>
  <c r="B362" i="2"/>
  <c r="C362" i="2"/>
  <c r="D362" i="2"/>
  <c r="E362" i="2"/>
  <c r="F362" i="2"/>
  <c r="G362" i="2"/>
  <c r="B363" i="2"/>
  <c r="C363" i="2"/>
  <c r="D363" i="2"/>
  <c r="E363" i="2"/>
  <c r="F363" i="2"/>
  <c r="G363" i="2"/>
  <c r="B364" i="2"/>
  <c r="C364" i="2"/>
  <c r="D364" i="2"/>
  <c r="E364" i="2"/>
  <c r="F364" i="2"/>
  <c r="G364" i="2"/>
  <c r="B365" i="2"/>
  <c r="C365" i="2"/>
  <c r="D365" i="2"/>
  <c r="E365" i="2"/>
  <c r="F365" i="2"/>
  <c r="G365" i="2"/>
  <c r="B366" i="2"/>
  <c r="C366" i="2"/>
  <c r="D366" i="2"/>
  <c r="E366" i="2"/>
  <c r="F366" i="2"/>
  <c r="G366" i="2"/>
  <c r="B367" i="2"/>
  <c r="C367" i="2"/>
  <c r="D367" i="2"/>
  <c r="E367" i="2"/>
  <c r="F367" i="2"/>
  <c r="G367" i="2"/>
  <c r="B368" i="2"/>
  <c r="C368" i="2"/>
  <c r="D368" i="2"/>
  <c r="E368" i="2"/>
  <c r="F368" i="2"/>
  <c r="G368" i="2"/>
  <c r="B369" i="2"/>
  <c r="C369" i="2"/>
  <c r="D369" i="2"/>
  <c r="E369" i="2"/>
  <c r="F369" i="2"/>
  <c r="G369" i="2"/>
  <c r="B370" i="2"/>
  <c r="C370" i="2"/>
  <c r="D370" i="2"/>
  <c r="E370" i="2"/>
  <c r="F370" i="2"/>
  <c r="G370" i="2"/>
  <c r="B371" i="2"/>
  <c r="C371" i="2"/>
  <c r="D371" i="2"/>
  <c r="E371" i="2"/>
  <c r="F371" i="2"/>
  <c r="G371" i="2"/>
  <c r="B372" i="2"/>
  <c r="C372" i="2"/>
  <c r="D372" i="2"/>
  <c r="E372" i="2"/>
  <c r="F372" i="2"/>
  <c r="G372" i="2"/>
  <c r="B373" i="2"/>
  <c r="C373" i="2"/>
  <c r="D373" i="2"/>
  <c r="E373" i="2"/>
  <c r="F373" i="2"/>
  <c r="G373" i="2"/>
  <c r="B374" i="2"/>
  <c r="C374" i="2"/>
  <c r="D374" i="2"/>
  <c r="E374" i="2"/>
  <c r="F374" i="2"/>
  <c r="G374" i="2"/>
  <c r="B375" i="2"/>
  <c r="C375" i="2"/>
  <c r="D375" i="2"/>
  <c r="E375" i="2"/>
  <c r="F375" i="2"/>
  <c r="G375" i="2"/>
  <c r="B376" i="2"/>
  <c r="C376" i="2"/>
  <c r="D376" i="2"/>
  <c r="E376" i="2"/>
  <c r="F376" i="2"/>
  <c r="G376" i="2"/>
  <c r="B377" i="2"/>
  <c r="C377" i="2"/>
  <c r="D377" i="2"/>
  <c r="E377" i="2"/>
  <c r="F377" i="2"/>
  <c r="G377" i="2"/>
  <c r="B378" i="2"/>
  <c r="C378" i="2"/>
  <c r="D378" i="2"/>
  <c r="E378" i="2"/>
  <c r="F378" i="2"/>
  <c r="G378" i="2"/>
  <c r="B379" i="2"/>
  <c r="C379" i="2"/>
  <c r="D379" i="2"/>
  <c r="E379" i="2"/>
  <c r="F379" i="2"/>
  <c r="G379" i="2"/>
  <c r="B380" i="2"/>
  <c r="C380" i="2"/>
  <c r="D380" i="2"/>
  <c r="E380" i="2"/>
  <c r="F380" i="2"/>
  <c r="G380" i="2"/>
  <c r="B381" i="2"/>
  <c r="C381" i="2"/>
  <c r="D381" i="2"/>
  <c r="E381" i="2"/>
  <c r="F381" i="2"/>
  <c r="G381" i="2"/>
  <c r="B382" i="2"/>
  <c r="C382" i="2"/>
  <c r="D382" i="2"/>
  <c r="E382" i="2"/>
  <c r="F382" i="2"/>
  <c r="G382" i="2"/>
  <c r="B383" i="2"/>
  <c r="C383" i="2"/>
  <c r="D383" i="2"/>
  <c r="E383" i="2"/>
  <c r="F383" i="2"/>
  <c r="G383" i="2"/>
  <c r="B384" i="2"/>
  <c r="C384" i="2"/>
  <c r="D384" i="2"/>
  <c r="E384" i="2"/>
  <c r="F384" i="2"/>
  <c r="G384" i="2"/>
  <c r="B385" i="2"/>
  <c r="C385" i="2"/>
  <c r="D385" i="2"/>
  <c r="E385" i="2"/>
  <c r="F385" i="2"/>
  <c r="G385" i="2"/>
  <c r="B386" i="2"/>
  <c r="C386" i="2"/>
  <c r="D386" i="2"/>
  <c r="E386" i="2"/>
  <c r="F386" i="2"/>
  <c r="G386" i="2"/>
  <c r="B387" i="2"/>
  <c r="C387" i="2"/>
  <c r="D387" i="2"/>
  <c r="E387" i="2"/>
  <c r="F387" i="2"/>
  <c r="G387" i="2"/>
  <c r="B388" i="2"/>
  <c r="C388" i="2"/>
  <c r="D388" i="2"/>
  <c r="E388" i="2"/>
  <c r="F388" i="2"/>
  <c r="G388" i="2"/>
  <c r="B389" i="2"/>
  <c r="C389" i="2"/>
  <c r="D389" i="2"/>
  <c r="E389" i="2"/>
  <c r="F389" i="2"/>
  <c r="G389" i="2"/>
  <c r="B390" i="2"/>
  <c r="C390" i="2"/>
  <c r="D390" i="2"/>
  <c r="E390" i="2"/>
  <c r="F390" i="2"/>
  <c r="G390" i="2"/>
  <c r="B391" i="2"/>
  <c r="C391" i="2"/>
  <c r="D391" i="2"/>
  <c r="E391" i="2"/>
  <c r="F391" i="2"/>
  <c r="G391" i="2"/>
  <c r="B392" i="2"/>
  <c r="C392" i="2"/>
  <c r="D392" i="2"/>
  <c r="E392" i="2"/>
  <c r="F392" i="2"/>
  <c r="G392" i="2"/>
  <c r="B393" i="2"/>
  <c r="C393" i="2"/>
  <c r="D393" i="2"/>
  <c r="E393" i="2"/>
  <c r="F393" i="2"/>
  <c r="G393" i="2"/>
  <c r="B394" i="2"/>
  <c r="C394" i="2"/>
  <c r="D394" i="2"/>
  <c r="E394" i="2"/>
  <c r="F394" i="2"/>
  <c r="G394" i="2"/>
  <c r="B395" i="2"/>
  <c r="C395" i="2"/>
  <c r="D395" i="2"/>
  <c r="E395" i="2"/>
  <c r="F395" i="2"/>
  <c r="G395" i="2"/>
  <c r="B396" i="2"/>
  <c r="C396" i="2"/>
  <c r="D396" i="2"/>
  <c r="E396" i="2"/>
  <c r="F396" i="2"/>
  <c r="G396" i="2"/>
  <c r="B397" i="2"/>
  <c r="C397" i="2"/>
  <c r="D397" i="2"/>
  <c r="E397" i="2"/>
  <c r="F397" i="2"/>
  <c r="G397" i="2"/>
  <c r="B398" i="2"/>
  <c r="C398" i="2"/>
  <c r="D398" i="2"/>
  <c r="E398" i="2"/>
  <c r="F398" i="2"/>
  <c r="G398" i="2"/>
  <c r="B399" i="2"/>
  <c r="C399" i="2"/>
  <c r="D399" i="2"/>
  <c r="E399" i="2"/>
  <c r="F399" i="2"/>
  <c r="G399" i="2"/>
  <c r="B400" i="2"/>
  <c r="C400" i="2"/>
  <c r="D400" i="2"/>
  <c r="E400" i="2"/>
  <c r="F400" i="2"/>
  <c r="G400" i="2"/>
  <c r="B401" i="2"/>
  <c r="C401" i="2"/>
  <c r="D401" i="2"/>
  <c r="E401" i="2"/>
  <c r="F401" i="2"/>
  <c r="G401" i="2"/>
  <c r="B402" i="2"/>
  <c r="C402" i="2"/>
  <c r="D402" i="2"/>
  <c r="E402" i="2"/>
  <c r="F402" i="2"/>
  <c r="G402" i="2"/>
  <c r="B403" i="2"/>
  <c r="C403" i="2"/>
  <c r="D403" i="2"/>
  <c r="E403" i="2"/>
  <c r="F403" i="2"/>
  <c r="G403" i="2"/>
  <c r="B404" i="2"/>
  <c r="C404" i="2"/>
  <c r="D404" i="2"/>
  <c r="E404" i="2"/>
  <c r="F404" i="2"/>
  <c r="G404" i="2"/>
  <c r="B405" i="2"/>
  <c r="C405" i="2"/>
  <c r="D405" i="2"/>
  <c r="E405" i="2"/>
  <c r="F405" i="2"/>
  <c r="G405" i="2"/>
  <c r="B406" i="2"/>
  <c r="C406" i="2"/>
  <c r="D406" i="2"/>
  <c r="E406" i="2"/>
  <c r="F406" i="2"/>
  <c r="G406" i="2"/>
  <c r="B407" i="2"/>
  <c r="C407" i="2"/>
  <c r="D407" i="2"/>
  <c r="E407" i="2"/>
  <c r="F407" i="2"/>
  <c r="G407" i="2"/>
  <c r="B408" i="2"/>
  <c r="C408" i="2"/>
  <c r="D408" i="2"/>
  <c r="E408" i="2"/>
  <c r="F408" i="2"/>
  <c r="G408" i="2"/>
  <c r="B409" i="2"/>
  <c r="C409" i="2"/>
  <c r="D409" i="2"/>
  <c r="E409" i="2"/>
  <c r="F409" i="2"/>
  <c r="G409" i="2"/>
  <c r="B410" i="2"/>
  <c r="C410" i="2"/>
  <c r="D410" i="2"/>
  <c r="E410" i="2"/>
  <c r="F410" i="2"/>
  <c r="G410" i="2"/>
  <c r="B411" i="2"/>
  <c r="C411" i="2"/>
  <c r="D411" i="2"/>
  <c r="E411" i="2"/>
  <c r="F411" i="2"/>
  <c r="G411" i="2"/>
  <c r="B412" i="2"/>
  <c r="C412" i="2"/>
  <c r="D412" i="2"/>
  <c r="E412" i="2"/>
  <c r="F412" i="2"/>
  <c r="G412" i="2"/>
  <c r="B413" i="2"/>
  <c r="C413" i="2"/>
  <c r="D413" i="2"/>
  <c r="E413" i="2"/>
  <c r="F413" i="2"/>
  <c r="G413" i="2"/>
  <c r="B414" i="2"/>
  <c r="C414" i="2"/>
  <c r="D414" i="2"/>
  <c r="E414" i="2"/>
  <c r="F414" i="2"/>
  <c r="G414" i="2"/>
  <c r="B415" i="2"/>
  <c r="C415" i="2"/>
  <c r="D415" i="2"/>
  <c r="E415" i="2"/>
  <c r="F415" i="2"/>
  <c r="G415" i="2"/>
  <c r="B416" i="2"/>
  <c r="C416" i="2"/>
  <c r="D416" i="2"/>
  <c r="E416" i="2"/>
  <c r="F416" i="2"/>
  <c r="G416" i="2"/>
  <c r="B417" i="2"/>
  <c r="C417" i="2"/>
  <c r="D417" i="2"/>
  <c r="E417" i="2"/>
  <c r="F417" i="2"/>
  <c r="G417" i="2"/>
  <c r="B418" i="2"/>
  <c r="C418" i="2"/>
  <c r="D418" i="2"/>
  <c r="E418" i="2"/>
  <c r="F418" i="2"/>
  <c r="G418" i="2"/>
  <c r="B419" i="2"/>
  <c r="C419" i="2"/>
  <c r="D419" i="2"/>
  <c r="E419" i="2"/>
  <c r="F419" i="2"/>
  <c r="G419" i="2"/>
  <c r="B420" i="2"/>
  <c r="C420" i="2"/>
  <c r="D420" i="2"/>
  <c r="E420" i="2"/>
  <c r="F420" i="2"/>
  <c r="G420" i="2"/>
  <c r="B421" i="2"/>
  <c r="C421" i="2"/>
  <c r="D421" i="2"/>
  <c r="E421" i="2"/>
  <c r="F421" i="2"/>
  <c r="G421" i="2"/>
  <c r="B422" i="2"/>
  <c r="C422" i="2"/>
  <c r="D422" i="2"/>
  <c r="E422" i="2"/>
  <c r="F422" i="2"/>
  <c r="G422" i="2"/>
  <c r="B423" i="2"/>
  <c r="C423" i="2"/>
  <c r="D423" i="2"/>
  <c r="E423" i="2"/>
  <c r="F423" i="2"/>
  <c r="G423" i="2"/>
  <c r="B424" i="2"/>
  <c r="C424" i="2"/>
  <c r="D424" i="2"/>
  <c r="E424" i="2"/>
  <c r="F424" i="2"/>
  <c r="G424" i="2"/>
  <c r="B425" i="2"/>
  <c r="C425" i="2"/>
  <c r="D425" i="2"/>
  <c r="E425" i="2"/>
  <c r="F425" i="2"/>
  <c r="G425" i="2"/>
  <c r="B426" i="2"/>
  <c r="C426" i="2"/>
  <c r="D426" i="2"/>
  <c r="E426" i="2"/>
  <c r="F426" i="2"/>
  <c r="G426" i="2"/>
  <c r="B427" i="2"/>
  <c r="C427" i="2"/>
  <c r="D427" i="2"/>
  <c r="E427" i="2"/>
  <c r="F427" i="2"/>
  <c r="G427" i="2"/>
  <c r="B428" i="2"/>
  <c r="C428" i="2"/>
  <c r="D428" i="2"/>
  <c r="E428" i="2"/>
  <c r="F428" i="2"/>
  <c r="G428" i="2"/>
  <c r="B429" i="2"/>
  <c r="C429" i="2"/>
  <c r="D429" i="2"/>
  <c r="E429" i="2"/>
  <c r="F429" i="2"/>
  <c r="G429" i="2"/>
  <c r="B430" i="2"/>
  <c r="C430" i="2"/>
  <c r="D430" i="2"/>
  <c r="E430" i="2"/>
  <c r="F430" i="2"/>
  <c r="G430" i="2"/>
  <c r="B431" i="2"/>
  <c r="C431" i="2"/>
  <c r="D431" i="2"/>
  <c r="E431" i="2"/>
  <c r="F431" i="2"/>
  <c r="G431" i="2"/>
  <c r="B432" i="2"/>
  <c r="C432" i="2"/>
  <c r="D432" i="2"/>
  <c r="E432" i="2"/>
  <c r="F432" i="2"/>
  <c r="G432" i="2"/>
  <c r="B433" i="2"/>
  <c r="C433" i="2"/>
  <c r="D433" i="2"/>
  <c r="E433" i="2"/>
  <c r="F433" i="2"/>
  <c r="G433" i="2"/>
  <c r="B434" i="2"/>
  <c r="C434" i="2"/>
  <c r="D434" i="2"/>
  <c r="E434" i="2"/>
  <c r="F434" i="2"/>
  <c r="G434" i="2"/>
  <c r="B435" i="2"/>
  <c r="C435" i="2"/>
  <c r="D435" i="2"/>
  <c r="E435" i="2"/>
  <c r="F435" i="2"/>
  <c r="G435" i="2"/>
  <c r="B436" i="2"/>
  <c r="C436" i="2"/>
  <c r="D436" i="2"/>
  <c r="E436" i="2"/>
  <c r="F436" i="2"/>
  <c r="G436" i="2"/>
  <c r="B437" i="2"/>
  <c r="C437" i="2"/>
  <c r="D437" i="2"/>
  <c r="E437" i="2"/>
  <c r="F437" i="2"/>
  <c r="G437" i="2"/>
  <c r="B438" i="2"/>
  <c r="C438" i="2"/>
  <c r="D438" i="2"/>
  <c r="E438" i="2"/>
  <c r="F438" i="2"/>
  <c r="G438" i="2"/>
  <c r="B439" i="2"/>
  <c r="C439" i="2"/>
  <c r="D439" i="2"/>
  <c r="E439" i="2"/>
  <c r="F439" i="2"/>
  <c r="G439" i="2"/>
  <c r="B440" i="2"/>
  <c r="C440" i="2"/>
  <c r="D440" i="2"/>
  <c r="E440" i="2"/>
  <c r="F440" i="2"/>
  <c r="G440" i="2"/>
  <c r="B441" i="2"/>
  <c r="C441" i="2"/>
  <c r="D441" i="2"/>
  <c r="E441" i="2"/>
  <c r="F441" i="2"/>
  <c r="G441" i="2"/>
  <c r="B442" i="2"/>
  <c r="C442" i="2"/>
  <c r="D442" i="2"/>
  <c r="E442" i="2"/>
  <c r="F442" i="2"/>
  <c r="G442" i="2"/>
  <c r="B443" i="2"/>
  <c r="C443" i="2"/>
  <c r="D443" i="2"/>
  <c r="E443" i="2"/>
  <c r="F443" i="2"/>
  <c r="G443" i="2"/>
  <c r="B444" i="2"/>
  <c r="C444" i="2"/>
  <c r="D444" i="2"/>
  <c r="E444" i="2"/>
  <c r="F444" i="2"/>
  <c r="G444" i="2"/>
  <c r="B445" i="2"/>
  <c r="C445" i="2"/>
  <c r="D445" i="2"/>
  <c r="E445" i="2"/>
  <c r="F445" i="2"/>
  <c r="G445" i="2"/>
  <c r="B446" i="2"/>
  <c r="C446" i="2"/>
  <c r="D446" i="2"/>
  <c r="E446" i="2"/>
  <c r="F446" i="2"/>
  <c r="G446" i="2"/>
  <c r="B447" i="2"/>
  <c r="C447" i="2"/>
  <c r="D447" i="2"/>
  <c r="E447" i="2"/>
  <c r="F447" i="2"/>
  <c r="G447" i="2"/>
  <c r="B448" i="2"/>
  <c r="C448" i="2"/>
  <c r="D448" i="2"/>
  <c r="E448" i="2"/>
  <c r="F448" i="2"/>
  <c r="G448" i="2"/>
  <c r="B449" i="2"/>
  <c r="C449" i="2"/>
  <c r="D449" i="2"/>
  <c r="E449" i="2"/>
  <c r="F449" i="2"/>
  <c r="G449" i="2"/>
  <c r="B450" i="2"/>
  <c r="C450" i="2"/>
  <c r="D450" i="2"/>
  <c r="E450" i="2"/>
  <c r="F450" i="2"/>
  <c r="G450" i="2"/>
  <c r="B451" i="2"/>
  <c r="C451" i="2"/>
  <c r="D451" i="2"/>
  <c r="E451" i="2"/>
  <c r="F451" i="2"/>
  <c r="G451" i="2"/>
  <c r="B452" i="2"/>
  <c r="C452" i="2"/>
  <c r="D452" i="2"/>
  <c r="E452" i="2"/>
  <c r="F452" i="2"/>
  <c r="G452" i="2"/>
  <c r="B453" i="2"/>
  <c r="C453" i="2"/>
  <c r="D453" i="2"/>
  <c r="E453" i="2"/>
  <c r="F453" i="2"/>
  <c r="G453" i="2"/>
  <c r="B454" i="2"/>
  <c r="C454" i="2"/>
  <c r="D454" i="2"/>
  <c r="E454" i="2"/>
  <c r="F454" i="2"/>
  <c r="G454" i="2"/>
  <c r="B455" i="2"/>
  <c r="C455" i="2"/>
  <c r="D455" i="2"/>
  <c r="E455" i="2"/>
  <c r="F455" i="2"/>
  <c r="G455" i="2"/>
  <c r="B456" i="2"/>
  <c r="C456" i="2"/>
  <c r="D456" i="2"/>
  <c r="E456" i="2"/>
  <c r="F456" i="2"/>
  <c r="G456" i="2"/>
  <c r="B457" i="2"/>
  <c r="C457" i="2"/>
  <c r="D457" i="2"/>
  <c r="E457" i="2"/>
  <c r="F457" i="2"/>
  <c r="G457" i="2"/>
  <c r="B458" i="2"/>
  <c r="C458" i="2"/>
  <c r="D458" i="2"/>
  <c r="E458" i="2"/>
  <c r="F458" i="2"/>
  <c r="G458" i="2"/>
  <c r="B459" i="2"/>
  <c r="C459" i="2"/>
  <c r="D459" i="2"/>
  <c r="E459" i="2"/>
  <c r="F459" i="2"/>
  <c r="G459" i="2"/>
  <c r="B460" i="2"/>
  <c r="C460" i="2"/>
  <c r="D460" i="2"/>
  <c r="E460" i="2"/>
  <c r="F460" i="2"/>
  <c r="G460" i="2"/>
  <c r="B461" i="2"/>
  <c r="C461" i="2"/>
  <c r="D461" i="2"/>
  <c r="E461" i="2"/>
  <c r="F461" i="2"/>
  <c r="G461" i="2"/>
  <c r="B462" i="2"/>
  <c r="C462" i="2"/>
  <c r="D462" i="2"/>
  <c r="E462" i="2"/>
  <c r="F462" i="2"/>
  <c r="G462" i="2"/>
  <c r="B463" i="2"/>
  <c r="C463" i="2"/>
  <c r="D463" i="2"/>
  <c r="E463" i="2"/>
  <c r="F463" i="2"/>
  <c r="G463" i="2"/>
  <c r="B464" i="2"/>
  <c r="C464" i="2"/>
  <c r="D464" i="2"/>
  <c r="E464" i="2"/>
  <c r="F464" i="2"/>
  <c r="G464" i="2"/>
  <c r="B465" i="2"/>
  <c r="C465" i="2"/>
  <c r="D465" i="2"/>
  <c r="E465" i="2"/>
  <c r="F465" i="2"/>
  <c r="G465" i="2"/>
  <c r="B466" i="2"/>
  <c r="C466" i="2"/>
  <c r="D466" i="2"/>
  <c r="E466" i="2"/>
  <c r="F466" i="2"/>
  <c r="G466" i="2"/>
  <c r="B467" i="2"/>
  <c r="C467" i="2"/>
  <c r="D467" i="2"/>
  <c r="E467" i="2"/>
  <c r="F467" i="2"/>
  <c r="G467" i="2"/>
  <c r="B468" i="2"/>
  <c r="C468" i="2"/>
  <c r="D468" i="2"/>
  <c r="E468" i="2"/>
  <c r="F468" i="2"/>
  <c r="G468" i="2"/>
  <c r="B469" i="2"/>
  <c r="C469" i="2"/>
  <c r="D469" i="2"/>
  <c r="E469" i="2"/>
  <c r="F469" i="2"/>
  <c r="G469" i="2"/>
  <c r="B470" i="2"/>
  <c r="C470" i="2"/>
  <c r="D470" i="2"/>
  <c r="E470" i="2"/>
  <c r="F470" i="2"/>
  <c r="G470" i="2"/>
  <c r="B471" i="2"/>
  <c r="C471" i="2"/>
  <c r="D471" i="2"/>
  <c r="E471" i="2"/>
  <c r="F471" i="2"/>
  <c r="G471" i="2"/>
  <c r="B472" i="2"/>
  <c r="C472" i="2"/>
  <c r="D472" i="2"/>
  <c r="E472" i="2"/>
  <c r="F472" i="2"/>
  <c r="G472" i="2"/>
  <c r="B473" i="2"/>
  <c r="C473" i="2"/>
  <c r="D473" i="2"/>
  <c r="E473" i="2"/>
  <c r="F473" i="2"/>
  <c r="G473" i="2"/>
  <c r="B474" i="2"/>
  <c r="C474" i="2"/>
  <c r="D474" i="2"/>
  <c r="E474" i="2"/>
  <c r="F474" i="2"/>
  <c r="G474" i="2"/>
  <c r="B475" i="2"/>
  <c r="C475" i="2"/>
  <c r="D475" i="2"/>
  <c r="E475" i="2"/>
  <c r="F475" i="2"/>
  <c r="G475" i="2"/>
  <c r="B476" i="2"/>
  <c r="C476" i="2"/>
  <c r="D476" i="2"/>
  <c r="E476" i="2"/>
  <c r="F476" i="2"/>
  <c r="G476" i="2"/>
  <c r="B477" i="2"/>
  <c r="C477" i="2"/>
  <c r="D477" i="2"/>
  <c r="E477" i="2"/>
  <c r="F477" i="2"/>
  <c r="G477" i="2"/>
  <c r="B478" i="2"/>
  <c r="C478" i="2"/>
  <c r="D478" i="2"/>
  <c r="E478" i="2"/>
  <c r="F478" i="2"/>
  <c r="G478" i="2"/>
  <c r="B479" i="2"/>
  <c r="C479" i="2"/>
  <c r="D479" i="2"/>
  <c r="E479" i="2"/>
  <c r="F479" i="2"/>
  <c r="G479" i="2"/>
  <c r="B480" i="2"/>
  <c r="C480" i="2"/>
  <c r="D480" i="2"/>
  <c r="E480" i="2"/>
  <c r="F480" i="2"/>
  <c r="G480" i="2"/>
  <c r="B481" i="2"/>
  <c r="C481" i="2"/>
  <c r="D481" i="2"/>
  <c r="E481" i="2"/>
  <c r="F481" i="2"/>
  <c r="G481" i="2"/>
  <c r="B482" i="2"/>
  <c r="C482" i="2"/>
  <c r="D482" i="2"/>
  <c r="E482" i="2"/>
  <c r="F482" i="2"/>
  <c r="G482" i="2"/>
  <c r="B483" i="2"/>
  <c r="C483" i="2"/>
  <c r="D483" i="2"/>
  <c r="E483" i="2"/>
  <c r="F483" i="2"/>
  <c r="G483" i="2"/>
  <c r="B484" i="2"/>
  <c r="C484" i="2"/>
  <c r="D484" i="2"/>
  <c r="E484" i="2"/>
  <c r="F484" i="2"/>
  <c r="G484" i="2"/>
  <c r="B485" i="2"/>
  <c r="C485" i="2"/>
  <c r="D485" i="2"/>
  <c r="E485" i="2"/>
  <c r="F485" i="2"/>
  <c r="G485" i="2"/>
  <c r="B486" i="2"/>
  <c r="C486" i="2"/>
  <c r="D486" i="2"/>
  <c r="E486" i="2"/>
  <c r="F486" i="2"/>
  <c r="G486" i="2"/>
  <c r="B487" i="2"/>
  <c r="C487" i="2"/>
  <c r="D487" i="2"/>
  <c r="E487" i="2"/>
  <c r="F487" i="2"/>
  <c r="G487" i="2"/>
  <c r="B488" i="2"/>
  <c r="C488" i="2"/>
  <c r="D488" i="2"/>
  <c r="E488" i="2"/>
  <c r="F488" i="2"/>
  <c r="G488" i="2"/>
  <c r="B489" i="2"/>
  <c r="C489" i="2"/>
  <c r="D489" i="2"/>
  <c r="E489" i="2"/>
  <c r="F489" i="2"/>
  <c r="G489" i="2"/>
  <c r="B490" i="2"/>
  <c r="C490" i="2"/>
  <c r="D490" i="2"/>
  <c r="E490" i="2"/>
  <c r="F490" i="2"/>
  <c r="G490" i="2"/>
  <c r="B491" i="2"/>
  <c r="C491" i="2"/>
  <c r="D491" i="2"/>
  <c r="E491" i="2"/>
  <c r="F491" i="2"/>
  <c r="G491" i="2"/>
  <c r="B492" i="2"/>
  <c r="C492" i="2"/>
  <c r="D492" i="2"/>
  <c r="E492" i="2"/>
  <c r="F492" i="2"/>
  <c r="G492" i="2"/>
  <c r="B493" i="2"/>
  <c r="C493" i="2"/>
  <c r="D493" i="2"/>
  <c r="E493" i="2"/>
  <c r="F493" i="2"/>
  <c r="G493" i="2"/>
  <c r="B494" i="2"/>
  <c r="C494" i="2"/>
  <c r="D494" i="2"/>
  <c r="E494" i="2"/>
  <c r="F494" i="2"/>
  <c r="G494" i="2"/>
  <c r="B495" i="2"/>
  <c r="C495" i="2"/>
  <c r="D495" i="2"/>
  <c r="E495" i="2"/>
  <c r="F495" i="2"/>
  <c r="G495" i="2"/>
  <c r="B496" i="2"/>
  <c r="C496" i="2"/>
  <c r="D496" i="2"/>
  <c r="E496" i="2"/>
  <c r="F496" i="2"/>
  <c r="G496" i="2"/>
  <c r="B497" i="2"/>
  <c r="C497" i="2"/>
  <c r="D497" i="2"/>
  <c r="E497" i="2"/>
  <c r="F497" i="2"/>
  <c r="G497" i="2"/>
  <c r="B498" i="2"/>
  <c r="C498" i="2"/>
  <c r="D498" i="2"/>
  <c r="E498" i="2"/>
  <c r="F498" i="2"/>
  <c r="G498" i="2"/>
  <c r="B499" i="2"/>
  <c r="C499" i="2"/>
  <c r="D499" i="2"/>
  <c r="E499" i="2"/>
  <c r="F499" i="2"/>
  <c r="G499" i="2"/>
  <c r="B500" i="2"/>
  <c r="C500" i="2"/>
  <c r="D500" i="2"/>
  <c r="E500" i="2"/>
  <c r="F500" i="2"/>
  <c r="G500" i="2"/>
  <c r="B501" i="2"/>
  <c r="C501" i="2"/>
  <c r="D501" i="2"/>
  <c r="E501" i="2"/>
  <c r="F501" i="2"/>
  <c r="G501" i="2"/>
  <c r="B502" i="2"/>
  <c r="C502" i="2"/>
  <c r="D502" i="2"/>
  <c r="E502" i="2"/>
  <c r="F502" i="2"/>
  <c r="G502" i="2"/>
  <c r="B503" i="2"/>
  <c r="C503" i="2"/>
  <c r="D503" i="2"/>
  <c r="E503" i="2"/>
  <c r="F503" i="2"/>
  <c r="G503" i="2"/>
  <c r="B504" i="2"/>
  <c r="C504" i="2"/>
  <c r="D504" i="2"/>
  <c r="E504" i="2"/>
  <c r="F504" i="2"/>
  <c r="G504" i="2"/>
  <c r="B505" i="2"/>
  <c r="C505" i="2"/>
  <c r="D505" i="2"/>
  <c r="E505" i="2"/>
  <c r="F505" i="2"/>
  <c r="G505" i="2"/>
  <c r="B506" i="2"/>
  <c r="C506" i="2"/>
  <c r="D506" i="2"/>
  <c r="E506" i="2"/>
  <c r="F506" i="2"/>
  <c r="G506" i="2"/>
  <c r="B507" i="2"/>
  <c r="C507" i="2"/>
  <c r="D507" i="2"/>
  <c r="E507" i="2"/>
  <c r="F507" i="2"/>
  <c r="G507" i="2"/>
  <c r="B508" i="2"/>
  <c r="C508" i="2"/>
  <c r="D508" i="2"/>
  <c r="E508" i="2"/>
  <c r="F508" i="2"/>
  <c r="G508" i="2"/>
  <c r="B509" i="2"/>
  <c r="C509" i="2"/>
  <c r="D509" i="2"/>
  <c r="E509" i="2"/>
  <c r="F509" i="2"/>
  <c r="G509" i="2"/>
  <c r="B510" i="2"/>
  <c r="C510" i="2"/>
  <c r="D510" i="2"/>
  <c r="E510" i="2"/>
  <c r="F510" i="2"/>
  <c r="G510" i="2"/>
  <c r="B511" i="2"/>
  <c r="C511" i="2"/>
  <c r="D511" i="2"/>
  <c r="E511" i="2"/>
  <c r="F511" i="2"/>
  <c r="G511" i="2"/>
  <c r="B512" i="2"/>
  <c r="C512" i="2"/>
  <c r="D512" i="2"/>
  <c r="E512" i="2"/>
  <c r="F512" i="2"/>
  <c r="G512" i="2"/>
  <c r="B513" i="2"/>
  <c r="C513" i="2"/>
  <c r="D513" i="2"/>
  <c r="E513" i="2"/>
  <c r="F513" i="2"/>
  <c r="G513" i="2"/>
  <c r="B514" i="2"/>
  <c r="C514" i="2"/>
  <c r="D514" i="2"/>
  <c r="E514" i="2"/>
  <c r="F514" i="2"/>
  <c r="G514" i="2"/>
  <c r="B515" i="2"/>
  <c r="C515" i="2"/>
  <c r="D515" i="2"/>
  <c r="E515" i="2"/>
  <c r="F515" i="2"/>
  <c r="G515" i="2"/>
  <c r="B516" i="2"/>
  <c r="C516" i="2"/>
  <c r="D516" i="2"/>
  <c r="E516" i="2"/>
  <c r="F516" i="2"/>
  <c r="G516" i="2"/>
  <c r="B517" i="2"/>
  <c r="C517" i="2"/>
  <c r="D517" i="2"/>
  <c r="E517" i="2"/>
  <c r="F517" i="2"/>
  <c r="G517" i="2"/>
  <c r="B518" i="2"/>
  <c r="C518" i="2"/>
  <c r="D518" i="2"/>
  <c r="E518" i="2"/>
  <c r="F518" i="2"/>
  <c r="G518" i="2"/>
  <c r="B519" i="2"/>
  <c r="C519" i="2"/>
  <c r="D519" i="2"/>
  <c r="E519" i="2"/>
  <c r="F519" i="2"/>
  <c r="G519" i="2"/>
  <c r="B520" i="2"/>
  <c r="C520" i="2"/>
  <c r="D520" i="2"/>
  <c r="E520" i="2"/>
  <c r="F520" i="2"/>
  <c r="G520" i="2"/>
  <c r="B521" i="2"/>
  <c r="C521" i="2"/>
  <c r="D521" i="2"/>
  <c r="E521" i="2"/>
  <c r="F521" i="2"/>
  <c r="G521" i="2"/>
  <c r="B522" i="2"/>
  <c r="C522" i="2"/>
  <c r="D522" i="2"/>
  <c r="E522" i="2"/>
  <c r="F522" i="2"/>
  <c r="G522" i="2"/>
  <c r="B523" i="2"/>
  <c r="C523" i="2"/>
  <c r="D523" i="2"/>
  <c r="E523" i="2"/>
  <c r="F523" i="2"/>
  <c r="G523" i="2"/>
  <c r="B524" i="2"/>
  <c r="C524" i="2"/>
  <c r="D524" i="2"/>
  <c r="E524" i="2"/>
  <c r="F524" i="2"/>
  <c r="G524" i="2"/>
  <c r="B525" i="2"/>
  <c r="C525" i="2"/>
  <c r="D525" i="2"/>
  <c r="E525" i="2"/>
  <c r="F525" i="2"/>
  <c r="G525" i="2"/>
  <c r="B526" i="2"/>
  <c r="C526" i="2"/>
  <c r="D526" i="2"/>
  <c r="E526" i="2"/>
  <c r="F526" i="2"/>
  <c r="G526" i="2"/>
  <c r="B527" i="2"/>
  <c r="C527" i="2"/>
  <c r="D527" i="2"/>
  <c r="E527" i="2"/>
  <c r="F527" i="2"/>
  <c r="G527" i="2"/>
  <c r="B528" i="2"/>
  <c r="C528" i="2"/>
  <c r="D528" i="2"/>
  <c r="E528" i="2"/>
  <c r="F528" i="2"/>
  <c r="G528" i="2"/>
  <c r="B529" i="2"/>
  <c r="C529" i="2"/>
  <c r="D529" i="2"/>
  <c r="E529" i="2"/>
  <c r="F529" i="2"/>
  <c r="G529" i="2"/>
  <c r="B530" i="2"/>
  <c r="C530" i="2"/>
  <c r="D530" i="2"/>
  <c r="E530" i="2"/>
  <c r="F530" i="2"/>
  <c r="G530" i="2"/>
  <c r="B531" i="2"/>
  <c r="C531" i="2"/>
  <c r="D531" i="2"/>
  <c r="E531" i="2"/>
  <c r="F531" i="2"/>
  <c r="G531" i="2"/>
  <c r="B532" i="2"/>
  <c r="C532" i="2"/>
  <c r="D532" i="2"/>
  <c r="E532" i="2"/>
  <c r="F532" i="2"/>
  <c r="G532" i="2"/>
  <c r="B533" i="2"/>
  <c r="C533" i="2"/>
  <c r="D533" i="2"/>
  <c r="E533" i="2"/>
  <c r="F533" i="2"/>
  <c r="G533" i="2"/>
  <c r="B534" i="2"/>
  <c r="C534" i="2"/>
  <c r="D534" i="2"/>
  <c r="E534" i="2"/>
  <c r="F534" i="2"/>
  <c r="G534" i="2"/>
  <c r="B535" i="2"/>
  <c r="C535" i="2"/>
  <c r="D535" i="2"/>
  <c r="E535" i="2"/>
  <c r="F535" i="2"/>
  <c r="G535" i="2"/>
  <c r="B536" i="2"/>
  <c r="C536" i="2"/>
  <c r="D536" i="2"/>
  <c r="E536" i="2"/>
  <c r="F536" i="2"/>
  <c r="G536" i="2"/>
  <c r="B537" i="2"/>
  <c r="C537" i="2"/>
  <c r="D537" i="2"/>
  <c r="E537" i="2"/>
  <c r="F537" i="2"/>
  <c r="G537" i="2"/>
  <c r="B538" i="2"/>
  <c r="C538" i="2"/>
  <c r="D538" i="2"/>
  <c r="E538" i="2"/>
  <c r="F538" i="2"/>
  <c r="G538" i="2"/>
  <c r="B539" i="2"/>
  <c r="C539" i="2"/>
  <c r="D539" i="2"/>
  <c r="E539" i="2"/>
  <c r="F539" i="2"/>
  <c r="G539" i="2"/>
  <c r="B540" i="2"/>
  <c r="C540" i="2"/>
  <c r="D540" i="2"/>
  <c r="E540" i="2"/>
  <c r="F540" i="2"/>
  <c r="G540" i="2"/>
  <c r="B541" i="2"/>
  <c r="C541" i="2"/>
  <c r="D541" i="2"/>
  <c r="E541" i="2"/>
  <c r="F541" i="2"/>
  <c r="G541" i="2"/>
  <c r="B542" i="2"/>
  <c r="C542" i="2"/>
  <c r="D542" i="2"/>
  <c r="E542" i="2"/>
  <c r="F542" i="2"/>
  <c r="G542" i="2"/>
  <c r="B543" i="2"/>
  <c r="C543" i="2"/>
  <c r="D543" i="2"/>
  <c r="E543" i="2"/>
  <c r="F543" i="2"/>
  <c r="G543" i="2"/>
  <c r="B544" i="2"/>
  <c r="C544" i="2"/>
  <c r="D544" i="2"/>
  <c r="E544" i="2"/>
  <c r="F544" i="2"/>
  <c r="G544" i="2"/>
  <c r="B545" i="2"/>
  <c r="C545" i="2"/>
  <c r="D545" i="2"/>
  <c r="E545" i="2"/>
  <c r="F545" i="2"/>
  <c r="G545" i="2"/>
  <c r="B546" i="2"/>
  <c r="C546" i="2"/>
  <c r="D546" i="2"/>
  <c r="E546" i="2"/>
  <c r="F546" i="2"/>
  <c r="G546" i="2"/>
  <c r="B547" i="2"/>
  <c r="C547" i="2"/>
  <c r="D547" i="2"/>
  <c r="E547" i="2"/>
  <c r="F547" i="2"/>
  <c r="G547" i="2"/>
  <c r="B548" i="2"/>
  <c r="C548" i="2"/>
  <c r="D548" i="2"/>
  <c r="E548" i="2"/>
  <c r="F548" i="2"/>
  <c r="G548" i="2"/>
  <c r="B549" i="2"/>
  <c r="C549" i="2"/>
  <c r="D549" i="2"/>
  <c r="E549" i="2"/>
  <c r="F549" i="2"/>
  <c r="G549" i="2"/>
  <c r="B550" i="2"/>
  <c r="C550" i="2"/>
  <c r="D550" i="2"/>
  <c r="E550" i="2"/>
  <c r="F550" i="2"/>
  <c r="G550" i="2"/>
  <c r="B551" i="2"/>
  <c r="C551" i="2"/>
  <c r="D551" i="2"/>
  <c r="E551" i="2"/>
  <c r="F551" i="2"/>
  <c r="G551" i="2"/>
  <c r="B552" i="2"/>
  <c r="C552" i="2"/>
  <c r="D552" i="2"/>
  <c r="E552" i="2"/>
  <c r="F552" i="2"/>
  <c r="G552" i="2"/>
  <c r="B553" i="2"/>
  <c r="C553" i="2"/>
  <c r="D553" i="2"/>
  <c r="E553" i="2"/>
  <c r="F553" i="2"/>
  <c r="G553" i="2"/>
  <c r="B554" i="2"/>
  <c r="C554" i="2"/>
  <c r="D554" i="2"/>
  <c r="E554" i="2"/>
  <c r="F554" i="2"/>
  <c r="G554" i="2"/>
  <c r="B555" i="2"/>
  <c r="C555" i="2"/>
  <c r="D555" i="2"/>
  <c r="E555" i="2"/>
  <c r="F555" i="2"/>
  <c r="G555" i="2"/>
  <c r="B556" i="2"/>
  <c r="C556" i="2"/>
  <c r="D556" i="2"/>
  <c r="E556" i="2"/>
  <c r="F556" i="2"/>
  <c r="G556" i="2"/>
  <c r="B557" i="2"/>
  <c r="C557" i="2"/>
  <c r="D557" i="2"/>
  <c r="E557" i="2"/>
  <c r="F557" i="2"/>
  <c r="G557" i="2"/>
  <c r="B558" i="2"/>
  <c r="C558" i="2"/>
  <c r="D558" i="2"/>
  <c r="E558" i="2"/>
  <c r="F558" i="2"/>
  <c r="G558" i="2"/>
  <c r="B559" i="2"/>
  <c r="C559" i="2"/>
  <c r="D559" i="2"/>
  <c r="E559" i="2"/>
  <c r="F559" i="2"/>
  <c r="G559" i="2"/>
  <c r="B560" i="2"/>
  <c r="C560" i="2"/>
  <c r="D560" i="2"/>
  <c r="E560" i="2"/>
  <c r="F560" i="2"/>
  <c r="G560" i="2"/>
  <c r="B561" i="2"/>
  <c r="C561" i="2"/>
  <c r="D561" i="2"/>
  <c r="E561" i="2"/>
  <c r="F561" i="2"/>
  <c r="G561" i="2"/>
  <c r="B562" i="2"/>
  <c r="C562" i="2"/>
  <c r="D562" i="2"/>
  <c r="E562" i="2"/>
  <c r="F562" i="2"/>
  <c r="G562" i="2"/>
  <c r="B563" i="2"/>
  <c r="C563" i="2"/>
  <c r="D563" i="2"/>
  <c r="E563" i="2"/>
  <c r="F563" i="2"/>
  <c r="G563" i="2"/>
  <c r="B564" i="2"/>
  <c r="C564" i="2"/>
  <c r="D564" i="2"/>
  <c r="E564" i="2"/>
  <c r="F564" i="2"/>
  <c r="G564" i="2"/>
  <c r="B565" i="2"/>
  <c r="C565" i="2"/>
  <c r="D565" i="2"/>
  <c r="E565" i="2"/>
  <c r="F565" i="2"/>
  <c r="G565" i="2"/>
  <c r="B566" i="2"/>
  <c r="C566" i="2"/>
  <c r="D566" i="2"/>
  <c r="E566" i="2"/>
  <c r="F566" i="2"/>
  <c r="G566" i="2"/>
  <c r="B567" i="2"/>
  <c r="C567" i="2"/>
  <c r="D567" i="2"/>
  <c r="E567" i="2"/>
  <c r="F567" i="2"/>
  <c r="G567" i="2"/>
  <c r="B568" i="2"/>
  <c r="C568" i="2"/>
  <c r="D568" i="2"/>
  <c r="E568" i="2"/>
  <c r="F568" i="2"/>
  <c r="G568" i="2"/>
  <c r="B569" i="2"/>
  <c r="C569" i="2"/>
  <c r="D569" i="2"/>
  <c r="E569" i="2"/>
  <c r="F569" i="2"/>
  <c r="G569" i="2"/>
  <c r="B570" i="2"/>
  <c r="C570" i="2"/>
  <c r="D570" i="2"/>
  <c r="E570" i="2"/>
  <c r="F570" i="2"/>
  <c r="G570" i="2"/>
  <c r="B571" i="2"/>
  <c r="C571" i="2"/>
  <c r="D571" i="2"/>
  <c r="E571" i="2"/>
  <c r="F571" i="2"/>
  <c r="G571" i="2"/>
  <c r="B572" i="2"/>
  <c r="C572" i="2"/>
  <c r="D572" i="2"/>
  <c r="E572" i="2"/>
  <c r="F572" i="2"/>
  <c r="G572" i="2"/>
  <c r="B573" i="2"/>
  <c r="C573" i="2"/>
  <c r="D573" i="2"/>
  <c r="E573" i="2"/>
  <c r="F573" i="2"/>
  <c r="G573" i="2"/>
  <c r="B574" i="2"/>
  <c r="C574" i="2"/>
  <c r="D574" i="2"/>
  <c r="E574" i="2"/>
  <c r="F574" i="2"/>
  <c r="G574" i="2"/>
  <c r="B575" i="2"/>
  <c r="C575" i="2"/>
  <c r="D575" i="2"/>
  <c r="E575" i="2"/>
  <c r="F575" i="2"/>
  <c r="G575" i="2"/>
  <c r="B576" i="2"/>
  <c r="C576" i="2"/>
  <c r="D576" i="2"/>
  <c r="E576" i="2"/>
  <c r="F576" i="2"/>
  <c r="G576" i="2"/>
  <c r="B577" i="2"/>
  <c r="C577" i="2"/>
  <c r="D577" i="2"/>
  <c r="E577" i="2"/>
  <c r="F577" i="2"/>
  <c r="G577" i="2"/>
  <c r="B578" i="2"/>
  <c r="C578" i="2"/>
  <c r="D578" i="2"/>
  <c r="E578" i="2"/>
  <c r="F578" i="2"/>
  <c r="G578" i="2"/>
  <c r="B579" i="2"/>
  <c r="C579" i="2"/>
  <c r="D579" i="2"/>
  <c r="E579" i="2"/>
  <c r="F579" i="2"/>
  <c r="G579" i="2"/>
  <c r="B580" i="2"/>
  <c r="C580" i="2"/>
  <c r="D580" i="2"/>
  <c r="E580" i="2"/>
  <c r="F580" i="2"/>
  <c r="G580" i="2"/>
  <c r="B581" i="2"/>
  <c r="C581" i="2"/>
  <c r="D581" i="2"/>
  <c r="E581" i="2"/>
  <c r="F581" i="2"/>
  <c r="G581" i="2"/>
  <c r="B582" i="2"/>
  <c r="C582" i="2"/>
  <c r="D582" i="2"/>
  <c r="E582" i="2"/>
  <c r="F582" i="2"/>
  <c r="G582" i="2"/>
  <c r="B583" i="2"/>
  <c r="C583" i="2"/>
  <c r="D583" i="2"/>
  <c r="E583" i="2"/>
  <c r="F583" i="2"/>
  <c r="G583" i="2"/>
  <c r="B584" i="2"/>
  <c r="C584" i="2"/>
  <c r="D584" i="2"/>
  <c r="E584" i="2"/>
  <c r="F584" i="2"/>
  <c r="G584" i="2"/>
  <c r="B585" i="2"/>
  <c r="C585" i="2"/>
  <c r="D585" i="2"/>
  <c r="E585" i="2"/>
  <c r="F585" i="2"/>
  <c r="G585" i="2"/>
  <c r="B586" i="2"/>
  <c r="C586" i="2"/>
  <c r="D586" i="2"/>
  <c r="E586" i="2"/>
  <c r="F586" i="2"/>
  <c r="G586" i="2"/>
  <c r="B587" i="2"/>
  <c r="C587" i="2"/>
  <c r="D587" i="2"/>
  <c r="E587" i="2"/>
  <c r="F587" i="2"/>
  <c r="G587" i="2"/>
  <c r="B588" i="2"/>
  <c r="C588" i="2"/>
  <c r="D588" i="2"/>
  <c r="E588" i="2"/>
  <c r="F588" i="2"/>
  <c r="G588" i="2"/>
  <c r="B589" i="2"/>
  <c r="C589" i="2"/>
  <c r="D589" i="2"/>
  <c r="E589" i="2"/>
  <c r="F589" i="2"/>
  <c r="G589" i="2"/>
  <c r="B590" i="2"/>
  <c r="C590" i="2"/>
  <c r="D590" i="2"/>
  <c r="E590" i="2"/>
  <c r="F590" i="2"/>
  <c r="G590" i="2"/>
  <c r="B591" i="2"/>
  <c r="C591" i="2"/>
  <c r="D591" i="2"/>
  <c r="E591" i="2"/>
  <c r="F591" i="2"/>
  <c r="G591" i="2"/>
  <c r="B592" i="2"/>
  <c r="C592" i="2"/>
  <c r="D592" i="2"/>
  <c r="E592" i="2"/>
  <c r="F592" i="2"/>
  <c r="G592" i="2"/>
  <c r="B593" i="2"/>
  <c r="C593" i="2"/>
  <c r="D593" i="2"/>
  <c r="E593" i="2"/>
  <c r="F593" i="2"/>
  <c r="G593" i="2"/>
  <c r="B594" i="2"/>
  <c r="C594" i="2"/>
  <c r="D594" i="2"/>
  <c r="E594" i="2"/>
  <c r="F594" i="2"/>
  <c r="G594" i="2"/>
  <c r="B595" i="2"/>
  <c r="C595" i="2"/>
  <c r="D595" i="2"/>
  <c r="E595" i="2"/>
  <c r="F595" i="2"/>
  <c r="G595" i="2"/>
  <c r="B596" i="2"/>
  <c r="C596" i="2"/>
  <c r="D596" i="2"/>
  <c r="E596" i="2"/>
  <c r="F596" i="2"/>
  <c r="G596" i="2"/>
  <c r="B597" i="2"/>
  <c r="C597" i="2"/>
  <c r="D597" i="2"/>
  <c r="E597" i="2"/>
  <c r="F597" i="2"/>
  <c r="G597" i="2"/>
  <c r="B598" i="2"/>
  <c r="C598" i="2"/>
  <c r="D598" i="2"/>
  <c r="E598" i="2"/>
  <c r="F598" i="2"/>
  <c r="G598" i="2"/>
  <c r="B599" i="2"/>
  <c r="C599" i="2"/>
  <c r="D599" i="2"/>
  <c r="E599" i="2"/>
  <c r="F599" i="2"/>
  <c r="G599" i="2"/>
  <c r="B600" i="2"/>
  <c r="C600" i="2"/>
  <c r="D600" i="2"/>
  <c r="E600" i="2"/>
  <c r="F600" i="2"/>
  <c r="G600" i="2"/>
  <c r="B601" i="2"/>
  <c r="C601" i="2"/>
  <c r="D601" i="2"/>
  <c r="E601" i="2"/>
  <c r="F601" i="2"/>
  <c r="G601" i="2"/>
  <c r="B602" i="2"/>
  <c r="C602" i="2"/>
  <c r="D602" i="2"/>
  <c r="E602" i="2"/>
  <c r="F602" i="2"/>
  <c r="G602" i="2"/>
  <c r="B603" i="2"/>
  <c r="C603" i="2"/>
  <c r="D603" i="2"/>
  <c r="E603" i="2"/>
  <c r="F603" i="2"/>
  <c r="G603" i="2"/>
  <c r="B604" i="2"/>
  <c r="C604" i="2"/>
  <c r="D604" i="2"/>
  <c r="E604" i="2"/>
  <c r="F604" i="2"/>
  <c r="G604" i="2"/>
  <c r="B605" i="2"/>
  <c r="C605" i="2"/>
  <c r="D605" i="2"/>
  <c r="E605" i="2"/>
  <c r="F605" i="2"/>
  <c r="G605" i="2"/>
  <c r="B606" i="2"/>
  <c r="C606" i="2"/>
  <c r="D606" i="2"/>
  <c r="E606" i="2"/>
  <c r="F606" i="2"/>
  <c r="G606" i="2"/>
  <c r="B607" i="2"/>
  <c r="C607" i="2"/>
  <c r="D607" i="2"/>
  <c r="E607" i="2"/>
  <c r="F607" i="2"/>
  <c r="G607" i="2"/>
  <c r="B608" i="2"/>
  <c r="C608" i="2"/>
  <c r="D608" i="2"/>
  <c r="E608" i="2"/>
  <c r="F608" i="2"/>
  <c r="G608" i="2"/>
  <c r="B609" i="2"/>
  <c r="C609" i="2"/>
  <c r="D609" i="2"/>
  <c r="E609" i="2"/>
  <c r="F609" i="2"/>
  <c r="G609" i="2"/>
  <c r="B610" i="2"/>
  <c r="C610" i="2"/>
  <c r="D610" i="2"/>
  <c r="E610" i="2"/>
  <c r="F610" i="2"/>
  <c r="G610" i="2"/>
  <c r="B611" i="2"/>
  <c r="C611" i="2"/>
  <c r="D611" i="2"/>
  <c r="E611" i="2"/>
  <c r="F611" i="2"/>
  <c r="G611" i="2"/>
  <c r="B612" i="2"/>
  <c r="C612" i="2"/>
  <c r="D612" i="2"/>
  <c r="E612" i="2"/>
  <c r="F612" i="2"/>
  <c r="G612" i="2"/>
  <c r="B613" i="2"/>
  <c r="C613" i="2"/>
  <c r="D613" i="2"/>
  <c r="E613" i="2"/>
  <c r="F613" i="2"/>
  <c r="G613" i="2"/>
  <c r="B614" i="2"/>
  <c r="C614" i="2"/>
  <c r="D614" i="2"/>
  <c r="E614" i="2"/>
  <c r="F614" i="2"/>
  <c r="G614" i="2"/>
  <c r="B615" i="2"/>
  <c r="C615" i="2"/>
  <c r="D615" i="2"/>
  <c r="E615" i="2"/>
  <c r="F615" i="2"/>
  <c r="G615" i="2"/>
  <c r="B616" i="2"/>
  <c r="C616" i="2"/>
  <c r="D616" i="2"/>
  <c r="E616" i="2"/>
  <c r="F616" i="2"/>
  <c r="G616" i="2"/>
  <c r="B617" i="2"/>
  <c r="C617" i="2"/>
  <c r="D617" i="2"/>
  <c r="E617" i="2"/>
  <c r="F617" i="2"/>
  <c r="G617" i="2"/>
  <c r="B618" i="2"/>
  <c r="C618" i="2"/>
  <c r="D618" i="2"/>
  <c r="E618" i="2"/>
  <c r="F618" i="2"/>
  <c r="G618" i="2"/>
  <c r="B619" i="2"/>
  <c r="C619" i="2"/>
  <c r="D619" i="2"/>
  <c r="E619" i="2"/>
  <c r="F619" i="2"/>
  <c r="G619" i="2"/>
  <c r="B620" i="2"/>
  <c r="C620" i="2"/>
  <c r="D620" i="2"/>
  <c r="E620" i="2"/>
  <c r="F620" i="2"/>
  <c r="G620" i="2"/>
  <c r="B621" i="2"/>
  <c r="C621" i="2"/>
  <c r="D621" i="2"/>
  <c r="E621" i="2"/>
  <c r="F621" i="2"/>
  <c r="G621" i="2"/>
  <c r="B622" i="2"/>
  <c r="C622" i="2"/>
  <c r="D622" i="2"/>
  <c r="E622" i="2"/>
  <c r="F622" i="2"/>
  <c r="G622" i="2"/>
  <c r="B623" i="2"/>
  <c r="C623" i="2"/>
  <c r="D623" i="2"/>
  <c r="E623" i="2"/>
  <c r="F623" i="2"/>
  <c r="G623" i="2"/>
  <c r="B624" i="2"/>
  <c r="C624" i="2"/>
  <c r="D624" i="2"/>
  <c r="E624" i="2"/>
  <c r="F624" i="2"/>
  <c r="G624" i="2"/>
  <c r="B625" i="2"/>
  <c r="C625" i="2"/>
  <c r="D625" i="2"/>
  <c r="E625" i="2"/>
  <c r="F625" i="2"/>
  <c r="G625" i="2"/>
  <c r="B626" i="2"/>
  <c r="C626" i="2"/>
  <c r="D626" i="2"/>
  <c r="E626" i="2"/>
  <c r="F626" i="2"/>
  <c r="G626" i="2"/>
  <c r="B627" i="2"/>
  <c r="C627" i="2"/>
  <c r="D627" i="2"/>
  <c r="E627" i="2"/>
  <c r="F627" i="2"/>
  <c r="G627" i="2"/>
  <c r="B628" i="2"/>
  <c r="C628" i="2"/>
  <c r="D628" i="2"/>
  <c r="E628" i="2"/>
  <c r="F628" i="2"/>
  <c r="G628" i="2"/>
  <c r="B629" i="2"/>
  <c r="C629" i="2"/>
  <c r="D629" i="2"/>
  <c r="E629" i="2"/>
  <c r="F629" i="2"/>
  <c r="G629" i="2"/>
  <c r="B630" i="2"/>
  <c r="C630" i="2"/>
  <c r="D630" i="2"/>
  <c r="E630" i="2"/>
  <c r="F630" i="2"/>
  <c r="G630" i="2"/>
  <c r="B631" i="2"/>
  <c r="C631" i="2"/>
  <c r="D631" i="2"/>
  <c r="E631" i="2"/>
  <c r="F631" i="2"/>
  <c r="G631" i="2"/>
  <c r="B632" i="2"/>
  <c r="C632" i="2"/>
  <c r="D632" i="2"/>
  <c r="E632" i="2"/>
  <c r="F632" i="2"/>
  <c r="G632" i="2"/>
  <c r="B633" i="2"/>
  <c r="C633" i="2"/>
  <c r="D633" i="2"/>
  <c r="E633" i="2"/>
  <c r="F633" i="2"/>
  <c r="G633" i="2"/>
  <c r="B634" i="2"/>
  <c r="C634" i="2"/>
  <c r="D634" i="2"/>
  <c r="E634" i="2"/>
  <c r="F634" i="2"/>
  <c r="G634" i="2"/>
  <c r="B635" i="2"/>
  <c r="C635" i="2"/>
  <c r="D635" i="2"/>
  <c r="E635" i="2"/>
  <c r="F635" i="2"/>
  <c r="G635" i="2"/>
  <c r="B636" i="2"/>
  <c r="C636" i="2"/>
  <c r="D636" i="2"/>
  <c r="E636" i="2"/>
  <c r="F636" i="2"/>
  <c r="G636" i="2"/>
  <c r="B637" i="2"/>
  <c r="C637" i="2"/>
  <c r="D637" i="2"/>
  <c r="E637" i="2"/>
  <c r="F637" i="2"/>
  <c r="G637" i="2"/>
  <c r="B638" i="2"/>
  <c r="C638" i="2"/>
  <c r="D638" i="2"/>
  <c r="E638" i="2"/>
  <c r="F638" i="2"/>
  <c r="G638" i="2"/>
  <c r="B639" i="2"/>
  <c r="C639" i="2"/>
  <c r="D639" i="2"/>
  <c r="E639" i="2"/>
  <c r="F639" i="2"/>
  <c r="G639" i="2"/>
  <c r="B640" i="2"/>
  <c r="C640" i="2"/>
  <c r="D640" i="2"/>
  <c r="E640" i="2"/>
  <c r="F640" i="2"/>
  <c r="G640" i="2"/>
  <c r="B641" i="2"/>
  <c r="C641" i="2"/>
  <c r="D641" i="2"/>
  <c r="E641" i="2"/>
  <c r="F641" i="2"/>
  <c r="G641" i="2"/>
  <c r="B642" i="2"/>
  <c r="C642" i="2"/>
  <c r="D642" i="2"/>
  <c r="E642" i="2"/>
  <c r="F642" i="2"/>
  <c r="G642" i="2"/>
  <c r="B643" i="2"/>
  <c r="C643" i="2"/>
  <c r="D643" i="2"/>
  <c r="E643" i="2"/>
  <c r="F643" i="2"/>
  <c r="G643" i="2"/>
  <c r="B644" i="2"/>
  <c r="C644" i="2"/>
  <c r="D644" i="2"/>
  <c r="E644" i="2"/>
  <c r="F644" i="2"/>
  <c r="G644" i="2"/>
  <c r="B645" i="2"/>
  <c r="C645" i="2"/>
  <c r="D645" i="2"/>
  <c r="E645" i="2"/>
  <c r="F645" i="2"/>
  <c r="G645" i="2"/>
  <c r="B646" i="2"/>
  <c r="C646" i="2"/>
  <c r="D646" i="2"/>
  <c r="E646" i="2"/>
  <c r="F646" i="2"/>
  <c r="G646" i="2"/>
  <c r="B647" i="2"/>
  <c r="C647" i="2"/>
  <c r="D647" i="2"/>
  <c r="E647" i="2"/>
  <c r="F647" i="2"/>
  <c r="G647" i="2"/>
  <c r="B648" i="2"/>
  <c r="C648" i="2"/>
  <c r="D648" i="2"/>
  <c r="E648" i="2"/>
  <c r="F648" i="2"/>
  <c r="G648" i="2"/>
  <c r="B649" i="2"/>
  <c r="C649" i="2"/>
  <c r="D649" i="2"/>
  <c r="E649" i="2"/>
  <c r="F649" i="2"/>
  <c r="G649" i="2"/>
  <c r="B650" i="2"/>
  <c r="C650" i="2"/>
  <c r="D650" i="2"/>
  <c r="E650" i="2"/>
  <c r="F650" i="2"/>
  <c r="G650" i="2"/>
  <c r="B651" i="2"/>
  <c r="C651" i="2"/>
  <c r="D651" i="2"/>
  <c r="E651" i="2"/>
  <c r="F651" i="2"/>
  <c r="G651" i="2"/>
  <c r="B652" i="2"/>
  <c r="C652" i="2"/>
  <c r="D652" i="2"/>
  <c r="E652" i="2"/>
  <c r="F652" i="2"/>
  <c r="G652" i="2"/>
  <c r="B653" i="2"/>
  <c r="C653" i="2"/>
  <c r="D653" i="2"/>
  <c r="E653" i="2"/>
  <c r="F653" i="2"/>
  <c r="G653" i="2"/>
  <c r="B654" i="2"/>
  <c r="C654" i="2"/>
  <c r="D654" i="2"/>
  <c r="E654" i="2"/>
  <c r="F654" i="2"/>
  <c r="G654" i="2"/>
  <c r="B655" i="2"/>
  <c r="C655" i="2"/>
  <c r="D655" i="2"/>
  <c r="E655" i="2"/>
  <c r="F655" i="2"/>
  <c r="G655" i="2"/>
  <c r="B656" i="2"/>
  <c r="C656" i="2"/>
  <c r="D656" i="2"/>
  <c r="E656" i="2"/>
  <c r="F656" i="2"/>
  <c r="G656" i="2"/>
  <c r="B657" i="2"/>
  <c r="C657" i="2"/>
  <c r="D657" i="2"/>
  <c r="E657" i="2"/>
  <c r="F657" i="2"/>
  <c r="G657" i="2"/>
  <c r="B658" i="2"/>
  <c r="C658" i="2"/>
  <c r="D658" i="2"/>
  <c r="E658" i="2"/>
  <c r="F658" i="2"/>
  <c r="G658" i="2"/>
  <c r="B659" i="2"/>
  <c r="C659" i="2"/>
  <c r="D659" i="2"/>
  <c r="E659" i="2"/>
  <c r="F659" i="2"/>
  <c r="G659" i="2"/>
  <c r="B660" i="2"/>
  <c r="C660" i="2"/>
  <c r="D660" i="2"/>
  <c r="E660" i="2"/>
  <c r="F660" i="2"/>
  <c r="G660" i="2"/>
  <c r="B661" i="2"/>
  <c r="C661" i="2"/>
  <c r="D661" i="2"/>
  <c r="E661" i="2"/>
  <c r="F661" i="2"/>
  <c r="G661" i="2"/>
  <c r="B662" i="2"/>
  <c r="C662" i="2"/>
  <c r="D662" i="2"/>
  <c r="E662" i="2"/>
  <c r="F662" i="2"/>
  <c r="G662" i="2"/>
  <c r="B663" i="2"/>
  <c r="C663" i="2"/>
  <c r="D663" i="2"/>
  <c r="E663" i="2"/>
  <c r="F663" i="2"/>
  <c r="G663" i="2"/>
  <c r="B664" i="2"/>
  <c r="C664" i="2"/>
  <c r="D664" i="2"/>
  <c r="E664" i="2"/>
  <c r="F664" i="2"/>
  <c r="G664" i="2"/>
  <c r="B665" i="2"/>
  <c r="C665" i="2"/>
  <c r="D665" i="2"/>
  <c r="E665" i="2"/>
  <c r="F665" i="2"/>
  <c r="G665" i="2"/>
  <c r="B666" i="2"/>
  <c r="C666" i="2"/>
  <c r="D666" i="2"/>
  <c r="E666" i="2"/>
  <c r="F666" i="2"/>
  <c r="G666" i="2"/>
  <c r="B667" i="2"/>
  <c r="C667" i="2"/>
  <c r="D667" i="2"/>
  <c r="E667" i="2"/>
  <c r="F667" i="2"/>
  <c r="G667" i="2"/>
  <c r="B668" i="2"/>
  <c r="C668" i="2"/>
  <c r="D668" i="2"/>
  <c r="E668" i="2"/>
  <c r="F668" i="2"/>
  <c r="G668" i="2"/>
  <c r="B669" i="2"/>
  <c r="C669" i="2"/>
  <c r="D669" i="2"/>
  <c r="E669" i="2"/>
  <c r="F669" i="2"/>
  <c r="G669" i="2"/>
  <c r="B670" i="2"/>
  <c r="C670" i="2"/>
  <c r="D670" i="2"/>
  <c r="E670" i="2"/>
  <c r="F670" i="2"/>
  <c r="G670" i="2"/>
  <c r="B671" i="2"/>
  <c r="C671" i="2"/>
  <c r="D671" i="2"/>
  <c r="E671" i="2"/>
  <c r="F671" i="2"/>
  <c r="G671" i="2"/>
  <c r="B672" i="2"/>
  <c r="C672" i="2"/>
  <c r="D672" i="2"/>
  <c r="E672" i="2"/>
  <c r="F672" i="2"/>
  <c r="G672" i="2"/>
  <c r="B673" i="2"/>
  <c r="C673" i="2"/>
  <c r="D673" i="2"/>
  <c r="E673" i="2"/>
  <c r="F673" i="2"/>
  <c r="G673" i="2"/>
  <c r="B674" i="2"/>
  <c r="C674" i="2"/>
  <c r="D674" i="2"/>
  <c r="E674" i="2"/>
  <c r="F674" i="2"/>
  <c r="G674" i="2"/>
  <c r="B675" i="2"/>
  <c r="C675" i="2"/>
  <c r="D675" i="2"/>
  <c r="E675" i="2"/>
  <c r="F675" i="2"/>
  <c r="G675" i="2"/>
  <c r="B676" i="2"/>
  <c r="C676" i="2"/>
  <c r="D676" i="2"/>
  <c r="E676" i="2"/>
  <c r="F676" i="2"/>
  <c r="G676" i="2"/>
  <c r="B677" i="2"/>
  <c r="C677" i="2"/>
  <c r="D677" i="2"/>
  <c r="E677" i="2"/>
  <c r="F677" i="2"/>
  <c r="G677" i="2"/>
  <c r="B678" i="2"/>
  <c r="C678" i="2"/>
  <c r="D678" i="2"/>
  <c r="E678" i="2"/>
  <c r="F678" i="2"/>
  <c r="G678" i="2"/>
  <c r="B679" i="2"/>
  <c r="C679" i="2"/>
  <c r="D679" i="2"/>
  <c r="E679" i="2"/>
  <c r="F679" i="2"/>
  <c r="G679" i="2"/>
  <c r="B680" i="2"/>
  <c r="C680" i="2"/>
  <c r="D680" i="2"/>
  <c r="E680" i="2"/>
  <c r="F680" i="2"/>
  <c r="G680" i="2"/>
  <c r="B681" i="2"/>
  <c r="C681" i="2"/>
  <c r="D681" i="2"/>
  <c r="E681" i="2"/>
  <c r="F681" i="2"/>
  <c r="G681" i="2"/>
  <c r="B682" i="2"/>
  <c r="C682" i="2"/>
  <c r="D682" i="2"/>
  <c r="E682" i="2"/>
  <c r="F682" i="2"/>
  <c r="G682" i="2"/>
  <c r="B683" i="2"/>
  <c r="C683" i="2"/>
  <c r="D683" i="2"/>
  <c r="E683" i="2"/>
  <c r="F683" i="2"/>
  <c r="G683" i="2"/>
  <c r="B684" i="2"/>
  <c r="C684" i="2"/>
  <c r="D684" i="2"/>
  <c r="E684" i="2"/>
  <c r="F684" i="2"/>
  <c r="G684" i="2"/>
  <c r="B685" i="2"/>
  <c r="C685" i="2"/>
  <c r="D685" i="2"/>
  <c r="E685" i="2"/>
  <c r="F685" i="2"/>
  <c r="G685" i="2"/>
  <c r="B686" i="2"/>
  <c r="C686" i="2"/>
  <c r="D686" i="2"/>
  <c r="E686" i="2"/>
  <c r="F686" i="2"/>
  <c r="G686" i="2"/>
  <c r="B687" i="2"/>
  <c r="C687" i="2"/>
  <c r="D687" i="2"/>
  <c r="E687" i="2"/>
  <c r="F687" i="2"/>
  <c r="G687" i="2"/>
  <c r="B688" i="2"/>
  <c r="C688" i="2"/>
  <c r="D688" i="2"/>
  <c r="E688" i="2"/>
  <c r="F688" i="2"/>
  <c r="G688" i="2"/>
  <c r="B689" i="2"/>
  <c r="C689" i="2"/>
  <c r="D689" i="2"/>
  <c r="E689" i="2"/>
  <c r="F689" i="2"/>
  <c r="G689" i="2"/>
  <c r="B690" i="2"/>
  <c r="C690" i="2"/>
  <c r="D690" i="2"/>
  <c r="E690" i="2"/>
  <c r="F690" i="2"/>
  <c r="G690" i="2"/>
  <c r="B691" i="2"/>
  <c r="C691" i="2"/>
  <c r="D691" i="2"/>
  <c r="E691" i="2"/>
  <c r="F691" i="2"/>
  <c r="G691" i="2"/>
  <c r="B692" i="2"/>
  <c r="C692" i="2"/>
  <c r="D692" i="2"/>
  <c r="E692" i="2"/>
  <c r="F692" i="2"/>
  <c r="G692" i="2"/>
  <c r="B693" i="2"/>
  <c r="C693" i="2"/>
  <c r="D693" i="2"/>
  <c r="E693" i="2"/>
  <c r="F693" i="2"/>
  <c r="G693" i="2"/>
  <c r="B694" i="2"/>
  <c r="C694" i="2"/>
  <c r="D694" i="2"/>
  <c r="E694" i="2"/>
  <c r="F694" i="2"/>
  <c r="G694" i="2"/>
  <c r="B695" i="2"/>
  <c r="C695" i="2"/>
  <c r="D695" i="2"/>
  <c r="E695" i="2"/>
  <c r="F695" i="2"/>
  <c r="G695" i="2"/>
  <c r="B696" i="2"/>
  <c r="C696" i="2"/>
  <c r="D696" i="2"/>
  <c r="E696" i="2"/>
  <c r="F696" i="2"/>
  <c r="G696" i="2"/>
  <c r="B697" i="2"/>
  <c r="C697" i="2"/>
  <c r="D697" i="2"/>
  <c r="E697" i="2"/>
  <c r="F697" i="2"/>
  <c r="G697" i="2"/>
  <c r="B698" i="2"/>
  <c r="C698" i="2"/>
  <c r="D698" i="2"/>
  <c r="E698" i="2"/>
  <c r="F698" i="2"/>
  <c r="G698" i="2"/>
  <c r="B699" i="2"/>
  <c r="C699" i="2"/>
  <c r="D699" i="2"/>
  <c r="E699" i="2"/>
  <c r="F699" i="2"/>
  <c r="G699" i="2"/>
  <c r="B700" i="2"/>
  <c r="C700" i="2"/>
  <c r="D700" i="2"/>
  <c r="E700" i="2"/>
  <c r="F700" i="2"/>
  <c r="G700" i="2"/>
  <c r="B701" i="2"/>
  <c r="C701" i="2"/>
  <c r="D701" i="2"/>
  <c r="E701" i="2"/>
  <c r="F701" i="2"/>
  <c r="G701" i="2"/>
  <c r="B702" i="2"/>
  <c r="C702" i="2"/>
  <c r="D702" i="2"/>
  <c r="E702" i="2"/>
  <c r="F702" i="2"/>
  <c r="G702" i="2"/>
  <c r="B703" i="2"/>
  <c r="C703" i="2"/>
  <c r="D703" i="2"/>
  <c r="E703" i="2"/>
  <c r="F703" i="2"/>
  <c r="G703" i="2"/>
  <c r="B704" i="2"/>
  <c r="C704" i="2"/>
  <c r="D704" i="2"/>
  <c r="E704" i="2"/>
  <c r="F704" i="2"/>
  <c r="G704" i="2"/>
  <c r="B705" i="2"/>
  <c r="C705" i="2"/>
  <c r="D705" i="2"/>
  <c r="E705" i="2"/>
  <c r="F705" i="2"/>
  <c r="G705" i="2"/>
  <c r="B706" i="2"/>
  <c r="C706" i="2"/>
  <c r="D706" i="2"/>
  <c r="E706" i="2"/>
  <c r="F706" i="2"/>
  <c r="G706" i="2"/>
  <c r="B707" i="2"/>
  <c r="C707" i="2"/>
  <c r="D707" i="2"/>
  <c r="E707" i="2"/>
  <c r="F707" i="2"/>
  <c r="G707" i="2"/>
  <c r="B708" i="2"/>
  <c r="C708" i="2"/>
  <c r="D708" i="2"/>
  <c r="E708" i="2"/>
  <c r="F708" i="2"/>
  <c r="G708" i="2"/>
  <c r="B709" i="2"/>
  <c r="C709" i="2"/>
  <c r="D709" i="2"/>
  <c r="E709" i="2"/>
  <c r="F709" i="2"/>
  <c r="G709" i="2"/>
  <c r="B710" i="2"/>
  <c r="C710" i="2"/>
  <c r="D710" i="2"/>
  <c r="E710" i="2"/>
  <c r="F710" i="2"/>
  <c r="G710" i="2"/>
  <c r="B711" i="2"/>
  <c r="C711" i="2"/>
  <c r="D711" i="2"/>
  <c r="E711" i="2"/>
  <c r="F711" i="2"/>
  <c r="G711" i="2"/>
  <c r="B712" i="2"/>
  <c r="C712" i="2"/>
  <c r="D712" i="2"/>
  <c r="E712" i="2"/>
  <c r="F712" i="2"/>
  <c r="G712" i="2"/>
  <c r="B713" i="2"/>
  <c r="C713" i="2"/>
  <c r="D713" i="2"/>
  <c r="E713" i="2"/>
  <c r="F713" i="2"/>
  <c r="G713" i="2"/>
  <c r="B714" i="2"/>
  <c r="C714" i="2"/>
  <c r="D714" i="2"/>
  <c r="E714" i="2"/>
  <c r="F714" i="2"/>
  <c r="G714" i="2"/>
  <c r="B715" i="2"/>
  <c r="C715" i="2"/>
  <c r="D715" i="2"/>
  <c r="E715" i="2"/>
  <c r="F715" i="2"/>
  <c r="G715" i="2"/>
  <c r="B716" i="2"/>
  <c r="C716" i="2"/>
  <c r="D716" i="2"/>
  <c r="E716" i="2"/>
  <c r="F716" i="2"/>
  <c r="G716" i="2"/>
  <c r="B717" i="2"/>
  <c r="C717" i="2"/>
  <c r="D717" i="2"/>
  <c r="E717" i="2"/>
  <c r="F717" i="2"/>
  <c r="G717" i="2"/>
  <c r="B718" i="2"/>
  <c r="C718" i="2"/>
  <c r="D718" i="2"/>
  <c r="E718" i="2"/>
  <c r="F718" i="2"/>
  <c r="G718" i="2"/>
  <c r="B719" i="2"/>
  <c r="C719" i="2"/>
  <c r="D719" i="2"/>
  <c r="E719" i="2"/>
  <c r="F719" i="2"/>
  <c r="G719" i="2"/>
  <c r="B720" i="2"/>
  <c r="C720" i="2"/>
  <c r="D720" i="2"/>
  <c r="E720" i="2"/>
  <c r="F720" i="2"/>
  <c r="G720" i="2"/>
  <c r="B721" i="2"/>
  <c r="C721" i="2"/>
  <c r="D721" i="2"/>
  <c r="E721" i="2"/>
  <c r="F721" i="2"/>
  <c r="G721" i="2"/>
  <c r="B722" i="2"/>
  <c r="C722" i="2"/>
  <c r="D722" i="2"/>
  <c r="E722" i="2"/>
  <c r="F722" i="2"/>
  <c r="G722" i="2"/>
  <c r="B723" i="2"/>
  <c r="C723" i="2"/>
  <c r="D723" i="2"/>
  <c r="E723" i="2"/>
  <c r="F723" i="2"/>
  <c r="G723" i="2"/>
  <c r="B724" i="2"/>
  <c r="C724" i="2"/>
  <c r="D724" i="2"/>
  <c r="E724" i="2"/>
  <c r="F724" i="2"/>
  <c r="G724" i="2"/>
  <c r="B725" i="2"/>
  <c r="C725" i="2"/>
  <c r="D725" i="2"/>
  <c r="E725" i="2"/>
  <c r="F725" i="2"/>
  <c r="G725" i="2"/>
  <c r="B726" i="2"/>
  <c r="C726" i="2"/>
  <c r="D726" i="2"/>
  <c r="E726" i="2"/>
  <c r="F726" i="2"/>
  <c r="G726" i="2"/>
  <c r="B727" i="2"/>
  <c r="C727" i="2"/>
  <c r="D727" i="2"/>
  <c r="E727" i="2"/>
  <c r="F727" i="2"/>
  <c r="G727" i="2"/>
  <c r="B728" i="2"/>
  <c r="C728" i="2"/>
  <c r="D728" i="2"/>
  <c r="E728" i="2"/>
  <c r="F728" i="2"/>
  <c r="G728" i="2"/>
  <c r="B729" i="2"/>
  <c r="C729" i="2"/>
  <c r="D729" i="2"/>
  <c r="E729" i="2"/>
  <c r="F729" i="2"/>
  <c r="G729" i="2"/>
  <c r="B730" i="2"/>
  <c r="C730" i="2"/>
  <c r="D730" i="2"/>
  <c r="E730" i="2"/>
  <c r="F730" i="2"/>
  <c r="G730" i="2"/>
  <c r="B731" i="2"/>
  <c r="C731" i="2"/>
  <c r="D731" i="2"/>
  <c r="E731" i="2"/>
  <c r="F731" i="2"/>
  <c r="G731" i="2"/>
  <c r="B732" i="2"/>
  <c r="C732" i="2"/>
  <c r="D732" i="2"/>
  <c r="E732" i="2"/>
  <c r="F732" i="2"/>
  <c r="G732" i="2"/>
  <c r="B733" i="2"/>
  <c r="C733" i="2"/>
  <c r="D733" i="2"/>
  <c r="E733" i="2"/>
  <c r="F733" i="2"/>
  <c r="G733" i="2"/>
  <c r="B734" i="2"/>
  <c r="C734" i="2"/>
  <c r="D734" i="2"/>
  <c r="E734" i="2"/>
  <c r="F734" i="2"/>
  <c r="G734" i="2"/>
  <c r="B735" i="2"/>
  <c r="C735" i="2"/>
  <c r="D735" i="2"/>
  <c r="E735" i="2"/>
  <c r="F735" i="2"/>
  <c r="G735" i="2"/>
  <c r="B736" i="2"/>
  <c r="C736" i="2"/>
  <c r="D736" i="2"/>
  <c r="E736" i="2"/>
  <c r="F736" i="2"/>
  <c r="G736" i="2"/>
  <c r="B737" i="2"/>
  <c r="C737" i="2"/>
  <c r="D737" i="2"/>
  <c r="E737" i="2"/>
  <c r="F737" i="2"/>
  <c r="G737" i="2"/>
  <c r="B738" i="2"/>
  <c r="C738" i="2"/>
  <c r="D738" i="2"/>
  <c r="E738" i="2"/>
  <c r="F738" i="2"/>
  <c r="G738" i="2"/>
  <c r="B739" i="2"/>
  <c r="C739" i="2"/>
  <c r="D739" i="2"/>
  <c r="E739" i="2"/>
  <c r="F739" i="2"/>
  <c r="G739" i="2"/>
  <c r="B740" i="2"/>
  <c r="C740" i="2"/>
  <c r="D740" i="2"/>
  <c r="E740" i="2"/>
  <c r="F740" i="2"/>
  <c r="G740" i="2"/>
  <c r="B741" i="2"/>
  <c r="C741" i="2"/>
  <c r="D741" i="2"/>
  <c r="E741" i="2"/>
  <c r="F741" i="2"/>
  <c r="G741" i="2"/>
  <c r="B742" i="2"/>
  <c r="C742" i="2"/>
  <c r="D742" i="2"/>
  <c r="E742" i="2"/>
  <c r="F742" i="2"/>
  <c r="G742" i="2"/>
  <c r="B743" i="2"/>
  <c r="C743" i="2"/>
  <c r="D743" i="2"/>
  <c r="E743" i="2"/>
  <c r="F743" i="2"/>
  <c r="G743" i="2"/>
  <c r="B744" i="2"/>
  <c r="C744" i="2"/>
  <c r="D744" i="2"/>
  <c r="E744" i="2"/>
  <c r="F744" i="2"/>
  <c r="G744" i="2"/>
  <c r="B745" i="2"/>
  <c r="C745" i="2"/>
  <c r="D745" i="2"/>
  <c r="E745" i="2"/>
  <c r="F745" i="2"/>
  <c r="G745" i="2"/>
  <c r="B746" i="2"/>
  <c r="C746" i="2"/>
  <c r="D746" i="2"/>
  <c r="E746" i="2"/>
  <c r="F746" i="2"/>
  <c r="G746" i="2"/>
  <c r="B747" i="2"/>
  <c r="C747" i="2"/>
  <c r="D747" i="2"/>
  <c r="E747" i="2"/>
  <c r="F747" i="2"/>
  <c r="G747" i="2"/>
  <c r="B748" i="2"/>
  <c r="C748" i="2"/>
  <c r="D748" i="2"/>
  <c r="E748" i="2"/>
  <c r="F748" i="2"/>
  <c r="G748" i="2"/>
  <c r="B749" i="2"/>
  <c r="C749" i="2"/>
  <c r="D749" i="2"/>
  <c r="E749" i="2"/>
  <c r="F749" i="2"/>
  <c r="G749" i="2"/>
  <c r="B750" i="2"/>
  <c r="C750" i="2"/>
  <c r="D750" i="2"/>
  <c r="E750" i="2"/>
  <c r="F750" i="2"/>
  <c r="G750" i="2"/>
  <c r="B751" i="2"/>
  <c r="C751" i="2"/>
  <c r="D751" i="2"/>
  <c r="E751" i="2"/>
  <c r="F751" i="2"/>
  <c r="G751" i="2"/>
  <c r="B752" i="2"/>
  <c r="C752" i="2"/>
  <c r="D752" i="2"/>
  <c r="E752" i="2"/>
  <c r="F752" i="2"/>
  <c r="G752" i="2"/>
  <c r="B753" i="2"/>
  <c r="C753" i="2"/>
  <c r="D753" i="2"/>
  <c r="E753" i="2"/>
  <c r="F753" i="2"/>
  <c r="G753" i="2"/>
  <c r="B754" i="2"/>
  <c r="C754" i="2"/>
  <c r="D754" i="2"/>
  <c r="E754" i="2"/>
  <c r="F754" i="2"/>
  <c r="G754" i="2"/>
  <c r="B755" i="2"/>
  <c r="C755" i="2"/>
  <c r="D755" i="2"/>
  <c r="E755" i="2"/>
  <c r="F755" i="2"/>
  <c r="G755" i="2"/>
  <c r="B756" i="2"/>
  <c r="C756" i="2"/>
  <c r="D756" i="2"/>
  <c r="E756" i="2"/>
  <c r="F756" i="2"/>
  <c r="G756" i="2"/>
  <c r="B757" i="2"/>
  <c r="C757" i="2"/>
  <c r="D757" i="2"/>
  <c r="E757" i="2"/>
  <c r="F757" i="2"/>
  <c r="G757" i="2"/>
  <c r="B758" i="2"/>
  <c r="C758" i="2"/>
  <c r="D758" i="2"/>
  <c r="E758" i="2"/>
  <c r="F758" i="2"/>
  <c r="G758" i="2"/>
  <c r="B759" i="2"/>
  <c r="C759" i="2"/>
  <c r="D759" i="2"/>
  <c r="E759" i="2"/>
  <c r="F759" i="2"/>
  <c r="G759" i="2"/>
  <c r="B760" i="2"/>
  <c r="C760" i="2"/>
  <c r="D760" i="2"/>
  <c r="E760" i="2"/>
  <c r="F760" i="2"/>
  <c r="G760" i="2"/>
  <c r="B761" i="2"/>
  <c r="C761" i="2"/>
  <c r="D761" i="2"/>
  <c r="E761" i="2"/>
  <c r="F761" i="2"/>
  <c r="G761" i="2"/>
  <c r="B762" i="2"/>
  <c r="C762" i="2"/>
  <c r="D762" i="2"/>
  <c r="E762" i="2"/>
  <c r="F762" i="2"/>
  <c r="G762" i="2"/>
  <c r="B763" i="2"/>
  <c r="C763" i="2"/>
  <c r="D763" i="2"/>
  <c r="E763" i="2"/>
  <c r="F763" i="2"/>
  <c r="G763" i="2"/>
  <c r="B764" i="2"/>
  <c r="C764" i="2"/>
  <c r="D764" i="2"/>
  <c r="E764" i="2"/>
  <c r="F764" i="2"/>
  <c r="G764" i="2"/>
  <c r="B765" i="2"/>
  <c r="C765" i="2"/>
  <c r="D765" i="2"/>
  <c r="E765" i="2"/>
  <c r="F765" i="2"/>
  <c r="G765" i="2"/>
  <c r="B766" i="2"/>
  <c r="C766" i="2"/>
  <c r="D766" i="2"/>
  <c r="E766" i="2"/>
  <c r="F766" i="2"/>
  <c r="G766" i="2"/>
  <c r="B767" i="2"/>
  <c r="C767" i="2"/>
  <c r="D767" i="2"/>
  <c r="E767" i="2"/>
  <c r="F767" i="2"/>
  <c r="G767" i="2"/>
  <c r="B768" i="2"/>
  <c r="C768" i="2"/>
  <c r="D768" i="2"/>
  <c r="E768" i="2"/>
  <c r="F768" i="2"/>
  <c r="G768" i="2"/>
  <c r="B769" i="2"/>
  <c r="C769" i="2"/>
  <c r="D769" i="2"/>
  <c r="E769" i="2"/>
  <c r="F769" i="2"/>
  <c r="G769" i="2"/>
  <c r="B770" i="2"/>
  <c r="C770" i="2"/>
  <c r="D770" i="2"/>
  <c r="E770" i="2"/>
  <c r="F770" i="2"/>
  <c r="G770" i="2"/>
  <c r="B771" i="2"/>
  <c r="C771" i="2"/>
  <c r="D771" i="2"/>
  <c r="E771" i="2"/>
  <c r="F771" i="2"/>
  <c r="G771" i="2"/>
  <c r="B772" i="2"/>
  <c r="C772" i="2"/>
  <c r="D772" i="2"/>
  <c r="E772" i="2"/>
  <c r="F772" i="2"/>
  <c r="G772" i="2"/>
  <c r="B773" i="2"/>
  <c r="C773" i="2"/>
  <c r="D773" i="2"/>
  <c r="E773" i="2"/>
  <c r="F773" i="2"/>
  <c r="G773" i="2"/>
  <c r="B774" i="2"/>
  <c r="C774" i="2"/>
  <c r="D774" i="2"/>
  <c r="E774" i="2"/>
  <c r="F774" i="2"/>
  <c r="G774" i="2"/>
  <c r="B775" i="2"/>
  <c r="C775" i="2"/>
  <c r="D775" i="2"/>
  <c r="E775" i="2"/>
  <c r="F775" i="2"/>
  <c r="G775" i="2"/>
  <c r="B776" i="2"/>
  <c r="C776" i="2"/>
  <c r="D776" i="2"/>
  <c r="E776" i="2"/>
  <c r="F776" i="2"/>
  <c r="G776" i="2"/>
  <c r="B777" i="2"/>
  <c r="C777" i="2"/>
  <c r="D777" i="2"/>
  <c r="E777" i="2"/>
  <c r="F777" i="2"/>
  <c r="G777" i="2"/>
  <c r="B778" i="2"/>
  <c r="C778" i="2"/>
  <c r="D778" i="2"/>
  <c r="E778" i="2"/>
  <c r="F778" i="2"/>
  <c r="G778" i="2"/>
  <c r="B779" i="2"/>
  <c r="C779" i="2"/>
  <c r="D779" i="2"/>
  <c r="E779" i="2"/>
  <c r="F779" i="2"/>
  <c r="G779" i="2"/>
  <c r="B780" i="2"/>
  <c r="C780" i="2"/>
  <c r="D780" i="2"/>
  <c r="E780" i="2"/>
  <c r="F780" i="2"/>
  <c r="G780" i="2"/>
  <c r="B781" i="2"/>
  <c r="C781" i="2"/>
  <c r="D781" i="2"/>
  <c r="E781" i="2"/>
  <c r="F781" i="2"/>
  <c r="G781" i="2"/>
  <c r="B782" i="2"/>
  <c r="C782" i="2"/>
  <c r="D782" i="2"/>
  <c r="E782" i="2"/>
  <c r="F782" i="2"/>
  <c r="G782" i="2"/>
  <c r="B783" i="2"/>
  <c r="C783" i="2"/>
  <c r="D783" i="2"/>
  <c r="E783" i="2"/>
  <c r="F783" i="2"/>
  <c r="G783" i="2"/>
  <c r="B784" i="2"/>
  <c r="C784" i="2"/>
  <c r="D784" i="2"/>
  <c r="E784" i="2"/>
  <c r="F784" i="2"/>
  <c r="G784" i="2"/>
  <c r="B785" i="2"/>
  <c r="C785" i="2"/>
  <c r="D785" i="2"/>
  <c r="E785" i="2"/>
  <c r="F785" i="2"/>
  <c r="G785" i="2"/>
  <c r="B786" i="2"/>
  <c r="C786" i="2"/>
  <c r="D786" i="2"/>
  <c r="E786" i="2"/>
  <c r="F786" i="2"/>
  <c r="G786" i="2"/>
  <c r="B787" i="2"/>
  <c r="C787" i="2"/>
  <c r="D787" i="2"/>
  <c r="E787" i="2"/>
  <c r="F787" i="2"/>
  <c r="G787" i="2"/>
  <c r="B788" i="2"/>
  <c r="C788" i="2"/>
  <c r="D788" i="2"/>
  <c r="E788" i="2"/>
  <c r="F788" i="2"/>
  <c r="G788" i="2"/>
  <c r="B789" i="2"/>
  <c r="C789" i="2"/>
  <c r="D789" i="2"/>
  <c r="E789" i="2"/>
  <c r="F789" i="2"/>
  <c r="G789" i="2"/>
  <c r="B790" i="2"/>
  <c r="C790" i="2"/>
  <c r="D790" i="2"/>
  <c r="E790" i="2"/>
  <c r="F790" i="2"/>
  <c r="G790" i="2"/>
  <c r="B791" i="2"/>
  <c r="C791" i="2"/>
  <c r="D791" i="2"/>
  <c r="E791" i="2"/>
  <c r="F791" i="2"/>
  <c r="G791" i="2"/>
  <c r="B792" i="2"/>
  <c r="C792" i="2"/>
  <c r="D792" i="2"/>
  <c r="E792" i="2"/>
  <c r="F792" i="2"/>
  <c r="G792" i="2"/>
  <c r="B793" i="2"/>
  <c r="C793" i="2"/>
  <c r="D793" i="2"/>
  <c r="E793" i="2"/>
  <c r="F793" i="2"/>
  <c r="G793" i="2"/>
  <c r="B794" i="2"/>
  <c r="C794" i="2"/>
  <c r="D794" i="2"/>
  <c r="E794" i="2"/>
  <c r="F794" i="2"/>
  <c r="G794" i="2"/>
  <c r="B795" i="2"/>
  <c r="C795" i="2"/>
  <c r="D795" i="2"/>
  <c r="E795" i="2"/>
  <c r="F795" i="2"/>
  <c r="G795" i="2"/>
  <c r="B796" i="2"/>
  <c r="C796" i="2"/>
  <c r="D796" i="2"/>
  <c r="E796" i="2"/>
  <c r="F796" i="2"/>
  <c r="G796" i="2"/>
  <c r="B797" i="2"/>
  <c r="C797" i="2"/>
  <c r="D797" i="2"/>
  <c r="E797" i="2"/>
  <c r="F797" i="2"/>
  <c r="G797" i="2"/>
  <c r="B798" i="2"/>
  <c r="C798" i="2"/>
  <c r="D798" i="2"/>
  <c r="E798" i="2"/>
  <c r="F798" i="2"/>
  <c r="G798" i="2"/>
  <c r="B799" i="2"/>
  <c r="C799" i="2"/>
  <c r="D799" i="2"/>
  <c r="E799" i="2"/>
  <c r="F799" i="2"/>
  <c r="G799" i="2"/>
  <c r="B800" i="2"/>
  <c r="C800" i="2"/>
  <c r="D800" i="2"/>
  <c r="E800" i="2"/>
  <c r="F800" i="2"/>
  <c r="G800" i="2"/>
  <c r="B801" i="2"/>
  <c r="C801" i="2"/>
  <c r="D801" i="2"/>
  <c r="E801" i="2"/>
  <c r="F801" i="2"/>
  <c r="G801" i="2"/>
  <c r="B802" i="2"/>
  <c r="C802" i="2"/>
  <c r="D802" i="2"/>
  <c r="E802" i="2"/>
  <c r="F802" i="2"/>
  <c r="G802" i="2"/>
  <c r="B803" i="2"/>
  <c r="C803" i="2"/>
  <c r="D803" i="2"/>
  <c r="E803" i="2"/>
  <c r="F803" i="2"/>
  <c r="G803" i="2"/>
  <c r="B804" i="2"/>
  <c r="C804" i="2"/>
  <c r="D804" i="2"/>
  <c r="E804" i="2"/>
  <c r="F804" i="2"/>
  <c r="G804" i="2"/>
  <c r="B805" i="2"/>
  <c r="C805" i="2"/>
  <c r="D805" i="2"/>
  <c r="E805" i="2"/>
  <c r="F805" i="2"/>
  <c r="G805" i="2"/>
  <c r="B806" i="2"/>
  <c r="C806" i="2"/>
  <c r="D806" i="2"/>
  <c r="E806" i="2"/>
  <c r="F806" i="2"/>
  <c r="G806" i="2"/>
  <c r="B807" i="2"/>
  <c r="C807" i="2"/>
  <c r="D807" i="2"/>
  <c r="E807" i="2"/>
  <c r="F807" i="2"/>
  <c r="G807" i="2"/>
  <c r="B808" i="2"/>
  <c r="C808" i="2"/>
  <c r="D808" i="2"/>
  <c r="E808" i="2"/>
  <c r="F808" i="2"/>
  <c r="G808" i="2"/>
  <c r="B809" i="2"/>
  <c r="C809" i="2"/>
  <c r="D809" i="2"/>
  <c r="E809" i="2"/>
  <c r="F809" i="2"/>
  <c r="G809" i="2"/>
  <c r="B810" i="2"/>
  <c r="C810" i="2"/>
  <c r="D810" i="2"/>
  <c r="E810" i="2"/>
  <c r="F810" i="2"/>
  <c r="G810" i="2"/>
  <c r="B811" i="2"/>
  <c r="C811" i="2"/>
  <c r="D811" i="2"/>
  <c r="E811" i="2"/>
  <c r="F811" i="2"/>
  <c r="G811" i="2"/>
  <c r="B812" i="2"/>
  <c r="C812" i="2"/>
  <c r="D812" i="2"/>
  <c r="E812" i="2"/>
  <c r="F812" i="2"/>
  <c r="G812" i="2"/>
  <c r="B813" i="2"/>
  <c r="C813" i="2"/>
  <c r="D813" i="2"/>
  <c r="E813" i="2"/>
  <c r="F813" i="2"/>
  <c r="G813" i="2"/>
  <c r="B814" i="2"/>
  <c r="C814" i="2"/>
  <c r="D814" i="2"/>
  <c r="E814" i="2"/>
  <c r="F814" i="2"/>
  <c r="G814" i="2"/>
  <c r="B815" i="2"/>
  <c r="C815" i="2"/>
  <c r="D815" i="2"/>
  <c r="E815" i="2"/>
  <c r="F815" i="2"/>
  <c r="G815" i="2"/>
  <c r="B816" i="2"/>
  <c r="C816" i="2"/>
  <c r="D816" i="2"/>
  <c r="E816" i="2"/>
  <c r="F816" i="2"/>
  <c r="G816" i="2"/>
  <c r="B817" i="2"/>
  <c r="C817" i="2"/>
  <c r="D817" i="2"/>
  <c r="E817" i="2"/>
  <c r="F817" i="2"/>
  <c r="G817" i="2"/>
  <c r="B818" i="2"/>
  <c r="C818" i="2"/>
  <c r="D818" i="2"/>
  <c r="E818" i="2"/>
  <c r="F818" i="2"/>
  <c r="G818" i="2"/>
  <c r="B819" i="2"/>
  <c r="C819" i="2"/>
  <c r="D819" i="2"/>
  <c r="E819" i="2"/>
  <c r="F819" i="2"/>
  <c r="G819" i="2"/>
  <c r="B820" i="2"/>
  <c r="C820" i="2"/>
  <c r="D820" i="2"/>
  <c r="E820" i="2"/>
  <c r="F820" i="2"/>
  <c r="G820" i="2"/>
  <c r="B821" i="2"/>
  <c r="C821" i="2"/>
  <c r="D821" i="2"/>
  <c r="E821" i="2"/>
  <c r="F821" i="2"/>
  <c r="G821" i="2"/>
  <c r="B822" i="2"/>
  <c r="C822" i="2"/>
  <c r="D822" i="2"/>
  <c r="E822" i="2"/>
  <c r="F822" i="2"/>
  <c r="G822" i="2"/>
  <c r="B823" i="2"/>
  <c r="C823" i="2"/>
  <c r="D823" i="2"/>
  <c r="E823" i="2"/>
  <c r="F823" i="2"/>
  <c r="G823" i="2"/>
  <c r="B824" i="2"/>
  <c r="C824" i="2"/>
  <c r="D824" i="2"/>
  <c r="E824" i="2"/>
  <c r="F824" i="2"/>
  <c r="G824" i="2"/>
  <c r="B825" i="2"/>
  <c r="C825" i="2"/>
  <c r="D825" i="2"/>
  <c r="E825" i="2"/>
  <c r="F825" i="2"/>
  <c r="G825" i="2"/>
  <c r="B826" i="2"/>
  <c r="C826" i="2"/>
  <c r="D826" i="2"/>
  <c r="E826" i="2"/>
  <c r="F826" i="2"/>
  <c r="G826" i="2"/>
  <c r="B827" i="2"/>
  <c r="C827" i="2"/>
  <c r="D827" i="2"/>
  <c r="E827" i="2"/>
  <c r="F827" i="2"/>
  <c r="G827" i="2"/>
  <c r="B828" i="2"/>
  <c r="C828" i="2"/>
  <c r="D828" i="2"/>
  <c r="E828" i="2"/>
  <c r="F828" i="2"/>
  <c r="G828" i="2"/>
  <c r="B829" i="2"/>
  <c r="C829" i="2"/>
  <c r="D829" i="2"/>
  <c r="E829" i="2"/>
  <c r="F829" i="2"/>
  <c r="G829" i="2"/>
  <c r="B830" i="2"/>
  <c r="C830" i="2"/>
  <c r="D830" i="2"/>
  <c r="E830" i="2"/>
  <c r="F830" i="2"/>
  <c r="G830" i="2"/>
  <c r="B831" i="2"/>
  <c r="C831" i="2"/>
  <c r="D831" i="2"/>
  <c r="E831" i="2"/>
  <c r="F831" i="2"/>
  <c r="G831" i="2"/>
  <c r="B832" i="2"/>
  <c r="C832" i="2"/>
  <c r="D832" i="2"/>
  <c r="E832" i="2"/>
  <c r="F832" i="2"/>
  <c r="G832" i="2"/>
  <c r="B833" i="2"/>
  <c r="C833" i="2"/>
  <c r="D833" i="2"/>
  <c r="E833" i="2"/>
  <c r="F833" i="2"/>
  <c r="G833" i="2"/>
  <c r="B834" i="2"/>
  <c r="C834" i="2"/>
  <c r="D834" i="2"/>
  <c r="E834" i="2"/>
  <c r="F834" i="2"/>
  <c r="G834" i="2"/>
  <c r="B835" i="2"/>
  <c r="C835" i="2"/>
  <c r="D835" i="2"/>
  <c r="E835" i="2"/>
  <c r="F835" i="2"/>
  <c r="G835" i="2"/>
  <c r="B836" i="2"/>
  <c r="C836" i="2"/>
  <c r="D836" i="2"/>
  <c r="E836" i="2"/>
  <c r="F836" i="2"/>
  <c r="G836" i="2"/>
  <c r="B837" i="2"/>
  <c r="C837" i="2"/>
  <c r="D837" i="2"/>
  <c r="E837" i="2"/>
  <c r="F837" i="2"/>
  <c r="G837" i="2"/>
  <c r="B838" i="2"/>
  <c r="C838" i="2"/>
  <c r="D838" i="2"/>
  <c r="E838" i="2"/>
  <c r="F838" i="2"/>
  <c r="G838" i="2"/>
  <c r="B839" i="2"/>
  <c r="C839" i="2"/>
  <c r="D839" i="2"/>
  <c r="E839" i="2"/>
  <c r="F839" i="2"/>
  <c r="G839" i="2"/>
  <c r="B840" i="2"/>
  <c r="C840" i="2"/>
  <c r="D840" i="2"/>
  <c r="E840" i="2"/>
  <c r="F840" i="2"/>
  <c r="G840" i="2"/>
  <c r="B841" i="2"/>
  <c r="C841" i="2"/>
  <c r="D841" i="2"/>
  <c r="E841" i="2"/>
  <c r="F841" i="2"/>
  <c r="G841" i="2"/>
  <c r="B842" i="2"/>
  <c r="C842" i="2"/>
  <c r="D842" i="2"/>
  <c r="E842" i="2"/>
  <c r="F842" i="2"/>
  <c r="G842" i="2"/>
  <c r="B843" i="2"/>
  <c r="C843" i="2"/>
  <c r="D843" i="2"/>
  <c r="E843" i="2"/>
  <c r="F843" i="2"/>
  <c r="G843" i="2"/>
  <c r="B844" i="2"/>
  <c r="C844" i="2"/>
  <c r="D844" i="2"/>
  <c r="E844" i="2"/>
  <c r="F844" i="2"/>
  <c r="G844" i="2"/>
  <c r="B845" i="2"/>
  <c r="C845" i="2"/>
  <c r="D845" i="2"/>
  <c r="E845" i="2"/>
  <c r="F845" i="2"/>
  <c r="G845" i="2"/>
  <c r="B846" i="2"/>
  <c r="C846" i="2"/>
  <c r="D846" i="2"/>
  <c r="E846" i="2"/>
  <c r="F846" i="2"/>
  <c r="G846" i="2"/>
  <c r="B847" i="2"/>
  <c r="C847" i="2"/>
  <c r="D847" i="2"/>
  <c r="E847" i="2"/>
  <c r="F847" i="2"/>
  <c r="G847" i="2"/>
  <c r="B848" i="2"/>
  <c r="C848" i="2"/>
  <c r="D848" i="2"/>
  <c r="E848" i="2"/>
  <c r="F848" i="2"/>
  <c r="G848" i="2"/>
  <c r="B849" i="2"/>
  <c r="C849" i="2"/>
  <c r="D849" i="2"/>
  <c r="E849" i="2"/>
  <c r="F849" i="2"/>
  <c r="G849" i="2"/>
  <c r="B850" i="2"/>
  <c r="C850" i="2"/>
  <c r="D850" i="2"/>
  <c r="E850" i="2"/>
  <c r="F850" i="2"/>
  <c r="G850" i="2"/>
  <c r="B851" i="2"/>
  <c r="C851" i="2"/>
  <c r="D851" i="2"/>
  <c r="E851" i="2"/>
  <c r="F851" i="2"/>
  <c r="G851" i="2"/>
  <c r="B852" i="2"/>
  <c r="C852" i="2"/>
  <c r="D852" i="2"/>
  <c r="E852" i="2"/>
  <c r="F852" i="2"/>
  <c r="G852" i="2"/>
  <c r="B853" i="2"/>
  <c r="C853" i="2"/>
  <c r="D853" i="2"/>
  <c r="E853" i="2"/>
  <c r="F853" i="2"/>
  <c r="G853" i="2"/>
  <c r="B854" i="2"/>
  <c r="C854" i="2"/>
  <c r="D854" i="2"/>
  <c r="E854" i="2"/>
  <c r="F854" i="2"/>
  <c r="G854" i="2"/>
  <c r="B855" i="2"/>
  <c r="C855" i="2"/>
  <c r="D855" i="2"/>
  <c r="E855" i="2"/>
  <c r="F855" i="2"/>
  <c r="G855" i="2"/>
  <c r="B856" i="2"/>
  <c r="C856" i="2"/>
  <c r="D856" i="2"/>
  <c r="E856" i="2"/>
  <c r="F856" i="2"/>
  <c r="G856" i="2"/>
  <c r="B857" i="2"/>
  <c r="C857" i="2"/>
  <c r="D857" i="2"/>
  <c r="E857" i="2"/>
  <c r="F857" i="2"/>
  <c r="G857" i="2"/>
  <c r="B858" i="2"/>
  <c r="C858" i="2"/>
  <c r="D858" i="2"/>
  <c r="E858" i="2"/>
  <c r="F858" i="2"/>
  <c r="G858" i="2"/>
  <c r="B859" i="2"/>
  <c r="C859" i="2"/>
  <c r="D859" i="2"/>
  <c r="E859" i="2"/>
  <c r="F859" i="2"/>
  <c r="G859" i="2"/>
  <c r="B860" i="2"/>
  <c r="C860" i="2"/>
  <c r="D860" i="2"/>
  <c r="E860" i="2"/>
  <c r="F860" i="2"/>
  <c r="G860" i="2"/>
  <c r="B861" i="2"/>
  <c r="C861" i="2"/>
  <c r="D861" i="2"/>
  <c r="E861" i="2"/>
  <c r="F861" i="2"/>
  <c r="G861" i="2"/>
  <c r="B862" i="2"/>
  <c r="C862" i="2"/>
  <c r="D862" i="2"/>
  <c r="E862" i="2"/>
  <c r="F862" i="2"/>
  <c r="G862" i="2"/>
  <c r="B863" i="2"/>
  <c r="C863" i="2"/>
  <c r="D863" i="2"/>
  <c r="E863" i="2"/>
  <c r="F863" i="2"/>
  <c r="G863" i="2"/>
  <c r="B864" i="2"/>
  <c r="C864" i="2"/>
  <c r="D864" i="2"/>
  <c r="E864" i="2"/>
  <c r="F864" i="2"/>
  <c r="G864" i="2"/>
  <c r="B865" i="2"/>
  <c r="C865" i="2"/>
  <c r="D865" i="2"/>
  <c r="E865" i="2"/>
  <c r="F865" i="2"/>
  <c r="G865" i="2"/>
  <c r="B866" i="2"/>
  <c r="C866" i="2"/>
  <c r="D866" i="2"/>
  <c r="E866" i="2"/>
  <c r="F866" i="2"/>
  <c r="G866" i="2"/>
  <c r="B867" i="2"/>
  <c r="C867" i="2"/>
  <c r="D867" i="2"/>
  <c r="E867" i="2"/>
  <c r="F867" i="2"/>
  <c r="G867" i="2"/>
  <c r="B868" i="2"/>
  <c r="C868" i="2"/>
  <c r="D868" i="2"/>
  <c r="E868" i="2"/>
  <c r="F868" i="2"/>
  <c r="G868" i="2"/>
  <c r="B869" i="2"/>
  <c r="C869" i="2"/>
  <c r="D869" i="2"/>
  <c r="E869" i="2"/>
  <c r="F869" i="2"/>
  <c r="G869" i="2"/>
  <c r="B870" i="2"/>
  <c r="C870" i="2"/>
  <c r="D870" i="2"/>
  <c r="E870" i="2"/>
  <c r="F870" i="2"/>
  <c r="G870" i="2"/>
  <c r="B871" i="2"/>
  <c r="C871" i="2"/>
  <c r="D871" i="2"/>
  <c r="E871" i="2"/>
  <c r="F871" i="2"/>
  <c r="G871" i="2"/>
  <c r="B872" i="2"/>
  <c r="C872" i="2"/>
  <c r="D872" i="2"/>
  <c r="E872" i="2"/>
  <c r="F872" i="2"/>
  <c r="G872" i="2"/>
  <c r="B873" i="2"/>
  <c r="C873" i="2"/>
  <c r="D873" i="2"/>
  <c r="E873" i="2"/>
  <c r="F873" i="2"/>
  <c r="G873" i="2"/>
  <c r="B874" i="2"/>
  <c r="C874" i="2"/>
  <c r="D874" i="2"/>
  <c r="E874" i="2"/>
  <c r="F874" i="2"/>
  <c r="G874" i="2"/>
  <c r="B875" i="2"/>
  <c r="C875" i="2"/>
  <c r="D875" i="2"/>
  <c r="E875" i="2"/>
  <c r="F875" i="2"/>
  <c r="G875" i="2"/>
  <c r="B876" i="2"/>
  <c r="C876" i="2"/>
  <c r="D876" i="2"/>
  <c r="E876" i="2"/>
  <c r="F876" i="2"/>
  <c r="G876" i="2"/>
  <c r="B877" i="2"/>
  <c r="C877" i="2"/>
  <c r="D877" i="2"/>
  <c r="E877" i="2"/>
  <c r="F877" i="2"/>
  <c r="G877" i="2"/>
  <c r="B878" i="2"/>
  <c r="C878" i="2"/>
  <c r="D878" i="2"/>
  <c r="E878" i="2"/>
  <c r="F878" i="2"/>
  <c r="G878" i="2"/>
  <c r="B879" i="2"/>
  <c r="C879" i="2"/>
  <c r="D879" i="2"/>
  <c r="E879" i="2"/>
  <c r="F879" i="2"/>
  <c r="G879" i="2"/>
  <c r="B880" i="2"/>
  <c r="C880" i="2"/>
  <c r="D880" i="2"/>
  <c r="E880" i="2"/>
  <c r="F880" i="2"/>
  <c r="G880" i="2"/>
  <c r="B881" i="2"/>
  <c r="C881" i="2"/>
  <c r="D881" i="2"/>
  <c r="E881" i="2"/>
  <c r="F881" i="2"/>
  <c r="G881" i="2"/>
  <c r="B882" i="2"/>
  <c r="C882" i="2"/>
  <c r="D882" i="2"/>
  <c r="E882" i="2"/>
  <c r="F882" i="2"/>
  <c r="G882" i="2"/>
  <c r="B883" i="2"/>
  <c r="C883" i="2"/>
  <c r="D883" i="2"/>
  <c r="E883" i="2"/>
  <c r="F883" i="2"/>
  <c r="G883" i="2"/>
  <c r="B884" i="2"/>
  <c r="C884" i="2"/>
  <c r="D884" i="2"/>
  <c r="E884" i="2"/>
  <c r="F884" i="2"/>
  <c r="G884" i="2"/>
  <c r="B885" i="2"/>
  <c r="C885" i="2"/>
  <c r="D885" i="2"/>
  <c r="E885" i="2"/>
  <c r="F885" i="2"/>
  <c r="G885" i="2"/>
  <c r="B886" i="2"/>
  <c r="C886" i="2"/>
  <c r="D886" i="2"/>
  <c r="E886" i="2"/>
  <c r="F886" i="2"/>
  <c r="G886" i="2"/>
  <c r="B887" i="2"/>
  <c r="C887" i="2"/>
  <c r="D887" i="2"/>
  <c r="E887" i="2"/>
  <c r="F887" i="2"/>
  <c r="G887" i="2"/>
  <c r="B888" i="2"/>
  <c r="C888" i="2"/>
  <c r="D888" i="2"/>
  <c r="E888" i="2"/>
  <c r="F888" i="2"/>
  <c r="G888" i="2"/>
  <c r="B889" i="2"/>
  <c r="C889" i="2"/>
  <c r="D889" i="2"/>
  <c r="E889" i="2"/>
  <c r="F889" i="2"/>
  <c r="G889" i="2"/>
  <c r="B890" i="2"/>
  <c r="C890" i="2"/>
  <c r="D890" i="2"/>
  <c r="E890" i="2"/>
  <c r="F890" i="2"/>
  <c r="G890" i="2"/>
  <c r="B891" i="2"/>
  <c r="C891" i="2"/>
  <c r="D891" i="2"/>
  <c r="E891" i="2"/>
  <c r="F891" i="2"/>
  <c r="G891" i="2"/>
  <c r="B892" i="2"/>
  <c r="C892" i="2"/>
  <c r="D892" i="2"/>
  <c r="E892" i="2"/>
  <c r="F892" i="2"/>
  <c r="G892" i="2"/>
  <c r="B893" i="2"/>
  <c r="C893" i="2"/>
  <c r="D893" i="2"/>
  <c r="E893" i="2"/>
  <c r="F893" i="2"/>
  <c r="G893" i="2"/>
  <c r="B894" i="2"/>
  <c r="C894" i="2"/>
  <c r="D894" i="2"/>
  <c r="E894" i="2"/>
  <c r="F894" i="2"/>
  <c r="G894" i="2"/>
  <c r="B895" i="2"/>
  <c r="C895" i="2"/>
  <c r="D895" i="2"/>
  <c r="E895" i="2"/>
  <c r="F895" i="2"/>
  <c r="G895" i="2"/>
  <c r="B896" i="2"/>
  <c r="C896" i="2"/>
  <c r="D896" i="2"/>
  <c r="E896" i="2"/>
  <c r="F896" i="2"/>
  <c r="G896" i="2"/>
  <c r="B897" i="2"/>
  <c r="C897" i="2"/>
  <c r="D897" i="2"/>
  <c r="E897" i="2"/>
  <c r="F897" i="2"/>
  <c r="G897" i="2"/>
  <c r="B898" i="2"/>
  <c r="C898" i="2"/>
  <c r="D898" i="2"/>
  <c r="E898" i="2"/>
  <c r="F898" i="2"/>
  <c r="G898" i="2"/>
  <c r="B899" i="2"/>
  <c r="C899" i="2"/>
  <c r="D899" i="2"/>
  <c r="E899" i="2"/>
  <c r="F899" i="2"/>
  <c r="G899" i="2"/>
  <c r="B900" i="2"/>
  <c r="C900" i="2"/>
  <c r="D900" i="2"/>
  <c r="E900" i="2"/>
  <c r="F900" i="2"/>
  <c r="G900" i="2"/>
  <c r="B901" i="2"/>
  <c r="C901" i="2"/>
  <c r="D901" i="2"/>
  <c r="E901" i="2"/>
  <c r="F901" i="2"/>
  <c r="G901" i="2"/>
  <c r="B902" i="2"/>
  <c r="C902" i="2"/>
  <c r="D902" i="2"/>
  <c r="E902" i="2"/>
  <c r="F902" i="2"/>
  <c r="G902" i="2"/>
  <c r="B903" i="2"/>
  <c r="C903" i="2"/>
  <c r="D903" i="2"/>
  <c r="E903" i="2"/>
  <c r="F903" i="2"/>
  <c r="G903" i="2"/>
  <c r="B904" i="2"/>
  <c r="C904" i="2"/>
  <c r="D904" i="2"/>
  <c r="E904" i="2"/>
  <c r="F904" i="2"/>
  <c r="G904" i="2"/>
  <c r="B905" i="2"/>
  <c r="C905" i="2"/>
  <c r="D905" i="2"/>
  <c r="E905" i="2"/>
  <c r="F905" i="2"/>
  <c r="G905" i="2"/>
  <c r="B906" i="2"/>
  <c r="C906" i="2"/>
  <c r="D906" i="2"/>
  <c r="E906" i="2"/>
  <c r="F906" i="2"/>
  <c r="G906" i="2"/>
  <c r="B907" i="2"/>
  <c r="C907" i="2"/>
  <c r="D907" i="2"/>
  <c r="E907" i="2"/>
  <c r="F907" i="2"/>
  <c r="G907" i="2"/>
  <c r="B908" i="2"/>
  <c r="C908" i="2"/>
  <c r="D908" i="2"/>
  <c r="E908" i="2"/>
  <c r="F908" i="2"/>
  <c r="G908" i="2"/>
  <c r="B909" i="2"/>
  <c r="C909" i="2"/>
  <c r="D909" i="2"/>
  <c r="E909" i="2"/>
  <c r="F909" i="2"/>
  <c r="G909" i="2"/>
  <c r="B910" i="2"/>
  <c r="C910" i="2"/>
  <c r="D910" i="2"/>
  <c r="E910" i="2"/>
  <c r="F910" i="2"/>
  <c r="G910" i="2"/>
  <c r="B911" i="2"/>
  <c r="C911" i="2"/>
  <c r="D911" i="2"/>
  <c r="E911" i="2"/>
  <c r="F911" i="2"/>
  <c r="G911" i="2"/>
  <c r="B912" i="2"/>
  <c r="C912" i="2"/>
  <c r="D912" i="2"/>
  <c r="E912" i="2"/>
  <c r="F912" i="2"/>
  <c r="G912" i="2"/>
  <c r="B913" i="2"/>
  <c r="C913" i="2"/>
  <c r="D913" i="2"/>
  <c r="E913" i="2"/>
  <c r="F913" i="2"/>
  <c r="G913" i="2"/>
  <c r="B914" i="2"/>
  <c r="C914" i="2"/>
  <c r="D914" i="2"/>
  <c r="E914" i="2"/>
  <c r="F914" i="2"/>
  <c r="G914" i="2"/>
  <c r="B915" i="2"/>
  <c r="C915" i="2"/>
  <c r="D915" i="2"/>
  <c r="E915" i="2"/>
  <c r="F915" i="2"/>
  <c r="G915" i="2"/>
  <c r="B916" i="2"/>
  <c r="C916" i="2"/>
  <c r="D916" i="2"/>
  <c r="E916" i="2"/>
  <c r="F916" i="2"/>
  <c r="G916" i="2"/>
  <c r="B917" i="2"/>
  <c r="C917" i="2"/>
  <c r="D917" i="2"/>
  <c r="E917" i="2"/>
  <c r="F917" i="2"/>
  <c r="G917" i="2"/>
  <c r="B918" i="2"/>
  <c r="C918" i="2"/>
  <c r="D918" i="2"/>
  <c r="E918" i="2"/>
  <c r="F918" i="2"/>
  <c r="G918" i="2"/>
  <c r="B919" i="2"/>
  <c r="C919" i="2"/>
  <c r="D919" i="2"/>
  <c r="E919" i="2"/>
  <c r="F919" i="2"/>
  <c r="G919" i="2"/>
  <c r="B920" i="2"/>
  <c r="C920" i="2"/>
  <c r="D920" i="2"/>
  <c r="E920" i="2"/>
  <c r="F920" i="2"/>
  <c r="G920" i="2"/>
  <c r="B921" i="2"/>
  <c r="C921" i="2"/>
  <c r="D921" i="2"/>
  <c r="E921" i="2"/>
  <c r="F921" i="2"/>
  <c r="G921" i="2"/>
  <c r="B922" i="2"/>
  <c r="C922" i="2"/>
  <c r="D922" i="2"/>
  <c r="E922" i="2"/>
  <c r="F922" i="2"/>
  <c r="G922" i="2"/>
  <c r="B923" i="2"/>
  <c r="C923" i="2"/>
  <c r="D923" i="2"/>
  <c r="E923" i="2"/>
  <c r="F923" i="2"/>
  <c r="G923" i="2"/>
  <c r="B924" i="2"/>
  <c r="C924" i="2"/>
  <c r="D924" i="2"/>
  <c r="E924" i="2"/>
  <c r="F924" i="2"/>
  <c r="G924" i="2"/>
  <c r="B925" i="2"/>
  <c r="C925" i="2"/>
  <c r="D925" i="2"/>
  <c r="E925" i="2"/>
  <c r="F925" i="2"/>
  <c r="G925" i="2"/>
  <c r="B926" i="2"/>
  <c r="C926" i="2"/>
  <c r="D926" i="2"/>
  <c r="E926" i="2"/>
  <c r="F926" i="2"/>
  <c r="G926" i="2"/>
  <c r="B927" i="2"/>
  <c r="C927" i="2"/>
  <c r="D927" i="2"/>
  <c r="E927" i="2"/>
  <c r="F927" i="2"/>
  <c r="G927" i="2"/>
  <c r="B928" i="2"/>
  <c r="C928" i="2"/>
  <c r="D928" i="2"/>
  <c r="E928" i="2"/>
  <c r="F928" i="2"/>
  <c r="G928" i="2"/>
  <c r="B929" i="2"/>
  <c r="C929" i="2"/>
  <c r="D929" i="2"/>
  <c r="E929" i="2"/>
  <c r="F929" i="2"/>
  <c r="G929" i="2"/>
  <c r="B930" i="2"/>
  <c r="C930" i="2"/>
  <c r="D930" i="2"/>
  <c r="E930" i="2"/>
  <c r="F930" i="2"/>
  <c r="G930" i="2"/>
  <c r="B931" i="2"/>
  <c r="C931" i="2"/>
  <c r="D931" i="2"/>
  <c r="E931" i="2"/>
  <c r="F931" i="2"/>
  <c r="G931" i="2"/>
  <c r="B932" i="2"/>
  <c r="C932" i="2"/>
  <c r="D932" i="2"/>
  <c r="E932" i="2"/>
  <c r="F932" i="2"/>
  <c r="G932" i="2"/>
  <c r="B933" i="2"/>
  <c r="C933" i="2"/>
  <c r="D933" i="2"/>
  <c r="E933" i="2"/>
  <c r="F933" i="2"/>
  <c r="G933" i="2"/>
  <c r="B934" i="2"/>
  <c r="C934" i="2"/>
  <c r="D934" i="2"/>
  <c r="E934" i="2"/>
  <c r="F934" i="2"/>
  <c r="G934" i="2"/>
  <c r="B935" i="2"/>
  <c r="C935" i="2"/>
  <c r="D935" i="2"/>
  <c r="E935" i="2"/>
  <c r="F935" i="2"/>
  <c r="G935" i="2"/>
  <c r="B936" i="2"/>
  <c r="C936" i="2"/>
  <c r="D936" i="2"/>
  <c r="E936" i="2"/>
  <c r="F936" i="2"/>
  <c r="G936" i="2"/>
  <c r="B937" i="2"/>
  <c r="C937" i="2"/>
  <c r="D937" i="2"/>
  <c r="E937" i="2"/>
  <c r="F937" i="2"/>
  <c r="G937" i="2"/>
  <c r="B938" i="2"/>
  <c r="C938" i="2"/>
  <c r="D938" i="2"/>
  <c r="E938" i="2"/>
  <c r="F938" i="2"/>
  <c r="G938" i="2"/>
  <c r="B939" i="2"/>
  <c r="C939" i="2"/>
  <c r="D939" i="2"/>
  <c r="E939" i="2"/>
  <c r="F939" i="2"/>
  <c r="G939" i="2"/>
  <c r="B940" i="2"/>
  <c r="C940" i="2"/>
  <c r="D940" i="2"/>
  <c r="E940" i="2"/>
  <c r="F940" i="2"/>
  <c r="G940" i="2"/>
  <c r="B941" i="2"/>
  <c r="C941" i="2"/>
  <c r="D941" i="2"/>
  <c r="E941" i="2"/>
  <c r="F941" i="2"/>
  <c r="G941" i="2"/>
  <c r="B942" i="2"/>
  <c r="C942" i="2"/>
  <c r="D942" i="2"/>
  <c r="E942" i="2"/>
  <c r="F942" i="2"/>
  <c r="G942" i="2"/>
  <c r="B943" i="2"/>
  <c r="C943" i="2"/>
  <c r="D943" i="2"/>
  <c r="E943" i="2"/>
  <c r="F943" i="2"/>
  <c r="G943" i="2"/>
  <c r="B944" i="2"/>
  <c r="C944" i="2"/>
  <c r="D944" i="2"/>
  <c r="E944" i="2"/>
  <c r="F944" i="2"/>
  <c r="G944" i="2"/>
  <c r="B945" i="2"/>
  <c r="C945" i="2"/>
  <c r="D945" i="2"/>
  <c r="E945" i="2"/>
  <c r="F945" i="2"/>
  <c r="G945" i="2"/>
  <c r="B946" i="2"/>
  <c r="C946" i="2"/>
  <c r="D946" i="2"/>
  <c r="E946" i="2"/>
  <c r="F946" i="2"/>
  <c r="G946" i="2"/>
  <c r="B947" i="2"/>
  <c r="C947" i="2"/>
  <c r="D947" i="2"/>
  <c r="E947" i="2"/>
  <c r="F947" i="2"/>
  <c r="G947" i="2"/>
  <c r="B948" i="2"/>
  <c r="C948" i="2"/>
  <c r="D948" i="2"/>
  <c r="E948" i="2"/>
  <c r="F948" i="2"/>
  <c r="G948" i="2"/>
  <c r="B949" i="2"/>
  <c r="C949" i="2"/>
  <c r="D949" i="2"/>
  <c r="E949" i="2"/>
  <c r="F949" i="2"/>
  <c r="G949" i="2"/>
  <c r="B950" i="2"/>
  <c r="C950" i="2"/>
  <c r="D950" i="2"/>
  <c r="E950" i="2"/>
  <c r="F950" i="2"/>
  <c r="G950" i="2"/>
  <c r="B951" i="2"/>
  <c r="C951" i="2"/>
  <c r="D951" i="2"/>
  <c r="E951" i="2"/>
  <c r="F951" i="2"/>
  <c r="G951" i="2"/>
  <c r="B952" i="2"/>
  <c r="C952" i="2"/>
  <c r="D952" i="2"/>
  <c r="E952" i="2"/>
  <c r="F952" i="2"/>
  <c r="G952" i="2"/>
  <c r="B953" i="2"/>
  <c r="C953" i="2"/>
  <c r="D953" i="2"/>
  <c r="E953" i="2"/>
  <c r="F953" i="2"/>
  <c r="G953" i="2"/>
  <c r="B954" i="2"/>
  <c r="C954" i="2"/>
  <c r="D954" i="2"/>
  <c r="E954" i="2"/>
  <c r="F954" i="2"/>
  <c r="G954" i="2"/>
  <c r="B955" i="2"/>
  <c r="C955" i="2"/>
  <c r="D955" i="2"/>
  <c r="E955" i="2"/>
  <c r="F955" i="2"/>
  <c r="G955" i="2"/>
  <c r="B956" i="2"/>
  <c r="C956" i="2"/>
  <c r="D956" i="2"/>
  <c r="E956" i="2"/>
  <c r="F956" i="2"/>
  <c r="G956" i="2"/>
  <c r="B957" i="2"/>
  <c r="C957" i="2"/>
  <c r="D957" i="2"/>
  <c r="E957" i="2"/>
  <c r="F957" i="2"/>
  <c r="G957" i="2"/>
  <c r="B958" i="2"/>
  <c r="C958" i="2"/>
  <c r="D958" i="2"/>
  <c r="E958" i="2"/>
  <c r="F958" i="2"/>
  <c r="G958" i="2"/>
  <c r="B959" i="2"/>
  <c r="C959" i="2"/>
  <c r="D959" i="2"/>
  <c r="E959" i="2"/>
  <c r="F959" i="2"/>
  <c r="G959" i="2"/>
  <c r="B960" i="2"/>
  <c r="C960" i="2"/>
  <c r="D960" i="2"/>
  <c r="E960" i="2"/>
  <c r="F960" i="2"/>
  <c r="G960" i="2"/>
  <c r="B961" i="2"/>
  <c r="C961" i="2"/>
  <c r="D961" i="2"/>
  <c r="E961" i="2"/>
  <c r="F961" i="2"/>
  <c r="G961" i="2"/>
  <c r="B962" i="2"/>
  <c r="C962" i="2"/>
  <c r="D962" i="2"/>
  <c r="E962" i="2"/>
  <c r="F962" i="2"/>
  <c r="G962" i="2"/>
  <c r="B963" i="2"/>
  <c r="C963" i="2"/>
  <c r="D963" i="2"/>
  <c r="E963" i="2"/>
  <c r="F963" i="2"/>
  <c r="G963" i="2"/>
  <c r="B964" i="2"/>
  <c r="C964" i="2"/>
  <c r="D964" i="2"/>
  <c r="E964" i="2"/>
  <c r="F964" i="2"/>
  <c r="G964" i="2"/>
  <c r="B965" i="2"/>
  <c r="C965" i="2"/>
  <c r="D965" i="2"/>
  <c r="E965" i="2"/>
  <c r="F965" i="2"/>
  <c r="G965" i="2"/>
  <c r="B966" i="2"/>
  <c r="C966" i="2"/>
  <c r="D966" i="2"/>
  <c r="E966" i="2"/>
  <c r="F966" i="2"/>
  <c r="G966" i="2"/>
  <c r="B967" i="2"/>
  <c r="C967" i="2"/>
  <c r="D967" i="2"/>
  <c r="E967" i="2"/>
  <c r="F967" i="2"/>
  <c r="G967" i="2"/>
  <c r="B968" i="2"/>
  <c r="C968" i="2"/>
  <c r="D968" i="2"/>
  <c r="E968" i="2"/>
  <c r="F968" i="2"/>
  <c r="G968" i="2"/>
  <c r="B969" i="2"/>
  <c r="C969" i="2"/>
  <c r="D969" i="2"/>
  <c r="E969" i="2"/>
  <c r="F969" i="2"/>
  <c r="G969" i="2"/>
  <c r="B970" i="2"/>
  <c r="C970" i="2"/>
  <c r="D970" i="2"/>
  <c r="E970" i="2"/>
  <c r="F970" i="2"/>
  <c r="G970" i="2"/>
  <c r="B971" i="2"/>
  <c r="C971" i="2"/>
  <c r="D971" i="2"/>
  <c r="E971" i="2"/>
  <c r="F971" i="2"/>
  <c r="G971" i="2"/>
  <c r="B972" i="2"/>
  <c r="C972" i="2"/>
  <c r="D972" i="2"/>
  <c r="E972" i="2"/>
  <c r="F972" i="2"/>
  <c r="G972" i="2"/>
  <c r="B973" i="2"/>
  <c r="C973" i="2"/>
  <c r="D973" i="2"/>
  <c r="E973" i="2"/>
  <c r="F973" i="2"/>
  <c r="G973" i="2"/>
  <c r="B974" i="2"/>
  <c r="C974" i="2"/>
  <c r="D974" i="2"/>
  <c r="E974" i="2"/>
  <c r="F974" i="2"/>
  <c r="G974" i="2"/>
  <c r="B975" i="2"/>
  <c r="C975" i="2"/>
  <c r="D975" i="2"/>
  <c r="E975" i="2"/>
  <c r="F975" i="2"/>
  <c r="G975" i="2"/>
  <c r="B976" i="2"/>
  <c r="C976" i="2"/>
  <c r="D976" i="2"/>
  <c r="E976" i="2"/>
  <c r="F976" i="2"/>
  <c r="G976" i="2"/>
  <c r="B977" i="2"/>
  <c r="C977" i="2"/>
  <c r="D977" i="2"/>
  <c r="E977" i="2"/>
  <c r="F977" i="2"/>
  <c r="G977" i="2"/>
  <c r="B978" i="2"/>
  <c r="C978" i="2"/>
  <c r="D978" i="2"/>
  <c r="E978" i="2"/>
  <c r="F978" i="2"/>
  <c r="G978" i="2"/>
  <c r="B979" i="2"/>
  <c r="C979" i="2"/>
  <c r="D979" i="2"/>
  <c r="E979" i="2"/>
  <c r="F979" i="2"/>
  <c r="G979" i="2"/>
  <c r="B980" i="2"/>
  <c r="C980" i="2"/>
  <c r="D980" i="2"/>
  <c r="E980" i="2"/>
  <c r="F980" i="2"/>
  <c r="G980" i="2"/>
  <c r="B981" i="2"/>
  <c r="C981" i="2"/>
  <c r="D981" i="2"/>
  <c r="E981" i="2"/>
  <c r="F981" i="2"/>
  <c r="G981" i="2"/>
  <c r="B982" i="2"/>
  <c r="C982" i="2"/>
  <c r="D982" i="2"/>
  <c r="E982" i="2"/>
  <c r="F982" i="2"/>
  <c r="G982" i="2"/>
  <c r="B983" i="2"/>
  <c r="C983" i="2"/>
  <c r="D983" i="2"/>
  <c r="E983" i="2"/>
  <c r="F983" i="2"/>
  <c r="G983" i="2"/>
  <c r="B984" i="2"/>
  <c r="C984" i="2"/>
  <c r="D984" i="2"/>
  <c r="E984" i="2"/>
  <c r="F984" i="2"/>
  <c r="G984" i="2"/>
  <c r="B985" i="2"/>
  <c r="C985" i="2"/>
  <c r="D985" i="2"/>
  <c r="E985" i="2"/>
  <c r="F985" i="2"/>
  <c r="G985" i="2"/>
  <c r="B986" i="2"/>
  <c r="C986" i="2"/>
  <c r="D986" i="2"/>
  <c r="E986" i="2"/>
  <c r="F986" i="2"/>
  <c r="G986" i="2"/>
  <c r="B987" i="2"/>
  <c r="C987" i="2"/>
  <c r="D987" i="2"/>
  <c r="E987" i="2"/>
  <c r="F987" i="2"/>
  <c r="G987" i="2"/>
  <c r="B988" i="2"/>
  <c r="C988" i="2"/>
  <c r="D988" i="2"/>
  <c r="E988" i="2"/>
  <c r="F988" i="2"/>
  <c r="G988" i="2"/>
  <c r="B989" i="2"/>
  <c r="C989" i="2"/>
  <c r="D989" i="2"/>
  <c r="E989" i="2"/>
  <c r="F989" i="2"/>
  <c r="G989" i="2"/>
  <c r="B990" i="2"/>
  <c r="C990" i="2"/>
  <c r="D990" i="2"/>
  <c r="E990" i="2"/>
  <c r="F990" i="2"/>
  <c r="G990" i="2"/>
  <c r="B991" i="2"/>
  <c r="C991" i="2"/>
  <c r="D991" i="2"/>
  <c r="E991" i="2"/>
  <c r="F991" i="2"/>
  <c r="G991" i="2"/>
  <c r="B992" i="2"/>
  <c r="C992" i="2"/>
  <c r="D992" i="2"/>
  <c r="E992" i="2"/>
  <c r="F992" i="2"/>
  <c r="G992" i="2"/>
  <c r="B993" i="2"/>
  <c r="C993" i="2"/>
  <c r="D993" i="2"/>
  <c r="E993" i="2"/>
  <c r="F993" i="2"/>
  <c r="G993" i="2"/>
  <c r="B994" i="2"/>
  <c r="C994" i="2"/>
  <c r="D994" i="2"/>
  <c r="E994" i="2"/>
  <c r="F994" i="2"/>
  <c r="G994" i="2"/>
  <c r="B995" i="2"/>
  <c r="C995" i="2"/>
  <c r="D995" i="2"/>
  <c r="E995" i="2"/>
  <c r="F995" i="2"/>
  <c r="G995" i="2"/>
  <c r="B996" i="2"/>
  <c r="C996" i="2"/>
  <c r="D996" i="2"/>
  <c r="E996" i="2"/>
  <c r="F996" i="2"/>
  <c r="G996" i="2"/>
  <c r="B997" i="2"/>
  <c r="C997" i="2"/>
  <c r="D997" i="2"/>
  <c r="E997" i="2"/>
  <c r="F997" i="2"/>
  <c r="G997" i="2"/>
  <c r="B998" i="2"/>
  <c r="C998" i="2"/>
  <c r="D998" i="2"/>
  <c r="E998" i="2"/>
  <c r="F998" i="2"/>
  <c r="G998" i="2"/>
  <c r="B999" i="2"/>
  <c r="C999" i="2"/>
  <c r="D999" i="2"/>
  <c r="E999" i="2"/>
  <c r="F999" i="2"/>
  <c r="G999" i="2"/>
  <c r="B1000" i="2"/>
  <c r="C1000" i="2"/>
  <c r="D1000" i="2"/>
  <c r="E1000" i="2"/>
  <c r="F1000" i="2"/>
  <c r="G1000" i="2"/>
  <c r="B1001" i="2"/>
  <c r="C1001" i="2"/>
  <c r="D1001" i="2"/>
  <c r="E1001" i="2"/>
  <c r="F1001" i="2"/>
  <c r="G1001" i="2"/>
  <c r="B1002" i="2"/>
  <c r="C1002" i="2"/>
  <c r="D1002" i="2"/>
  <c r="E1002" i="2"/>
  <c r="F1002" i="2"/>
  <c r="G1002" i="2"/>
  <c r="B1003" i="2"/>
  <c r="C1003" i="2"/>
  <c r="D1003" i="2"/>
  <c r="E1003" i="2"/>
  <c r="F1003" i="2"/>
  <c r="G1003" i="2"/>
  <c r="B1004" i="2"/>
  <c r="C1004" i="2"/>
  <c r="D1004" i="2"/>
  <c r="E1004" i="2"/>
  <c r="F1004" i="2"/>
  <c r="G1004" i="2"/>
  <c r="B1005" i="2"/>
  <c r="C1005" i="2"/>
  <c r="D1005" i="2"/>
  <c r="E1005" i="2"/>
  <c r="F1005" i="2"/>
  <c r="G1005" i="2"/>
  <c r="B1006" i="2"/>
  <c r="C1006" i="2"/>
  <c r="D1006" i="2"/>
  <c r="E1006" i="2"/>
  <c r="F1006" i="2"/>
  <c r="G1006" i="2"/>
  <c r="B1007" i="2"/>
  <c r="C1007" i="2"/>
  <c r="D1007" i="2"/>
  <c r="E1007" i="2"/>
  <c r="F1007" i="2"/>
  <c r="G1007" i="2"/>
  <c r="B1008" i="2"/>
  <c r="C1008" i="2"/>
  <c r="D1008" i="2"/>
  <c r="E1008" i="2"/>
  <c r="F1008" i="2"/>
  <c r="G1008" i="2"/>
  <c r="B1009" i="2"/>
  <c r="C1009" i="2"/>
  <c r="D1009" i="2"/>
  <c r="E1009" i="2"/>
  <c r="F1009" i="2"/>
  <c r="G1009" i="2"/>
  <c r="B1010" i="2"/>
  <c r="C1010" i="2"/>
  <c r="D1010" i="2"/>
  <c r="E1010" i="2"/>
  <c r="F1010" i="2"/>
  <c r="G1010" i="2"/>
  <c r="B1011" i="2"/>
  <c r="C1011" i="2"/>
  <c r="D1011" i="2"/>
  <c r="E1011" i="2"/>
  <c r="F1011" i="2"/>
  <c r="G1011" i="2"/>
  <c r="B1012" i="2"/>
  <c r="C1012" i="2"/>
  <c r="D1012" i="2"/>
  <c r="E1012" i="2"/>
  <c r="F1012" i="2"/>
  <c r="G1012" i="2"/>
  <c r="B1013" i="2"/>
  <c r="C1013" i="2"/>
  <c r="D1013" i="2"/>
  <c r="E1013" i="2"/>
  <c r="F1013" i="2"/>
  <c r="G1013" i="2"/>
  <c r="B1014" i="2"/>
  <c r="C1014" i="2"/>
  <c r="D1014" i="2"/>
  <c r="E1014" i="2"/>
  <c r="F1014" i="2"/>
  <c r="G1014" i="2"/>
  <c r="B1015" i="2"/>
  <c r="C1015" i="2"/>
  <c r="D1015" i="2"/>
  <c r="E1015" i="2"/>
  <c r="F1015" i="2"/>
  <c r="G1015" i="2"/>
  <c r="B1016" i="2"/>
  <c r="C1016" i="2"/>
  <c r="D1016" i="2"/>
  <c r="E1016" i="2"/>
  <c r="F1016" i="2"/>
  <c r="G1016" i="2"/>
  <c r="B1017" i="2"/>
  <c r="C1017" i="2"/>
  <c r="D1017" i="2"/>
  <c r="E1017" i="2"/>
  <c r="F1017" i="2"/>
  <c r="G1017" i="2"/>
  <c r="B1018" i="2"/>
  <c r="C1018" i="2"/>
  <c r="D1018" i="2"/>
  <c r="E1018" i="2"/>
  <c r="F1018" i="2"/>
  <c r="G1018" i="2"/>
  <c r="B1019" i="2"/>
  <c r="C1019" i="2"/>
  <c r="D1019" i="2"/>
  <c r="E1019" i="2"/>
  <c r="F1019" i="2"/>
  <c r="G1019" i="2"/>
  <c r="B1020" i="2"/>
  <c r="C1020" i="2"/>
  <c r="D1020" i="2"/>
  <c r="E1020" i="2"/>
  <c r="F1020" i="2"/>
  <c r="G1020" i="2"/>
  <c r="B1021" i="2"/>
  <c r="C1021" i="2"/>
  <c r="D1021" i="2"/>
  <c r="E1021" i="2"/>
  <c r="F1021" i="2"/>
  <c r="G1021" i="2"/>
  <c r="B1022" i="2"/>
  <c r="C1022" i="2"/>
  <c r="D1022" i="2"/>
  <c r="E1022" i="2"/>
  <c r="F1022" i="2"/>
  <c r="G1022" i="2"/>
  <c r="B1023" i="2"/>
  <c r="C1023" i="2"/>
  <c r="D1023" i="2"/>
  <c r="E1023" i="2"/>
  <c r="F1023" i="2"/>
  <c r="G1023" i="2"/>
  <c r="B1024" i="2"/>
  <c r="C1024" i="2"/>
  <c r="D1024" i="2"/>
  <c r="E1024" i="2"/>
  <c r="F1024" i="2"/>
  <c r="G1024" i="2"/>
  <c r="B1025" i="2"/>
  <c r="C1025" i="2"/>
  <c r="D1025" i="2"/>
  <c r="E1025" i="2"/>
  <c r="F1025" i="2"/>
  <c r="G1025" i="2"/>
  <c r="B1026" i="2"/>
  <c r="C1026" i="2"/>
  <c r="D1026" i="2"/>
  <c r="E1026" i="2"/>
  <c r="F1026" i="2"/>
  <c r="G1026" i="2"/>
  <c r="B1027" i="2"/>
  <c r="C1027" i="2"/>
  <c r="D1027" i="2"/>
  <c r="E1027" i="2"/>
  <c r="F1027" i="2"/>
  <c r="G1027" i="2"/>
  <c r="B1028" i="2"/>
  <c r="C1028" i="2"/>
  <c r="D1028" i="2"/>
  <c r="E1028" i="2"/>
  <c r="F1028" i="2"/>
  <c r="G1028" i="2"/>
  <c r="B1029" i="2"/>
  <c r="C1029" i="2"/>
  <c r="D1029" i="2"/>
  <c r="E1029" i="2"/>
  <c r="F1029" i="2"/>
  <c r="G1029" i="2"/>
  <c r="B1030" i="2"/>
  <c r="C1030" i="2"/>
  <c r="D1030" i="2"/>
  <c r="E1030" i="2"/>
  <c r="F1030" i="2"/>
  <c r="G1030" i="2"/>
  <c r="B1031" i="2"/>
  <c r="C1031" i="2"/>
  <c r="D1031" i="2"/>
  <c r="E1031" i="2"/>
  <c r="F1031" i="2"/>
  <c r="G1031" i="2"/>
  <c r="B1032" i="2"/>
  <c r="C1032" i="2"/>
  <c r="D1032" i="2"/>
  <c r="E1032" i="2"/>
  <c r="F1032" i="2"/>
  <c r="G1032" i="2"/>
  <c r="B1033" i="2"/>
  <c r="C1033" i="2"/>
  <c r="D1033" i="2"/>
  <c r="E1033" i="2"/>
  <c r="F1033" i="2"/>
  <c r="G1033" i="2"/>
  <c r="B1034" i="2"/>
  <c r="C1034" i="2"/>
  <c r="D1034" i="2"/>
  <c r="E1034" i="2"/>
  <c r="F1034" i="2"/>
  <c r="G1034" i="2"/>
  <c r="B1035" i="2"/>
  <c r="C1035" i="2"/>
  <c r="D1035" i="2"/>
  <c r="E1035" i="2"/>
  <c r="F1035" i="2"/>
  <c r="G1035" i="2"/>
  <c r="B1036" i="2"/>
  <c r="C1036" i="2"/>
  <c r="D1036" i="2"/>
  <c r="E1036" i="2"/>
  <c r="F1036" i="2"/>
  <c r="G1036" i="2"/>
  <c r="B1037" i="2"/>
  <c r="C1037" i="2"/>
  <c r="D1037" i="2"/>
  <c r="E1037" i="2"/>
  <c r="F1037" i="2"/>
  <c r="G1037" i="2"/>
  <c r="B1038" i="2"/>
  <c r="C1038" i="2"/>
  <c r="D1038" i="2"/>
  <c r="E1038" i="2"/>
  <c r="F1038" i="2"/>
  <c r="G1038" i="2"/>
  <c r="B1039" i="2"/>
  <c r="C1039" i="2"/>
  <c r="D1039" i="2"/>
  <c r="E1039" i="2"/>
  <c r="F1039" i="2"/>
  <c r="G1039" i="2"/>
  <c r="B1040" i="2"/>
  <c r="C1040" i="2"/>
  <c r="D1040" i="2"/>
  <c r="E1040" i="2"/>
  <c r="F1040" i="2"/>
  <c r="G1040" i="2"/>
  <c r="B1041" i="2"/>
  <c r="C1041" i="2"/>
  <c r="D1041" i="2"/>
  <c r="E1041" i="2"/>
  <c r="F1041" i="2"/>
  <c r="G1041" i="2"/>
  <c r="B1042" i="2"/>
  <c r="C1042" i="2"/>
  <c r="D1042" i="2"/>
  <c r="E1042" i="2"/>
  <c r="F1042" i="2"/>
  <c r="G1042" i="2"/>
  <c r="B1043" i="2"/>
  <c r="C1043" i="2"/>
  <c r="D1043" i="2"/>
  <c r="E1043" i="2"/>
  <c r="F1043" i="2"/>
  <c r="G1043" i="2"/>
  <c r="B1044" i="2"/>
  <c r="C1044" i="2"/>
  <c r="D1044" i="2"/>
  <c r="E1044" i="2"/>
  <c r="F1044" i="2"/>
  <c r="G1044" i="2"/>
  <c r="B1045" i="2"/>
  <c r="C1045" i="2"/>
  <c r="D1045" i="2"/>
  <c r="E1045" i="2"/>
  <c r="F1045" i="2"/>
  <c r="G1045" i="2"/>
  <c r="B1046" i="2"/>
  <c r="C1046" i="2"/>
  <c r="D1046" i="2"/>
  <c r="E1046" i="2"/>
  <c r="F1046" i="2"/>
  <c r="G1046" i="2"/>
  <c r="B1047" i="2"/>
  <c r="C1047" i="2"/>
  <c r="D1047" i="2"/>
  <c r="E1047" i="2"/>
  <c r="F1047" i="2"/>
  <c r="G1047" i="2"/>
  <c r="B1048" i="2"/>
  <c r="C1048" i="2"/>
  <c r="D1048" i="2"/>
  <c r="E1048" i="2"/>
  <c r="F1048" i="2"/>
  <c r="G1048" i="2"/>
  <c r="B1049" i="2"/>
  <c r="C1049" i="2"/>
  <c r="D1049" i="2"/>
  <c r="E1049" i="2"/>
  <c r="F1049" i="2"/>
  <c r="G1049" i="2"/>
  <c r="B1050" i="2"/>
  <c r="C1050" i="2"/>
  <c r="D1050" i="2"/>
  <c r="E1050" i="2"/>
  <c r="F1050" i="2"/>
  <c r="G1050" i="2"/>
  <c r="B1051" i="2"/>
  <c r="C1051" i="2"/>
  <c r="D1051" i="2"/>
  <c r="E1051" i="2"/>
  <c r="F1051" i="2"/>
  <c r="G1051" i="2"/>
  <c r="B1052" i="2"/>
  <c r="C1052" i="2"/>
  <c r="D1052" i="2"/>
  <c r="E1052" i="2"/>
  <c r="F1052" i="2"/>
  <c r="G1052" i="2"/>
  <c r="B1053" i="2"/>
  <c r="C1053" i="2"/>
  <c r="D1053" i="2"/>
  <c r="E1053" i="2"/>
  <c r="F1053" i="2"/>
  <c r="G1053" i="2"/>
  <c r="B1054" i="2"/>
  <c r="C1054" i="2"/>
  <c r="D1054" i="2"/>
  <c r="E1054" i="2"/>
  <c r="F1054" i="2"/>
  <c r="G1054" i="2"/>
  <c r="B1055" i="2"/>
  <c r="C1055" i="2"/>
  <c r="D1055" i="2"/>
  <c r="E1055" i="2"/>
  <c r="F1055" i="2"/>
  <c r="G1055" i="2"/>
  <c r="B1056" i="2"/>
  <c r="C1056" i="2"/>
  <c r="D1056" i="2"/>
  <c r="E1056" i="2"/>
  <c r="F1056" i="2"/>
  <c r="G1056" i="2"/>
  <c r="B1057" i="2"/>
  <c r="C1057" i="2"/>
  <c r="D1057" i="2"/>
  <c r="E1057" i="2"/>
  <c r="F1057" i="2"/>
  <c r="G1057" i="2"/>
  <c r="B1058" i="2"/>
  <c r="C1058" i="2"/>
  <c r="D1058" i="2"/>
  <c r="E1058" i="2"/>
  <c r="F1058" i="2"/>
  <c r="G1058" i="2"/>
  <c r="B1059" i="2"/>
  <c r="C1059" i="2"/>
  <c r="D1059" i="2"/>
  <c r="E1059" i="2"/>
  <c r="F1059" i="2"/>
  <c r="G1059" i="2"/>
  <c r="B1060" i="2"/>
  <c r="C1060" i="2"/>
  <c r="D1060" i="2"/>
  <c r="E1060" i="2"/>
  <c r="F1060" i="2"/>
  <c r="G1060" i="2"/>
  <c r="B1061" i="2"/>
  <c r="C1061" i="2"/>
  <c r="D1061" i="2"/>
  <c r="E1061" i="2"/>
  <c r="F1061" i="2"/>
  <c r="G1061" i="2"/>
  <c r="B1062" i="2"/>
  <c r="C1062" i="2"/>
  <c r="D1062" i="2"/>
  <c r="E1062" i="2"/>
  <c r="F1062" i="2"/>
  <c r="G1062" i="2"/>
  <c r="B1063" i="2"/>
  <c r="C1063" i="2"/>
  <c r="D1063" i="2"/>
  <c r="E1063" i="2"/>
  <c r="F1063" i="2"/>
  <c r="G1063" i="2"/>
  <c r="B1064" i="2"/>
  <c r="C1064" i="2"/>
  <c r="D1064" i="2"/>
  <c r="E1064" i="2"/>
  <c r="F1064" i="2"/>
  <c r="G1064" i="2"/>
  <c r="B1065" i="2"/>
  <c r="C1065" i="2"/>
  <c r="D1065" i="2"/>
  <c r="E1065" i="2"/>
  <c r="F1065" i="2"/>
  <c r="G1065" i="2"/>
  <c r="B1066" i="2"/>
  <c r="C1066" i="2"/>
  <c r="D1066" i="2"/>
  <c r="E1066" i="2"/>
  <c r="F1066" i="2"/>
  <c r="G1066" i="2"/>
  <c r="B1067" i="2"/>
  <c r="C1067" i="2"/>
  <c r="D1067" i="2"/>
  <c r="E1067" i="2"/>
  <c r="F1067" i="2"/>
  <c r="G1067" i="2"/>
  <c r="B1068" i="2"/>
  <c r="C1068" i="2"/>
  <c r="D1068" i="2"/>
  <c r="E1068" i="2"/>
  <c r="F1068" i="2"/>
  <c r="G1068" i="2"/>
  <c r="B1069" i="2"/>
  <c r="C1069" i="2"/>
  <c r="D1069" i="2"/>
  <c r="E1069" i="2"/>
  <c r="F1069" i="2"/>
  <c r="G1069" i="2"/>
  <c r="B1070" i="2"/>
  <c r="C1070" i="2"/>
  <c r="D1070" i="2"/>
  <c r="E1070" i="2"/>
  <c r="F1070" i="2"/>
  <c r="G1070" i="2"/>
  <c r="B1071" i="2"/>
  <c r="C1071" i="2"/>
  <c r="D1071" i="2"/>
  <c r="E1071" i="2"/>
  <c r="F1071" i="2"/>
  <c r="G1071" i="2"/>
  <c r="B1072" i="2"/>
  <c r="C1072" i="2"/>
  <c r="D1072" i="2"/>
  <c r="E1072" i="2"/>
  <c r="F1072" i="2"/>
  <c r="G1072" i="2"/>
  <c r="B1073" i="2"/>
  <c r="C1073" i="2"/>
  <c r="D1073" i="2"/>
  <c r="E1073" i="2"/>
  <c r="F1073" i="2"/>
  <c r="G1073" i="2"/>
  <c r="B1074" i="2"/>
  <c r="C1074" i="2"/>
  <c r="D1074" i="2"/>
  <c r="E1074" i="2"/>
  <c r="F1074" i="2"/>
  <c r="G1074" i="2"/>
  <c r="B1075" i="2"/>
  <c r="C1075" i="2"/>
  <c r="D1075" i="2"/>
  <c r="E1075" i="2"/>
  <c r="F1075" i="2"/>
  <c r="G1075" i="2"/>
  <c r="B1076" i="2"/>
  <c r="C1076" i="2"/>
  <c r="D1076" i="2"/>
  <c r="E1076" i="2"/>
  <c r="F1076" i="2"/>
  <c r="G1076" i="2"/>
  <c r="B1077" i="2"/>
  <c r="C1077" i="2"/>
  <c r="D1077" i="2"/>
  <c r="E1077" i="2"/>
  <c r="F1077" i="2"/>
  <c r="G1077" i="2"/>
  <c r="B1078" i="2"/>
  <c r="C1078" i="2"/>
  <c r="D1078" i="2"/>
  <c r="E1078" i="2"/>
  <c r="F1078" i="2"/>
  <c r="G1078" i="2"/>
  <c r="B1079" i="2"/>
  <c r="C1079" i="2"/>
  <c r="D1079" i="2"/>
  <c r="E1079" i="2"/>
  <c r="F1079" i="2"/>
  <c r="G1079" i="2"/>
  <c r="B1080" i="2"/>
  <c r="C1080" i="2"/>
  <c r="D1080" i="2"/>
  <c r="E1080" i="2"/>
  <c r="F1080" i="2"/>
  <c r="G1080" i="2"/>
  <c r="B1081" i="2"/>
  <c r="C1081" i="2"/>
  <c r="D1081" i="2"/>
  <c r="E1081" i="2"/>
  <c r="F1081" i="2"/>
  <c r="G1081" i="2"/>
  <c r="B1082" i="2"/>
  <c r="C1082" i="2"/>
  <c r="D1082" i="2"/>
  <c r="E1082" i="2"/>
  <c r="F1082" i="2"/>
  <c r="G1082" i="2"/>
  <c r="B1083" i="2"/>
  <c r="C1083" i="2"/>
  <c r="D1083" i="2"/>
  <c r="E1083" i="2"/>
  <c r="F1083" i="2"/>
  <c r="G1083" i="2"/>
  <c r="B1084" i="2"/>
  <c r="C1084" i="2"/>
  <c r="D1084" i="2"/>
  <c r="E1084" i="2"/>
  <c r="F1084" i="2"/>
  <c r="G1084" i="2"/>
  <c r="B1085" i="2"/>
  <c r="C1085" i="2"/>
  <c r="D1085" i="2"/>
  <c r="E1085" i="2"/>
  <c r="F1085" i="2"/>
  <c r="G1085" i="2"/>
  <c r="B1086" i="2"/>
  <c r="C1086" i="2"/>
  <c r="D1086" i="2"/>
  <c r="E1086" i="2"/>
  <c r="F1086" i="2"/>
  <c r="G1086" i="2"/>
  <c r="B1087" i="2"/>
  <c r="C1087" i="2"/>
  <c r="D1087" i="2"/>
  <c r="E1087" i="2"/>
  <c r="F1087" i="2"/>
  <c r="G1087" i="2"/>
  <c r="B1088" i="2"/>
  <c r="C1088" i="2"/>
  <c r="D1088" i="2"/>
  <c r="E1088" i="2"/>
  <c r="F1088" i="2"/>
  <c r="G1088" i="2"/>
  <c r="B1089" i="2"/>
  <c r="C1089" i="2"/>
  <c r="D1089" i="2"/>
  <c r="E1089" i="2"/>
  <c r="F1089" i="2"/>
  <c r="G1089" i="2"/>
  <c r="B1090" i="2"/>
  <c r="C1090" i="2"/>
  <c r="D1090" i="2"/>
  <c r="E1090" i="2"/>
  <c r="F1090" i="2"/>
  <c r="G1090" i="2"/>
  <c r="B1091" i="2"/>
  <c r="C1091" i="2"/>
  <c r="D1091" i="2"/>
  <c r="E1091" i="2"/>
  <c r="F1091" i="2"/>
  <c r="G1091" i="2"/>
  <c r="B1092" i="2"/>
  <c r="C1092" i="2"/>
  <c r="D1092" i="2"/>
  <c r="E1092" i="2"/>
  <c r="F1092" i="2"/>
  <c r="G1092" i="2"/>
  <c r="B1093" i="2"/>
  <c r="C1093" i="2"/>
  <c r="D1093" i="2"/>
  <c r="E1093" i="2"/>
  <c r="F1093" i="2"/>
  <c r="G1093" i="2"/>
  <c r="B1094" i="2"/>
  <c r="C1094" i="2"/>
  <c r="D1094" i="2"/>
  <c r="E1094" i="2"/>
  <c r="F1094" i="2"/>
  <c r="G1094" i="2"/>
  <c r="B1095" i="2"/>
  <c r="C1095" i="2"/>
  <c r="D1095" i="2"/>
  <c r="E1095" i="2"/>
  <c r="F1095" i="2"/>
  <c r="G1095" i="2"/>
  <c r="B1096" i="2"/>
  <c r="C1096" i="2"/>
  <c r="D1096" i="2"/>
  <c r="E1096" i="2"/>
  <c r="F1096" i="2"/>
  <c r="G1096" i="2"/>
  <c r="B1097" i="2"/>
  <c r="C1097" i="2"/>
  <c r="D1097" i="2"/>
  <c r="E1097" i="2"/>
  <c r="F1097" i="2"/>
  <c r="G1097" i="2"/>
  <c r="B1098" i="2"/>
  <c r="C1098" i="2"/>
  <c r="D1098" i="2"/>
  <c r="E1098" i="2"/>
  <c r="F1098" i="2"/>
  <c r="G1098" i="2"/>
  <c r="B1099" i="2"/>
  <c r="C1099" i="2"/>
  <c r="D1099" i="2"/>
  <c r="E1099" i="2"/>
  <c r="F1099" i="2"/>
  <c r="G1099" i="2"/>
  <c r="B1100" i="2"/>
  <c r="C1100" i="2"/>
  <c r="D1100" i="2"/>
  <c r="E1100" i="2"/>
  <c r="F1100" i="2"/>
  <c r="G1100" i="2"/>
  <c r="B1101" i="2"/>
  <c r="C1101" i="2"/>
  <c r="D1101" i="2"/>
  <c r="E1101" i="2"/>
  <c r="F1101" i="2"/>
  <c r="G1101" i="2"/>
  <c r="B1102" i="2"/>
  <c r="C1102" i="2"/>
  <c r="D1102" i="2"/>
  <c r="E1102" i="2"/>
  <c r="F1102" i="2"/>
  <c r="G1102" i="2"/>
  <c r="B1103" i="2"/>
  <c r="C1103" i="2"/>
  <c r="D1103" i="2"/>
  <c r="E1103" i="2"/>
  <c r="F1103" i="2"/>
  <c r="G1103" i="2"/>
  <c r="B1104" i="2"/>
  <c r="C1104" i="2"/>
  <c r="D1104" i="2"/>
  <c r="E1104" i="2"/>
  <c r="F1104" i="2"/>
  <c r="G1104" i="2"/>
  <c r="B1105" i="2"/>
  <c r="C1105" i="2"/>
  <c r="D1105" i="2"/>
  <c r="E1105" i="2"/>
  <c r="F1105" i="2"/>
  <c r="G1105" i="2"/>
  <c r="B1106" i="2"/>
  <c r="C1106" i="2"/>
  <c r="D1106" i="2"/>
  <c r="E1106" i="2"/>
  <c r="F1106" i="2"/>
  <c r="G1106" i="2"/>
  <c r="B1107" i="2"/>
  <c r="C1107" i="2"/>
  <c r="D1107" i="2"/>
  <c r="E1107" i="2"/>
  <c r="F1107" i="2"/>
  <c r="G1107" i="2"/>
  <c r="B1108" i="2"/>
  <c r="C1108" i="2"/>
  <c r="D1108" i="2"/>
  <c r="E1108" i="2"/>
  <c r="F1108" i="2"/>
  <c r="G1108" i="2"/>
  <c r="B1109" i="2"/>
  <c r="C1109" i="2"/>
  <c r="D1109" i="2"/>
  <c r="E1109" i="2"/>
  <c r="F1109" i="2"/>
  <c r="G1109" i="2"/>
  <c r="B1110" i="2"/>
  <c r="C1110" i="2"/>
  <c r="D1110" i="2"/>
  <c r="E1110" i="2"/>
  <c r="F1110" i="2"/>
  <c r="G1110" i="2"/>
  <c r="B1111" i="2"/>
  <c r="C1111" i="2"/>
  <c r="D1111" i="2"/>
  <c r="E1111" i="2"/>
  <c r="F1111" i="2"/>
  <c r="G1111" i="2"/>
  <c r="B1112" i="2"/>
  <c r="C1112" i="2"/>
  <c r="D1112" i="2"/>
  <c r="E1112" i="2"/>
  <c r="F1112" i="2"/>
  <c r="G1112" i="2"/>
  <c r="B1113" i="2"/>
  <c r="C1113" i="2"/>
  <c r="D1113" i="2"/>
  <c r="E1113" i="2"/>
  <c r="F1113" i="2"/>
  <c r="G1113" i="2"/>
  <c r="B1114" i="2"/>
  <c r="C1114" i="2"/>
  <c r="D1114" i="2"/>
  <c r="E1114" i="2"/>
  <c r="F1114" i="2"/>
  <c r="G1114" i="2"/>
  <c r="B1115" i="2"/>
  <c r="C1115" i="2"/>
  <c r="D1115" i="2"/>
  <c r="E1115" i="2"/>
  <c r="F1115" i="2"/>
  <c r="G1115" i="2"/>
  <c r="B1116" i="2"/>
  <c r="C1116" i="2"/>
  <c r="D1116" i="2"/>
  <c r="E1116" i="2"/>
  <c r="F1116" i="2"/>
  <c r="G1116" i="2"/>
  <c r="B1117" i="2"/>
  <c r="C1117" i="2"/>
  <c r="D1117" i="2"/>
  <c r="E1117" i="2"/>
  <c r="F1117" i="2"/>
  <c r="G1117" i="2"/>
  <c r="B1118" i="2"/>
  <c r="C1118" i="2"/>
  <c r="D1118" i="2"/>
  <c r="E1118" i="2"/>
  <c r="F1118" i="2"/>
  <c r="G1118" i="2"/>
  <c r="B1119" i="2"/>
  <c r="C1119" i="2"/>
  <c r="D1119" i="2"/>
  <c r="E1119" i="2"/>
  <c r="F1119" i="2"/>
  <c r="G1119" i="2"/>
  <c r="B1120" i="2"/>
  <c r="C1120" i="2"/>
  <c r="D1120" i="2"/>
  <c r="E1120" i="2"/>
  <c r="F1120" i="2"/>
  <c r="G1120" i="2"/>
  <c r="B1121" i="2"/>
  <c r="C1121" i="2"/>
  <c r="D1121" i="2"/>
  <c r="E1121" i="2"/>
  <c r="F1121" i="2"/>
  <c r="G1121" i="2"/>
  <c r="B1122" i="2"/>
  <c r="C1122" i="2"/>
  <c r="D1122" i="2"/>
  <c r="E1122" i="2"/>
  <c r="F1122" i="2"/>
  <c r="G1122" i="2"/>
  <c r="B1123" i="2"/>
  <c r="C1123" i="2"/>
  <c r="D1123" i="2"/>
  <c r="E1123" i="2"/>
  <c r="F1123" i="2"/>
  <c r="G1123" i="2"/>
  <c r="B1124" i="2"/>
  <c r="C1124" i="2"/>
  <c r="D1124" i="2"/>
  <c r="E1124" i="2"/>
  <c r="F1124" i="2"/>
  <c r="G1124" i="2"/>
  <c r="B1125" i="2"/>
  <c r="C1125" i="2"/>
  <c r="D1125" i="2"/>
  <c r="E1125" i="2"/>
  <c r="F1125" i="2"/>
  <c r="G1125" i="2"/>
  <c r="B1126" i="2"/>
  <c r="C1126" i="2"/>
  <c r="D1126" i="2"/>
  <c r="E1126" i="2"/>
  <c r="F1126" i="2"/>
  <c r="G1126" i="2"/>
  <c r="B1127" i="2"/>
  <c r="C1127" i="2"/>
  <c r="D1127" i="2"/>
  <c r="E1127" i="2"/>
  <c r="F1127" i="2"/>
  <c r="G1127" i="2"/>
  <c r="B1128" i="2"/>
  <c r="C1128" i="2"/>
  <c r="D1128" i="2"/>
  <c r="E1128" i="2"/>
  <c r="F1128" i="2"/>
  <c r="G1128" i="2"/>
  <c r="B1129" i="2"/>
  <c r="C1129" i="2"/>
  <c r="D1129" i="2"/>
  <c r="E1129" i="2"/>
  <c r="F1129" i="2"/>
  <c r="G1129" i="2"/>
  <c r="B1130" i="2"/>
  <c r="C1130" i="2"/>
  <c r="D1130" i="2"/>
  <c r="E1130" i="2"/>
  <c r="F1130" i="2"/>
  <c r="G1130" i="2"/>
  <c r="B1131" i="2"/>
  <c r="C1131" i="2"/>
  <c r="D1131" i="2"/>
  <c r="E1131" i="2"/>
  <c r="F1131" i="2"/>
  <c r="G1131" i="2"/>
  <c r="B1132" i="2"/>
  <c r="C1132" i="2"/>
  <c r="D1132" i="2"/>
  <c r="E1132" i="2"/>
  <c r="F1132" i="2"/>
  <c r="G1132" i="2"/>
  <c r="B1133" i="2"/>
  <c r="C1133" i="2"/>
  <c r="D1133" i="2"/>
  <c r="E1133" i="2"/>
  <c r="F1133" i="2"/>
  <c r="G1133" i="2"/>
  <c r="B1134" i="2"/>
  <c r="C1134" i="2"/>
  <c r="D1134" i="2"/>
  <c r="E1134" i="2"/>
  <c r="F1134" i="2"/>
  <c r="G1134" i="2"/>
  <c r="B1135" i="2"/>
  <c r="C1135" i="2"/>
  <c r="D1135" i="2"/>
  <c r="E1135" i="2"/>
  <c r="F1135" i="2"/>
  <c r="G1135" i="2"/>
  <c r="B1136" i="2"/>
  <c r="C1136" i="2"/>
  <c r="D1136" i="2"/>
  <c r="E1136" i="2"/>
  <c r="F1136" i="2"/>
  <c r="G1136" i="2"/>
  <c r="B1137" i="2"/>
  <c r="C1137" i="2"/>
  <c r="D1137" i="2"/>
  <c r="E1137" i="2"/>
  <c r="F1137" i="2"/>
  <c r="G1137" i="2"/>
  <c r="B1138" i="2"/>
  <c r="C1138" i="2"/>
  <c r="D1138" i="2"/>
  <c r="E1138" i="2"/>
  <c r="F1138" i="2"/>
  <c r="G1138" i="2"/>
  <c r="B1139" i="2"/>
  <c r="C1139" i="2"/>
  <c r="D1139" i="2"/>
  <c r="E1139" i="2"/>
  <c r="F1139" i="2"/>
  <c r="G1139" i="2"/>
  <c r="B1140" i="2"/>
  <c r="C1140" i="2"/>
  <c r="D1140" i="2"/>
  <c r="E1140" i="2"/>
  <c r="F1140" i="2"/>
  <c r="G1140" i="2"/>
  <c r="B1141" i="2"/>
  <c r="C1141" i="2"/>
  <c r="D1141" i="2"/>
  <c r="E1141" i="2"/>
  <c r="F1141" i="2"/>
  <c r="G1141" i="2"/>
  <c r="B1142" i="2"/>
  <c r="C1142" i="2"/>
  <c r="D1142" i="2"/>
  <c r="E1142" i="2"/>
  <c r="F1142" i="2"/>
  <c r="G1142" i="2"/>
  <c r="B1143" i="2"/>
  <c r="C1143" i="2"/>
  <c r="D1143" i="2"/>
  <c r="E1143" i="2"/>
  <c r="F1143" i="2"/>
  <c r="G1143" i="2"/>
  <c r="B1144" i="2"/>
  <c r="C1144" i="2"/>
  <c r="D1144" i="2"/>
  <c r="E1144" i="2"/>
  <c r="F1144" i="2"/>
  <c r="G1144" i="2"/>
  <c r="B1145" i="2"/>
  <c r="C1145" i="2"/>
  <c r="D1145" i="2"/>
  <c r="E1145" i="2"/>
  <c r="F1145" i="2"/>
  <c r="G1145" i="2"/>
  <c r="B1146" i="2"/>
  <c r="C1146" i="2"/>
  <c r="D1146" i="2"/>
  <c r="E1146" i="2"/>
  <c r="F1146" i="2"/>
  <c r="G1146" i="2"/>
  <c r="B1147" i="2"/>
  <c r="C1147" i="2"/>
  <c r="D1147" i="2"/>
  <c r="E1147" i="2"/>
  <c r="F1147" i="2"/>
  <c r="G1147" i="2"/>
  <c r="B1148" i="2"/>
  <c r="C1148" i="2"/>
  <c r="D1148" i="2"/>
  <c r="E1148" i="2"/>
  <c r="F1148" i="2"/>
  <c r="G1148" i="2"/>
  <c r="B1149" i="2"/>
  <c r="C1149" i="2"/>
  <c r="D1149" i="2"/>
  <c r="E1149" i="2"/>
  <c r="F1149" i="2"/>
  <c r="G1149" i="2"/>
  <c r="B1150" i="2"/>
  <c r="C1150" i="2"/>
  <c r="D1150" i="2"/>
  <c r="E1150" i="2"/>
  <c r="F1150" i="2"/>
  <c r="G1150" i="2"/>
  <c r="B1151" i="2"/>
  <c r="C1151" i="2"/>
  <c r="D1151" i="2"/>
  <c r="E1151" i="2"/>
  <c r="F1151" i="2"/>
  <c r="G1151" i="2"/>
  <c r="B1152" i="2"/>
  <c r="C1152" i="2"/>
  <c r="D1152" i="2"/>
  <c r="E1152" i="2"/>
  <c r="F1152" i="2"/>
  <c r="G1152" i="2"/>
  <c r="B1153" i="2"/>
  <c r="C1153" i="2"/>
  <c r="D1153" i="2"/>
  <c r="E1153" i="2"/>
  <c r="F1153" i="2"/>
  <c r="G1153" i="2"/>
  <c r="B1154" i="2"/>
  <c r="C1154" i="2"/>
  <c r="D1154" i="2"/>
  <c r="E1154" i="2"/>
  <c r="F1154" i="2"/>
  <c r="G1154" i="2"/>
  <c r="B1155" i="2"/>
  <c r="C1155" i="2"/>
  <c r="D1155" i="2"/>
  <c r="E1155" i="2"/>
  <c r="F1155" i="2"/>
  <c r="G1155" i="2"/>
  <c r="B1156" i="2"/>
  <c r="C1156" i="2"/>
  <c r="D1156" i="2"/>
  <c r="E1156" i="2"/>
  <c r="F1156" i="2"/>
  <c r="G1156" i="2"/>
  <c r="B1157" i="2"/>
  <c r="C1157" i="2"/>
  <c r="D1157" i="2"/>
  <c r="E1157" i="2"/>
  <c r="F1157" i="2"/>
  <c r="G1157" i="2"/>
  <c r="B1158" i="2"/>
  <c r="C1158" i="2"/>
  <c r="D1158" i="2"/>
  <c r="E1158" i="2"/>
  <c r="F1158" i="2"/>
  <c r="G1158" i="2"/>
  <c r="B1159" i="2"/>
  <c r="C1159" i="2"/>
  <c r="D1159" i="2"/>
  <c r="E1159" i="2"/>
  <c r="F1159" i="2"/>
  <c r="G1159" i="2"/>
  <c r="B1160" i="2"/>
  <c r="C1160" i="2"/>
  <c r="D1160" i="2"/>
  <c r="E1160" i="2"/>
  <c r="F1160" i="2"/>
  <c r="G1160" i="2"/>
  <c r="B1161" i="2"/>
  <c r="C1161" i="2"/>
  <c r="D1161" i="2"/>
  <c r="E1161" i="2"/>
  <c r="F1161" i="2"/>
  <c r="G1161" i="2"/>
  <c r="B1162" i="2"/>
  <c r="C1162" i="2"/>
  <c r="D1162" i="2"/>
  <c r="E1162" i="2"/>
  <c r="F1162" i="2"/>
  <c r="G1162" i="2"/>
  <c r="B1163" i="2"/>
  <c r="C1163" i="2"/>
  <c r="D1163" i="2"/>
  <c r="E1163" i="2"/>
  <c r="F1163" i="2"/>
  <c r="G1163" i="2"/>
  <c r="B1164" i="2"/>
  <c r="C1164" i="2"/>
  <c r="D1164" i="2"/>
  <c r="E1164" i="2"/>
  <c r="F1164" i="2"/>
  <c r="G1164" i="2"/>
  <c r="B1165" i="2"/>
  <c r="C1165" i="2"/>
  <c r="D1165" i="2"/>
  <c r="E1165" i="2"/>
  <c r="F1165" i="2"/>
  <c r="G1165" i="2"/>
  <c r="B1166" i="2"/>
  <c r="C1166" i="2"/>
  <c r="D1166" i="2"/>
  <c r="E1166" i="2"/>
  <c r="F1166" i="2"/>
  <c r="G1166" i="2"/>
  <c r="B1167" i="2"/>
  <c r="C1167" i="2"/>
  <c r="D1167" i="2"/>
  <c r="E1167" i="2"/>
  <c r="F1167" i="2"/>
  <c r="G1167" i="2"/>
  <c r="B1168" i="2"/>
  <c r="C1168" i="2"/>
  <c r="D1168" i="2"/>
  <c r="E1168" i="2"/>
  <c r="F1168" i="2"/>
  <c r="G1168" i="2"/>
  <c r="B1169" i="2"/>
  <c r="C1169" i="2"/>
  <c r="D1169" i="2"/>
  <c r="E1169" i="2"/>
  <c r="F1169" i="2"/>
  <c r="G1169" i="2"/>
  <c r="B1170" i="2"/>
  <c r="C1170" i="2"/>
  <c r="D1170" i="2"/>
  <c r="E1170" i="2"/>
  <c r="F1170" i="2"/>
  <c r="G1170" i="2"/>
  <c r="B1171" i="2"/>
  <c r="C1171" i="2"/>
  <c r="D1171" i="2"/>
  <c r="E1171" i="2"/>
  <c r="F1171" i="2"/>
  <c r="G1171" i="2"/>
  <c r="B1172" i="2"/>
  <c r="C1172" i="2"/>
  <c r="D1172" i="2"/>
  <c r="E1172" i="2"/>
  <c r="F1172" i="2"/>
  <c r="G1172" i="2"/>
  <c r="B1173" i="2"/>
  <c r="C1173" i="2"/>
  <c r="D1173" i="2"/>
  <c r="E1173" i="2"/>
  <c r="F1173" i="2"/>
  <c r="G1173" i="2"/>
  <c r="B1174" i="2"/>
  <c r="C1174" i="2"/>
  <c r="D1174" i="2"/>
  <c r="E1174" i="2"/>
  <c r="F1174" i="2"/>
  <c r="G1174" i="2"/>
  <c r="B1175" i="2"/>
  <c r="C1175" i="2"/>
  <c r="D1175" i="2"/>
  <c r="E1175" i="2"/>
  <c r="F1175" i="2"/>
  <c r="G1175" i="2"/>
  <c r="B1176" i="2"/>
  <c r="C1176" i="2"/>
  <c r="D1176" i="2"/>
  <c r="E1176" i="2"/>
  <c r="F1176" i="2"/>
  <c r="G1176" i="2"/>
  <c r="B1177" i="2"/>
  <c r="C1177" i="2"/>
  <c r="D1177" i="2"/>
  <c r="E1177" i="2"/>
  <c r="F1177" i="2"/>
  <c r="G1177" i="2"/>
  <c r="B1178" i="2"/>
  <c r="C1178" i="2"/>
  <c r="D1178" i="2"/>
  <c r="E1178" i="2"/>
  <c r="F1178" i="2"/>
  <c r="G1178" i="2"/>
  <c r="B1179" i="2"/>
  <c r="C1179" i="2"/>
  <c r="D1179" i="2"/>
  <c r="E1179" i="2"/>
  <c r="F1179" i="2"/>
  <c r="G1179" i="2"/>
  <c r="B1180" i="2"/>
  <c r="C1180" i="2"/>
  <c r="D1180" i="2"/>
  <c r="E1180" i="2"/>
  <c r="F1180" i="2"/>
  <c r="G1180" i="2"/>
  <c r="B1181" i="2"/>
  <c r="C1181" i="2"/>
  <c r="D1181" i="2"/>
  <c r="E1181" i="2"/>
  <c r="F1181" i="2"/>
  <c r="G1181" i="2"/>
  <c r="B1182" i="2"/>
  <c r="C1182" i="2"/>
  <c r="D1182" i="2"/>
  <c r="E1182" i="2"/>
  <c r="F1182" i="2"/>
  <c r="G1182" i="2"/>
  <c r="B1183" i="2"/>
  <c r="C1183" i="2"/>
  <c r="D1183" i="2"/>
  <c r="E1183" i="2"/>
  <c r="F1183" i="2"/>
  <c r="G1183" i="2"/>
  <c r="B1184" i="2"/>
  <c r="C1184" i="2"/>
  <c r="D1184" i="2"/>
  <c r="E1184" i="2"/>
  <c r="F1184" i="2"/>
  <c r="G1184" i="2"/>
  <c r="B1185" i="2"/>
  <c r="C1185" i="2"/>
  <c r="D1185" i="2"/>
  <c r="E1185" i="2"/>
  <c r="F1185" i="2"/>
  <c r="G1185" i="2"/>
  <c r="B1186" i="2"/>
  <c r="C1186" i="2"/>
  <c r="D1186" i="2"/>
  <c r="E1186" i="2"/>
  <c r="F1186" i="2"/>
  <c r="G1186" i="2"/>
  <c r="B1187" i="2"/>
  <c r="C1187" i="2"/>
  <c r="D1187" i="2"/>
  <c r="E1187" i="2"/>
  <c r="F1187" i="2"/>
  <c r="G1187" i="2"/>
  <c r="B1188" i="2"/>
  <c r="C1188" i="2"/>
  <c r="D1188" i="2"/>
  <c r="E1188" i="2"/>
  <c r="F1188" i="2"/>
  <c r="G1188" i="2"/>
  <c r="B1189" i="2"/>
  <c r="C1189" i="2"/>
  <c r="D1189" i="2"/>
  <c r="E1189" i="2"/>
  <c r="F1189" i="2"/>
  <c r="G1189" i="2"/>
  <c r="B1190" i="2"/>
  <c r="C1190" i="2"/>
  <c r="D1190" i="2"/>
  <c r="E1190" i="2"/>
  <c r="F1190" i="2"/>
  <c r="G1190" i="2"/>
  <c r="B1191" i="2"/>
  <c r="C1191" i="2"/>
  <c r="D1191" i="2"/>
  <c r="E1191" i="2"/>
  <c r="F1191" i="2"/>
  <c r="G1191" i="2"/>
  <c r="B1192" i="2"/>
  <c r="C1192" i="2"/>
  <c r="D1192" i="2"/>
  <c r="E1192" i="2"/>
  <c r="F1192" i="2"/>
  <c r="G1192" i="2"/>
  <c r="B1193" i="2"/>
  <c r="C1193" i="2"/>
  <c r="D1193" i="2"/>
  <c r="E1193" i="2"/>
  <c r="F1193" i="2"/>
  <c r="G1193" i="2"/>
  <c r="B1194" i="2"/>
  <c r="C1194" i="2"/>
  <c r="D1194" i="2"/>
  <c r="E1194" i="2"/>
  <c r="F1194" i="2"/>
  <c r="G1194" i="2"/>
  <c r="B1195" i="2"/>
  <c r="C1195" i="2"/>
  <c r="D1195" i="2"/>
  <c r="E1195" i="2"/>
  <c r="F1195" i="2"/>
  <c r="G1195" i="2"/>
  <c r="B1196" i="2"/>
  <c r="C1196" i="2"/>
  <c r="D1196" i="2"/>
  <c r="E1196" i="2"/>
  <c r="F1196" i="2"/>
  <c r="G1196" i="2"/>
  <c r="B1197" i="2"/>
  <c r="C1197" i="2"/>
  <c r="D1197" i="2"/>
  <c r="E1197" i="2"/>
  <c r="F1197" i="2"/>
  <c r="G1197" i="2"/>
  <c r="B1198" i="2"/>
  <c r="C1198" i="2"/>
  <c r="D1198" i="2"/>
  <c r="E1198" i="2"/>
  <c r="F1198" i="2"/>
  <c r="G1198" i="2"/>
  <c r="B1199" i="2"/>
  <c r="C1199" i="2"/>
  <c r="D1199" i="2"/>
  <c r="E1199" i="2"/>
  <c r="F1199" i="2"/>
  <c r="G1199" i="2"/>
  <c r="B1200" i="2"/>
  <c r="C1200" i="2"/>
  <c r="D1200" i="2"/>
  <c r="E1200" i="2"/>
  <c r="F1200" i="2"/>
  <c r="G1200" i="2"/>
  <c r="B1201" i="2"/>
  <c r="C1201" i="2"/>
  <c r="D1201" i="2"/>
  <c r="E1201" i="2"/>
  <c r="F1201" i="2"/>
  <c r="G1201" i="2"/>
  <c r="B1202" i="2"/>
  <c r="C1202" i="2"/>
  <c r="D1202" i="2"/>
  <c r="E1202" i="2"/>
  <c r="F1202" i="2"/>
  <c r="G1202" i="2"/>
  <c r="B1203" i="2"/>
  <c r="C1203" i="2"/>
  <c r="D1203" i="2"/>
  <c r="E1203" i="2"/>
  <c r="F1203" i="2"/>
  <c r="G1203" i="2"/>
  <c r="B1204" i="2"/>
  <c r="C1204" i="2"/>
  <c r="D1204" i="2"/>
  <c r="E1204" i="2"/>
  <c r="F1204" i="2"/>
  <c r="G1204" i="2"/>
  <c r="B1205" i="2"/>
  <c r="C1205" i="2"/>
  <c r="D1205" i="2"/>
  <c r="E1205" i="2"/>
  <c r="F1205" i="2"/>
  <c r="G1205" i="2"/>
  <c r="B1206" i="2"/>
  <c r="C1206" i="2"/>
  <c r="D1206" i="2"/>
  <c r="E1206" i="2"/>
  <c r="F1206" i="2"/>
  <c r="G1206" i="2"/>
  <c r="B1207" i="2"/>
  <c r="C1207" i="2"/>
  <c r="D1207" i="2"/>
  <c r="E1207" i="2"/>
  <c r="F1207" i="2"/>
  <c r="G1207" i="2"/>
  <c r="B1208" i="2"/>
  <c r="C1208" i="2"/>
  <c r="D1208" i="2"/>
  <c r="E1208" i="2"/>
  <c r="F1208" i="2"/>
  <c r="G1208" i="2"/>
  <c r="B1209" i="2"/>
  <c r="C1209" i="2"/>
  <c r="D1209" i="2"/>
  <c r="E1209" i="2"/>
  <c r="F1209" i="2"/>
  <c r="G1209" i="2"/>
  <c r="B1210" i="2"/>
  <c r="C1210" i="2"/>
  <c r="D1210" i="2"/>
  <c r="E1210" i="2"/>
  <c r="F1210" i="2"/>
  <c r="G1210" i="2"/>
  <c r="B1211" i="2"/>
  <c r="C1211" i="2"/>
  <c r="D1211" i="2"/>
  <c r="E1211" i="2"/>
  <c r="F1211" i="2"/>
  <c r="G1211" i="2"/>
  <c r="B1212" i="2"/>
  <c r="C1212" i="2"/>
  <c r="D1212" i="2"/>
  <c r="E1212" i="2"/>
  <c r="F1212" i="2"/>
  <c r="G1212" i="2"/>
  <c r="B1213" i="2"/>
  <c r="C1213" i="2"/>
  <c r="D1213" i="2"/>
  <c r="E1213" i="2"/>
  <c r="F1213" i="2"/>
  <c r="G1213" i="2"/>
  <c r="B1214" i="2"/>
  <c r="C1214" i="2"/>
  <c r="D1214" i="2"/>
  <c r="E1214" i="2"/>
  <c r="F1214" i="2"/>
  <c r="G1214" i="2"/>
  <c r="B1215" i="2"/>
  <c r="C1215" i="2"/>
  <c r="D1215" i="2"/>
  <c r="E1215" i="2"/>
  <c r="F1215" i="2"/>
  <c r="G1215" i="2"/>
  <c r="B1216" i="2"/>
  <c r="C1216" i="2"/>
  <c r="D1216" i="2"/>
  <c r="E1216" i="2"/>
  <c r="F1216" i="2"/>
  <c r="G1216" i="2"/>
  <c r="B1217" i="2"/>
  <c r="C1217" i="2"/>
  <c r="D1217" i="2"/>
  <c r="E1217" i="2"/>
  <c r="F1217" i="2"/>
  <c r="G1217" i="2"/>
  <c r="B1218" i="2"/>
  <c r="C1218" i="2"/>
  <c r="D1218" i="2"/>
  <c r="E1218" i="2"/>
  <c r="F1218" i="2"/>
  <c r="G1218" i="2"/>
  <c r="B1219" i="2"/>
  <c r="C1219" i="2"/>
  <c r="D1219" i="2"/>
  <c r="E1219" i="2"/>
  <c r="F1219" i="2"/>
  <c r="G1219" i="2"/>
  <c r="B1220" i="2"/>
  <c r="C1220" i="2"/>
  <c r="D1220" i="2"/>
  <c r="E1220" i="2"/>
  <c r="F1220" i="2"/>
  <c r="G1220" i="2"/>
  <c r="B1221" i="2"/>
  <c r="C1221" i="2"/>
  <c r="D1221" i="2"/>
  <c r="E1221" i="2"/>
  <c r="F1221" i="2"/>
  <c r="G1221" i="2"/>
  <c r="B1222" i="2"/>
  <c r="C1222" i="2"/>
  <c r="D1222" i="2"/>
  <c r="E1222" i="2"/>
  <c r="F1222" i="2"/>
  <c r="G1222" i="2"/>
  <c r="B1223" i="2"/>
  <c r="C1223" i="2"/>
  <c r="D1223" i="2"/>
  <c r="E1223" i="2"/>
  <c r="F1223" i="2"/>
  <c r="G1223" i="2"/>
  <c r="B1224" i="2"/>
  <c r="C1224" i="2"/>
  <c r="D1224" i="2"/>
  <c r="E1224" i="2"/>
  <c r="F1224" i="2"/>
  <c r="G1224" i="2"/>
  <c r="B1225" i="2"/>
  <c r="C1225" i="2"/>
  <c r="D1225" i="2"/>
  <c r="E1225" i="2"/>
  <c r="F1225" i="2"/>
  <c r="G1225" i="2"/>
  <c r="B1226" i="2"/>
  <c r="C1226" i="2"/>
  <c r="D1226" i="2"/>
  <c r="E1226" i="2"/>
  <c r="F1226" i="2"/>
  <c r="G1226" i="2"/>
  <c r="B1227" i="2"/>
  <c r="C1227" i="2"/>
  <c r="D1227" i="2"/>
  <c r="E1227" i="2"/>
  <c r="F1227" i="2"/>
  <c r="G1227" i="2"/>
  <c r="B1228" i="2"/>
  <c r="C1228" i="2"/>
  <c r="D1228" i="2"/>
  <c r="E1228" i="2"/>
  <c r="F1228" i="2"/>
  <c r="G1228" i="2"/>
  <c r="B1229" i="2"/>
  <c r="C1229" i="2"/>
  <c r="D1229" i="2"/>
  <c r="E1229" i="2"/>
  <c r="F1229" i="2"/>
  <c r="G1229" i="2"/>
  <c r="B1230" i="2"/>
  <c r="C1230" i="2"/>
  <c r="D1230" i="2"/>
  <c r="E1230" i="2"/>
  <c r="F1230" i="2"/>
  <c r="G1230" i="2"/>
  <c r="B1231" i="2"/>
  <c r="C1231" i="2"/>
  <c r="D1231" i="2"/>
  <c r="E1231" i="2"/>
  <c r="F1231" i="2"/>
  <c r="G1231" i="2"/>
  <c r="B1232" i="2"/>
  <c r="C1232" i="2"/>
  <c r="D1232" i="2"/>
  <c r="E1232" i="2"/>
  <c r="F1232" i="2"/>
  <c r="G1232" i="2"/>
  <c r="B1233" i="2"/>
  <c r="C1233" i="2"/>
  <c r="D1233" i="2"/>
  <c r="E1233" i="2"/>
  <c r="F1233" i="2"/>
  <c r="G1233" i="2"/>
  <c r="B1234" i="2"/>
  <c r="C1234" i="2"/>
  <c r="D1234" i="2"/>
  <c r="E1234" i="2"/>
  <c r="F1234" i="2"/>
  <c r="G1234" i="2"/>
  <c r="B1235" i="2"/>
  <c r="C1235" i="2"/>
  <c r="D1235" i="2"/>
  <c r="E1235" i="2"/>
  <c r="F1235" i="2"/>
  <c r="G1235" i="2"/>
  <c r="B1236" i="2"/>
  <c r="C1236" i="2"/>
  <c r="D1236" i="2"/>
  <c r="E1236" i="2"/>
  <c r="F1236" i="2"/>
  <c r="G1236" i="2"/>
  <c r="B1237" i="2"/>
  <c r="C1237" i="2"/>
  <c r="D1237" i="2"/>
  <c r="E1237" i="2"/>
  <c r="F1237" i="2"/>
  <c r="G1237" i="2"/>
  <c r="B1238" i="2"/>
  <c r="C1238" i="2"/>
  <c r="D1238" i="2"/>
  <c r="E1238" i="2"/>
  <c r="F1238" i="2"/>
  <c r="G1238" i="2"/>
  <c r="B1239" i="2"/>
  <c r="C1239" i="2"/>
  <c r="D1239" i="2"/>
  <c r="E1239" i="2"/>
  <c r="F1239" i="2"/>
  <c r="G1239" i="2"/>
  <c r="B1240" i="2"/>
  <c r="C1240" i="2"/>
  <c r="D1240" i="2"/>
  <c r="E1240" i="2"/>
  <c r="F1240" i="2"/>
  <c r="G1240" i="2"/>
  <c r="B1241" i="2"/>
  <c r="C1241" i="2"/>
  <c r="D1241" i="2"/>
  <c r="E1241" i="2"/>
  <c r="F1241" i="2"/>
  <c r="G1241" i="2"/>
  <c r="B1242" i="2"/>
  <c r="C1242" i="2"/>
  <c r="D1242" i="2"/>
  <c r="E1242" i="2"/>
  <c r="F1242" i="2"/>
  <c r="G1242" i="2"/>
  <c r="B1243" i="2"/>
  <c r="C1243" i="2"/>
  <c r="D1243" i="2"/>
  <c r="E1243" i="2"/>
  <c r="F1243" i="2"/>
  <c r="G1243" i="2"/>
  <c r="B1244" i="2"/>
  <c r="C1244" i="2"/>
  <c r="D1244" i="2"/>
  <c r="E1244" i="2"/>
  <c r="F1244" i="2"/>
  <c r="G1244" i="2"/>
  <c r="B1245" i="2"/>
  <c r="C1245" i="2"/>
  <c r="D1245" i="2"/>
  <c r="E1245" i="2"/>
  <c r="F1245" i="2"/>
  <c r="G1245" i="2"/>
  <c r="B1246" i="2"/>
  <c r="C1246" i="2"/>
  <c r="D1246" i="2"/>
  <c r="E1246" i="2"/>
  <c r="F1246" i="2"/>
  <c r="G1246" i="2"/>
  <c r="B1247" i="2"/>
  <c r="C1247" i="2"/>
  <c r="D1247" i="2"/>
  <c r="E1247" i="2"/>
  <c r="F1247" i="2"/>
  <c r="G1247" i="2"/>
  <c r="B1248" i="2"/>
  <c r="C1248" i="2"/>
  <c r="D1248" i="2"/>
  <c r="E1248" i="2"/>
  <c r="F1248" i="2"/>
  <c r="G1248" i="2"/>
  <c r="B1249" i="2"/>
  <c r="C1249" i="2"/>
  <c r="D1249" i="2"/>
  <c r="E1249" i="2"/>
  <c r="F1249" i="2"/>
  <c r="G1249" i="2"/>
  <c r="B1250" i="2"/>
  <c r="C1250" i="2"/>
  <c r="D1250" i="2"/>
  <c r="E1250" i="2"/>
  <c r="F1250" i="2"/>
  <c r="G1250" i="2"/>
  <c r="B1251" i="2"/>
  <c r="C1251" i="2"/>
  <c r="D1251" i="2"/>
  <c r="E1251" i="2"/>
  <c r="F1251" i="2"/>
  <c r="G1251" i="2"/>
  <c r="B1252" i="2"/>
  <c r="C1252" i="2"/>
  <c r="D1252" i="2"/>
  <c r="E1252" i="2"/>
  <c r="F1252" i="2"/>
  <c r="G1252" i="2"/>
  <c r="B1253" i="2"/>
  <c r="C1253" i="2"/>
  <c r="D1253" i="2"/>
  <c r="E1253" i="2"/>
  <c r="F1253" i="2"/>
  <c r="G1253" i="2"/>
  <c r="B1254" i="2"/>
  <c r="C1254" i="2"/>
  <c r="D1254" i="2"/>
  <c r="E1254" i="2"/>
  <c r="F1254" i="2"/>
  <c r="G1254" i="2"/>
  <c r="B1255" i="2"/>
  <c r="C1255" i="2"/>
  <c r="D1255" i="2"/>
  <c r="E1255" i="2"/>
  <c r="F1255" i="2"/>
  <c r="G1255" i="2"/>
  <c r="B1256" i="2"/>
  <c r="C1256" i="2"/>
  <c r="D1256" i="2"/>
  <c r="E1256" i="2"/>
  <c r="F1256" i="2"/>
  <c r="G1256" i="2"/>
  <c r="B1257" i="2"/>
  <c r="C1257" i="2"/>
  <c r="D1257" i="2"/>
  <c r="E1257" i="2"/>
  <c r="F1257" i="2"/>
  <c r="G1257" i="2"/>
  <c r="B1258" i="2"/>
  <c r="C1258" i="2"/>
  <c r="D1258" i="2"/>
  <c r="E1258" i="2"/>
  <c r="F1258" i="2"/>
  <c r="G1258" i="2"/>
  <c r="B1259" i="2"/>
  <c r="C1259" i="2"/>
  <c r="D1259" i="2"/>
  <c r="E1259" i="2"/>
  <c r="F1259" i="2"/>
  <c r="G1259" i="2"/>
  <c r="B1260" i="2"/>
  <c r="C1260" i="2"/>
  <c r="D1260" i="2"/>
  <c r="E1260" i="2"/>
  <c r="F1260" i="2"/>
  <c r="G1260" i="2"/>
  <c r="B1261" i="2"/>
  <c r="C1261" i="2"/>
  <c r="D1261" i="2"/>
  <c r="E1261" i="2"/>
  <c r="F1261" i="2"/>
  <c r="G1261" i="2"/>
  <c r="B1262" i="2"/>
  <c r="C1262" i="2"/>
  <c r="D1262" i="2"/>
  <c r="E1262" i="2"/>
  <c r="F1262" i="2"/>
  <c r="G1262" i="2"/>
  <c r="B1263" i="2"/>
  <c r="C1263" i="2"/>
  <c r="D1263" i="2"/>
  <c r="E1263" i="2"/>
  <c r="F1263" i="2"/>
  <c r="G1263" i="2"/>
  <c r="B1264" i="2"/>
  <c r="C1264" i="2"/>
  <c r="D1264" i="2"/>
  <c r="E1264" i="2"/>
  <c r="F1264" i="2"/>
  <c r="G1264" i="2"/>
  <c r="B1265" i="2"/>
  <c r="C1265" i="2"/>
  <c r="D1265" i="2"/>
  <c r="E1265" i="2"/>
  <c r="F1265" i="2"/>
  <c r="G1265" i="2"/>
  <c r="B1266" i="2"/>
  <c r="C1266" i="2"/>
  <c r="D1266" i="2"/>
  <c r="E1266" i="2"/>
  <c r="F1266" i="2"/>
  <c r="G1266" i="2"/>
  <c r="B1267" i="2"/>
  <c r="C1267" i="2"/>
  <c r="D1267" i="2"/>
  <c r="E1267" i="2"/>
  <c r="F1267" i="2"/>
  <c r="G1267" i="2"/>
  <c r="B1268" i="2"/>
  <c r="C1268" i="2"/>
  <c r="D1268" i="2"/>
  <c r="E1268" i="2"/>
  <c r="F1268" i="2"/>
  <c r="G1268" i="2"/>
  <c r="B1269" i="2"/>
  <c r="C1269" i="2"/>
  <c r="D1269" i="2"/>
  <c r="E1269" i="2"/>
  <c r="F1269" i="2"/>
  <c r="G1269" i="2"/>
  <c r="B1270" i="2"/>
  <c r="C1270" i="2"/>
  <c r="D1270" i="2"/>
  <c r="E1270" i="2"/>
  <c r="F1270" i="2"/>
  <c r="G1270" i="2"/>
  <c r="B1271" i="2"/>
  <c r="C1271" i="2"/>
  <c r="D1271" i="2"/>
  <c r="E1271" i="2"/>
  <c r="F1271" i="2"/>
  <c r="G1271" i="2"/>
  <c r="B1272" i="2"/>
  <c r="C1272" i="2"/>
  <c r="D1272" i="2"/>
  <c r="E1272" i="2"/>
  <c r="F1272" i="2"/>
  <c r="G1272" i="2"/>
  <c r="B1273" i="2"/>
  <c r="C1273" i="2"/>
  <c r="D1273" i="2"/>
  <c r="E1273" i="2"/>
  <c r="F1273" i="2"/>
  <c r="G1273" i="2"/>
  <c r="B1274" i="2"/>
  <c r="C1274" i="2"/>
  <c r="D1274" i="2"/>
  <c r="E1274" i="2"/>
  <c r="F1274" i="2"/>
  <c r="G1274" i="2"/>
  <c r="B1275" i="2"/>
  <c r="C1275" i="2"/>
  <c r="D1275" i="2"/>
  <c r="E1275" i="2"/>
  <c r="F1275" i="2"/>
  <c r="G1275" i="2"/>
  <c r="B1276" i="2"/>
  <c r="C1276" i="2"/>
  <c r="D1276" i="2"/>
  <c r="E1276" i="2"/>
  <c r="F1276" i="2"/>
  <c r="G1276" i="2"/>
  <c r="B1277" i="2"/>
  <c r="C1277" i="2"/>
  <c r="D1277" i="2"/>
  <c r="E1277" i="2"/>
  <c r="F1277" i="2"/>
  <c r="G1277" i="2"/>
  <c r="B1278" i="2"/>
  <c r="C1278" i="2"/>
  <c r="D1278" i="2"/>
  <c r="E1278" i="2"/>
  <c r="F1278" i="2"/>
  <c r="G1278" i="2"/>
  <c r="B1279" i="2"/>
  <c r="C1279" i="2"/>
  <c r="D1279" i="2"/>
  <c r="E1279" i="2"/>
  <c r="F1279" i="2"/>
  <c r="G1279" i="2"/>
  <c r="B1280" i="2"/>
  <c r="C1280" i="2"/>
  <c r="D1280" i="2"/>
  <c r="E1280" i="2"/>
  <c r="F1280" i="2"/>
  <c r="G1280" i="2"/>
  <c r="B1281" i="2"/>
  <c r="C1281" i="2"/>
  <c r="D1281" i="2"/>
  <c r="E1281" i="2"/>
  <c r="F1281" i="2"/>
  <c r="G1281" i="2"/>
  <c r="B1282" i="2"/>
  <c r="C1282" i="2"/>
  <c r="D1282" i="2"/>
  <c r="E1282" i="2"/>
  <c r="F1282" i="2"/>
  <c r="G1282" i="2"/>
  <c r="B1283" i="2"/>
  <c r="C1283" i="2"/>
  <c r="D1283" i="2"/>
  <c r="E1283" i="2"/>
  <c r="F1283" i="2"/>
  <c r="G1283" i="2"/>
  <c r="B1284" i="2"/>
  <c r="C1284" i="2"/>
  <c r="D1284" i="2"/>
  <c r="E1284" i="2"/>
  <c r="F1284" i="2"/>
  <c r="G1284" i="2"/>
  <c r="B1285" i="2"/>
  <c r="C1285" i="2"/>
  <c r="D1285" i="2"/>
  <c r="E1285" i="2"/>
  <c r="F1285" i="2"/>
  <c r="G1285" i="2"/>
  <c r="B1286" i="2"/>
  <c r="C1286" i="2"/>
  <c r="D1286" i="2"/>
  <c r="E1286" i="2"/>
  <c r="F1286" i="2"/>
  <c r="G1286" i="2"/>
  <c r="B1287" i="2"/>
  <c r="C1287" i="2"/>
  <c r="D1287" i="2"/>
  <c r="E1287" i="2"/>
  <c r="F1287" i="2"/>
  <c r="G1287" i="2"/>
  <c r="B1288" i="2"/>
  <c r="C1288" i="2"/>
  <c r="D1288" i="2"/>
  <c r="E1288" i="2"/>
  <c r="F1288" i="2"/>
  <c r="G1288" i="2"/>
  <c r="B1289" i="2"/>
  <c r="C1289" i="2"/>
  <c r="D1289" i="2"/>
  <c r="E1289" i="2"/>
  <c r="F1289" i="2"/>
  <c r="G1289" i="2"/>
  <c r="B1290" i="2"/>
  <c r="C1290" i="2"/>
  <c r="D1290" i="2"/>
  <c r="E1290" i="2"/>
  <c r="F1290" i="2"/>
  <c r="G1290" i="2"/>
  <c r="B1291" i="2"/>
  <c r="C1291" i="2"/>
  <c r="D1291" i="2"/>
  <c r="E1291" i="2"/>
  <c r="F1291" i="2"/>
  <c r="G1291" i="2"/>
  <c r="B1292" i="2"/>
  <c r="C1292" i="2"/>
  <c r="D1292" i="2"/>
  <c r="E1292" i="2"/>
  <c r="F1292" i="2"/>
  <c r="G1292" i="2"/>
  <c r="B1293" i="2"/>
  <c r="C1293" i="2"/>
  <c r="D1293" i="2"/>
  <c r="E1293" i="2"/>
  <c r="F1293" i="2"/>
  <c r="G1293" i="2"/>
  <c r="B1294" i="2"/>
  <c r="C1294" i="2"/>
  <c r="D1294" i="2"/>
  <c r="E1294" i="2"/>
  <c r="F1294" i="2"/>
  <c r="G1294" i="2"/>
  <c r="B1295" i="2"/>
  <c r="C1295" i="2"/>
  <c r="D1295" i="2"/>
  <c r="E1295" i="2"/>
  <c r="F1295" i="2"/>
  <c r="G1295" i="2"/>
  <c r="B1296" i="2"/>
  <c r="C1296" i="2"/>
  <c r="D1296" i="2"/>
  <c r="E1296" i="2"/>
  <c r="F1296" i="2"/>
  <c r="G1296" i="2"/>
  <c r="B1297" i="2"/>
  <c r="C1297" i="2"/>
  <c r="D1297" i="2"/>
  <c r="E1297" i="2"/>
  <c r="F1297" i="2"/>
  <c r="G1297" i="2"/>
  <c r="B1298" i="2"/>
  <c r="C1298" i="2"/>
  <c r="D1298" i="2"/>
  <c r="E1298" i="2"/>
  <c r="F1298" i="2"/>
  <c r="G1298" i="2"/>
  <c r="B1299" i="2"/>
  <c r="C1299" i="2"/>
  <c r="D1299" i="2"/>
  <c r="E1299" i="2"/>
  <c r="F1299" i="2"/>
  <c r="G1299" i="2"/>
  <c r="B1300" i="2"/>
  <c r="C1300" i="2"/>
  <c r="D1300" i="2"/>
  <c r="E1300" i="2"/>
  <c r="F1300" i="2"/>
  <c r="G1300" i="2"/>
  <c r="B1301" i="2"/>
  <c r="C1301" i="2"/>
  <c r="D1301" i="2"/>
  <c r="E1301" i="2"/>
  <c r="F1301" i="2"/>
  <c r="G1301" i="2"/>
  <c r="B1302" i="2"/>
  <c r="C1302" i="2"/>
  <c r="D1302" i="2"/>
  <c r="E1302" i="2"/>
  <c r="F1302" i="2"/>
  <c r="G1302" i="2"/>
  <c r="B1303" i="2"/>
  <c r="C1303" i="2"/>
  <c r="D1303" i="2"/>
  <c r="E1303" i="2"/>
  <c r="F1303" i="2"/>
  <c r="G1303" i="2"/>
  <c r="B1304" i="2"/>
  <c r="C1304" i="2"/>
  <c r="D1304" i="2"/>
  <c r="E1304" i="2"/>
  <c r="F1304" i="2"/>
  <c r="G1304" i="2"/>
  <c r="B1305" i="2"/>
  <c r="C1305" i="2"/>
  <c r="D1305" i="2"/>
  <c r="E1305" i="2"/>
  <c r="F1305" i="2"/>
  <c r="G1305" i="2"/>
  <c r="B1306" i="2"/>
  <c r="C1306" i="2"/>
  <c r="D1306" i="2"/>
  <c r="E1306" i="2"/>
  <c r="F1306" i="2"/>
  <c r="G1306" i="2"/>
  <c r="B1307" i="2"/>
  <c r="C1307" i="2"/>
  <c r="D1307" i="2"/>
  <c r="E1307" i="2"/>
  <c r="F1307" i="2"/>
  <c r="G1307" i="2"/>
  <c r="B1308" i="2"/>
  <c r="C1308" i="2"/>
  <c r="D1308" i="2"/>
  <c r="E1308" i="2"/>
  <c r="F1308" i="2"/>
  <c r="G1308" i="2"/>
  <c r="B1309" i="2"/>
  <c r="C1309" i="2"/>
  <c r="D1309" i="2"/>
  <c r="E1309" i="2"/>
  <c r="F1309" i="2"/>
  <c r="G1309" i="2"/>
  <c r="B1310" i="2"/>
  <c r="C1310" i="2"/>
  <c r="D1310" i="2"/>
  <c r="E1310" i="2"/>
  <c r="F1310" i="2"/>
  <c r="G1310" i="2"/>
  <c r="B1311" i="2"/>
  <c r="C1311" i="2"/>
  <c r="D1311" i="2"/>
  <c r="E1311" i="2"/>
  <c r="F1311" i="2"/>
  <c r="G1311" i="2"/>
  <c r="B1312" i="2"/>
  <c r="C1312" i="2"/>
  <c r="D1312" i="2"/>
  <c r="E1312" i="2"/>
  <c r="F1312" i="2"/>
  <c r="G1312" i="2"/>
  <c r="B1313" i="2"/>
  <c r="C1313" i="2"/>
  <c r="D1313" i="2"/>
  <c r="E1313" i="2"/>
  <c r="F1313" i="2"/>
  <c r="G1313" i="2"/>
  <c r="B1314" i="2"/>
  <c r="C1314" i="2"/>
  <c r="D1314" i="2"/>
  <c r="E1314" i="2"/>
  <c r="F1314" i="2"/>
  <c r="G1314" i="2"/>
  <c r="B1315" i="2"/>
  <c r="C1315" i="2"/>
  <c r="D1315" i="2"/>
  <c r="E1315" i="2"/>
  <c r="F1315" i="2"/>
  <c r="G1315" i="2"/>
  <c r="B1316" i="2"/>
  <c r="C1316" i="2"/>
  <c r="D1316" i="2"/>
  <c r="E1316" i="2"/>
  <c r="F1316" i="2"/>
  <c r="G1316" i="2"/>
  <c r="B1317" i="2"/>
  <c r="C1317" i="2"/>
  <c r="D1317" i="2"/>
  <c r="E1317" i="2"/>
  <c r="F1317" i="2"/>
  <c r="G1317" i="2"/>
  <c r="B1318" i="2"/>
  <c r="C1318" i="2"/>
  <c r="D1318" i="2"/>
  <c r="E1318" i="2"/>
  <c r="F1318" i="2"/>
  <c r="G1318" i="2"/>
  <c r="B1319" i="2"/>
  <c r="C1319" i="2"/>
  <c r="D1319" i="2"/>
  <c r="E1319" i="2"/>
  <c r="F1319" i="2"/>
  <c r="G1319" i="2"/>
  <c r="B1320" i="2"/>
  <c r="C1320" i="2"/>
  <c r="D1320" i="2"/>
  <c r="E1320" i="2"/>
  <c r="F1320" i="2"/>
  <c r="G1320" i="2"/>
  <c r="B1321" i="2"/>
  <c r="C1321" i="2"/>
  <c r="D1321" i="2"/>
  <c r="E1321" i="2"/>
  <c r="F1321" i="2"/>
  <c r="G1321" i="2"/>
  <c r="B1322" i="2"/>
  <c r="C1322" i="2"/>
  <c r="D1322" i="2"/>
  <c r="E1322" i="2"/>
  <c r="F1322" i="2"/>
  <c r="G1322" i="2"/>
  <c r="B1323" i="2"/>
  <c r="C1323" i="2"/>
  <c r="D1323" i="2"/>
  <c r="E1323" i="2"/>
  <c r="F1323" i="2"/>
  <c r="G1323" i="2"/>
  <c r="B1324" i="2"/>
  <c r="C1324" i="2"/>
  <c r="D1324" i="2"/>
  <c r="E1324" i="2"/>
  <c r="F1324" i="2"/>
  <c r="G1324" i="2"/>
  <c r="B1325" i="2"/>
  <c r="C1325" i="2"/>
  <c r="D1325" i="2"/>
  <c r="E1325" i="2"/>
  <c r="F1325" i="2"/>
  <c r="G1325" i="2"/>
  <c r="B1326" i="2"/>
  <c r="C1326" i="2"/>
  <c r="D1326" i="2"/>
  <c r="E1326" i="2"/>
  <c r="F1326" i="2"/>
  <c r="G1326" i="2"/>
  <c r="B1327" i="2"/>
  <c r="C1327" i="2"/>
  <c r="D1327" i="2"/>
  <c r="E1327" i="2"/>
  <c r="F1327" i="2"/>
  <c r="G1327" i="2"/>
  <c r="B1328" i="2"/>
  <c r="C1328" i="2"/>
  <c r="D1328" i="2"/>
  <c r="E1328" i="2"/>
  <c r="F1328" i="2"/>
  <c r="G1328" i="2"/>
  <c r="B1329" i="2"/>
  <c r="C1329" i="2"/>
  <c r="D1329" i="2"/>
  <c r="E1329" i="2"/>
  <c r="F1329" i="2"/>
  <c r="G1329" i="2"/>
  <c r="B1330" i="2"/>
  <c r="C1330" i="2"/>
  <c r="D1330" i="2"/>
  <c r="E1330" i="2"/>
  <c r="F1330" i="2"/>
  <c r="G1330" i="2"/>
  <c r="B1331" i="2"/>
  <c r="C1331" i="2"/>
  <c r="D1331" i="2"/>
  <c r="E1331" i="2"/>
  <c r="F1331" i="2"/>
  <c r="G1331" i="2"/>
  <c r="B1332" i="2"/>
  <c r="C1332" i="2"/>
  <c r="D1332" i="2"/>
  <c r="E1332" i="2"/>
  <c r="F1332" i="2"/>
  <c r="G1332" i="2"/>
  <c r="B1333" i="2"/>
  <c r="C1333" i="2"/>
  <c r="D1333" i="2"/>
  <c r="E1333" i="2"/>
  <c r="F1333" i="2"/>
  <c r="G1333" i="2"/>
  <c r="B1334" i="2"/>
  <c r="C1334" i="2"/>
  <c r="D1334" i="2"/>
  <c r="E1334" i="2"/>
  <c r="F1334" i="2"/>
  <c r="G1334" i="2"/>
  <c r="B1335" i="2"/>
  <c r="C1335" i="2"/>
  <c r="D1335" i="2"/>
  <c r="E1335" i="2"/>
  <c r="F1335" i="2"/>
  <c r="G1335" i="2"/>
  <c r="B1336" i="2"/>
  <c r="C1336" i="2"/>
  <c r="D1336" i="2"/>
  <c r="E1336" i="2"/>
  <c r="F1336" i="2"/>
  <c r="G1336" i="2"/>
  <c r="B1337" i="2"/>
  <c r="C1337" i="2"/>
  <c r="D1337" i="2"/>
  <c r="E1337" i="2"/>
  <c r="F1337" i="2"/>
  <c r="G1337" i="2"/>
  <c r="B1338" i="2"/>
  <c r="C1338" i="2"/>
  <c r="D1338" i="2"/>
  <c r="E1338" i="2"/>
  <c r="F1338" i="2"/>
  <c r="G1338" i="2"/>
  <c r="B1339" i="2"/>
  <c r="C1339" i="2"/>
  <c r="D1339" i="2"/>
  <c r="E1339" i="2"/>
  <c r="F1339" i="2"/>
  <c r="G1339" i="2"/>
  <c r="B1340" i="2"/>
  <c r="C1340" i="2"/>
  <c r="D1340" i="2"/>
  <c r="E1340" i="2"/>
  <c r="F1340" i="2"/>
  <c r="G1340" i="2"/>
  <c r="B1341" i="2"/>
  <c r="C1341" i="2"/>
  <c r="D1341" i="2"/>
  <c r="E1341" i="2"/>
  <c r="F1341" i="2"/>
  <c r="G1341" i="2"/>
  <c r="B1342" i="2"/>
  <c r="C1342" i="2"/>
  <c r="D1342" i="2"/>
  <c r="E1342" i="2"/>
  <c r="F1342" i="2"/>
  <c r="G1342" i="2"/>
  <c r="B1343" i="2"/>
  <c r="C1343" i="2"/>
  <c r="D1343" i="2"/>
  <c r="E1343" i="2"/>
  <c r="F1343" i="2"/>
  <c r="G1343" i="2"/>
  <c r="B1344" i="2"/>
  <c r="C1344" i="2"/>
  <c r="D1344" i="2"/>
  <c r="E1344" i="2"/>
  <c r="F1344" i="2"/>
  <c r="G1344" i="2"/>
  <c r="B1345" i="2"/>
  <c r="C1345" i="2"/>
  <c r="D1345" i="2"/>
  <c r="E1345" i="2"/>
  <c r="F1345" i="2"/>
  <c r="G1345" i="2"/>
  <c r="B1346" i="2"/>
  <c r="C1346" i="2"/>
  <c r="D1346" i="2"/>
  <c r="E1346" i="2"/>
  <c r="F1346" i="2"/>
  <c r="G1346" i="2"/>
  <c r="B1347" i="2"/>
  <c r="C1347" i="2"/>
  <c r="D1347" i="2"/>
  <c r="E1347" i="2"/>
  <c r="F1347" i="2"/>
  <c r="G1347" i="2"/>
  <c r="B1348" i="2"/>
  <c r="C1348" i="2"/>
  <c r="D1348" i="2"/>
  <c r="E1348" i="2"/>
  <c r="F1348" i="2"/>
  <c r="G1348" i="2"/>
  <c r="B1349" i="2"/>
  <c r="C1349" i="2"/>
  <c r="D1349" i="2"/>
  <c r="E1349" i="2"/>
  <c r="F1349" i="2"/>
  <c r="G1349" i="2"/>
  <c r="B1350" i="2"/>
  <c r="C1350" i="2"/>
  <c r="D1350" i="2"/>
  <c r="E1350" i="2"/>
  <c r="F1350" i="2"/>
  <c r="G1350" i="2"/>
  <c r="B1351" i="2"/>
  <c r="C1351" i="2"/>
  <c r="D1351" i="2"/>
  <c r="E1351" i="2"/>
  <c r="F1351" i="2"/>
  <c r="G1351" i="2"/>
  <c r="B1352" i="2"/>
  <c r="C1352" i="2"/>
  <c r="D1352" i="2"/>
  <c r="E1352" i="2"/>
  <c r="F1352" i="2"/>
  <c r="G1352" i="2"/>
  <c r="B1353" i="2"/>
  <c r="C1353" i="2"/>
  <c r="D1353" i="2"/>
  <c r="E1353" i="2"/>
  <c r="F1353" i="2"/>
  <c r="G1353" i="2"/>
  <c r="B1354" i="2"/>
  <c r="C1354" i="2"/>
  <c r="D1354" i="2"/>
  <c r="E1354" i="2"/>
  <c r="F1354" i="2"/>
  <c r="G1354" i="2"/>
  <c r="B1355" i="2"/>
  <c r="C1355" i="2"/>
  <c r="D1355" i="2"/>
  <c r="E1355" i="2"/>
  <c r="F1355" i="2"/>
  <c r="G1355" i="2"/>
  <c r="B1356" i="2"/>
  <c r="C1356" i="2"/>
  <c r="D1356" i="2"/>
  <c r="E1356" i="2"/>
  <c r="F1356" i="2"/>
  <c r="G1356" i="2"/>
  <c r="B1357" i="2"/>
  <c r="C1357" i="2"/>
  <c r="D1357" i="2"/>
  <c r="E1357" i="2"/>
  <c r="F1357" i="2"/>
  <c r="G1357" i="2"/>
  <c r="B1358" i="2"/>
  <c r="C1358" i="2"/>
  <c r="D1358" i="2"/>
  <c r="E1358" i="2"/>
  <c r="F1358" i="2"/>
  <c r="G1358" i="2"/>
  <c r="B1359" i="2"/>
  <c r="C1359" i="2"/>
  <c r="D1359" i="2"/>
  <c r="E1359" i="2"/>
  <c r="F1359" i="2"/>
  <c r="G1359" i="2"/>
  <c r="B1360" i="2"/>
  <c r="C1360" i="2"/>
  <c r="D1360" i="2"/>
  <c r="E1360" i="2"/>
  <c r="F1360" i="2"/>
  <c r="G1360" i="2"/>
  <c r="B1361" i="2"/>
  <c r="C1361" i="2"/>
  <c r="D1361" i="2"/>
  <c r="E1361" i="2"/>
  <c r="F1361" i="2"/>
  <c r="G1361" i="2"/>
  <c r="B1362" i="2"/>
  <c r="C1362" i="2"/>
  <c r="D1362" i="2"/>
  <c r="E1362" i="2"/>
  <c r="F1362" i="2"/>
  <c r="G1362" i="2"/>
  <c r="B1363" i="2"/>
  <c r="C1363" i="2"/>
  <c r="D1363" i="2"/>
  <c r="E1363" i="2"/>
  <c r="F1363" i="2"/>
  <c r="G1363" i="2"/>
  <c r="B1364" i="2"/>
  <c r="C1364" i="2"/>
  <c r="D1364" i="2"/>
  <c r="E1364" i="2"/>
  <c r="F1364" i="2"/>
  <c r="G1364" i="2"/>
  <c r="B1365" i="2"/>
  <c r="C1365" i="2"/>
  <c r="D1365" i="2"/>
  <c r="E1365" i="2"/>
  <c r="F1365" i="2"/>
  <c r="G1365" i="2"/>
  <c r="B1366" i="2"/>
  <c r="C1366" i="2"/>
  <c r="D1366" i="2"/>
  <c r="E1366" i="2"/>
  <c r="F1366" i="2"/>
  <c r="G1366" i="2"/>
  <c r="B1367" i="2"/>
  <c r="C1367" i="2"/>
  <c r="D1367" i="2"/>
  <c r="E1367" i="2"/>
  <c r="F1367" i="2"/>
  <c r="G1367" i="2"/>
  <c r="B1368" i="2"/>
  <c r="C1368" i="2"/>
  <c r="D1368" i="2"/>
  <c r="E1368" i="2"/>
  <c r="F1368" i="2"/>
  <c r="G1368" i="2"/>
  <c r="B1369" i="2"/>
  <c r="C1369" i="2"/>
  <c r="D1369" i="2"/>
  <c r="E1369" i="2"/>
  <c r="F1369" i="2"/>
  <c r="G1369" i="2"/>
  <c r="B1370" i="2"/>
  <c r="C1370" i="2"/>
  <c r="D1370" i="2"/>
  <c r="E1370" i="2"/>
  <c r="F1370" i="2"/>
  <c r="G1370" i="2"/>
  <c r="B1371" i="2"/>
  <c r="C1371" i="2"/>
  <c r="D1371" i="2"/>
  <c r="E1371" i="2"/>
  <c r="F1371" i="2"/>
  <c r="G1371" i="2"/>
  <c r="B1372" i="2"/>
  <c r="C1372" i="2"/>
  <c r="D1372" i="2"/>
  <c r="E1372" i="2"/>
  <c r="F1372" i="2"/>
  <c r="G1372" i="2"/>
  <c r="B1373" i="2"/>
  <c r="C1373" i="2"/>
  <c r="D1373" i="2"/>
  <c r="E1373" i="2"/>
  <c r="F1373" i="2"/>
  <c r="G1373" i="2"/>
  <c r="B1374" i="2"/>
  <c r="C1374" i="2"/>
  <c r="D1374" i="2"/>
  <c r="E1374" i="2"/>
  <c r="F1374" i="2"/>
  <c r="G1374" i="2"/>
  <c r="B1375" i="2"/>
  <c r="C1375" i="2"/>
  <c r="D1375" i="2"/>
  <c r="E1375" i="2"/>
  <c r="F1375" i="2"/>
  <c r="G1375" i="2"/>
  <c r="B1376" i="2"/>
  <c r="C1376" i="2"/>
  <c r="D1376" i="2"/>
  <c r="E1376" i="2"/>
  <c r="F1376" i="2"/>
  <c r="G1376" i="2"/>
  <c r="B1377" i="2"/>
  <c r="C1377" i="2"/>
  <c r="D1377" i="2"/>
  <c r="E1377" i="2"/>
  <c r="F1377" i="2"/>
  <c r="G1377" i="2"/>
  <c r="B1378" i="2"/>
  <c r="C1378" i="2"/>
  <c r="D1378" i="2"/>
  <c r="E1378" i="2"/>
  <c r="F1378" i="2"/>
  <c r="G1378" i="2"/>
  <c r="B1379" i="2"/>
  <c r="C1379" i="2"/>
  <c r="D1379" i="2"/>
  <c r="E1379" i="2"/>
  <c r="F1379" i="2"/>
  <c r="G1379" i="2"/>
  <c r="B1380" i="2"/>
  <c r="C1380" i="2"/>
  <c r="D1380" i="2"/>
  <c r="E1380" i="2"/>
  <c r="F1380" i="2"/>
  <c r="G1380" i="2"/>
  <c r="B1381" i="2"/>
  <c r="C1381" i="2"/>
  <c r="D1381" i="2"/>
  <c r="E1381" i="2"/>
  <c r="F1381" i="2"/>
  <c r="G1381" i="2"/>
  <c r="B1382" i="2"/>
  <c r="C1382" i="2"/>
  <c r="D1382" i="2"/>
  <c r="E1382" i="2"/>
  <c r="F1382" i="2"/>
  <c r="G1382" i="2"/>
  <c r="B1383" i="2"/>
  <c r="C1383" i="2"/>
  <c r="D1383" i="2"/>
  <c r="E1383" i="2"/>
  <c r="F1383" i="2"/>
  <c r="G1383" i="2"/>
  <c r="B1384" i="2"/>
  <c r="C1384" i="2"/>
  <c r="D1384" i="2"/>
  <c r="E1384" i="2"/>
  <c r="F1384" i="2"/>
  <c r="G1384" i="2"/>
  <c r="B1385" i="2"/>
  <c r="C1385" i="2"/>
  <c r="D1385" i="2"/>
  <c r="E1385" i="2"/>
  <c r="F1385" i="2"/>
  <c r="G1385" i="2"/>
  <c r="B1386" i="2"/>
  <c r="C1386" i="2"/>
  <c r="D1386" i="2"/>
  <c r="E1386" i="2"/>
  <c r="F1386" i="2"/>
  <c r="G1386" i="2"/>
  <c r="B1387" i="2"/>
  <c r="C1387" i="2"/>
  <c r="D1387" i="2"/>
  <c r="E1387" i="2"/>
  <c r="F1387" i="2"/>
  <c r="G1387" i="2"/>
  <c r="B1388" i="2"/>
  <c r="C1388" i="2"/>
  <c r="D1388" i="2"/>
  <c r="E1388" i="2"/>
  <c r="F1388" i="2"/>
  <c r="G1388" i="2"/>
  <c r="B1389" i="2"/>
  <c r="C1389" i="2"/>
  <c r="D1389" i="2"/>
  <c r="E1389" i="2"/>
  <c r="F1389" i="2"/>
  <c r="G1389" i="2"/>
  <c r="B1390" i="2"/>
  <c r="C1390" i="2"/>
  <c r="D1390" i="2"/>
  <c r="E1390" i="2"/>
  <c r="F1390" i="2"/>
  <c r="G1390" i="2"/>
  <c r="B1391" i="2"/>
  <c r="C1391" i="2"/>
  <c r="D1391" i="2"/>
  <c r="E1391" i="2"/>
  <c r="F1391" i="2"/>
  <c r="G1391" i="2"/>
  <c r="B1392" i="2"/>
  <c r="C1392" i="2"/>
  <c r="D1392" i="2"/>
  <c r="E1392" i="2"/>
  <c r="F1392" i="2"/>
  <c r="G1392" i="2"/>
  <c r="B1393" i="2"/>
  <c r="C1393" i="2"/>
  <c r="D1393" i="2"/>
  <c r="E1393" i="2"/>
  <c r="F1393" i="2"/>
  <c r="G1393" i="2"/>
  <c r="B1394" i="2"/>
  <c r="C1394" i="2"/>
  <c r="D1394" i="2"/>
  <c r="E1394" i="2"/>
  <c r="F1394" i="2"/>
  <c r="G1394" i="2"/>
  <c r="B1395" i="2"/>
  <c r="C1395" i="2"/>
  <c r="D1395" i="2"/>
  <c r="E1395" i="2"/>
  <c r="F1395" i="2"/>
  <c r="G1395" i="2"/>
  <c r="B1396" i="2"/>
  <c r="C1396" i="2"/>
  <c r="D1396" i="2"/>
  <c r="E1396" i="2"/>
  <c r="F1396" i="2"/>
  <c r="G1396" i="2"/>
  <c r="B1397" i="2"/>
  <c r="C1397" i="2"/>
  <c r="D1397" i="2"/>
  <c r="E1397" i="2"/>
  <c r="F1397" i="2"/>
  <c r="G1397" i="2"/>
  <c r="B1398" i="2"/>
  <c r="C1398" i="2"/>
  <c r="D1398" i="2"/>
  <c r="E1398" i="2"/>
  <c r="F1398" i="2"/>
  <c r="G1398" i="2"/>
  <c r="B1399" i="2"/>
  <c r="C1399" i="2"/>
  <c r="D1399" i="2"/>
  <c r="E1399" i="2"/>
  <c r="F1399" i="2"/>
  <c r="G1399" i="2"/>
  <c r="B1400" i="2"/>
  <c r="C1400" i="2"/>
  <c r="D1400" i="2"/>
  <c r="E1400" i="2"/>
  <c r="F1400" i="2"/>
  <c r="G1400" i="2"/>
  <c r="B1401" i="2"/>
  <c r="C1401" i="2"/>
  <c r="D1401" i="2"/>
  <c r="E1401" i="2"/>
  <c r="F1401" i="2"/>
  <c r="G1401" i="2"/>
  <c r="B1402" i="2"/>
  <c r="C1402" i="2"/>
  <c r="D1402" i="2"/>
  <c r="E1402" i="2"/>
  <c r="F1402" i="2"/>
  <c r="G1402" i="2"/>
  <c r="B1403" i="2"/>
  <c r="C1403" i="2"/>
  <c r="D1403" i="2"/>
  <c r="E1403" i="2"/>
  <c r="F1403" i="2"/>
  <c r="G1403" i="2"/>
  <c r="B1404" i="2"/>
  <c r="C1404" i="2"/>
  <c r="D1404" i="2"/>
  <c r="E1404" i="2"/>
  <c r="F1404" i="2"/>
  <c r="G1404" i="2"/>
  <c r="B1405" i="2"/>
  <c r="C1405" i="2"/>
  <c r="D1405" i="2"/>
  <c r="E1405" i="2"/>
  <c r="F1405" i="2"/>
  <c r="G1405" i="2"/>
  <c r="B1406" i="2"/>
  <c r="C1406" i="2"/>
  <c r="D1406" i="2"/>
  <c r="E1406" i="2"/>
  <c r="F1406" i="2"/>
  <c r="G1406" i="2"/>
  <c r="B1407" i="2"/>
  <c r="C1407" i="2"/>
  <c r="D1407" i="2"/>
  <c r="E1407" i="2"/>
  <c r="F1407" i="2"/>
  <c r="G1407" i="2"/>
  <c r="B1408" i="2"/>
  <c r="C1408" i="2"/>
  <c r="D1408" i="2"/>
  <c r="E1408" i="2"/>
  <c r="F1408" i="2"/>
  <c r="G1408" i="2"/>
  <c r="B1409" i="2"/>
  <c r="C1409" i="2"/>
  <c r="D1409" i="2"/>
  <c r="E1409" i="2"/>
  <c r="F1409" i="2"/>
  <c r="G1409" i="2"/>
  <c r="B1410" i="2"/>
  <c r="C1410" i="2"/>
  <c r="D1410" i="2"/>
  <c r="E1410" i="2"/>
  <c r="F1410" i="2"/>
  <c r="G1410" i="2"/>
  <c r="B1411" i="2"/>
  <c r="C1411" i="2"/>
  <c r="D1411" i="2"/>
  <c r="E1411" i="2"/>
  <c r="F1411" i="2"/>
  <c r="G1411" i="2"/>
  <c r="B1412" i="2"/>
  <c r="C1412" i="2"/>
  <c r="D1412" i="2"/>
  <c r="E1412" i="2"/>
  <c r="F1412" i="2"/>
  <c r="G1412" i="2"/>
  <c r="B1413" i="2"/>
  <c r="C1413" i="2"/>
  <c r="D1413" i="2"/>
  <c r="E1413" i="2"/>
  <c r="F1413" i="2"/>
  <c r="G1413" i="2"/>
  <c r="B1414" i="2"/>
  <c r="C1414" i="2"/>
  <c r="D1414" i="2"/>
  <c r="E1414" i="2"/>
  <c r="F1414" i="2"/>
  <c r="G1414" i="2"/>
  <c r="B1415" i="2"/>
  <c r="C1415" i="2"/>
  <c r="D1415" i="2"/>
  <c r="E1415" i="2"/>
  <c r="F1415" i="2"/>
  <c r="G1415" i="2"/>
  <c r="B1416" i="2"/>
  <c r="C1416" i="2"/>
  <c r="D1416" i="2"/>
  <c r="E1416" i="2"/>
  <c r="F1416" i="2"/>
  <c r="G1416" i="2"/>
  <c r="B1417" i="2"/>
  <c r="C1417" i="2"/>
  <c r="D1417" i="2"/>
  <c r="E1417" i="2"/>
  <c r="F1417" i="2"/>
  <c r="G1417" i="2"/>
  <c r="B1418" i="2"/>
  <c r="C1418" i="2"/>
  <c r="D1418" i="2"/>
  <c r="E1418" i="2"/>
  <c r="F1418" i="2"/>
  <c r="G1418" i="2"/>
  <c r="B1419" i="2"/>
  <c r="C1419" i="2"/>
  <c r="D1419" i="2"/>
  <c r="E1419" i="2"/>
  <c r="F1419" i="2"/>
  <c r="G1419" i="2"/>
  <c r="B1420" i="2"/>
  <c r="C1420" i="2"/>
  <c r="D1420" i="2"/>
  <c r="E1420" i="2"/>
  <c r="F1420" i="2"/>
  <c r="G1420" i="2"/>
  <c r="B1421" i="2"/>
  <c r="C1421" i="2"/>
  <c r="D1421" i="2"/>
  <c r="E1421" i="2"/>
  <c r="F1421" i="2"/>
  <c r="G1421" i="2"/>
  <c r="B1422" i="2"/>
  <c r="C1422" i="2"/>
  <c r="D1422" i="2"/>
  <c r="E1422" i="2"/>
  <c r="F1422" i="2"/>
  <c r="G1422" i="2"/>
  <c r="B1423" i="2"/>
  <c r="C1423" i="2"/>
  <c r="D1423" i="2"/>
  <c r="E1423" i="2"/>
  <c r="F1423" i="2"/>
  <c r="G1423" i="2"/>
  <c r="B1424" i="2"/>
  <c r="C1424" i="2"/>
  <c r="D1424" i="2"/>
  <c r="E1424" i="2"/>
  <c r="F1424" i="2"/>
  <c r="G1424" i="2"/>
  <c r="B1425" i="2"/>
  <c r="C1425" i="2"/>
  <c r="D1425" i="2"/>
  <c r="E1425" i="2"/>
  <c r="F1425" i="2"/>
  <c r="G1425" i="2"/>
  <c r="B1426" i="2"/>
  <c r="C1426" i="2"/>
  <c r="D1426" i="2"/>
  <c r="E1426" i="2"/>
  <c r="F1426" i="2"/>
  <c r="G1426" i="2"/>
  <c r="B1427" i="2"/>
  <c r="C1427" i="2"/>
  <c r="D1427" i="2"/>
  <c r="E1427" i="2"/>
  <c r="F1427" i="2"/>
  <c r="G1427" i="2"/>
  <c r="B1428" i="2"/>
  <c r="C1428" i="2"/>
  <c r="D1428" i="2"/>
  <c r="E1428" i="2"/>
  <c r="F1428" i="2"/>
  <c r="G1428" i="2"/>
  <c r="B1429" i="2"/>
  <c r="C1429" i="2"/>
  <c r="D1429" i="2"/>
  <c r="E1429" i="2"/>
  <c r="F1429" i="2"/>
  <c r="G1429" i="2"/>
  <c r="B1430" i="2"/>
  <c r="C1430" i="2"/>
  <c r="D1430" i="2"/>
  <c r="E1430" i="2"/>
  <c r="F1430" i="2"/>
  <c r="G1430" i="2"/>
  <c r="B1431" i="2"/>
  <c r="C1431" i="2"/>
  <c r="D1431" i="2"/>
  <c r="E1431" i="2"/>
  <c r="F1431" i="2"/>
  <c r="G1431" i="2"/>
  <c r="B1432" i="2"/>
  <c r="C1432" i="2"/>
  <c r="D1432" i="2"/>
  <c r="E1432" i="2"/>
  <c r="F1432" i="2"/>
  <c r="G1432" i="2"/>
  <c r="B1433" i="2"/>
  <c r="C1433" i="2"/>
  <c r="D1433" i="2"/>
  <c r="E1433" i="2"/>
  <c r="F1433" i="2"/>
  <c r="G1433" i="2"/>
  <c r="B1434" i="2"/>
  <c r="C1434" i="2"/>
  <c r="D1434" i="2"/>
  <c r="E1434" i="2"/>
  <c r="F1434" i="2"/>
  <c r="G1434" i="2"/>
  <c r="B1435" i="2"/>
  <c r="C1435" i="2"/>
  <c r="D1435" i="2"/>
  <c r="E1435" i="2"/>
  <c r="F1435" i="2"/>
  <c r="G1435" i="2"/>
  <c r="B1436" i="2"/>
  <c r="C1436" i="2"/>
  <c r="D1436" i="2"/>
  <c r="E1436" i="2"/>
  <c r="F1436" i="2"/>
  <c r="G1436" i="2"/>
  <c r="B1437" i="2"/>
  <c r="C1437" i="2"/>
  <c r="D1437" i="2"/>
  <c r="E1437" i="2"/>
  <c r="F1437" i="2"/>
  <c r="G1437" i="2"/>
  <c r="B1438" i="2"/>
  <c r="C1438" i="2"/>
  <c r="D1438" i="2"/>
  <c r="E1438" i="2"/>
  <c r="F1438" i="2"/>
  <c r="G1438" i="2"/>
  <c r="B1439" i="2"/>
  <c r="C1439" i="2"/>
  <c r="D1439" i="2"/>
  <c r="E1439" i="2"/>
  <c r="F1439" i="2"/>
  <c r="G1439" i="2"/>
  <c r="B1440" i="2"/>
  <c r="C1440" i="2"/>
  <c r="D1440" i="2"/>
  <c r="E1440" i="2"/>
  <c r="F1440" i="2"/>
  <c r="G1440" i="2"/>
  <c r="B1441" i="2"/>
  <c r="C1441" i="2"/>
  <c r="D1441" i="2"/>
  <c r="E1441" i="2"/>
  <c r="F1441" i="2"/>
  <c r="G1441" i="2"/>
  <c r="B1442" i="2"/>
  <c r="C1442" i="2"/>
  <c r="D1442" i="2"/>
  <c r="E1442" i="2"/>
  <c r="F1442" i="2"/>
  <c r="G1442" i="2"/>
  <c r="B1443" i="2"/>
  <c r="C1443" i="2"/>
  <c r="D1443" i="2"/>
  <c r="E1443" i="2"/>
  <c r="F1443" i="2"/>
  <c r="G1443" i="2"/>
  <c r="B1444" i="2"/>
  <c r="C1444" i="2"/>
  <c r="D1444" i="2"/>
  <c r="E1444" i="2"/>
  <c r="F1444" i="2"/>
  <c r="G1444" i="2"/>
  <c r="B1445" i="2"/>
  <c r="C1445" i="2"/>
  <c r="D1445" i="2"/>
  <c r="E1445" i="2"/>
  <c r="F1445" i="2"/>
  <c r="G1445" i="2"/>
  <c r="B1446" i="2"/>
  <c r="C1446" i="2"/>
  <c r="D1446" i="2"/>
  <c r="E1446" i="2"/>
  <c r="F1446" i="2"/>
  <c r="G1446" i="2"/>
  <c r="B1447" i="2"/>
  <c r="C1447" i="2"/>
  <c r="D1447" i="2"/>
  <c r="E1447" i="2"/>
  <c r="F1447" i="2"/>
  <c r="G1447" i="2"/>
  <c r="B1448" i="2"/>
  <c r="C1448" i="2"/>
  <c r="D1448" i="2"/>
  <c r="E1448" i="2"/>
  <c r="F1448" i="2"/>
  <c r="G1448" i="2"/>
  <c r="B1449" i="2"/>
  <c r="C1449" i="2"/>
  <c r="D1449" i="2"/>
  <c r="E1449" i="2"/>
  <c r="F1449" i="2"/>
  <c r="G1449" i="2"/>
  <c r="B1450" i="2"/>
  <c r="C1450" i="2"/>
  <c r="D1450" i="2"/>
  <c r="E1450" i="2"/>
  <c r="F1450" i="2"/>
  <c r="G1450" i="2"/>
  <c r="B1451" i="2"/>
  <c r="C1451" i="2"/>
  <c r="D1451" i="2"/>
  <c r="E1451" i="2"/>
  <c r="F1451" i="2"/>
  <c r="G1451" i="2"/>
  <c r="B1452" i="2"/>
  <c r="C1452" i="2"/>
  <c r="D1452" i="2"/>
  <c r="E1452" i="2"/>
  <c r="F1452" i="2"/>
  <c r="G1452" i="2"/>
  <c r="B1453" i="2"/>
  <c r="C1453" i="2"/>
  <c r="D1453" i="2"/>
  <c r="E1453" i="2"/>
  <c r="F1453" i="2"/>
  <c r="G1453" i="2"/>
  <c r="B1454" i="2"/>
  <c r="C1454" i="2"/>
  <c r="D1454" i="2"/>
  <c r="E1454" i="2"/>
  <c r="F1454" i="2"/>
  <c r="G1454" i="2"/>
  <c r="B1455" i="2"/>
  <c r="C1455" i="2"/>
  <c r="D1455" i="2"/>
  <c r="E1455" i="2"/>
  <c r="F1455" i="2"/>
  <c r="G1455" i="2"/>
  <c r="B1456" i="2"/>
  <c r="C1456" i="2"/>
  <c r="D1456" i="2"/>
  <c r="E1456" i="2"/>
  <c r="F1456" i="2"/>
  <c r="G1456" i="2"/>
  <c r="B1457" i="2"/>
  <c r="C1457" i="2"/>
  <c r="D1457" i="2"/>
  <c r="E1457" i="2"/>
  <c r="F1457" i="2"/>
  <c r="G1457" i="2"/>
  <c r="B1458" i="2"/>
  <c r="C1458" i="2"/>
  <c r="D1458" i="2"/>
  <c r="E1458" i="2"/>
  <c r="F1458" i="2"/>
  <c r="G1458" i="2"/>
  <c r="B1459" i="2"/>
  <c r="C1459" i="2"/>
  <c r="D1459" i="2"/>
  <c r="E1459" i="2"/>
  <c r="F1459" i="2"/>
  <c r="G1459" i="2"/>
  <c r="B1460" i="2"/>
  <c r="C1460" i="2"/>
  <c r="D1460" i="2"/>
  <c r="E1460" i="2"/>
  <c r="F1460" i="2"/>
  <c r="G1460" i="2"/>
  <c r="B1461" i="2"/>
  <c r="C1461" i="2"/>
  <c r="D1461" i="2"/>
  <c r="E1461" i="2"/>
  <c r="F1461" i="2"/>
  <c r="G1461" i="2"/>
  <c r="B1462" i="2"/>
  <c r="C1462" i="2"/>
  <c r="D1462" i="2"/>
  <c r="E1462" i="2"/>
  <c r="F1462" i="2"/>
  <c r="G1462" i="2"/>
  <c r="B1463" i="2"/>
  <c r="C1463" i="2"/>
  <c r="D1463" i="2"/>
  <c r="E1463" i="2"/>
  <c r="F1463" i="2"/>
  <c r="G1463" i="2"/>
  <c r="B1464" i="2"/>
  <c r="C1464" i="2"/>
  <c r="D1464" i="2"/>
  <c r="E1464" i="2"/>
  <c r="F1464" i="2"/>
  <c r="G1464" i="2"/>
  <c r="B1465" i="2"/>
  <c r="C1465" i="2"/>
  <c r="D1465" i="2"/>
  <c r="E1465" i="2"/>
  <c r="F1465" i="2"/>
  <c r="G1465" i="2"/>
  <c r="B1466" i="2"/>
  <c r="C1466" i="2"/>
  <c r="D1466" i="2"/>
  <c r="E1466" i="2"/>
  <c r="F1466" i="2"/>
  <c r="G1466" i="2"/>
  <c r="B1467" i="2"/>
  <c r="C1467" i="2"/>
  <c r="D1467" i="2"/>
  <c r="E1467" i="2"/>
  <c r="F1467" i="2"/>
  <c r="G1467" i="2"/>
  <c r="B1468" i="2"/>
  <c r="C1468" i="2"/>
  <c r="D1468" i="2"/>
  <c r="E1468" i="2"/>
  <c r="F1468" i="2"/>
  <c r="G1468" i="2"/>
  <c r="B1469" i="2"/>
  <c r="C1469" i="2"/>
  <c r="D1469" i="2"/>
  <c r="E1469" i="2"/>
  <c r="F1469" i="2"/>
  <c r="G1469" i="2"/>
  <c r="B1470" i="2"/>
  <c r="C1470" i="2"/>
  <c r="D1470" i="2"/>
  <c r="E1470" i="2"/>
  <c r="F1470" i="2"/>
  <c r="G1470" i="2"/>
  <c r="B1471" i="2"/>
  <c r="C1471" i="2"/>
  <c r="D1471" i="2"/>
  <c r="E1471" i="2"/>
  <c r="F1471" i="2"/>
  <c r="G1471" i="2"/>
  <c r="B1472" i="2"/>
  <c r="C1472" i="2"/>
  <c r="D1472" i="2"/>
  <c r="E1472" i="2"/>
  <c r="F1472" i="2"/>
  <c r="G1472" i="2"/>
  <c r="B1473" i="2"/>
  <c r="C1473" i="2"/>
  <c r="D1473" i="2"/>
  <c r="E1473" i="2"/>
  <c r="F1473" i="2"/>
  <c r="G1473" i="2"/>
  <c r="B1474" i="2"/>
  <c r="C1474" i="2"/>
  <c r="D1474" i="2"/>
  <c r="E1474" i="2"/>
  <c r="F1474" i="2"/>
  <c r="G1474" i="2"/>
  <c r="B1475" i="2"/>
  <c r="C1475" i="2"/>
  <c r="D1475" i="2"/>
  <c r="E1475" i="2"/>
  <c r="F1475" i="2"/>
  <c r="G1475" i="2"/>
  <c r="B1476" i="2"/>
  <c r="C1476" i="2"/>
  <c r="D1476" i="2"/>
  <c r="E1476" i="2"/>
  <c r="F1476" i="2"/>
  <c r="G1476" i="2"/>
  <c r="B1477" i="2"/>
  <c r="C1477" i="2"/>
  <c r="D1477" i="2"/>
  <c r="E1477" i="2"/>
  <c r="F1477" i="2"/>
  <c r="G1477" i="2"/>
  <c r="B1478" i="2"/>
  <c r="C1478" i="2"/>
  <c r="D1478" i="2"/>
  <c r="E1478" i="2"/>
  <c r="F1478" i="2"/>
  <c r="G1478" i="2"/>
  <c r="B1479" i="2"/>
  <c r="C1479" i="2"/>
  <c r="D1479" i="2"/>
  <c r="E1479" i="2"/>
  <c r="F1479" i="2"/>
  <c r="G1479" i="2"/>
  <c r="B1480" i="2"/>
  <c r="C1480" i="2"/>
  <c r="D1480" i="2"/>
  <c r="E1480" i="2"/>
  <c r="F1480" i="2"/>
  <c r="G1480" i="2"/>
  <c r="B1481" i="2"/>
  <c r="C1481" i="2"/>
  <c r="D1481" i="2"/>
  <c r="E1481" i="2"/>
  <c r="F1481" i="2"/>
  <c r="G1481" i="2"/>
  <c r="B1482" i="2"/>
  <c r="C1482" i="2"/>
  <c r="D1482" i="2"/>
  <c r="E1482" i="2"/>
  <c r="F1482" i="2"/>
  <c r="G1482" i="2"/>
  <c r="B1483" i="2"/>
  <c r="C1483" i="2"/>
  <c r="D1483" i="2"/>
  <c r="E1483" i="2"/>
  <c r="F1483" i="2"/>
  <c r="G1483" i="2"/>
  <c r="B1484" i="2"/>
  <c r="C1484" i="2"/>
  <c r="D1484" i="2"/>
  <c r="E1484" i="2"/>
  <c r="F1484" i="2"/>
  <c r="G1484" i="2"/>
  <c r="B1485" i="2"/>
  <c r="C1485" i="2"/>
  <c r="D1485" i="2"/>
  <c r="E1485" i="2"/>
  <c r="F1485" i="2"/>
  <c r="G1485" i="2"/>
  <c r="B1486" i="2"/>
  <c r="C1486" i="2"/>
  <c r="D1486" i="2"/>
  <c r="E1486" i="2"/>
  <c r="F1486" i="2"/>
  <c r="G1486" i="2"/>
  <c r="B1487" i="2"/>
  <c r="C1487" i="2"/>
  <c r="D1487" i="2"/>
  <c r="E1487" i="2"/>
  <c r="F1487" i="2"/>
  <c r="G1487" i="2"/>
  <c r="B1488" i="2"/>
  <c r="C1488" i="2"/>
  <c r="D1488" i="2"/>
  <c r="E1488" i="2"/>
  <c r="F1488" i="2"/>
  <c r="G1488" i="2"/>
  <c r="B1489" i="2"/>
  <c r="C1489" i="2"/>
  <c r="D1489" i="2"/>
  <c r="E1489" i="2"/>
  <c r="F1489" i="2"/>
  <c r="G1489" i="2"/>
  <c r="B1490" i="2"/>
  <c r="C1490" i="2"/>
  <c r="D1490" i="2"/>
  <c r="E1490" i="2"/>
  <c r="F1490" i="2"/>
  <c r="G1490" i="2"/>
  <c r="B1491" i="2"/>
  <c r="C1491" i="2"/>
  <c r="D1491" i="2"/>
  <c r="E1491" i="2"/>
  <c r="F1491" i="2"/>
  <c r="G1491" i="2"/>
  <c r="B1492" i="2"/>
  <c r="C1492" i="2"/>
  <c r="D1492" i="2"/>
  <c r="E1492" i="2"/>
  <c r="F1492" i="2"/>
  <c r="G1492" i="2"/>
  <c r="B1493" i="2"/>
  <c r="C1493" i="2"/>
  <c r="D1493" i="2"/>
  <c r="E1493" i="2"/>
  <c r="F1493" i="2"/>
  <c r="G1493" i="2"/>
  <c r="B1494" i="2"/>
  <c r="C1494" i="2"/>
  <c r="D1494" i="2"/>
  <c r="E1494" i="2"/>
  <c r="F1494" i="2"/>
  <c r="G1494" i="2"/>
  <c r="B1495" i="2"/>
  <c r="C1495" i="2"/>
  <c r="D1495" i="2"/>
  <c r="E1495" i="2"/>
  <c r="F1495" i="2"/>
  <c r="G1495" i="2"/>
  <c r="B1496" i="2"/>
  <c r="C1496" i="2"/>
  <c r="D1496" i="2"/>
  <c r="E1496" i="2"/>
  <c r="F1496" i="2"/>
  <c r="G1496" i="2"/>
  <c r="B1497" i="2"/>
  <c r="C1497" i="2"/>
  <c r="D1497" i="2"/>
  <c r="E1497" i="2"/>
  <c r="F1497" i="2"/>
  <c r="G1497" i="2"/>
  <c r="B1498" i="2"/>
  <c r="C1498" i="2"/>
  <c r="D1498" i="2"/>
  <c r="E1498" i="2"/>
  <c r="F1498" i="2"/>
  <c r="G1498" i="2"/>
  <c r="B1499" i="2"/>
  <c r="C1499" i="2"/>
  <c r="D1499" i="2"/>
  <c r="E1499" i="2"/>
  <c r="F1499" i="2"/>
  <c r="G1499" i="2"/>
  <c r="B1500" i="2"/>
  <c r="C1500" i="2"/>
  <c r="D1500" i="2"/>
  <c r="E1500" i="2"/>
  <c r="F1500" i="2"/>
  <c r="G1500" i="2"/>
  <c r="B1501" i="2"/>
  <c r="C1501" i="2"/>
  <c r="D1501" i="2"/>
  <c r="E1501" i="2"/>
  <c r="F1501" i="2"/>
  <c r="G1501" i="2"/>
  <c r="B1502" i="2"/>
  <c r="C1502" i="2"/>
  <c r="D1502" i="2"/>
  <c r="E1502" i="2"/>
  <c r="F1502" i="2"/>
  <c r="G1502" i="2"/>
  <c r="B1503" i="2"/>
  <c r="C1503" i="2"/>
  <c r="D1503" i="2"/>
  <c r="E1503" i="2"/>
  <c r="F1503" i="2"/>
  <c r="G1503" i="2"/>
  <c r="B1504" i="2"/>
  <c r="C1504" i="2"/>
  <c r="D1504" i="2"/>
  <c r="E1504" i="2"/>
  <c r="F1504" i="2"/>
  <c r="G1504" i="2"/>
  <c r="B1505" i="2"/>
  <c r="C1505" i="2"/>
  <c r="D1505" i="2"/>
  <c r="E1505" i="2"/>
  <c r="F1505" i="2"/>
  <c r="G1505" i="2"/>
  <c r="B1506" i="2"/>
  <c r="C1506" i="2"/>
  <c r="D1506" i="2"/>
  <c r="E1506" i="2"/>
  <c r="F1506" i="2"/>
  <c r="G1506" i="2"/>
  <c r="B1507" i="2"/>
  <c r="C1507" i="2"/>
  <c r="D1507" i="2"/>
  <c r="E1507" i="2"/>
  <c r="F1507" i="2"/>
  <c r="G1507" i="2"/>
  <c r="B1508" i="2"/>
  <c r="C1508" i="2"/>
  <c r="D1508" i="2"/>
  <c r="E1508" i="2"/>
  <c r="F1508" i="2"/>
  <c r="G1508" i="2"/>
  <c r="B1509" i="2"/>
  <c r="C1509" i="2"/>
  <c r="D1509" i="2"/>
  <c r="E1509" i="2"/>
  <c r="F1509" i="2"/>
  <c r="G1509" i="2"/>
  <c r="B1510" i="2"/>
  <c r="C1510" i="2"/>
  <c r="D1510" i="2"/>
  <c r="E1510" i="2"/>
  <c r="F1510" i="2"/>
  <c r="G1510" i="2"/>
  <c r="B1511" i="2"/>
  <c r="C1511" i="2"/>
  <c r="D1511" i="2"/>
  <c r="E1511" i="2"/>
  <c r="F1511" i="2"/>
  <c r="G1511" i="2"/>
  <c r="B1512" i="2"/>
  <c r="C1512" i="2"/>
  <c r="D1512" i="2"/>
  <c r="E1512" i="2"/>
  <c r="F1512" i="2"/>
  <c r="G1512" i="2"/>
  <c r="B1513" i="2"/>
  <c r="C1513" i="2"/>
  <c r="D1513" i="2"/>
  <c r="E1513" i="2"/>
  <c r="F1513" i="2"/>
  <c r="G1513" i="2"/>
  <c r="B1514" i="2"/>
  <c r="C1514" i="2"/>
  <c r="D1514" i="2"/>
  <c r="E1514" i="2"/>
  <c r="F1514" i="2"/>
  <c r="G1514" i="2"/>
  <c r="B1515" i="2"/>
  <c r="C1515" i="2"/>
  <c r="D1515" i="2"/>
  <c r="E1515" i="2"/>
  <c r="F1515" i="2"/>
  <c r="G1515" i="2"/>
  <c r="B1516" i="2"/>
  <c r="C1516" i="2"/>
  <c r="D1516" i="2"/>
  <c r="E1516" i="2"/>
  <c r="F1516" i="2"/>
  <c r="G1516" i="2"/>
  <c r="B1517" i="2"/>
  <c r="C1517" i="2"/>
  <c r="D1517" i="2"/>
  <c r="E1517" i="2"/>
  <c r="F1517" i="2"/>
  <c r="G1517" i="2"/>
  <c r="B1518" i="2"/>
  <c r="C1518" i="2"/>
  <c r="D1518" i="2"/>
  <c r="E1518" i="2"/>
  <c r="F1518" i="2"/>
  <c r="G1518" i="2"/>
  <c r="B1519" i="2"/>
  <c r="C1519" i="2"/>
  <c r="D1519" i="2"/>
  <c r="E1519" i="2"/>
  <c r="F1519" i="2"/>
  <c r="G1519" i="2"/>
  <c r="B1520" i="2"/>
  <c r="C1520" i="2"/>
  <c r="D1520" i="2"/>
  <c r="E1520" i="2"/>
  <c r="F1520" i="2"/>
  <c r="G1520" i="2"/>
  <c r="B1521" i="2"/>
  <c r="C1521" i="2"/>
  <c r="D1521" i="2"/>
  <c r="E1521" i="2"/>
  <c r="F1521" i="2"/>
  <c r="G1521" i="2"/>
  <c r="B1522" i="2"/>
  <c r="C1522" i="2"/>
  <c r="D1522" i="2"/>
  <c r="E1522" i="2"/>
  <c r="F1522" i="2"/>
  <c r="G1522" i="2"/>
  <c r="B1523" i="2"/>
  <c r="C1523" i="2"/>
  <c r="D1523" i="2"/>
  <c r="E1523" i="2"/>
  <c r="F1523" i="2"/>
  <c r="G1523" i="2"/>
  <c r="B1524" i="2"/>
  <c r="C1524" i="2"/>
  <c r="D1524" i="2"/>
  <c r="E1524" i="2"/>
  <c r="F1524" i="2"/>
  <c r="G1524" i="2"/>
  <c r="B1525" i="2"/>
  <c r="C1525" i="2"/>
  <c r="D1525" i="2"/>
  <c r="E1525" i="2"/>
  <c r="F1525" i="2"/>
  <c r="G1525" i="2"/>
  <c r="B1526" i="2"/>
  <c r="C1526" i="2"/>
  <c r="D1526" i="2"/>
  <c r="E1526" i="2"/>
  <c r="F1526" i="2"/>
  <c r="G1526" i="2"/>
  <c r="B1527" i="2"/>
  <c r="C1527" i="2"/>
  <c r="D1527" i="2"/>
  <c r="E1527" i="2"/>
  <c r="F1527" i="2"/>
  <c r="G1527" i="2"/>
  <c r="B1528" i="2"/>
  <c r="C1528" i="2"/>
  <c r="D1528" i="2"/>
  <c r="E1528" i="2"/>
  <c r="F1528" i="2"/>
  <c r="G1528" i="2"/>
  <c r="B1529" i="2"/>
  <c r="C1529" i="2"/>
  <c r="D1529" i="2"/>
  <c r="E1529" i="2"/>
  <c r="F1529" i="2"/>
  <c r="G1529" i="2"/>
  <c r="B1530" i="2"/>
  <c r="C1530" i="2"/>
  <c r="D1530" i="2"/>
  <c r="E1530" i="2"/>
  <c r="F1530" i="2"/>
  <c r="G1530" i="2"/>
  <c r="B1531" i="2"/>
  <c r="C1531" i="2"/>
  <c r="D1531" i="2"/>
  <c r="E1531" i="2"/>
  <c r="F1531" i="2"/>
  <c r="G1531" i="2"/>
  <c r="B1532" i="2"/>
  <c r="C1532" i="2"/>
  <c r="D1532" i="2"/>
  <c r="E1532" i="2"/>
  <c r="F1532" i="2"/>
  <c r="G1532" i="2"/>
  <c r="B1533" i="2"/>
  <c r="C1533" i="2"/>
  <c r="D1533" i="2"/>
  <c r="E1533" i="2"/>
  <c r="F1533" i="2"/>
  <c r="G1533" i="2"/>
  <c r="B1534" i="2"/>
  <c r="C1534" i="2"/>
  <c r="D1534" i="2"/>
  <c r="E1534" i="2"/>
  <c r="F1534" i="2"/>
  <c r="G1534" i="2"/>
  <c r="B1535" i="2"/>
  <c r="C1535" i="2"/>
  <c r="D1535" i="2"/>
  <c r="E1535" i="2"/>
  <c r="F1535" i="2"/>
  <c r="G1535" i="2"/>
  <c r="B1536" i="2"/>
  <c r="C1536" i="2"/>
  <c r="D1536" i="2"/>
  <c r="E1536" i="2"/>
  <c r="F1536" i="2"/>
  <c r="G1536" i="2"/>
  <c r="B1537" i="2"/>
  <c r="C1537" i="2"/>
  <c r="D1537" i="2"/>
  <c r="E1537" i="2"/>
  <c r="F1537" i="2"/>
  <c r="G1537" i="2"/>
  <c r="B1538" i="2"/>
  <c r="C1538" i="2"/>
  <c r="D1538" i="2"/>
  <c r="E1538" i="2"/>
  <c r="F1538" i="2"/>
  <c r="G1538" i="2"/>
  <c r="B1539" i="2"/>
  <c r="C1539" i="2"/>
  <c r="D1539" i="2"/>
  <c r="E1539" i="2"/>
  <c r="F1539" i="2"/>
  <c r="G1539" i="2"/>
  <c r="B1540" i="2"/>
  <c r="C1540" i="2"/>
  <c r="D1540" i="2"/>
  <c r="E1540" i="2"/>
  <c r="F1540" i="2"/>
  <c r="G1540" i="2"/>
  <c r="B1541" i="2"/>
  <c r="C1541" i="2"/>
  <c r="D1541" i="2"/>
  <c r="E1541" i="2"/>
  <c r="F1541" i="2"/>
  <c r="G1541" i="2"/>
  <c r="B1542" i="2"/>
  <c r="C1542" i="2"/>
  <c r="D1542" i="2"/>
  <c r="E1542" i="2"/>
  <c r="F1542" i="2"/>
  <c r="G1542" i="2"/>
  <c r="B1543" i="2"/>
  <c r="C1543" i="2"/>
  <c r="D1543" i="2"/>
  <c r="E1543" i="2"/>
  <c r="F1543" i="2"/>
  <c r="G1543" i="2"/>
  <c r="B1544" i="2"/>
  <c r="C1544" i="2"/>
  <c r="D1544" i="2"/>
  <c r="E1544" i="2"/>
  <c r="F1544" i="2"/>
  <c r="G1544" i="2"/>
  <c r="B1545" i="2"/>
  <c r="C1545" i="2"/>
  <c r="D1545" i="2"/>
  <c r="E1545" i="2"/>
  <c r="F1545" i="2"/>
  <c r="G1545" i="2"/>
  <c r="B1546" i="2"/>
  <c r="C1546" i="2"/>
  <c r="D1546" i="2"/>
  <c r="E1546" i="2"/>
  <c r="F1546" i="2"/>
  <c r="G1546" i="2"/>
  <c r="B1547" i="2"/>
  <c r="C1547" i="2"/>
  <c r="D1547" i="2"/>
  <c r="E1547" i="2"/>
  <c r="F1547" i="2"/>
  <c r="G1547" i="2"/>
  <c r="B1548" i="2"/>
  <c r="C1548" i="2"/>
  <c r="D1548" i="2"/>
  <c r="E1548" i="2"/>
  <c r="F1548" i="2"/>
  <c r="G1548" i="2"/>
  <c r="B1549" i="2"/>
  <c r="C1549" i="2"/>
  <c r="D1549" i="2"/>
  <c r="E1549" i="2"/>
  <c r="F1549" i="2"/>
  <c r="G1549" i="2"/>
  <c r="B1550" i="2"/>
  <c r="C1550" i="2"/>
  <c r="D1550" i="2"/>
  <c r="E1550" i="2"/>
  <c r="F1550" i="2"/>
  <c r="G1550" i="2"/>
  <c r="B1551" i="2"/>
  <c r="C1551" i="2"/>
  <c r="D1551" i="2"/>
  <c r="E1551" i="2"/>
  <c r="F1551" i="2"/>
  <c r="G1551" i="2"/>
  <c r="B1552" i="2"/>
  <c r="C1552" i="2"/>
  <c r="D1552" i="2"/>
  <c r="E1552" i="2"/>
  <c r="F1552" i="2"/>
  <c r="G1552" i="2"/>
  <c r="B1553" i="2"/>
  <c r="C1553" i="2"/>
  <c r="D1553" i="2"/>
  <c r="E1553" i="2"/>
  <c r="F1553" i="2"/>
  <c r="G1553" i="2"/>
  <c r="B1554" i="2"/>
  <c r="C1554" i="2"/>
  <c r="D1554" i="2"/>
  <c r="E1554" i="2"/>
  <c r="F1554" i="2"/>
  <c r="G1554" i="2"/>
  <c r="B1555" i="2"/>
  <c r="C1555" i="2"/>
  <c r="D1555" i="2"/>
  <c r="E1555" i="2"/>
  <c r="F1555" i="2"/>
  <c r="G1555" i="2"/>
  <c r="B1556" i="2"/>
  <c r="C1556" i="2"/>
  <c r="D1556" i="2"/>
  <c r="E1556" i="2"/>
  <c r="F1556" i="2"/>
  <c r="G1556" i="2"/>
  <c r="B1557" i="2"/>
  <c r="C1557" i="2"/>
  <c r="D1557" i="2"/>
  <c r="E1557" i="2"/>
  <c r="F1557" i="2"/>
  <c r="G1557" i="2"/>
  <c r="B1558" i="2"/>
  <c r="C1558" i="2"/>
  <c r="D1558" i="2"/>
  <c r="E1558" i="2"/>
  <c r="F1558" i="2"/>
  <c r="G1558" i="2"/>
  <c r="B1559" i="2"/>
  <c r="C1559" i="2"/>
  <c r="D1559" i="2"/>
  <c r="E1559" i="2"/>
  <c r="F1559" i="2"/>
  <c r="G1559" i="2"/>
  <c r="B1560" i="2"/>
  <c r="C1560" i="2"/>
  <c r="D1560" i="2"/>
  <c r="E1560" i="2"/>
  <c r="F1560" i="2"/>
  <c r="G1560" i="2"/>
  <c r="B1561" i="2"/>
  <c r="C1561" i="2"/>
  <c r="D1561" i="2"/>
  <c r="E1561" i="2"/>
  <c r="F1561" i="2"/>
  <c r="G1561" i="2"/>
  <c r="B1562" i="2"/>
  <c r="C1562" i="2"/>
  <c r="D1562" i="2"/>
  <c r="E1562" i="2"/>
  <c r="F1562" i="2"/>
  <c r="G1562" i="2"/>
  <c r="B1563" i="2"/>
  <c r="C1563" i="2"/>
  <c r="D1563" i="2"/>
  <c r="E1563" i="2"/>
  <c r="F1563" i="2"/>
  <c r="G1563" i="2"/>
  <c r="B1564" i="2"/>
  <c r="C1564" i="2"/>
  <c r="D1564" i="2"/>
  <c r="E1564" i="2"/>
  <c r="F1564" i="2"/>
  <c r="G1564" i="2"/>
  <c r="B1565" i="2"/>
  <c r="C1565" i="2"/>
  <c r="D1565" i="2"/>
  <c r="E1565" i="2"/>
  <c r="F1565" i="2"/>
  <c r="G1565" i="2"/>
  <c r="B1566" i="2"/>
  <c r="C1566" i="2"/>
  <c r="D1566" i="2"/>
  <c r="E1566" i="2"/>
  <c r="F1566" i="2"/>
  <c r="G1566" i="2"/>
  <c r="B1567" i="2"/>
  <c r="C1567" i="2"/>
  <c r="D1567" i="2"/>
  <c r="E1567" i="2"/>
  <c r="F1567" i="2"/>
  <c r="G1567" i="2"/>
  <c r="B1568" i="2"/>
  <c r="C1568" i="2"/>
  <c r="D1568" i="2"/>
  <c r="E1568" i="2"/>
  <c r="F1568" i="2"/>
  <c r="G1568" i="2"/>
  <c r="B1569" i="2"/>
  <c r="C1569" i="2"/>
  <c r="D1569" i="2"/>
  <c r="E1569" i="2"/>
  <c r="F1569" i="2"/>
  <c r="G1569" i="2"/>
  <c r="B1570" i="2"/>
  <c r="C1570" i="2"/>
  <c r="D1570" i="2"/>
  <c r="E1570" i="2"/>
  <c r="F1570" i="2"/>
  <c r="G1570" i="2"/>
  <c r="B1571" i="2"/>
  <c r="C1571" i="2"/>
  <c r="D1571" i="2"/>
  <c r="E1571" i="2"/>
  <c r="F1571" i="2"/>
  <c r="G1571" i="2"/>
  <c r="B1572" i="2"/>
  <c r="C1572" i="2"/>
  <c r="D1572" i="2"/>
  <c r="E1572" i="2"/>
  <c r="F1572" i="2"/>
  <c r="G1572" i="2"/>
  <c r="B1573" i="2"/>
  <c r="C1573" i="2"/>
  <c r="D1573" i="2"/>
  <c r="E1573" i="2"/>
  <c r="F1573" i="2"/>
  <c r="G1573" i="2"/>
  <c r="B1574" i="2"/>
  <c r="C1574" i="2"/>
  <c r="D1574" i="2"/>
  <c r="E1574" i="2"/>
  <c r="F1574" i="2"/>
  <c r="G1574" i="2"/>
  <c r="B1575" i="2"/>
  <c r="C1575" i="2"/>
  <c r="D1575" i="2"/>
  <c r="E1575" i="2"/>
  <c r="F1575" i="2"/>
  <c r="G1575" i="2"/>
  <c r="B1576" i="2"/>
  <c r="C1576" i="2"/>
  <c r="D1576" i="2"/>
  <c r="E1576" i="2"/>
  <c r="F1576" i="2"/>
  <c r="G1576" i="2"/>
  <c r="B1577" i="2"/>
  <c r="C1577" i="2"/>
  <c r="D1577" i="2"/>
  <c r="E1577" i="2"/>
  <c r="F1577" i="2"/>
  <c r="G1577" i="2"/>
  <c r="B1578" i="2"/>
  <c r="C1578" i="2"/>
  <c r="D1578" i="2"/>
  <c r="E1578" i="2"/>
  <c r="F1578" i="2"/>
  <c r="G1578" i="2"/>
  <c r="B1579" i="2"/>
  <c r="C1579" i="2"/>
  <c r="D1579" i="2"/>
  <c r="E1579" i="2"/>
  <c r="F1579" i="2"/>
  <c r="G1579" i="2"/>
  <c r="B1580" i="2"/>
  <c r="C1580" i="2"/>
  <c r="D1580" i="2"/>
  <c r="E1580" i="2"/>
  <c r="F1580" i="2"/>
  <c r="G1580" i="2"/>
  <c r="B1581" i="2"/>
  <c r="C1581" i="2"/>
  <c r="D1581" i="2"/>
  <c r="E1581" i="2"/>
  <c r="F1581" i="2"/>
  <c r="G1581" i="2"/>
  <c r="B1582" i="2"/>
  <c r="C1582" i="2"/>
  <c r="D1582" i="2"/>
  <c r="E1582" i="2"/>
  <c r="F1582" i="2"/>
  <c r="G1582" i="2"/>
  <c r="B1583" i="2"/>
  <c r="C1583" i="2"/>
  <c r="D1583" i="2"/>
  <c r="E1583" i="2"/>
  <c r="F1583" i="2"/>
  <c r="G1583" i="2"/>
  <c r="B1584" i="2"/>
  <c r="C1584" i="2"/>
  <c r="D1584" i="2"/>
  <c r="E1584" i="2"/>
  <c r="F1584" i="2"/>
  <c r="G1584" i="2"/>
  <c r="B1585" i="2"/>
  <c r="C1585" i="2"/>
  <c r="D1585" i="2"/>
  <c r="E1585" i="2"/>
  <c r="F1585" i="2"/>
  <c r="G1585" i="2"/>
  <c r="B1586" i="2"/>
  <c r="C1586" i="2"/>
  <c r="D1586" i="2"/>
  <c r="E1586" i="2"/>
  <c r="F1586" i="2"/>
  <c r="G1586" i="2"/>
  <c r="B1587" i="2"/>
  <c r="C1587" i="2"/>
  <c r="D1587" i="2"/>
  <c r="E1587" i="2"/>
  <c r="F1587" i="2"/>
  <c r="G1587" i="2"/>
  <c r="B1588" i="2"/>
  <c r="C1588" i="2"/>
  <c r="D1588" i="2"/>
  <c r="E1588" i="2"/>
  <c r="F1588" i="2"/>
  <c r="G1588" i="2"/>
  <c r="B1589" i="2"/>
  <c r="C1589" i="2"/>
  <c r="D1589" i="2"/>
  <c r="E1589" i="2"/>
  <c r="F1589" i="2"/>
  <c r="G1589" i="2"/>
  <c r="B1590" i="2"/>
  <c r="C1590" i="2"/>
  <c r="D1590" i="2"/>
  <c r="E1590" i="2"/>
  <c r="F1590" i="2"/>
  <c r="G1590" i="2"/>
  <c r="B1591" i="2"/>
  <c r="C1591" i="2"/>
  <c r="D1591" i="2"/>
  <c r="E1591" i="2"/>
  <c r="F1591" i="2"/>
  <c r="G1591" i="2"/>
  <c r="B1592" i="2"/>
  <c r="C1592" i="2"/>
  <c r="D1592" i="2"/>
  <c r="E1592" i="2"/>
  <c r="F1592" i="2"/>
  <c r="G1592" i="2"/>
  <c r="B1593" i="2"/>
  <c r="C1593" i="2"/>
  <c r="D1593" i="2"/>
  <c r="E1593" i="2"/>
  <c r="F1593" i="2"/>
  <c r="G1593" i="2"/>
  <c r="B1594" i="2"/>
  <c r="C1594" i="2"/>
  <c r="D1594" i="2"/>
  <c r="E1594" i="2"/>
  <c r="F1594" i="2"/>
  <c r="G1594" i="2"/>
  <c r="B1595" i="2"/>
  <c r="C1595" i="2"/>
  <c r="D1595" i="2"/>
  <c r="E1595" i="2"/>
  <c r="F1595" i="2"/>
  <c r="G1595" i="2"/>
  <c r="B1596" i="2"/>
  <c r="C1596" i="2"/>
  <c r="D1596" i="2"/>
  <c r="E1596" i="2"/>
  <c r="F1596" i="2"/>
  <c r="G1596" i="2"/>
  <c r="B1597" i="2"/>
  <c r="C1597" i="2"/>
  <c r="D1597" i="2"/>
  <c r="E1597" i="2"/>
  <c r="F1597" i="2"/>
  <c r="G1597" i="2"/>
  <c r="B1598" i="2"/>
  <c r="C1598" i="2"/>
  <c r="D1598" i="2"/>
  <c r="E1598" i="2"/>
  <c r="F1598" i="2"/>
  <c r="G1598" i="2"/>
  <c r="B1599" i="2"/>
  <c r="C1599" i="2"/>
  <c r="D1599" i="2"/>
  <c r="E1599" i="2"/>
  <c r="F1599" i="2"/>
  <c r="G1599" i="2"/>
  <c r="B1600" i="2"/>
  <c r="C1600" i="2"/>
  <c r="D1600" i="2"/>
  <c r="E1600" i="2"/>
  <c r="F1600" i="2"/>
  <c r="G1600" i="2"/>
  <c r="B1601" i="2"/>
  <c r="C1601" i="2"/>
  <c r="D1601" i="2"/>
  <c r="E1601" i="2"/>
  <c r="F1601" i="2"/>
  <c r="G1601" i="2"/>
  <c r="B1602" i="2"/>
  <c r="C1602" i="2"/>
  <c r="D1602" i="2"/>
  <c r="E1602" i="2"/>
  <c r="F1602" i="2"/>
  <c r="G1602" i="2"/>
  <c r="B1603" i="2"/>
  <c r="C1603" i="2"/>
  <c r="D1603" i="2"/>
  <c r="E1603" i="2"/>
  <c r="F1603" i="2"/>
  <c r="G1603" i="2"/>
  <c r="B1604" i="2"/>
  <c r="C1604" i="2"/>
  <c r="D1604" i="2"/>
  <c r="E1604" i="2"/>
  <c r="F1604" i="2"/>
  <c r="G1604" i="2"/>
  <c r="B1605" i="2"/>
  <c r="C1605" i="2"/>
  <c r="D1605" i="2"/>
  <c r="E1605" i="2"/>
  <c r="F1605" i="2"/>
  <c r="G1605" i="2"/>
  <c r="B1606" i="2"/>
  <c r="C1606" i="2"/>
  <c r="D1606" i="2"/>
  <c r="E1606" i="2"/>
  <c r="F1606" i="2"/>
  <c r="G1606" i="2"/>
  <c r="B1607" i="2"/>
  <c r="C1607" i="2"/>
  <c r="D1607" i="2"/>
  <c r="E1607" i="2"/>
  <c r="F1607" i="2"/>
  <c r="G1607" i="2"/>
  <c r="B1608" i="2"/>
  <c r="C1608" i="2"/>
  <c r="D1608" i="2"/>
  <c r="E1608" i="2"/>
  <c r="F1608" i="2"/>
  <c r="G1608" i="2"/>
  <c r="B1609" i="2"/>
  <c r="C1609" i="2"/>
  <c r="D1609" i="2"/>
  <c r="E1609" i="2"/>
  <c r="F1609" i="2"/>
  <c r="G1609" i="2"/>
  <c r="B1610" i="2"/>
  <c r="C1610" i="2"/>
  <c r="D1610" i="2"/>
  <c r="E1610" i="2"/>
  <c r="F1610" i="2"/>
  <c r="G1610" i="2"/>
  <c r="B1611" i="2"/>
  <c r="C1611" i="2"/>
  <c r="D1611" i="2"/>
  <c r="E1611" i="2"/>
  <c r="F1611" i="2"/>
  <c r="G1611" i="2"/>
  <c r="B1612" i="2"/>
  <c r="C1612" i="2"/>
  <c r="D1612" i="2"/>
  <c r="E1612" i="2"/>
  <c r="F1612" i="2"/>
  <c r="G1612" i="2"/>
  <c r="B1613" i="2"/>
  <c r="C1613" i="2"/>
  <c r="D1613" i="2"/>
  <c r="E1613" i="2"/>
  <c r="F1613" i="2"/>
  <c r="G1613" i="2"/>
  <c r="B1614" i="2"/>
  <c r="C1614" i="2"/>
  <c r="D1614" i="2"/>
  <c r="E1614" i="2"/>
  <c r="F1614" i="2"/>
  <c r="G1614" i="2"/>
  <c r="B1615" i="2"/>
  <c r="C1615" i="2"/>
  <c r="D1615" i="2"/>
  <c r="E1615" i="2"/>
  <c r="F1615" i="2"/>
  <c r="G1615" i="2"/>
  <c r="B1616" i="2"/>
  <c r="C1616" i="2"/>
  <c r="D1616" i="2"/>
  <c r="E1616" i="2"/>
  <c r="F1616" i="2"/>
  <c r="G1616" i="2"/>
  <c r="B1617" i="2"/>
  <c r="C1617" i="2"/>
  <c r="D1617" i="2"/>
  <c r="E1617" i="2"/>
  <c r="F1617" i="2"/>
  <c r="G1617" i="2"/>
  <c r="B1618" i="2"/>
  <c r="C1618" i="2"/>
  <c r="D1618" i="2"/>
  <c r="E1618" i="2"/>
  <c r="F1618" i="2"/>
  <c r="G1618" i="2"/>
  <c r="B1619" i="2"/>
  <c r="C1619" i="2"/>
  <c r="D1619" i="2"/>
  <c r="E1619" i="2"/>
  <c r="F1619" i="2"/>
  <c r="G1619" i="2"/>
  <c r="B1620" i="2"/>
  <c r="C1620" i="2"/>
  <c r="D1620" i="2"/>
  <c r="E1620" i="2"/>
  <c r="F1620" i="2"/>
  <c r="G1620" i="2"/>
  <c r="B1621" i="2"/>
  <c r="C1621" i="2"/>
  <c r="D1621" i="2"/>
  <c r="E1621" i="2"/>
  <c r="F1621" i="2"/>
  <c r="G1621" i="2"/>
  <c r="B1622" i="2"/>
  <c r="C1622" i="2"/>
  <c r="D1622" i="2"/>
  <c r="E1622" i="2"/>
  <c r="F1622" i="2"/>
  <c r="G1622" i="2"/>
  <c r="B1623" i="2"/>
  <c r="C1623" i="2"/>
  <c r="D1623" i="2"/>
  <c r="E1623" i="2"/>
  <c r="F1623" i="2"/>
  <c r="G1623" i="2"/>
  <c r="B1624" i="2"/>
  <c r="C1624" i="2"/>
  <c r="D1624" i="2"/>
  <c r="E1624" i="2"/>
  <c r="F1624" i="2"/>
  <c r="G1624" i="2"/>
  <c r="B1625" i="2"/>
  <c r="C1625" i="2"/>
  <c r="D1625" i="2"/>
  <c r="E1625" i="2"/>
  <c r="F1625" i="2"/>
  <c r="G1625" i="2"/>
  <c r="B1626" i="2"/>
  <c r="C1626" i="2"/>
  <c r="D1626" i="2"/>
  <c r="E1626" i="2"/>
  <c r="F1626" i="2"/>
  <c r="G1626" i="2"/>
  <c r="B1627" i="2"/>
  <c r="C1627" i="2"/>
  <c r="D1627" i="2"/>
  <c r="E1627" i="2"/>
  <c r="F1627" i="2"/>
  <c r="G1627" i="2"/>
  <c r="B1628" i="2"/>
  <c r="C1628" i="2"/>
  <c r="D1628" i="2"/>
  <c r="E1628" i="2"/>
  <c r="F1628" i="2"/>
  <c r="G1628" i="2"/>
  <c r="B1629" i="2"/>
  <c r="C1629" i="2"/>
  <c r="D1629" i="2"/>
  <c r="E1629" i="2"/>
  <c r="F1629" i="2"/>
  <c r="G1629" i="2"/>
  <c r="B1630" i="2"/>
  <c r="C1630" i="2"/>
  <c r="D1630" i="2"/>
  <c r="E1630" i="2"/>
  <c r="F1630" i="2"/>
  <c r="G1630" i="2"/>
  <c r="B1631" i="2"/>
  <c r="C1631" i="2"/>
  <c r="D1631" i="2"/>
  <c r="E1631" i="2"/>
  <c r="F1631" i="2"/>
  <c r="G1631" i="2"/>
  <c r="B1632" i="2"/>
  <c r="C1632" i="2"/>
  <c r="D1632" i="2"/>
  <c r="E1632" i="2"/>
  <c r="F1632" i="2"/>
  <c r="G1632" i="2"/>
  <c r="B1633" i="2"/>
  <c r="C1633" i="2"/>
  <c r="D1633" i="2"/>
  <c r="E1633" i="2"/>
  <c r="F1633" i="2"/>
  <c r="G1633" i="2"/>
  <c r="B1634" i="2"/>
  <c r="C1634" i="2"/>
  <c r="D1634" i="2"/>
  <c r="E1634" i="2"/>
  <c r="F1634" i="2"/>
  <c r="G1634" i="2"/>
  <c r="B1635" i="2"/>
  <c r="C1635" i="2"/>
  <c r="D1635" i="2"/>
  <c r="E1635" i="2"/>
  <c r="F1635" i="2"/>
  <c r="G1635" i="2"/>
  <c r="B1636" i="2"/>
  <c r="C1636" i="2"/>
  <c r="D1636" i="2"/>
  <c r="E1636" i="2"/>
  <c r="F1636" i="2"/>
  <c r="G1636" i="2"/>
  <c r="B1637" i="2"/>
  <c r="C1637" i="2"/>
  <c r="D1637" i="2"/>
  <c r="E1637" i="2"/>
  <c r="F1637" i="2"/>
  <c r="G1637" i="2"/>
  <c r="B1638" i="2"/>
  <c r="C1638" i="2"/>
  <c r="D1638" i="2"/>
  <c r="E1638" i="2"/>
  <c r="F1638" i="2"/>
  <c r="G1638" i="2"/>
  <c r="B1639" i="2"/>
  <c r="C1639" i="2"/>
  <c r="D1639" i="2"/>
  <c r="E1639" i="2"/>
  <c r="F1639" i="2"/>
  <c r="G1639" i="2"/>
  <c r="B1640" i="2"/>
  <c r="C1640" i="2"/>
  <c r="D1640" i="2"/>
  <c r="E1640" i="2"/>
  <c r="F1640" i="2"/>
  <c r="G1640" i="2"/>
  <c r="B1641" i="2"/>
  <c r="C1641" i="2"/>
  <c r="D1641" i="2"/>
  <c r="E1641" i="2"/>
  <c r="F1641" i="2"/>
  <c r="G1641" i="2"/>
  <c r="B1642" i="2"/>
  <c r="C1642" i="2"/>
  <c r="D1642" i="2"/>
  <c r="E1642" i="2"/>
  <c r="F1642" i="2"/>
  <c r="G1642" i="2"/>
  <c r="B1643" i="2"/>
  <c r="C1643" i="2"/>
  <c r="D1643" i="2"/>
  <c r="E1643" i="2"/>
  <c r="F1643" i="2"/>
  <c r="G1643" i="2"/>
  <c r="B1644" i="2"/>
  <c r="C1644" i="2"/>
  <c r="D1644" i="2"/>
  <c r="E1644" i="2"/>
  <c r="F1644" i="2"/>
  <c r="G1644" i="2"/>
  <c r="B1645" i="2"/>
  <c r="C1645" i="2"/>
  <c r="D1645" i="2"/>
  <c r="E1645" i="2"/>
  <c r="F1645" i="2"/>
  <c r="G1645" i="2"/>
  <c r="B1646" i="2"/>
  <c r="C1646" i="2"/>
  <c r="D1646" i="2"/>
  <c r="E1646" i="2"/>
  <c r="F1646" i="2"/>
  <c r="G1646" i="2"/>
  <c r="B1647" i="2"/>
  <c r="C1647" i="2"/>
  <c r="D1647" i="2"/>
  <c r="E1647" i="2"/>
  <c r="F1647" i="2"/>
  <c r="G1647" i="2"/>
  <c r="B1648" i="2"/>
  <c r="C1648" i="2"/>
  <c r="D1648" i="2"/>
  <c r="E1648" i="2"/>
  <c r="F1648" i="2"/>
  <c r="G1648" i="2"/>
  <c r="B1649" i="2"/>
  <c r="C1649" i="2"/>
  <c r="D1649" i="2"/>
  <c r="E1649" i="2"/>
  <c r="F1649" i="2"/>
  <c r="G1649" i="2"/>
  <c r="B1650" i="2"/>
  <c r="C1650" i="2"/>
  <c r="D1650" i="2"/>
  <c r="E1650" i="2"/>
  <c r="F1650" i="2"/>
  <c r="G1650" i="2"/>
  <c r="B1651" i="2"/>
  <c r="C1651" i="2"/>
  <c r="D1651" i="2"/>
  <c r="E1651" i="2"/>
  <c r="F1651" i="2"/>
  <c r="G1651" i="2"/>
  <c r="B1652" i="2"/>
  <c r="C1652" i="2"/>
  <c r="D1652" i="2"/>
  <c r="E1652" i="2"/>
  <c r="F1652" i="2"/>
  <c r="G1652" i="2"/>
  <c r="B1653" i="2"/>
  <c r="C1653" i="2"/>
  <c r="D1653" i="2"/>
  <c r="E1653" i="2"/>
  <c r="F1653" i="2"/>
  <c r="G1653" i="2"/>
  <c r="B1654" i="2"/>
  <c r="C1654" i="2"/>
  <c r="D1654" i="2"/>
  <c r="E1654" i="2"/>
  <c r="F1654" i="2"/>
  <c r="G1654" i="2"/>
  <c r="B1655" i="2"/>
  <c r="C1655" i="2"/>
  <c r="D1655" i="2"/>
  <c r="E1655" i="2"/>
  <c r="F1655" i="2"/>
  <c r="G1655" i="2"/>
  <c r="B1656" i="2"/>
  <c r="C1656" i="2"/>
  <c r="D1656" i="2"/>
  <c r="E1656" i="2"/>
  <c r="F1656" i="2"/>
  <c r="G1656" i="2"/>
  <c r="B1657" i="2"/>
  <c r="C1657" i="2"/>
  <c r="D1657" i="2"/>
  <c r="E1657" i="2"/>
  <c r="F1657" i="2"/>
  <c r="G1657" i="2"/>
  <c r="B1658" i="2"/>
  <c r="C1658" i="2"/>
  <c r="D1658" i="2"/>
  <c r="E1658" i="2"/>
  <c r="F1658" i="2"/>
  <c r="G1658" i="2"/>
  <c r="B1659" i="2"/>
  <c r="C1659" i="2"/>
  <c r="D1659" i="2"/>
  <c r="E1659" i="2"/>
  <c r="F1659" i="2"/>
  <c r="G1659" i="2"/>
  <c r="B1660" i="2"/>
  <c r="C1660" i="2"/>
  <c r="D1660" i="2"/>
  <c r="E1660" i="2"/>
  <c r="F1660" i="2"/>
  <c r="G1660" i="2"/>
  <c r="B1661" i="2"/>
  <c r="C1661" i="2"/>
  <c r="D1661" i="2"/>
  <c r="E1661" i="2"/>
  <c r="F1661" i="2"/>
  <c r="G1661" i="2"/>
  <c r="B1662" i="2"/>
  <c r="C1662" i="2"/>
  <c r="D1662" i="2"/>
  <c r="E1662" i="2"/>
  <c r="F1662" i="2"/>
  <c r="G1662" i="2"/>
  <c r="B1663" i="2"/>
  <c r="C1663" i="2"/>
  <c r="D1663" i="2"/>
  <c r="E1663" i="2"/>
  <c r="F1663" i="2"/>
  <c r="G1663" i="2"/>
  <c r="B1664" i="2"/>
  <c r="C1664" i="2"/>
  <c r="D1664" i="2"/>
  <c r="E1664" i="2"/>
  <c r="F1664" i="2"/>
  <c r="G1664" i="2"/>
  <c r="B1665" i="2"/>
  <c r="C1665" i="2"/>
  <c r="D1665" i="2"/>
  <c r="E1665" i="2"/>
  <c r="F1665" i="2"/>
  <c r="G1665" i="2"/>
  <c r="B1666" i="2"/>
  <c r="C1666" i="2"/>
  <c r="D1666" i="2"/>
  <c r="E1666" i="2"/>
  <c r="F1666" i="2"/>
  <c r="G1666" i="2"/>
  <c r="B1667" i="2"/>
  <c r="C1667" i="2"/>
  <c r="D1667" i="2"/>
  <c r="E1667" i="2"/>
  <c r="F1667" i="2"/>
  <c r="G1667" i="2"/>
  <c r="B1668" i="2"/>
  <c r="C1668" i="2"/>
  <c r="D1668" i="2"/>
  <c r="E1668" i="2"/>
  <c r="F1668" i="2"/>
  <c r="G1668" i="2"/>
  <c r="B1669" i="2"/>
  <c r="C1669" i="2"/>
  <c r="D1669" i="2"/>
  <c r="E1669" i="2"/>
  <c r="F1669" i="2"/>
  <c r="G1669" i="2"/>
  <c r="B1670" i="2"/>
  <c r="C1670" i="2"/>
  <c r="D1670" i="2"/>
  <c r="E1670" i="2"/>
  <c r="F1670" i="2"/>
  <c r="G1670" i="2"/>
  <c r="B1671" i="2"/>
  <c r="C1671" i="2"/>
  <c r="D1671" i="2"/>
  <c r="E1671" i="2"/>
  <c r="F1671" i="2"/>
  <c r="G1671" i="2"/>
  <c r="B1672" i="2"/>
  <c r="C1672" i="2"/>
  <c r="D1672" i="2"/>
  <c r="E1672" i="2"/>
  <c r="F1672" i="2"/>
  <c r="G1672" i="2"/>
  <c r="B1673" i="2"/>
  <c r="C1673" i="2"/>
  <c r="D1673" i="2"/>
  <c r="E1673" i="2"/>
  <c r="F1673" i="2"/>
  <c r="G1673" i="2"/>
  <c r="B1674" i="2"/>
  <c r="C1674" i="2"/>
  <c r="D1674" i="2"/>
  <c r="E1674" i="2"/>
  <c r="F1674" i="2"/>
  <c r="G1674" i="2"/>
  <c r="B1675" i="2"/>
  <c r="C1675" i="2"/>
  <c r="D1675" i="2"/>
  <c r="E1675" i="2"/>
  <c r="F1675" i="2"/>
  <c r="G1675" i="2"/>
  <c r="B1676" i="2"/>
  <c r="C1676" i="2"/>
  <c r="D1676" i="2"/>
  <c r="E1676" i="2"/>
  <c r="F1676" i="2"/>
  <c r="G1676" i="2"/>
  <c r="B1677" i="2"/>
  <c r="C1677" i="2"/>
  <c r="D1677" i="2"/>
  <c r="E1677" i="2"/>
  <c r="F1677" i="2"/>
  <c r="G1677" i="2"/>
  <c r="B1678" i="2"/>
  <c r="C1678" i="2"/>
  <c r="D1678" i="2"/>
  <c r="E1678" i="2"/>
  <c r="F1678" i="2"/>
  <c r="G1678" i="2"/>
  <c r="B1679" i="2"/>
  <c r="C1679" i="2"/>
  <c r="D1679" i="2"/>
  <c r="E1679" i="2"/>
  <c r="F1679" i="2"/>
  <c r="G1679" i="2"/>
  <c r="B1680" i="2"/>
  <c r="C1680" i="2"/>
  <c r="D1680" i="2"/>
  <c r="E1680" i="2"/>
  <c r="F1680" i="2"/>
  <c r="G1680" i="2"/>
  <c r="B1681" i="2"/>
  <c r="C1681" i="2"/>
  <c r="D1681" i="2"/>
  <c r="E1681" i="2"/>
  <c r="F1681" i="2"/>
  <c r="G1681" i="2"/>
  <c r="B1682" i="2"/>
  <c r="C1682" i="2"/>
  <c r="D1682" i="2"/>
  <c r="E1682" i="2"/>
  <c r="F1682" i="2"/>
  <c r="G1682" i="2"/>
  <c r="B1683" i="2"/>
  <c r="C1683" i="2"/>
  <c r="D1683" i="2"/>
  <c r="E1683" i="2"/>
  <c r="F1683" i="2"/>
  <c r="G1683" i="2"/>
  <c r="B1684" i="2"/>
  <c r="C1684" i="2"/>
  <c r="D1684" i="2"/>
  <c r="E1684" i="2"/>
  <c r="F1684" i="2"/>
  <c r="G1684" i="2"/>
  <c r="B1685" i="2"/>
  <c r="C1685" i="2"/>
  <c r="D1685" i="2"/>
  <c r="E1685" i="2"/>
  <c r="F1685" i="2"/>
  <c r="G1685" i="2"/>
  <c r="B1686" i="2"/>
  <c r="C1686" i="2"/>
  <c r="D1686" i="2"/>
  <c r="E1686" i="2"/>
  <c r="F1686" i="2"/>
  <c r="G1686" i="2"/>
  <c r="B1687" i="2"/>
  <c r="C1687" i="2"/>
  <c r="D1687" i="2"/>
  <c r="E1687" i="2"/>
  <c r="F1687" i="2"/>
  <c r="G1687" i="2"/>
  <c r="B1688" i="2"/>
  <c r="C1688" i="2"/>
  <c r="D1688" i="2"/>
  <c r="E1688" i="2"/>
  <c r="F1688" i="2"/>
  <c r="G1688" i="2"/>
  <c r="B1689" i="2"/>
  <c r="C1689" i="2"/>
  <c r="D1689" i="2"/>
  <c r="E1689" i="2"/>
  <c r="F1689" i="2"/>
  <c r="G1689" i="2"/>
  <c r="B1690" i="2"/>
  <c r="C1690" i="2"/>
  <c r="D1690" i="2"/>
  <c r="E1690" i="2"/>
  <c r="F1690" i="2"/>
  <c r="G1690" i="2"/>
  <c r="B1691" i="2"/>
  <c r="C1691" i="2"/>
  <c r="D1691" i="2"/>
  <c r="E1691" i="2"/>
  <c r="F1691" i="2"/>
  <c r="G1691" i="2"/>
  <c r="B1692" i="2"/>
  <c r="C1692" i="2"/>
  <c r="D1692" i="2"/>
  <c r="E1692" i="2"/>
  <c r="F1692" i="2"/>
  <c r="G1692" i="2"/>
  <c r="B1693" i="2"/>
  <c r="C1693" i="2"/>
  <c r="D1693" i="2"/>
  <c r="E1693" i="2"/>
  <c r="F1693" i="2"/>
  <c r="G1693" i="2"/>
  <c r="B1694" i="2"/>
  <c r="C1694" i="2"/>
  <c r="D1694" i="2"/>
  <c r="E1694" i="2"/>
  <c r="F1694" i="2"/>
  <c r="G1694" i="2"/>
  <c r="B1695" i="2"/>
  <c r="C1695" i="2"/>
  <c r="D1695" i="2"/>
  <c r="E1695" i="2"/>
  <c r="F1695" i="2"/>
  <c r="G1695" i="2"/>
  <c r="B1696" i="2"/>
  <c r="C1696" i="2"/>
  <c r="D1696" i="2"/>
  <c r="E1696" i="2"/>
  <c r="F1696" i="2"/>
  <c r="G1696" i="2"/>
  <c r="B1697" i="2"/>
  <c r="C1697" i="2"/>
  <c r="D1697" i="2"/>
  <c r="E1697" i="2"/>
  <c r="F1697" i="2"/>
  <c r="G1697" i="2"/>
  <c r="B1698" i="2"/>
  <c r="C1698" i="2"/>
  <c r="D1698" i="2"/>
  <c r="E1698" i="2"/>
  <c r="F1698" i="2"/>
  <c r="G1698" i="2"/>
  <c r="B1699" i="2"/>
  <c r="C1699" i="2"/>
  <c r="D1699" i="2"/>
  <c r="E1699" i="2"/>
  <c r="F1699" i="2"/>
  <c r="G1699" i="2"/>
  <c r="B1700" i="2"/>
  <c r="C1700" i="2"/>
  <c r="D1700" i="2"/>
  <c r="E1700" i="2"/>
  <c r="F1700" i="2"/>
  <c r="G1700" i="2"/>
  <c r="B1701" i="2"/>
  <c r="C1701" i="2"/>
  <c r="D1701" i="2"/>
  <c r="E1701" i="2"/>
  <c r="F1701" i="2"/>
  <c r="G1701" i="2"/>
  <c r="B1702" i="2"/>
  <c r="C1702" i="2"/>
  <c r="D1702" i="2"/>
  <c r="E1702" i="2"/>
  <c r="F1702" i="2"/>
  <c r="G1702" i="2"/>
  <c r="B1703" i="2"/>
  <c r="C1703" i="2"/>
  <c r="D1703" i="2"/>
  <c r="E1703" i="2"/>
  <c r="F1703" i="2"/>
  <c r="G1703" i="2"/>
  <c r="B1704" i="2"/>
  <c r="C1704" i="2"/>
  <c r="D1704" i="2"/>
  <c r="E1704" i="2"/>
  <c r="F1704" i="2"/>
  <c r="G1704" i="2"/>
  <c r="B1705" i="2"/>
  <c r="C1705" i="2"/>
  <c r="D1705" i="2"/>
  <c r="E1705" i="2"/>
  <c r="F1705" i="2"/>
  <c r="G1705" i="2"/>
  <c r="B1706" i="2"/>
  <c r="C1706" i="2"/>
  <c r="D1706" i="2"/>
  <c r="E1706" i="2"/>
  <c r="F1706" i="2"/>
  <c r="G1706" i="2"/>
  <c r="B1707" i="2"/>
  <c r="C1707" i="2"/>
  <c r="D1707" i="2"/>
  <c r="E1707" i="2"/>
  <c r="F1707" i="2"/>
  <c r="G1707" i="2"/>
  <c r="B1708" i="2"/>
  <c r="C1708" i="2"/>
  <c r="D1708" i="2"/>
  <c r="E1708" i="2"/>
  <c r="F1708" i="2"/>
  <c r="G1708" i="2"/>
  <c r="B1709" i="2"/>
  <c r="C1709" i="2"/>
  <c r="D1709" i="2"/>
  <c r="E1709" i="2"/>
  <c r="F1709" i="2"/>
  <c r="G1709" i="2"/>
  <c r="B1710" i="2"/>
  <c r="C1710" i="2"/>
  <c r="D1710" i="2"/>
  <c r="E1710" i="2"/>
  <c r="F1710" i="2"/>
  <c r="G1710" i="2"/>
  <c r="B1711" i="2"/>
  <c r="C1711" i="2"/>
  <c r="D1711" i="2"/>
  <c r="E1711" i="2"/>
  <c r="F1711" i="2"/>
  <c r="G1711" i="2"/>
  <c r="B1712" i="2"/>
  <c r="C1712" i="2"/>
  <c r="D1712" i="2"/>
  <c r="E1712" i="2"/>
  <c r="F1712" i="2"/>
  <c r="G1712" i="2"/>
  <c r="B1713" i="2"/>
  <c r="C1713" i="2"/>
  <c r="D1713" i="2"/>
  <c r="E1713" i="2"/>
  <c r="F1713" i="2"/>
  <c r="G1713" i="2"/>
  <c r="B1714" i="2"/>
  <c r="C1714" i="2"/>
  <c r="D1714" i="2"/>
  <c r="E1714" i="2"/>
  <c r="F1714" i="2"/>
  <c r="G1714" i="2"/>
  <c r="B1715" i="2"/>
  <c r="C1715" i="2"/>
  <c r="D1715" i="2"/>
  <c r="E1715" i="2"/>
  <c r="F1715" i="2"/>
  <c r="G1715" i="2"/>
  <c r="B1716" i="2"/>
  <c r="C1716" i="2"/>
  <c r="D1716" i="2"/>
  <c r="E1716" i="2"/>
  <c r="F1716" i="2"/>
  <c r="G1716" i="2"/>
  <c r="B1717" i="2"/>
  <c r="C1717" i="2"/>
  <c r="D1717" i="2"/>
  <c r="E1717" i="2"/>
  <c r="F1717" i="2"/>
  <c r="G1717" i="2"/>
  <c r="B1718" i="2"/>
  <c r="C1718" i="2"/>
  <c r="D1718" i="2"/>
  <c r="E1718" i="2"/>
  <c r="F1718" i="2"/>
  <c r="G1718" i="2"/>
  <c r="B1719" i="2"/>
  <c r="C1719" i="2"/>
  <c r="D1719" i="2"/>
  <c r="E1719" i="2"/>
  <c r="F1719" i="2"/>
  <c r="G1719" i="2"/>
  <c r="B1720" i="2"/>
  <c r="C1720" i="2"/>
  <c r="D1720" i="2"/>
  <c r="E1720" i="2"/>
  <c r="F1720" i="2"/>
  <c r="G1720" i="2"/>
  <c r="B1721" i="2"/>
  <c r="C1721" i="2"/>
  <c r="D1721" i="2"/>
  <c r="E1721" i="2"/>
  <c r="F1721" i="2"/>
  <c r="G1721" i="2"/>
  <c r="B1722" i="2"/>
  <c r="C1722" i="2"/>
  <c r="D1722" i="2"/>
  <c r="E1722" i="2"/>
  <c r="F1722" i="2"/>
  <c r="G1722" i="2"/>
  <c r="B1723" i="2"/>
  <c r="C1723" i="2"/>
  <c r="D1723" i="2"/>
  <c r="E1723" i="2"/>
  <c r="F1723" i="2"/>
  <c r="G1723" i="2"/>
  <c r="B1724" i="2"/>
  <c r="C1724" i="2"/>
  <c r="D1724" i="2"/>
  <c r="E1724" i="2"/>
  <c r="F1724" i="2"/>
  <c r="G1724" i="2"/>
  <c r="B1725" i="2"/>
  <c r="C1725" i="2"/>
  <c r="D1725" i="2"/>
  <c r="E1725" i="2"/>
  <c r="F1725" i="2"/>
  <c r="G1725" i="2"/>
  <c r="B1726" i="2"/>
  <c r="C1726" i="2"/>
  <c r="D1726" i="2"/>
  <c r="E1726" i="2"/>
  <c r="F1726" i="2"/>
  <c r="G1726" i="2"/>
  <c r="G2" i="2"/>
  <c r="F2" i="2"/>
  <c r="E2" i="2"/>
  <c r="D2" i="2"/>
  <c r="C2" i="2"/>
  <c r="B2" i="2"/>
</calcChain>
</file>

<file path=xl/sharedStrings.xml><?xml version="1.0" encoding="utf-8"?>
<sst xmlns="http://schemas.openxmlformats.org/spreadsheetml/2006/main" count="9712" uniqueCount="2170">
  <si>
    <t>NA</t>
  </si>
  <si>
    <t>SCHIOPU-1</t>
  </si>
  <si>
    <t>REPURPOSESHELL-190613-1</t>
  </si>
  <si>
    <t>MENEES-1</t>
  </si>
  <si>
    <t>HUM00197571</t>
  </si>
  <si>
    <t>FONTANA-3</t>
  </si>
  <si>
    <t>9-JAYASUNDERA</t>
  </si>
  <si>
    <t>995-NAGARAJA</t>
  </si>
  <si>
    <t>989-BELLOLI</t>
  </si>
  <si>
    <t>982-HIGGINS</t>
  </si>
  <si>
    <t>967-PELOSI</t>
  </si>
  <si>
    <t>960-PARIKH</t>
  </si>
  <si>
    <t>959-ARNEDT</t>
  </si>
  <si>
    <t>940-COMER</t>
  </si>
  <si>
    <t>936-FITZGERALD</t>
  </si>
  <si>
    <t>934-GIPSON</t>
  </si>
  <si>
    <t>933-HIGGINS</t>
  </si>
  <si>
    <t>932-HUMMEL</t>
  </si>
  <si>
    <t>92-AUCHUS</t>
  </si>
  <si>
    <t>924-KRATZ</t>
  </si>
  <si>
    <t>91-ELSE</t>
  </si>
  <si>
    <t>898-AARONSON</t>
  </si>
  <si>
    <t>894-SUN</t>
  </si>
  <si>
    <t>893-PAI</t>
  </si>
  <si>
    <t>890-ILGEN</t>
  </si>
  <si>
    <t>879-HIGGINS</t>
  </si>
  <si>
    <t>878-MCCUNE</t>
  </si>
  <si>
    <t>872-HIGGINS</t>
  </si>
  <si>
    <t>869-MMEJE</t>
  </si>
  <si>
    <t>839-NAGARAJA</t>
  </si>
  <si>
    <t>835-HIGGINS</t>
  </si>
  <si>
    <t>834-LUGOGO</t>
  </si>
  <si>
    <t>832-VEMURI</t>
  </si>
  <si>
    <t>831-RUBENSTEIN</t>
  </si>
  <si>
    <t>830-CONJEEVARAM</t>
  </si>
  <si>
    <t>825-ORAL</t>
  </si>
  <si>
    <t>81-HIGGINS</t>
  </si>
  <si>
    <t>810-CUNNANE</t>
  </si>
  <si>
    <t>799-SABERI</t>
  </si>
  <si>
    <t>77-CONJEEVARAM</t>
  </si>
  <si>
    <t>760-LUMENG</t>
  </si>
  <si>
    <t>756-SCHIOPU</t>
  </si>
  <si>
    <t>742-FREEHILL</t>
  </si>
  <si>
    <t>738-KALES</t>
  </si>
  <si>
    <t>737-KALES</t>
  </si>
  <si>
    <t>732-COUSINO</t>
  </si>
  <si>
    <t>728-SANDERS</t>
  </si>
  <si>
    <t>723-MCCUNE</t>
  </si>
  <si>
    <t>722-HIGGINS</t>
  </si>
  <si>
    <t>717-HIGGINS</t>
  </si>
  <si>
    <t>715-KHANNA</t>
  </si>
  <si>
    <t>710-TZILOSWERNETTE</t>
  </si>
  <si>
    <t>701-TAYLOR</t>
  </si>
  <si>
    <t>692-HIGGINS</t>
  </si>
  <si>
    <t>691-MEADE</t>
  </si>
  <si>
    <t>680-MEHTA</t>
  </si>
  <si>
    <t>676-VAUGHN</t>
  </si>
  <si>
    <t>673-BOLLING</t>
  </si>
  <si>
    <t>672-LAGISETTY</t>
  </si>
  <si>
    <t>649-KATZ</t>
  </si>
  <si>
    <t>644-WHITE</t>
  </si>
  <si>
    <t>643-LUGOGO</t>
  </si>
  <si>
    <t>638-LUGOGO</t>
  </si>
  <si>
    <t>627-PAGANI</t>
  </si>
  <si>
    <t>626-SCHIMPF</t>
  </si>
  <si>
    <t>624-MCCUNE</t>
  </si>
  <si>
    <t>620-CHETCUTI</t>
  </si>
  <si>
    <t>617-QUIERY</t>
  </si>
  <si>
    <t>610-WHITE</t>
  </si>
  <si>
    <t>606-MCLAUGHLIN</t>
  </si>
  <si>
    <t>603-MCCUNE</t>
  </si>
  <si>
    <t>582-SCHIOPU</t>
  </si>
  <si>
    <t>55-KOELLING</t>
  </si>
  <si>
    <t>555-DORSCH</t>
  </si>
  <si>
    <t>554-TILL</t>
  </si>
  <si>
    <t>540-JOHNSON</t>
  </si>
  <si>
    <t>537-YUNG</t>
  </si>
  <si>
    <t>520-SI</t>
  </si>
  <si>
    <t>518-HIGGINS</t>
  </si>
  <si>
    <t>515-HAMPSTEAD</t>
  </si>
  <si>
    <t>514-MEURER</t>
  </si>
  <si>
    <t>502-HYZY</t>
  </si>
  <si>
    <t>499-RICHARDSON</t>
  </si>
  <si>
    <t>492-SMITH</t>
  </si>
  <si>
    <t>486-COMER</t>
  </si>
  <si>
    <t>481-ALAM</t>
  </si>
  <si>
    <t>480-HUTCHINSON</t>
  </si>
  <si>
    <t>479-LUGOGO</t>
  </si>
  <si>
    <t>478-LUGOGO</t>
  </si>
  <si>
    <t>477-HIGGINS</t>
  </si>
  <si>
    <t>473-MOROI</t>
  </si>
  <si>
    <t>470-FLAHERTY</t>
  </si>
  <si>
    <t>461-CHOPRA</t>
  </si>
  <si>
    <t>458-HERMAN</t>
  </si>
  <si>
    <t>454-SCOTT</t>
  </si>
  <si>
    <t>44-MCUNE</t>
  </si>
  <si>
    <t>447-RAO</t>
  </si>
  <si>
    <t>440-LOK</t>
  </si>
  <si>
    <t>435-MOROI</t>
  </si>
  <si>
    <t>432-JAYASUNDERA</t>
  </si>
  <si>
    <t>430-HIGGINS</t>
  </si>
  <si>
    <t>422-CARROTT</t>
  </si>
  <si>
    <t>420-HAN</t>
  </si>
  <si>
    <t>397-HODISH</t>
  </si>
  <si>
    <t>396-SCHIOPU</t>
  </si>
  <si>
    <t>393-HYZY</t>
  </si>
  <si>
    <t>385-MCLAUGHLIN</t>
  </si>
  <si>
    <t>381-HIGGINS</t>
  </si>
  <si>
    <t>380-LOK</t>
  </si>
  <si>
    <t>3737-ORAL</t>
  </si>
  <si>
    <t>3723-YESSAYAN</t>
  </si>
  <si>
    <t>371-LOK</t>
  </si>
  <si>
    <t>370-LOK</t>
  </si>
  <si>
    <t>3704-GREGG</t>
  </si>
  <si>
    <t>3680-LEVINE</t>
  </si>
  <si>
    <t>3678-LABAKI</t>
  </si>
  <si>
    <t>3667-HAYEK</t>
  </si>
  <si>
    <t>3663-BAPTIST</t>
  </si>
  <si>
    <t>3662-BASSIN</t>
  </si>
  <si>
    <t>3656-PELOSI</t>
  </si>
  <si>
    <t>3651-HAN</t>
  </si>
  <si>
    <t>3629-JIA</t>
  </si>
  <si>
    <t>3625-KURLANDER</t>
  </si>
  <si>
    <t>3622-FAHIM</t>
  </si>
  <si>
    <t>361-HASAN</t>
  </si>
  <si>
    <t>3593-GOUTMAN</t>
  </si>
  <si>
    <t>3583-BICKET</t>
  </si>
  <si>
    <t>3577-BOEHNKE</t>
  </si>
  <si>
    <t>3575-ILGEN</t>
  </si>
  <si>
    <t>3562-FAHIM</t>
  </si>
  <si>
    <t>3559-PATEL</t>
  </si>
  <si>
    <t>3552-DORSCH</t>
  </si>
  <si>
    <t>354-PAGANI</t>
  </si>
  <si>
    <t>3548-GANDIKOTA</t>
  </si>
  <si>
    <t>3547-BEDI</t>
  </si>
  <si>
    <t>3544-WALKOVICH</t>
  </si>
  <si>
    <t>3542-HENNIG</t>
  </si>
  <si>
    <t>3540-BESIRLI</t>
  </si>
  <si>
    <t>3537-HAYEK</t>
  </si>
  <si>
    <t>3536-CHEN</t>
  </si>
  <si>
    <t>3524-GHANI</t>
  </si>
  <si>
    <t>3506-MARIANI</t>
  </si>
  <si>
    <t>3505-CORRIERE</t>
  </si>
  <si>
    <t>3503-BURGESS</t>
  </si>
  <si>
    <t>34-MARSH</t>
  </si>
  <si>
    <t>3498-LAWRENCE</t>
  </si>
  <si>
    <t>3497-MIHAYLOVA</t>
  </si>
  <si>
    <t>3491-FIGUEROA</t>
  </si>
  <si>
    <t>348-CHEY</t>
  </si>
  <si>
    <t>3484-MODY</t>
  </si>
  <si>
    <t>347-HIGGINS</t>
  </si>
  <si>
    <t>3477-DOSSETT</t>
  </si>
  <si>
    <t>3467-LARKIN</t>
  </si>
  <si>
    <t>3465-CLEMENS</t>
  </si>
  <si>
    <t>3464-GHANBARI</t>
  </si>
  <si>
    <t>3460-GIPSON</t>
  </si>
  <si>
    <t>3453-PIPE</t>
  </si>
  <si>
    <t>3445-TURGEON</t>
  </si>
  <si>
    <t>3438-NAIK</t>
  </si>
  <si>
    <t>3437-HAN</t>
  </si>
  <si>
    <t>3431-FEDAK</t>
  </si>
  <si>
    <t>3425-WOODWARD</t>
  </si>
  <si>
    <t>3422-BAPTIST</t>
  </si>
  <si>
    <t>3409-LOK</t>
  </si>
  <si>
    <t>3407-BICKET</t>
  </si>
  <si>
    <t>3403-CHAMES</t>
  </si>
  <si>
    <t>3398-LAURING</t>
  </si>
  <si>
    <t>3397-NAIK</t>
  </si>
  <si>
    <t>3396-BYRD</t>
  </si>
  <si>
    <t>3390-FOWLKES</t>
  </si>
  <si>
    <t>3386-GIPSON</t>
  </si>
  <si>
    <t>3385-DORFMAN</t>
  </si>
  <si>
    <t>3377-RUBENSTEIN</t>
  </si>
  <si>
    <t>3373-GORGA</t>
  </si>
  <si>
    <t>3363-WALLING</t>
  </si>
  <si>
    <t>3360-MCLAUGHLIN</t>
  </si>
  <si>
    <t>3358-SCHULMAN</t>
  </si>
  <si>
    <t>3357-SHIH</t>
  </si>
  <si>
    <t>3356-PEAHL</t>
  </si>
  <si>
    <t>3353-STOUT</t>
  </si>
  <si>
    <t>3348-ROBERTS</t>
  </si>
  <si>
    <t>3330-HAN</t>
  </si>
  <si>
    <t>3327-ALBIN</t>
  </si>
  <si>
    <t>3322-NASR</t>
  </si>
  <si>
    <t>331-FLAHERTY</t>
  </si>
  <si>
    <t>3318-BAPTIST</t>
  </si>
  <si>
    <t>3316-BAPTIST</t>
  </si>
  <si>
    <t>3312-TURCU</t>
  </si>
  <si>
    <t>3310-STROUMSA</t>
  </si>
  <si>
    <t>3303-LOK</t>
  </si>
  <si>
    <t>3301-BOHNERT</t>
  </si>
  <si>
    <t>3299-GHANI</t>
  </si>
  <si>
    <t>3297-PARK</t>
  </si>
  <si>
    <t>3296-GHANI</t>
  </si>
  <si>
    <t>3286-ORAL</t>
  </si>
  <si>
    <t>3280-DELOTT</t>
  </si>
  <si>
    <t>3276-WAKEAM</t>
  </si>
  <si>
    <t>3271-TAPPER</t>
  </si>
  <si>
    <t>3267-BELL</t>
  </si>
  <si>
    <t>3266-MAO-DRAAYER</t>
  </si>
  <si>
    <t>3265-GIPSON</t>
  </si>
  <si>
    <t>3263-HAN</t>
  </si>
  <si>
    <t>3251-BITAR</t>
  </si>
  <si>
    <t>3240-HURVITZ</t>
  </si>
  <si>
    <t>3236-PARIKH</t>
  </si>
  <si>
    <t>3234-CHAMES</t>
  </si>
  <si>
    <t>3231-AS-SANIE</t>
  </si>
  <si>
    <t>3223-HEUNG</t>
  </si>
  <si>
    <t>3217-BAPTIST</t>
  </si>
  <si>
    <t>3215-SKOCZYLAS</t>
  </si>
  <si>
    <t>3214-BASURA</t>
  </si>
  <si>
    <t>3208-AHMAD</t>
  </si>
  <si>
    <t>3207-HAN</t>
  </si>
  <si>
    <t>3193-STOUT</t>
  </si>
  <si>
    <t>3190-KALPAKJIAN</t>
  </si>
  <si>
    <t>318-MURTHY</t>
  </si>
  <si>
    <t>3187-MAGEE</t>
  </si>
  <si>
    <t>3185-LUGOGO</t>
  </si>
  <si>
    <t>3184-HIGGINS</t>
  </si>
  <si>
    <t>3180-PENG</t>
  </si>
  <si>
    <t>3179-FLAHERTY</t>
  </si>
  <si>
    <t>3175-MCLAUGHLIN</t>
  </si>
  <si>
    <t>3174-AHMAD</t>
  </si>
  <si>
    <t>3168-SANDERS</t>
  </si>
  <si>
    <t>3166-FLORI</t>
  </si>
  <si>
    <t>3164-FOWLKES</t>
  </si>
  <si>
    <t>3163-TAPPER</t>
  </si>
  <si>
    <t>3156-COMPTON</t>
  </si>
  <si>
    <t>3154-SCHRODER</t>
  </si>
  <si>
    <t>3151-LUGOGO</t>
  </si>
  <si>
    <t>314-PARK</t>
  </si>
  <si>
    <t>3149-SJODING</t>
  </si>
  <si>
    <t>3147-MACHADO-ARANDA</t>
  </si>
  <si>
    <t>3140-KING</t>
  </si>
  <si>
    <t>313-CONJEEVARAM</t>
  </si>
  <si>
    <t>3139-GEMMETE</t>
  </si>
  <si>
    <t>3138-GEMMETE</t>
  </si>
  <si>
    <t>3137-MCCASLIN</t>
  </si>
  <si>
    <t>3134-PAPALEONTIOU</t>
  </si>
  <si>
    <t>3131-LUGOGO</t>
  </si>
  <si>
    <t>3129-SHARMA</t>
  </si>
  <si>
    <t>3122-SANTIAGO</t>
  </si>
  <si>
    <t>3117-MARIANI</t>
  </si>
  <si>
    <t>3112-ZEMANS</t>
  </si>
  <si>
    <t>3108-LANGEN</t>
  </si>
  <si>
    <t>309-MOROI</t>
  </si>
  <si>
    <t>3098-GREGG</t>
  </si>
  <si>
    <t>3094-HIGGINS</t>
  </si>
  <si>
    <t>3091-RUBENSTEIN</t>
  </si>
  <si>
    <t>3089-CONJEEVARAM</t>
  </si>
  <si>
    <t>3088-SCOTT</t>
  </si>
  <si>
    <t>3087-ORAL</t>
  </si>
  <si>
    <t>3086-JOSEPH</t>
  </si>
  <si>
    <t>3072-MEADE</t>
  </si>
  <si>
    <t>3071-MCCUNE</t>
  </si>
  <si>
    <t>3068-CAGNOLI</t>
  </si>
  <si>
    <t>3067-AWAN</t>
  </si>
  <si>
    <t>3063-GHANI</t>
  </si>
  <si>
    <t>3054-JAYASUNDERA</t>
  </si>
  <si>
    <t>3050-CONJEEVARAM</t>
  </si>
  <si>
    <t>3049-CAMERON</t>
  </si>
  <si>
    <t>3047-PARK</t>
  </si>
  <si>
    <t>3045-TINCOPA</t>
  </si>
  <si>
    <t>3036-SANDERS</t>
  </si>
  <si>
    <t>3035-HUMMEL</t>
  </si>
  <si>
    <t>3032-BELLOLI</t>
  </si>
  <si>
    <t>3025-BRALEY</t>
  </si>
  <si>
    <t>3023-FLAHERTY</t>
  </si>
  <si>
    <t>3019-GOLDFARB</t>
  </si>
  <si>
    <t>3014-FRESCO</t>
  </si>
  <si>
    <t>3006-MEADE</t>
  </si>
  <si>
    <t>3005-MAO-DRAAYER</t>
  </si>
  <si>
    <t>3004-GOLDFARB</t>
  </si>
  <si>
    <t>3003-MMEJE</t>
  </si>
  <si>
    <t>3001-SANDERS</t>
  </si>
  <si>
    <t>2-MARSH</t>
  </si>
  <si>
    <t>2992-DAYALU</t>
  </si>
  <si>
    <t>2991-HEMMILA</t>
  </si>
  <si>
    <t>2990-LORINCZ</t>
  </si>
  <si>
    <t>2989-DUNN</t>
  </si>
  <si>
    <t>2986-BYRD</t>
  </si>
  <si>
    <t>2985-MCLAUGHLIN</t>
  </si>
  <si>
    <t>2974-HELFRICH</t>
  </si>
  <si>
    <t>2972-PANDEY</t>
  </si>
  <si>
    <t>2968-PARK</t>
  </si>
  <si>
    <t>2967-PARK</t>
  </si>
  <si>
    <t>2961-SCHIOPU</t>
  </si>
  <si>
    <t>2960-CHAUDHARY</t>
  </si>
  <si>
    <t>2959-MODY</t>
  </si>
  <si>
    <t>2958-BURTON</t>
  </si>
  <si>
    <t>2957-NAGARAJA</t>
  </si>
  <si>
    <t>2953-AS-SANIE</t>
  </si>
  <si>
    <t>2950-MURTHY</t>
  </si>
  <si>
    <t>2948-SUN</t>
  </si>
  <si>
    <t>2946-PRITCHARD</t>
  </si>
  <si>
    <t>2939-GARNETT</t>
  </si>
  <si>
    <t>2938-KAUL</t>
  </si>
  <si>
    <t>2924-LIN</t>
  </si>
  <si>
    <t>2922-AARONSON</t>
  </si>
  <si>
    <t>2920-GHERASIM</t>
  </si>
  <si>
    <t>2916-TAPPER</t>
  </si>
  <si>
    <t>2909-CHAUDHARY</t>
  </si>
  <si>
    <t>2908-BRALEY</t>
  </si>
  <si>
    <t>2907-FUKUHARA</t>
  </si>
  <si>
    <t>2906-TREADWELL</t>
  </si>
  <si>
    <t>2901-TORRENCE</t>
  </si>
  <si>
    <t>2898-CONJEEVARAM</t>
  </si>
  <si>
    <t>2897-SHAKKOTTAI</t>
  </si>
  <si>
    <t>2896-YI</t>
  </si>
  <si>
    <t>2895-PIPE</t>
  </si>
  <si>
    <t>2893-AARONSON</t>
  </si>
  <si>
    <t>2884-SCHIOPU</t>
  </si>
  <si>
    <t>2879-BARNES</t>
  </si>
  <si>
    <t>2878-SCOTT</t>
  </si>
  <si>
    <t>2870-VAISHAMPAYAN</t>
  </si>
  <si>
    <t>2867-MUSCI</t>
  </si>
  <si>
    <t>2864-CAGNOLI</t>
  </si>
  <si>
    <t>2861-MIAN</t>
  </si>
  <si>
    <t>2859-MEDDINGS</t>
  </si>
  <si>
    <t>2852-SRIPADA</t>
  </si>
  <si>
    <t>2849-ADLER</t>
  </si>
  <si>
    <t>2847-AS-SANIE</t>
  </si>
  <si>
    <t>2846-DOUVILLE</t>
  </si>
  <si>
    <t>2842-KALPAKJIAN</t>
  </si>
  <si>
    <t>2840-CASCALHO</t>
  </si>
  <si>
    <t>2839-HAN</t>
  </si>
  <si>
    <t>2838-HAN</t>
  </si>
  <si>
    <t>2837-KOSCHMANN</t>
  </si>
  <si>
    <t>2832-WALKOVICH</t>
  </si>
  <si>
    <t>2831-GIPSON</t>
  </si>
  <si>
    <t>2822-LOPEZ</t>
  </si>
  <si>
    <t>2819-DAVENPORT</t>
  </si>
  <si>
    <t>2818-PAULSON</t>
  </si>
  <si>
    <t>2815-GOUTMAN</t>
  </si>
  <si>
    <t>2802-GIPSON</t>
  </si>
  <si>
    <t>2800-FITZGERALD</t>
  </si>
  <si>
    <t>2797-CZYZ</t>
  </si>
  <si>
    <t>2792-LUGOGO</t>
  </si>
  <si>
    <t>2782-LOK</t>
  </si>
  <si>
    <t>2780-PARIKH</t>
  </si>
  <si>
    <t>2779-PARK</t>
  </si>
  <si>
    <t>2755-WALLACE</t>
  </si>
  <si>
    <t>2747-GIPSON</t>
  </si>
  <si>
    <t>2743-WALKOVICH</t>
  </si>
  <si>
    <t>2741-GOUTMAN</t>
  </si>
  <si>
    <t>2740-BRALEY</t>
  </si>
  <si>
    <t>2736-ILGEN</t>
  </si>
  <si>
    <t>2726-CHEN</t>
  </si>
  <si>
    <t>2719-KHANNA</t>
  </si>
  <si>
    <t>2717-POPOVA</t>
  </si>
  <si>
    <t>2714-GIPSON</t>
  </si>
  <si>
    <t>2711-CHOU</t>
  </si>
  <si>
    <t>2709-KHANNA</t>
  </si>
  <si>
    <t>2705-CHOU</t>
  </si>
  <si>
    <t>2700-MCLAUGHLIN</t>
  </si>
  <si>
    <t>2699-LUMENG</t>
  </si>
  <si>
    <t>2696-TAPPER</t>
  </si>
  <si>
    <t>2692-GOUTMAN</t>
  </si>
  <si>
    <t>2688-BARNES</t>
  </si>
  <si>
    <t>2687-CARLSON</t>
  </si>
  <si>
    <t>2685-MODY</t>
  </si>
  <si>
    <t>2684-LOK</t>
  </si>
  <si>
    <t>2677-MARSH</t>
  </si>
  <si>
    <t>2662-CHANG</t>
  </si>
  <si>
    <t>2661-PAWARODE</t>
  </si>
  <si>
    <t>2660-PARIKH</t>
  </si>
  <si>
    <t>2655-GIPSON</t>
  </si>
  <si>
    <t>2647-HEIDEBRINK</t>
  </si>
  <si>
    <t>2646-HEIDEBRINK</t>
  </si>
  <si>
    <t>2641-MCLAUGHLIN</t>
  </si>
  <si>
    <t>2638-LUGOGO</t>
  </si>
  <si>
    <t>2630-SHAH</t>
  </si>
  <si>
    <t>2629-NAGARAJA</t>
  </si>
  <si>
    <t>2626-NOJKOV</t>
  </si>
  <si>
    <t>2625-AWAN</t>
  </si>
  <si>
    <t>2621-ORAL</t>
  </si>
  <si>
    <t>261-LUGOGO</t>
  </si>
  <si>
    <t>2619-AARONSON</t>
  </si>
  <si>
    <t>2618-NALLASAMY</t>
  </si>
  <si>
    <t>2613-SCHIOPU</t>
  </si>
  <si>
    <t>2611-PAULUS</t>
  </si>
  <si>
    <t>2610-SHAH</t>
  </si>
  <si>
    <t>2608-JAYASUNDERA</t>
  </si>
  <si>
    <t>2607-BESIRLI</t>
  </si>
  <si>
    <t>2605-SCHIOPU</t>
  </si>
  <si>
    <t>258-SHEEHAN</t>
  </si>
  <si>
    <t>2579-HEIDEBRINK</t>
  </si>
  <si>
    <t>2577-HEIDEBRINK</t>
  </si>
  <si>
    <t>2569-FILONOVA</t>
  </si>
  <si>
    <t>2568-AHMAD</t>
  </si>
  <si>
    <t>2563-ASLAM</t>
  </si>
  <si>
    <t>2560-PATIL</t>
  </si>
  <si>
    <t>255-LOK</t>
  </si>
  <si>
    <t>2558-SWENSON</t>
  </si>
  <si>
    <t>2553-BESIRLI</t>
  </si>
  <si>
    <t>2546-ORAL</t>
  </si>
  <si>
    <t>2540-BARKAN</t>
  </si>
  <si>
    <t>2533-MODY</t>
  </si>
  <si>
    <t>2524-BRUMMETT</t>
  </si>
  <si>
    <t>2513-HARPER</t>
  </si>
  <si>
    <t>2508-PAGANI</t>
  </si>
  <si>
    <t>2501-NALLAMOTHU</t>
  </si>
  <si>
    <t>2490-PAGANI</t>
  </si>
  <si>
    <t>2487-HELFRICH</t>
  </si>
  <si>
    <t>2480-STIDHAM</t>
  </si>
  <si>
    <t>2479-AS-SANIE</t>
  </si>
  <si>
    <t>2477-SANDERS</t>
  </si>
  <si>
    <t>2474-SCHIOPU</t>
  </si>
  <si>
    <t>2470-CONJEEVARAM</t>
  </si>
  <si>
    <t>2467-BEDI</t>
  </si>
  <si>
    <t>2464-COMER</t>
  </si>
  <si>
    <t>2463-OSBORNE</t>
  </si>
  <si>
    <t>2459-PARK</t>
  </si>
  <si>
    <t>2458-ORAL</t>
  </si>
  <si>
    <t>2455-FONTANA</t>
  </si>
  <si>
    <t>2452-KONERMAN</t>
  </si>
  <si>
    <t>2448-KHANNA</t>
  </si>
  <si>
    <t>2446-MURPHY</t>
  </si>
  <si>
    <t>2441-BELL</t>
  </si>
  <si>
    <t>2439-AFSHINNIA</t>
  </si>
  <si>
    <t>2433-MAO-DRAAYER</t>
  </si>
  <si>
    <t>2432-MAO-DRAAYER</t>
  </si>
  <si>
    <t>2431-HEIDEBRINK</t>
  </si>
  <si>
    <t>242-AS-SANIE</t>
  </si>
  <si>
    <t>2429-CHOU</t>
  </si>
  <si>
    <t>2415-KILBOURNE</t>
  </si>
  <si>
    <t>2395-AKIN</t>
  </si>
  <si>
    <t>2391-SCHIOPU</t>
  </si>
  <si>
    <t>238-GUNNERSON</t>
  </si>
  <si>
    <t>2383-CLAFLIN</t>
  </si>
  <si>
    <t>2382-WILKINS</t>
  </si>
  <si>
    <t>2381-YAMADA</t>
  </si>
  <si>
    <t>2380-SHARMA</t>
  </si>
  <si>
    <t>2379-WOODWARD</t>
  </si>
  <si>
    <t>2378-HUMMEL</t>
  </si>
  <si>
    <t>2377-CHAN</t>
  </si>
  <si>
    <t>2375-HAN</t>
  </si>
  <si>
    <t>2372-MCCUNE</t>
  </si>
  <si>
    <t>2370-SILVER</t>
  </si>
  <si>
    <t>2366-RUBENSTEIN</t>
  </si>
  <si>
    <t>2356-BELLOLI</t>
  </si>
  <si>
    <t>2353-MCLAUGHLIN</t>
  </si>
  <si>
    <t>2351-CARLOZZI</t>
  </si>
  <si>
    <t>234-MCLAUGHLIN</t>
  </si>
  <si>
    <t>2348-CAMERON</t>
  </si>
  <si>
    <t>2346-SWENSON</t>
  </si>
  <si>
    <t>2345-SHAH</t>
  </si>
  <si>
    <t>2343-KEMP</t>
  </si>
  <si>
    <t>2329-SCHIOPU</t>
  </si>
  <si>
    <t>2320-HIGGINS</t>
  </si>
  <si>
    <t>2315-KING</t>
  </si>
  <si>
    <t>2310-HUMMEL</t>
  </si>
  <si>
    <t>2306-HUMMELL</t>
  </si>
  <si>
    <t>2305-WALKOVICH</t>
  </si>
  <si>
    <t>2304-HAN</t>
  </si>
  <si>
    <t>2299-LIU</t>
  </si>
  <si>
    <t>2292-KHANNA</t>
  </si>
  <si>
    <t>2289-ROMANO</t>
  </si>
  <si>
    <t>2280-CHETCUTI</t>
  </si>
  <si>
    <t>2279-SMITH</t>
  </si>
  <si>
    <t>2275-CAGNOLI</t>
  </si>
  <si>
    <t>2271-WU</t>
  </si>
  <si>
    <t>2265-SHELLHAAS</t>
  </si>
  <si>
    <t>2263-MODY</t>
  </si>
  <si>
    <t>2244-KATHLEEN</t>
  </si>
  <si>
    <t>2243-CHOU</t>
  </si>
  <si>
    <t>2240-GOUTMAN</t>
  </si>
  <si>
    <t>2229-WALKOVICH</t>
  </si>
  <si>
    <t>2227-LEPHART</t>
  </si>
  <si>
    <t>2226-KOSCHMANN</t>
  </si>
  <si>
    <t>2220-MARIANI</t>
  </si>
  <si>
    <t>2214-VARANI</t>
  </si>
  <si>
    <t>2213-KHANNA</t>
  </si>
  <si>
    <t>2202-HIGGINS</t>
  </si>
  <si>
    <t>2200-MMEJE</t>
  </si>
  <si>
    <t>2192-SINGH</t>
  </si>
  <si>
    <t>2190-HIGGINS</t>
  </si>
  <si>
    <t>2189-HAN</t>
  </si>
  <si>
    <t>2183-MMEJE</t>
  </si>
  <si>
    <t>2178-HUGGINS</t>
  </si>
  <si>
    <t>2172-JASTY</t>
  </si>
  <si>
    <t>2166-GRANT</t>
  </si>
  <si>
    <t>2164-STOFFEL</t>
  </si>
  <si>
    <t>2156-TAYLOR</t>
  </si>
  <si>
    <t>2151-BOLLING</t>
  </si>
  <si>
    <t>2143-SCHAEFER</t>
  </si>
  <si>
    <t>2132-TANG</t>
  </si>
  <si>
    <t>2131-KIRKHAM</t>
  </si>
  <si>
    <t>2129-KAHLENBERG</t>
  </si>
  <si>
    <t>2125-ZOPF</t>
  </si>
  <si>
    <t>2122-CALLAGHAN</t>
  </si>
  <si>
    <t>2121-GOUTMAN</t>
  </si>
  <si>
    <t>2116-HIGGINS</t>
  </si>
  <si>
    <t>2112-DONN</t>
  </si>
  <si>
    <t>2110-AGGARWAL</t>
  </si>
  <si>
    <t>2108-GIPSON</t>
  </si>
  <si>
    <t>2096-SHAH</t>
  </si>
  <si>
    <t>2094-LONGWORTH</t>
  </si>
  <si>
    <t>2091-MONIZ</t>
  </si>
  <si>
    <t>2090-LUGOGO</t>
  </si>
  <si>
    <t>2088-BROWN</t>
  </si>
  <si>
    <t>2083-MCLAUGHLIN</t>
  </si>
  <si>
    <t>2077-DOSHI</t>
  </si>
  <si>
    <t>2076-TOWNSEL</t>
  </si>
  <si>
    <t>2072-ZACKS</t>
  </si>
  <si>
    <t>2069-LUGOGO</t>
  </si>
  <si>
    <t>2068-LUGOGO</t>
  </si>
  <si>
    <t>2065-FAHIM</t>
  </si>
  <si>
    <t>2060-LUMENG</t>
  </si>
  <si>
    <t>2053-LUGOGO</t>
  </si>
  <si>
    <t>2041-LUMENG</t>
  </si>
  <si>
    <t>2025-WILLER</t>
  </si>
  <si>
    <t>2024-THOMAS</t>
  </si>
  <si>
    <t>201-MCCUNE</t>
  </si>
  <si>
    <t>2013-WILEY</t>
  </si>
  <si>
    <t>2011-ORAL</t>
  </si>
  <si>
    <t>2009-DAYALU</t>
  </si>
  <si>
    <t>2006-PATEL</t>
  </si>
  <si>
    <t>1995-WALKOVICH</t>
  </si>
  <si>
    <t>1993-HIGGINS</t>
  </si>
  <si>
    <t>1992-SINGER</t>
  </si>
  <si>
    <t>1990-SABERI</t>
  </si>
  <si>
    <t>1985-MODY</t>
  </si>
  <si>
    <t>1980-MODY</t>
  </si>
  <si>
    <t>1968-LEWIS</t>
  </si>
  <si>
    <t>1963-TILL</t>
  </si>
  <si>
    <t>1960-KINNUCAN</t>
  </si>
  <si>
    <t>1953-AKIN</t>
  </si>
  <si>
    <t>194-MCLAUGHLIN</t>
  </si>
  <si>
    <t>1947-HELFRICH</t>
  </si>
  <si>
    <t>1946-HELFRICH</t>
  </si>
  <si>
    <t>1942-COUGHLIN</t>
  </si>
  <si>
    <t>1931-NEIL</t>
  </si>
  <si>
    <t>1924-MANCUSO</t>
  </si>
  <si>
    <t>1923-CAGNOLI</t>
  </si>
  <si>
    <t>1921-LIKOSKY</t>
  </si>
  <si>
    <t>191-ALAM</t>
  </si>
  <si>
    <t>1918-LEE</t>
  </si>
  <si>
    <t>1902-BASSIN</t>
  </si>
  <si>
    <t>1901-HSU</t>
  </si>
  <si>
    <t>1900-RAO</t>
  </si>
  <si>
    <t>1899-RAO</t>
  </si>
  <si>
    <t>1897-ROGERS</t>
  </si>
  <si>
    <t>188-RUBENSTEIN</t>
  </si>
  <si>
    <t>1887-WICKMAN</t>
  </si>
  <si>
    <t>1885-HIGGINS</t>
  </si>
  <si>
    <t>1884-YEVZLIN</t>
  </si>
  <si>
    <t>1881-VANTUBBERGEN</t>
  </si>
  <si>
    <t>1873-HELFRICH</t>
  </si>
  <si>
    <t>1859-KALPAKJIAN</t>
  </si>
  <si>
    <t>1854-ARNEDT</t>
  </si>
  <si>
    <t>1853-SHAKKOTAI</t>
  </si>
  <si>
    <t>1849-WILLIAMS</t>
  </si>
  <si>
    <t>1848-OLIVE</t>
  </si>
  <si>
    <t>1843-SANDERS</t>
  </si>
  <si>
    <t>1841-ASKARI</t>
  </si>
  <si>
    <t>1820-LOK</t>
  </si>
  <si>
    <t>1813-ROMINSKI</t>
  </si>
  <si>
    <t>1812-NASR</t>
  </si>
  <si>
    <t>1806-OLIVERIO</t>
  </si>
  <si>
    <t>1802-POP-BUSUI</t>
  </si>
  <si>
    <t>1800-MCKEE</t>
  </si>
  <si>
    <t>1794-SCOTT</t>
  </si>
  <si>
    <t>1788-DIPAOLA</t>
  </si>
  <si>
    <t>1787-OBRIEN</t>
  </si>
  <si>
    <t>1784-TAYLOR</t>
  </si>
  <si>
    <t>1771-UMEMURA</t>
  </si>
  <si>
    <t>1761-JAYASUNDERA</t>
  </si>
  <si>
    <t>1747-BRUMMETT</t>
  </si>
  <si>
    <t>1742-ROTHBERG</t>
  </si>
  <si>
    <t>1730-SHAH</t>
  </si>
  <si>
    <t>1722-SAINT</t>
  </si>
  <si>
    <t>1716-BONAR</t>
  </si>
  <si>
    <t>1712-CHOPRA</t>
  </si>
  <si>
    <t>1711-KHANNA</t>
  </si>
  <si>
    <t>1684-LOK</t>
  </si>
  <si>
    <t>1669-KEES</t>
  </si>
  <si>
    <t>1667-MCLAUGHLIN</t>
  </si>
  <si>
    <t>1662-PARIKH</t>
  </si>
  <si>
    <t>1648-MCKEAN</t>
  </si>
  <si>
    <t>1647-POP-BUSUI</t>
  </si>
  <si>
    <t>1645-FITZGERALD</t>
  </si>
  <si>
    <t>1644-CLAUW</t>
  </si>
  <si>
    <t>1635-JAYASUNDERA</t>
  </si>
  <si>
    <t>1634-CHEY</t>
  </si>
  <si>
    <t>1626-LEE</t>
  </si>
  <si>
    <t>1625-LOK</t>
  </si>
  <si>
    <t>1617-CHEY</t>
  </si>
  <si>
    <t>1601-LOK</t>
  </si>
  <si>
    <t>1599-SCHUMACHER</t>
  </si>
  <si>
    <t>1596-NOEL</t>
  </si>
  <si>
    <t>1595-MOROI</t>
  </si>
  <si>
    <t>1594-ZOPF</t>
  </si>
  <si>
    <t>1591-MOLER</t>
  </si>
  <si>
    <t>1590-WICKMAN</t>
  </si>
  <si>
    <t>1589-ASKARI</t>
  </si>
  <si>
    <t>1588-AUCHUS</t>
  </si>
  <si>
    <t>1583-HEIDEBRINK</t>
  </si>
  <si>
    <t>1582-CHOU</t>
  </si>
  <si>
    <t>1580-LOK</t>
  </si>
  <si>
    <t>1579-FLAHERTY</t>
  </si>
  <si>
    <t>1575-BOHNERT</t>
  </si>
  <si>
    <t>1574-BOHNERT</t>
  </si>
  <si>
    <t>1565-HEIDEBRINK</t>
  </si>
  <si>
    <t>1558-POP-BUSUI</t>
  </si>
  <si>
    <t>1551-PIPE</t>
  </si>
  <si>
    <t>1520-SILVER</t>
  </si>
  <si>
    <t>1510-YANIK</t>
  </si>
  <si>
    <t>1505-MODY</t>
  </si>
  <si>
    <t>1504-MCINNIS</t>
  </si>
  <si>
    <t>1503-BOEHNKE</t>
  </si>
  <si>
    <t>1479-SCHIOPU</t>
  </si>
  <si>
    <t>1474-GHANNAM</t>
  </si>
  <si>
    <t>1465-GRIAUZDE</t>
  </si>
  <si>
    <t>1456-MARSH</t>
  </si>
  <si>
    <t>1455-BERMICK</t>
  </si>
  <si>
    <t>1452-DUNN</t>
  </si>
  <si>
    <t>1446-GOUTMAN</t>
  </si>
  <si>
    <t>1442-DUNN</t>
  </si>
  <si>
    <t>1436-TAYLOR</t>
  </si>
  <si>
    <t>1431-BOEHNKE</t>
  </si>
  <si>
    <t>1430-TAYLOR</t>
  </si>
  <si>
    <t>142-FLAHERTY</t>
  </si>
  <si>
    <t>1429-WILLIAMSON</t>
  </si>
  <si>
    <t>1425-MCLAUGHLIN</t>
  </si>
  <si>
    <t>1421-CEDERNA</t>
  </si>
  <si>
    <t>1420-SCHIOPU</t>
  </si>
  <si>
    <t>1417-CAGNOLI</t>
  </si>
  <si>
    <t>1412-AHMED</t>
  </si>
  <si>
    <t>1398-NEIL</t>
  </si>
  <si>
    <t>1393-HIGGINS</t>
  </si>
  <si>
    <t>1382-WYANT</t>
  </si>
  <si>
    <t>1379-SCHUMACHER</t>
  </si>
  <si>
    <t>1377-SCHUMACHER</t>
  </si>
  <si>
    <t>1375-HASSETT</t>
  </si>
  <si>
    <t>1374-ARNEDT</t>
  </si>
  <si>
    <t>1373-MOLER</t>
  </si>
  <si>
    <t>1366-AWAN</t>
  </si>
  <si>
    <t>1364-MAIXNER</t>
  </si>
  <si>
    <t>1357-HIGGINS</t>
  </si>
  <si>
    <t>1353-PARMAR</t>
  </si>
  <si>
    <t>1350-WICKMAN</t>
  </si>
  <si>
    <t>1347-BAPTIST</t>
  </si>
  <si>
    <t>1342-GAPPY</t>
  </si>
  <si>
    <t>1340-WOOD</t>
  </si>
  <si>
    <t>1337-DEMIRCI</t>
  </si>
  <si>
    <t>1325-DELANCEY</t>
  </si>
  <si>
    <t>131-LUGOGO</t>
  </si>
  <si>
    <t>1314-MEDDINGS</t>
  </si>
  <si>
    <t>1307-WYANT</t>
  </si>
  <si>
    <t>1304-MULLER</t>
  </si>
  <si>
    <t>1301-HIGGINS</t>
  </si>
  <si>
    <t>1299-HASSAN</t>
  </si>
  <si>
    <t>1293-KOTAGAL</t>
  </si>
  <si>
    <t>1292-ROGERS</t>
  </si>
  <si>
    <t>1291-FREEHILL</t>
  </si>
  <si>
    <t>1290-ELNER</t>
  </si>
  <si>
    <t>1289-RODRIGUEZ</t>
  </si>
  <si>
    <t>1287-BARNES</t>
  </si>
  <si>
    <t>1280-SCHIOPU</t>
  </si>
  <si>
    <t>1278-DUNN</t>
  </si>
  <si>
    <t>1273-KHANNA</t>
  </si>
  <si>
    <t>1259-MODY</t>
  </si>
  <si>
    <t>1232-SHARMA</t>
  </si>
  <si>
    <t>1230-SUNG</t>
  </si>
  <si>
    <t>1194-HIGGINS</t>
  </si>
  <si>
    <t>1179-KAHLENBERG</t>
  </si>
  <si>
    <t>1176-CHARLESTON</t>
  </si>
  <si>
    <t>1171-BELLOLI</t>
  </si>
  <si>
    <t>1165-HUMMEL</t>
  </si>
  <si>
    <t>1164-HUMMEL</t>
  </si>
  <si>
    <t>1163-CHEN</t>
  </si>
  <si>
    <t>1158-SCHIOPU</t>
  </si>
  <si>
    <t>1153-MIAN</t>
  </si>
  <si>
    <t>112-FLAHERTY</t>
  </si>
  <si>
    <t>1129-LUGOGO</t>
  </si>
  <si>
    <t>1125-AHMAD</t>
  </si>
  <si>
    <t>1122-HIGGINS</t>
  </si>
  <si>
    <t>111-HIGGINS</t>
  </si>
  <si>
    <t>1118-MAO-DRAAYER</t>
  </si>
  <si>
    <t>1113-SHAH</t>
  </si>
  <si>
    <t>1109-WYANT</t>
  </si>
  <si>
    <t>10-JAYASUNDERA</t>
  </si>
  <si>
    <t>1095-TAYLOR</t>
  </si>
  <si>
    <t>1081-MCLAUGHLIN</t>
  </si>
  <si>
    <t>1074-CONJEEVARAM</t>
  </si>
  <si>
    <t>1067-MIAN</t>
  </si>
  <si>
    <t>1057ZWOLAN</t>
  </si>
  <si>
    <t>1055-BRUNS</t>
  </si>
  <si>
    <t>1048-KNIGHT</t>
  </si>
  <si>
    <t>1043-BASURA</t>
  </si>
  <si>
    <t>1040-WANG</t>
  </si>
  <si>
    <t>1028-BAPTIST</t>
  </si>
  <si>
    <t>1024-BAPTIST</t>
  </si>
  <si>
    <t>1022-BILHARTZ</t>
  </si>
  <si>
    <t>1020-CORRIERE</t>
  </si>
  <si>
    <t>1018-SACHS</t>
  </si>
  <si>
    <t>1016-WOODWARD</t>
  </si>
  <si>
    <t>1015-KHANNA</t>
  </si>
  <si>
    <t>1005-SZAMOSFALVI</t>
  </si>
  <si>
    <t>00198978</t>
  </si>
  <si>
    <t>00198812</t>
  </si>
  <si>
    <t>00198604</t>
  </si>
  <si>
    <t>00198463</t>
  </si>
  <si>
    <t>00198329</t>
  </si>
  <si>
    <t>00198242</t>
  </si>
  <si>
    <t>00198178</t>
  </si>
  <si>
    <t>00198171</t>
  </si>
  <si>
    <t>00198148</t>
  </si>
  <si>
    <t>00198099</t>
  </si>
  <si>
    <t>00198044</t>
  </si>
  <si>
    <t>00197974</t>
  </si>
  <si>
    <t>00197973</t>
  </si>
  <si>
    <t>00197885</t>
  </si>
  <si>
    <t>00197773</t>
  </si>
  <si>
    <t>00197647</t>
  </si>
  <si>
    <t>00197646</t>
  </si>
  <si>
    <t>00197437</t>
  </si>
  <si>
    <t>00197107</t>
  </si>
  <si>
    <t>00197097</t>
  </si>
  <si>
    <t>00197044</t>
  </si>
  <si>
    <t>00196991</t>
  </si>
  <si>
    <t>00196847</t>
  </si>
  <si>
    <t>00196828</t>
  </si>
  <si>
    <t>00196809</t>
  </si>
  <si>
    <t>00196802</t>
  </si>
  <si>
    <t>00196655</t>
  </si>
  <si>
    <t>00196495</t>
  </si>
  <si>
    <t>00196438</t>
  </si>
  <si>
    <t>00196378</t>
  </si>
  <si>
    <t>00196363</t>
  </si>
  <si>
    <t>00196316</t>
  </si>
  <si>
    <t>00196237</t>
  </si>
  <si>
    <t>00195995</t>
  </si>
  <si>
    <t>00195927</t>
  </si>
  <si>
    <t>00195743</t>
  </si>
  <si>
    <t>00195578</t>
  </si>
  <si>
    <t>00195494</t>
  </si>
  <si>
    <t>00195390</t>
  </si>
  <si>
    <t>00195317</t>
  </si>
  <si>
    <t>00195222</t>
  </si>
  <si>
    <t>00195182</t>
  </si>
  <si>
    <t>00195157</t>
  </si>
  <si>
    <t>00195121</t>
  </si>
  <si>
    <t>00195034</t>
  </si>
  <si>
    <t>00195008</t>
  </si>
  <si>
    <t>00194866</t>
  </si>
  <si>
    <t>00194824</t>
  </si>
  <si>
    <t>00194755</t>
  </si>
  <si>
    <t>00194609</t>
  </si>
  <si>
    <t>00194498</t>
  </si>
  <si>
    <t>00194437</t>
  </si>
  <si>
    <t>00194353</t>
  </si>
  <si>
    <t>00194334</t>
  </si>
  <si>
    <t>00194281</t>
  </si>
  <si>
    <t>00194260</t>
  </si>
  <si>
    <t>00194150</t>
  </si>
  <si>
    <t>00194149</t>
  </si>
  <si>
    <t>00194141</t>
  </si>
  <si>
    <t>00193953</t>
  </si>
  <si>
    <t>00193750</t>
  </si>
  <si>
    <t>00193745</t>
  </si>
  <si>
    <t>00193737</t>
  </si>
  <si>
    <t>00193644</t>
  </si>
  <si>
    <t>00193630</t>
  </si>
  <si>
    <t>00193606</t>
  </si>
  <si>
    <t>00193585</t>
  </si>
  <si>
    <t>00193576</t>
  </si>
  <si>
    <t>00193569</t>
  </si>
  <si>
    <t>00193554</t>
  </si>
  <si>
    <t>00193415</t>
  </si>
  <si>
    <t>00193400</t>
  </si>
  <si>
    <t>00193363</t>
  </si>
  <si>
    <t>00193362</t>
  </si>
  <si>
    <t>00193214</t>
  </si>
  <si>
    <t>00192770</t>
  </si>
  <si>
    <t>00192769</t>
  </si>
  <si>
    <t>00192713</t>
  </si>
  <si>
    <t>00192613</t>
  </si>
  <si>
    <t>00192574</t>
  </si>
  <si>
    <t>00192454</t>
  </si>
  <si>
    <t>00192441</t>
  </si>
  <si>
    <t>00192435</t>
  </si>
  <si>
    <t>00192397</t>
  </si>
  <si>
    <t>00192384</t>
  </si>
  <si>
    <t>00192241</t>
  </si>
  <si>
    <t>00192238</t>
  </si>
  <si>
    <t>00192230</t>
  </si>
  <si>
    <t>00192170</t>
  </si>
  <si>
    <t>00192157</t>
  </si>
  <si>
    <t>00192032</t>
  </si>
  <si>
    <t>00192017</t>
  </si>
  <si>
    <t>00191831</t>
  </si>
  <si>
    <t>00191734</t>
  </si>
  <si>
    <t>00191687</t>
  </si>
  <si>
    <t>00191326</t>
  </si>
  <si>
    <t>00190999</t>
  </si>
  <si>
    <t>00190853</t>
  </si>
  <si>
    <t>00190844</t>
  </si>
  <si>
    <t>00190639</t>
  </si>
  <si>
    <t>00190629</t>
  </si>
  <si>
    <t>00190614</t>
  </si>
  <si>
    <t>00190606</t>
  </si>
  <si>
    <t>00190474</t>
  </si>
  <si>
    <t>00190367</t>
  </si>
  <si>
    <t>00190310</t>
  </si>
  <si>
    <t>00190291</t>
  </si>
  <si>
    <t>00190175</t>
  </si>
  <si>
    <t>00190166</t>
  </si>
  <si>
    <t>00190163</t>
  </si>
  <si>
    <t>00190152</t>
  </si>
  <si>
    <t>00190086</t>
  </si>
  <si>
    <t>00189850</t>
  </si>
  <si>
    <t>00189778</t>
  </si>
  <si>
    <t>00189756</t>
  </si>
  <si>
    <t>00189739</t>
  </si>
  <si>
    <t>00189595</t>
  </si>
  <si>
    <t>00189472</t>
  </si>
  <si>
    <t>00189466</t>
  </si>
  <si>
    <t>00189450</t>
  </si>
  <si>
    <t>00189283</t>
  </si>
  <si>
    <t>00189279</t>
  </si>
  <si>
    <t>00189259</t>
  </si>
  <si>
    <t>00189192</t>
  </si>
  <si>
    <t>00188908</t>
  </si>
  <si>
    <t>00188801</t>
  </si>
  <si>
    <t>00188543</t>
  </si>
  <si>
    <t>00188429</t>
  </si>
  <si>
    <t>00188399</t>
  </si>
  <si>
    <t>00188367</t>
  </si>
  <si>
    <t>00188281</t>
  </si>
  <si>
    <t>00188129</t>
  </si>
  <si>
    <t>00188128</t>
  </si>
  <si>
    <t>00188081</t>
  </si>
  <si>
    <t>00187886</t>
  </si>
  <si>
    <t>00187815</t>
  </si>
  <si>
    <t>00187723</t>
  </si>
  <si>
    <t>00187428</t>
  </si>
  <si>
    <t>00187386</t>
  </si>
  <si>
    <t>00187345</t>
  </si>
  <si>
    <t>00187305</t>
  </si>
  <si>
    <t>00187058</t>
  </si>
  <si>
    <t>00186996</t>
  </si>
  <si>
    <t>00186921</t>
  </si>
  <si>
    <t>00186891</t>
  </si>
  <si>
    <t>00186877</t>
  </si>
  <si>
    <t>00186735</t>
  </si>
  <si>
    <t>00186725</t>
  </si>
  <si>
    <t>00186645</t>
  </si>
  <si>
    <t>00186609</t>
  </si>
  <si>
    <t>00186582</t>
  </si>
  <si>
    <t>00186558</t>
  </si>
  <si>
    <t>00186551</t>
  </si>
  <si>
    <t>00186550</t>
  </si>
  <si>
    <t>00186532</t>
  </si>
  <si>
    <t>00186530</t>
  </si>
  <si>
    <t>00186499</t>
  </si>
  <si>
    <t>00186484</t>
  </si>
  <si>
    <t>00186415</t>
  </si>
  <si>
    <t>00186352</t>
  </si>
  <si>
    <t>00186268</t>
  </si>
  <si>
    <t>00186175</t>
  </si>
  <si>
    <t>00186136</t>
  </si>
  <si>
    <t>00186126</t>
  </si>
  <si>
    <t>00186118</t>
  </si>
  <si>
    <t>00186071</t>
  </si>
  <si>
    <t>00186049</t>
  </si>
  <si>
    <t>00186017</t>
  </si>
  <si>
    <t>00186007</t>
  </si>
  <si>
    <t>00185835</t>
  </si>
  <si>
    <t>00185822</t>
  </si>
  <si>
    <t>00185741</t>
  </si>
  <si>
    <t>00185739</t>
  </si>
  <si>
    <t>00185688</t>
  </si>
  <si>
    <t>00185677</t>
  </si>
  <si>
    <t>00185622</t>
  </si>
  <si>
    <t>00185598</t>
  </si>
  <si>
    <t>00185597</t>
  </si>
  <si>
    <t>00185596</t>
  </si>
  <si>
    <t>00185585</t>
  </si>
  <si>
    <t>00185537</t>
  </si>
  <si>
    <t>00185469</t>
  </si>
  <si>
    <t>00185446</t>
  </si>
  <si>
    <t>00185399</t>
  </si>
  <si>
    <t>00185319</t>
  </si>
  <si>
    <t>00185200</t>
  </si>
  <si>
    <t>00185045</t>
  </si>
  <si>
    <t>00184956</t>
  </si>
  <si>
    <t>00184947</t>
  </si>
  <si>
    <t>00184756</t>
  </si>
  <si>
    <t>00184755</t>
  </si>
  <si>
    <t>00184747</t>
  </si>
  <si>
    <t>00184709</t>
  </si>
  <si>
    <t>00184699</t>
  </si>
  <si>
    <t>00184533</t>
  </si>
  <si>
    <t>00184491</t>
  </si>
  <si>
    <t>00184464</t>
  </si>
  <si>
    <t>00184455</t>
  </si>
  <si>
    <t>00184379</t>
  </si>
  <si>
    <t>00184351</t>
  </si>
  <si>
    <t>00184308</t>
  </si>
  <si>
    <t>00184141</t>
  </si>
  <si>
    <t>00184097</t>
  </si>
  <si>
    <t>00184086</t>
  </si>
  <si>
    <t>00183934</t>
  </si>
  <si>
    <t>00183741</t>
  </si>
  <si>
    <t>00183604</t>
  </si>
  <si>
    <t>00183560</t>
  </si>
  <si>
    <t>00183497</t>
  </si>
  <si>
    <t>00183064</t>
  </si>
  <si>
    <t>00182918</t>
  </si>
  <si>
    <t>00182827</t>
  </si>
  <si>
    <t>00182803</t>
  </si>
  <si>
    <t>00182709</t>
  </si>
  <si>
    <t>00182656</t>
  </si>
  <si>
    <t>00182621</t>
  </si>
  <si>
    <t>00182597</t>
  </si>
  <si>
    <t>00182574</t>
  </si>
  <si>
    <t>00182213</t>
  </si>
  <si>
    <t>00182164</t>
  </si>
  <si>
    <t>00182089</t>
  </si>
  <si>
    <t>00182074</t>
  </si>
  <si>
    <t>00182071</t>
  </si>
  <si>
    <t>00181946</t>
  </si>
  <si>
    <t>00181864</t>
  </si>
  <si>
    <t>00181810</t>
  </si>
  <si>
    <t>00181795</t>
  </si>
  <si>
    <t>00181636</t>
  </si>
  <si>
    <t>00181499</t>
  </si>
  <si>
    <t>00181494</t>
  </si>
  <si>
    <t>00181459</t>
  </si>
  <si>
    <t>00181333</t>
  </si>
  <si>
    <t>00181329</t>
  </si>
  <si>
    <t>00181246</t>
  </si>
  <si>
    <t>00181099</t>
  </si>
  <si>
    <t>00180994</t>
  </si>
  <si>
    <t>00180986</t>
  </si>
  <si>
    <t>00180975</t>
  </si>
  <si>
    <t>00180959</t>
  </si>
  <si>
    <t>00180846</t>
  </si>
  <si>
    <t>00180641</t>
  </si>
  <si>
    <t>00180464</t>
  </si>
  <si>
    <t>00180396</t>
  </si>
  <si>
    <t>00180335</t>
  </si>
  <si>
    <t>00180333</t>
  </si>
  <si>
    <t>00180159</t>
  </si>
  <si>
    <t>00180124</t>
  </si>
  <si>
    <t>00180086</t>
  </si>
  <si>
    <t>00180035</t>
  </si>
  <si>
    <t>00179882</t>
  </si>
  <si>
    <t>00179816</t>
  </si>
  <si>
    <t>00179788</t>
  </si>
  <si>
    <t>00179783</t>
  </si>
  <si>
    <t>00179699</t>
  </si>
  <si>
    <t>00179697</t>
  </si>
  <si>
    <t>00179695</t>
  </si>
  <si>
    <t>00179675</t>
  </si>
  <si>
    <t>00179626</t>
  </si>
  <si>
    <t>00179498</t>
  </si>
  <si>
    <t>00179497</t>
  </si>
  <si>
    <t>00179282</t>
  </si>
  <si>
    <t>00179262</t>
  </si>
  <si>
    <t>00179097</t>
  </si>
  <si>
    <t>00178909</t>
  </si>
  <si>
    <t>00178887</t>
  </si>
  <si>
    <t>00178869</t>
  </si>
  <si>
    <t>00178868</t>
  </si>
  <si>
    <t>00178852</t>
  </si>
  <si>
    <t>00178758</t>
  </si>
  <si>
    <t>00178642</t>
  </si>
  <si>
    <t>00178622</t>
  </si>
  <si>
    <t>00178608</t>
  </si>
  <si>
    <t>00178335</t>
  </si>
  <si>
    <t>00178328</t>
  </si>
  <si>
    <t>00178278</t>
  </si>
  <si>
    <t>00178136</t>
  </si>
  <si>
    <t>00178103</t>
  </si>
  <si>
    <t>00178014</t>
  </si>
  <si>
    <t>00177942</t>
  </si>
  <si>
    <t>00177867</t>
  </si>
  <si>
    <t>00177856</t>
  </si>
  <si>
    <t>00177784</t>
  </si>
  <si>
    <t>00177692</t>
  </si>
  <si>
    <t>00177625</t>
  </si>
  <si>
    <t>00177442</t>
  </si>
  <si>
    <t>00177404</t>
  </si>
  <si>
    <t>00177395</t>
  </si>
  <si>
    <t>00177394</t>
  </si>
  <si>
    <t>00177310</t>
  </si>
  <si>
    <t>00177289</t>
  </si>
  <si>
    <t>00177286</t>
  </si>
  <si>
    <t>00177220</t>
  </si>
  <si>
    <t>00177193</t>
  </si>
  <si>
    <t>00176955</t>
  </si>
  <si>
    <t>00176910</t>
  </si>
  <si>
    <t>00176823</t>
  </si>
  <si>
    <t>00176662</t>
  </si>
  <si>
    <t>00176632</t>
  </si>
  <si>
    <t>00176584</t>
  </si>
  <si>
    <t>00176499</t>
  </si>
  <si>
    <t>00176485</t>
  </si>
  <si>
    <t>00176441</t>
  </si>
  <si>
    <t>00176300</t>
  </si>
  <si>
    <t>00176276</t>
  </si>
  <si>
    <t>00176195</t>
  </si>
  <si>
    <t>00176154</t>
  </si>
  <si>
    <t>00176147</t>
  </si>
  <si>
    <t>00176146</t>
  </si>
  <si>
    <t>00176142</t>
  </si>
  <si>
    <t>00176120</t>
  </si>
  <si>
    <t>00176038</t>
  </si>
  <si>
    <t>00176026</t>
  </si>
  <si>
    <t>00175843</t>
  </si>
  <si>
    <t>00175840</t>
  </si>
  <si>
    <t>00175796</t>
  </si>
  <si>
    <t>00175703</t>
  </si>
  <si>
    <t>00175681</t>
  </si>
  <si>
    <t>00175636</t>
  </si>
  <si>
    <t>00175599</t>
  </si>
  <si>
    <t>00175552</t>
  </si>
  <si>
    <t>00175528</t>
  </si>
  <si>
    <t>00175522</t>
  </si>
  <si>
    <t>00175465</t>
  </si>
  <si>
    <t>00175460</t>
  </si>
  <si>
    <t>00175404</t>
  </si>
  <si>
    <t>00175312</t>
  </si>
  <si>
    <t>00175283</t>
  </si>
  <si>
    <t>00175204</t>
  </si>
  <si>
    <t>00175142</t>
  </si>
  <si>
    <t>00175103</t>
  </si>
  <si>
    <t>00175086</t>
  </si>
  <si>
    <t>00175004</t>
  </si>
  <si>
    <t>00174992</t>
  </si>
  <si>
    <t>00174946</t>
  </si>
  <si>
    <t>00174926</t>
  </si>
  <si>
    <t>00174923</t>
  </si>
  <si>
    <t>00174916</t>
  </si>
  <si>
    <t>00174857</t>
  </si>
  <si>
    <t>00174848</t>
  </si>
  <si>
    <t>00174805</t>
  </si>
  <si>
    <t>00174669</t>
  </si>
  <si>
    <t>00174658</t>
  </si>
  <si>
    <t>00174578</t>
  </si>
  <si>
    <t>00174408</t>
  </si>
  <si>
    <t>00174320</t>
  </si>
  <si>
    <t>00174314</t>
  </si>
  <si>
    <t>00174231</t>
  </si>
  <si>
    <t>00174081</t>
  </si>
  <si>
    <t>00173984</t>
  </si>
  <si>
    <t>00173912</t>
  </si>
  <si>
    <t>00173831</t>
  </si>
  <si>
    <t>00173821</t>
  </si>
  <si>
    <t>00173757</t>
  </si>
  <si>
    <t>00173645</t>
  </si>
  <si>
    <t>00173631</t>
  </si>
  <si>
    <t>00173628</t>
  </si>
  <si>
    <t>00173620</t>
  </si>
  <si>
    <t>00173560</t>
  </si>
  <si>
    <t>00173528</t>
  </si>
  <si>
    <t>00173378</t>
  </si>
  <si>
    <t>00173295</t>
  </si>
  <si>
    <t>00173153</t>
  </si>
  <si>
    <t>00173103</t>
  </si>
  <si>
    <t>00172991</t>
  </si>
  <si>
    <t>00172951</t>
  </si>
  <si>
    <t>00172862</t>
  </si>
  <si>
    <t>00172715</t>
  </si>
  <si>
    <t>00172553</t>
  </si>
  <si>
    <t>00172534</t>
  </si>
  <si>
    <t>00172525</t>
  </si>
  <si>
    <t>00172441</t>
  </si>
  <si>
    <t>00172393</t>
  </si>
  <si>
    <t>00172301</t>
  </si>
  <si>
    <t>00172289</t>
  </si>
  <si>
    <t>00172274</t>
  </si>
  <si>
    <t>00172265</t>
  </si>
  <si>
    <t>00172215</t>
  </si>
  <si>
    <t>00172203</t>
  </si>
  <si>
    <t>00172192</t>
  </si>
  <si>
    <t>00172190</t>
  </si>
  <si>
    <t>00171983</t>
  </si>
  <si>
    <t>00171959</t>
  </si>
  <si>
    <t>00171888</t>
  </si>
  <si>
    <t>00171826</t>
  </si>
  <si>
    <t>00171724</t>
  </si>
  <si>
    <t>00171723</t>
  </si>
  <si>
    <t>00171680</t>
  </si>
  <si>
    <t>00171568</t>
  </si>
  <si>
    <t>00171412</t>
  </si>
  <si>
    <t>00171403</t>
  </si>
  <si>
    <t>00171316</t>
  </si>
  <si>
    <t>00171301</t>
  </si>
  <si>
    <t>00171279</t>
  </si>
  <si>
    <t>00171228</t>
  </si>
  <si>
    <t>00171188</t>
  </si>
  <si>
    <t>00171185</t>
  </si>
  <si>
    <t>00171133</t>
  </si>
  <si>
    <t>00170939</t>
  </si>
  <si>
    <t>00170876</t>
  </si>
  <si>
    <t>00170733</t>
  </si>
  <si>
    <t>00170672</t>
  </si>
  <si>
    <t>00170515</t>
  </si>
  <si>
    <t>00170514</t>
  </si>
  <si>
    <t>00170499</t>
  </si>
  <si>
    <t>00170456</t>
  </si>
  <si>
    <t>00170418</t>
  </si>
  <si>
    <t>00170203</t>
  </si>
  <si>
    <t>00170179</t>
  </si>
  <si>
    <t>00170024</t>
  </si>
  <si>
    <t>00169870</t>
  </si>
  <si>
    <t>00169820</t>
  </si>
  <si>
    <t>00169730</t>
  </si>
  <si>
    <t>00169618</t>
  </si>
  <si>
    <t>00169592</t>
  </si>
  <si>
    <t>00169501</t>
  </si>
  <si>
    <t>00169500</t>
  </si>
  <si>
    <t>00169467</t>
  </si>
  <si>
    <t>00169456</t>
  </si>
  <si>
    <t>00169371</t>
  </si>
  <si>
    <t>00168894</t>
  </si>
  <si>
    <t>00168822</t>
  </si>
  <si>
    <t>00168782</t>
  </si>
  <si>
    <t>00168560</t>
  </si>
  <si>
    <t>00168498</t>
  </si>
  <si>
    <t>00168442</t>
  </si>
  <si>
    <t>00168439</t>
  </si>
  <si>
    <t>00168331</t>
  </si>
  <si>
    <t>00168291</t>
  </si>
  <si>
    <t>00168081</t>
  </si>
  <si>
    <t>00168066</t>
  </si>
  <si>
    <t>00168004</t>
  </si>
  <si>
    <t>00167948</t>
  </si>
  <si>
    <t>00167727</t>
  </si>
  <si>
    <t>00167617</t>
  </si>
  <si>
    <t>00167597</t>
  </si>
  <si>
    <t>00167472</t>
  </si>
  <si>
    <t>00167346</t>
  </si>
  <si>
    <t>00167270</t>
  </si>
  <si>
    <t>00167213</t>
  </si>
  <si>
    <t>00167202</t>
  </si>
  <si>
    <t>00167124</t>
  </si>
  <si>
    <t>00167110</t>
  </si>
  <si>
    <t>00167007</t>
  </si>
  <si>
    <t>00167002</t>
  </si>
  <si>
    <t>00166950</t>
  </si>
  <si>
    <t>00166765</t>
  </si>
  <si>
    <t>00166467</t>
  </si>
  <si>
    <t>00166423</t>
  </si>
  <si>
    <t>00166417</t>
  </si>
  <si>
    <t>00166406</t>
  </si>
  <si>
    <t>00166386</t>
  </si>
  <si>
    <t>00166317</t>
  </si>
  <si>
    <t>00166275</t>
  </si>
  <si>
    <t>00166263</t>
  </si>
  <si>
    <t>00166255</t>
  </si>
  <si>
    <t>00166216</t>
  </si>
  <si>
    <t>00166148</t>
  </si>
  <si>
    <t>00166137</t>
  </si>
  <si>
    <t>00166122</t>
  </si>
  <si>
    <t>00165888</t>
  </si>
  <si>
    <t>00165798</t>
  </si>
  <si>
    <t>00165706</t>
  </si>
  <si>
    <t>00165661</t>
  </si>
  <si>
    <t>00165536</t>
  </si>
  <si>
    <t>00165480</t>
  </si>
  <si>
    <t>00165387</t>
  </si>
  <si>
    <t>00165280</t>
  </si>
  <si>
    <t>00165262</t>
  </si>
  <si>
    <t>00165251</t>
  </si>
  <si>
    <t>00165239</t>
  </si>
  <si>
    <t>00165164</t>
  </si>
  <si>
    <t>00165156</t>
  </si>
  <si>
    <t>00165146</t>
  </si>
  <si>
    <t>00165019</t>
  </si>
  <si>
    <t>00165018</t>
  </si>
  <si>
    <t>00165005</t>
  </si>
  <si>
    <t>00164906</t>
  </si>
  <si>
    <t>00164878</t>
  </si>
  <si>
    <t>00164807</t>
  </si>
  <si>
    <t>00164765</t>
  </si>
  <si>
    <t>00164750</t>
  </si>
  <si>
    <t>00164699</t>
  </si>
  <si>
    <t>00164582</t>
  </si>
  <si>
    <t>00164559</t>
  </si>
  <si>
    <t>00164517</t>
  </si>
  <si>
    <t>00164470</t>
  </si>
  <si>
    <t>00164430</t>
  </si>
  <si>
    <t>00164422</t>
  </si>
  <si>
    <t>00164363</t>
  </si>
  <si>
    <t>00164335</t>
  </si>
  <si>
    <t>00164253</t>
  </si>
  <si>
    <t>00164243</t>
  </si>
  <si>
    <t>00164215</t>
  </si>
  <si>
    <t>00164171</t>
  </si>
  <si>
    <t>00164170</t>
  </si>
  <si>
    <t>00164162</t>
  </si>
  <si>
    <t>00164038</t>
  </si>
  <si>
    <t>00163872</t>
  </si>
  <si>
    <t>00163868</t>
  </si>
  <si>
    <t>00163821</t>
  </si>
  <si>
    <t>00163783</t>
  </si>
  <si>
    <t>00163649</t>
  </si>
  <si>
    <t>00163421</t>
  </si>
  <si>
    <t>00163380</t>
  </si>
  <si>
    <t>00163360</t>
  </si>
  <si>
    <t>00163347</t>
  </si>
  <si>
    <t>00163340</t>
  </si>
  <si>
    <t>00163202</t>
  </si>
  <si>
    <t>00163187</t>
  </si>
  <si>
    <t>00163125</t>
  </si>
  <si>
    <t>00163117</t>
  </si>
  <si>
    <t>00163012</t>
  </si>
  <si>
    <t>00162937</t>
  </si>
  <si>
    <t>00162936</t>
  </si>
  <si>
    <t>00162885</t>
  </si>
  <si>
    <t>00162840</t>
  </si>
  <si>
    <t>00162715</t>
  </si>
  <si>
    <t>00162639</t>
  </si>
  <si>
    <t>00162597</t>
  </si>
  <si>
    <t>00162416</t>
  </si>
  <si>
    <t>00162365</t>
  </si>
  <si>
    <t>00162327</t>
  </si>
  <si>
    <t>00162304</t>
  </si>
  <si>
    <t>00162218</t>
  </si>
  <si>
    <t>00162202</t>
  </si>
  <si>
    <t>00162122</t>
  </si>
  <si>
    <t>00162091</t>
  </si>
  <si>
    <t>00161937</t>
  </si>
  <si>
    <t>00161934</t>
  </si>
  <si>
    <t>00161788</t>
  </si>
  <si>
    <t>00161598</t>
  </si>
  <si>
    <t>00161597</t>
  </si>
  <si>
    <t>00161482</t>
  </si>
  <si>
    <t>00161399</t>
  </si>
  <si>
    <t>00161267</t>
  </si>
  <si>
    <t>00161090</t>
  </si>
  <si>
    <t>00160817</t>
  </si>
  <si>
    <t>00160811</t>
  </si>
  <si>
    <t>00160688</t>
  </si>
  <si>
    <t>00160678</t>
  </si>
  <si>
    <t>00160672</t>
  </si>
  <si>
    <t>00160663</t>
  </si>
  <si>
    <t>00160641</t>
  </si>
  <si>
    <t>00160636</t>
  </si>
  <si>
    <t>00160610</t>
  </si>
  <si>
    <t>00160525</t>
  </si>
  <si>
    <t>00160492</t>
  </si>
  <si>
    <t>00160355</t>
  </si>
  <si>
    <t>00160336</t>
  </si>
  <si>
    <t>00160293</t>
  </si>
  <si>
    <t>00160201</t>
  </si>
  <si>
    <t>00160190</t>
  </si>
  <si>
    <t>00159997</t>
  </si>
  <si>
    <t>00159982</t>
  </si>
  <si>
    <t>00159917</t>
  </si>
  <si>
    <t>00159865</t>
  </si>
  <si>
    <t>00159849</t>
  </si>
  <si>
    <t>00159847</t>
  </si>
  <si>
    <t>00159822</t>
  </si>
  <si>
    <t>00159821</t>
  </si>
  <si>
    <t>00159808</t>
  </si>
  <si>
    <t>00159800</t>
  </si>
  <si>
    <t>00159792</t>
  </si>
  <si>
    <t>00159783</t>
  </si>
  <si>
    <t>00159563</t>
  </si>
  <si>
    <t>00159554</t>
  </si>
  <si>
    <t>00159530</t>
  </si>
  <si>
    <t>00159519</t>
  </si>
  <si>
    <t>00159507</t>
  </si>
  <si>
    <t>00159231</t>
  </si>
  <si>
    <t>00159218</t>
  </si>
  <si>
    <t>00159098</t>
  </si>
  <si>
    <t>00159007</t>
  </si>
  <si>
    <t>00158942</t>
  </si>
  <si>
    <t>00158941</t>
  </si>
  <si>
    <t>00158933</t>
  </si>
  <si>
    <t>00158889</t>
  </si>
  <si>
    <t>00158777</t>
  </si>
  <si>
    <t>00158774</t>
  </si>
  <si>
    <t>00158459</t>
  </si>
  <si>
    <t>00158317</t>
  </si>
  <si>
    <t>00158232</t>
  </si>
  <si>
    <t>00158185</t>
  </si>
  <si>
    <t>00158121</t>
  </si>
  <si>
    <t>00158078</t>
  </si>
  <si>
    <t>00158077</t>
  </si>
  <si>
    <t>00158027</t>
  </si>
  <si>
    <t>00157809</t>
  </si>
  <si>
    <t>00157792</t>
  </si>
  <si>
    <t>00157786</t>
  </si>
  <si>
    <t>00157721</t>
  </si>
  <si>
    <t>00157514</t>
  </si>
  <si>
    <t>00157452</t>
  </si>
  <si>
    <t>00157451</t>
  </si>
  <si>
    <t>00157432</t>
  </si>
  <si>
    <t>00157326</t>
  </si>
  <si>
    <t>00157270</t>
  </si>
  <si>
    <t>00157139</t>
  </si>
  <si>
    <t>00156999</t>
  </si>
  <si>
    <t>00156966</t>
  </si>
  <si>
    <t>00156944</t>
  </si>
  <si>
    <t>00156886</t>
  </si>
  <si>
    <t>00156803</t>
  </si>
  <si>
    <t>00156773</t>
  </si>
  <si>
    <t>00156743</t>
  </si>
  <si>
    <t>00156740</t>
  </si>
  <si>
    <t>00156688</t>
  </si>
  <si>
    <t>00156684</t>
  </si>
  <si>
    <t>00156676</t>
  </si>
  <si>
    <t>00156609</t>
  </si>
  <si>
    <t>00156542</t>
  </si>
  <si>
    <t>00156527</t>
  </si>
  <si>
    <t>00156503</t>
  </si>
  <si>
    <t>00156492</t>
  </si>
  <si>
    <t>00156490</t>
  </si>
  <si>
    <t>00156484</t>
  </si>
  <si>
    <t>00156472</t>
  </si>
  <si>
    <t>00156374</t>
  </si>
  <si>
    <t>00156337</t>
  </si>
  <si>
    <t>00156190</t>
  </si>
  <si>
    <t>00156176</t>
  </si>
  <si>
    <t>00156132</t>
  </si>
  <si>
    <t>00156121</t>
  </si>
  <si>
    <t>00156096</t>
  </si>
  <si>
    <t>00156063</t>
  </si>
  <si>
    <t>00156044</t>
  </si>
  <si>
    <t>00156039</t>
  </si>
  <si>
    <t>00155776</t>
  </si>
  <si>
    <t>00155765</t>
  </si>
  <si>
    <t>00155635</t>
  </si>
  <si>
    <t>00155346</t>
  </si>
  <si>
    <t>00155205</t>
  </si>
  <si>
    <t>00155176</t>
  </si>
  <si>
    <t>00155047</t>
  </si>
  <si>
    <t>00155034</t>
  </si>
  <si>
    <t>00154887</t>
  </si>
  <si>
    <t>00154788</t>
  </si>
  <si>
    <t>00154743</t>
  </si>
  <si>
    <t>00154742</t>
  </si>
  <si>
    <t>00154659</t>
  </si>
  <si>
    <t>00154653</t>
  </si>
  <si>
    <t>00154374</t>
  </si>
  <si>
    <t>00154361</t>
  </si>
  <si>
    <t>00154245</t>
  </si>
  <si>
    <t>00154135</t>
  </si>
  <si>
    <t>00154132</t>
  </si>
  <si>
    <t>00154111</t>
  </si>
  <si>
    <t>00153927</t>
  </si>
  <si>
    <t>00153750</t>
  </si>
  <si>
    <t>00153678</t>
  </si>
  <si>
    <t>00153614</t>
  </si>
  <si>
    <t>00153594</t>
  </si>
  <si>
    <t>00153509</t>
  </si>
  <si>
    <t>00153498</t>
  </si>
  <si>
    <t>00153384</t>
  </si>
  <si>
    <t>00153229</t>
  </si>
  <si>
    <t>00153228</t>
  </si>
  <si>
    <t>00153227</t>
  </si>
  <si>
    <t>00153226</t>
  </si>
  <si>
    <t>00153195</t>
  </si>
  <si>
    <t>00153140</t>
  </si>
  <si>
    <t>00153131</t>
  </si>
  <si>
    <t>00153053</t>
  </si>
  <si>
    <t>00152807</t>
  </si>
  <si>
    <t>00152773</t>
  </si>
  <si>
    <t>00152746</t>
  </si>
  <si>
    <t>00152719</t>
  </si>
  <si>
    <t>00152619</t>
  </si>
  <si>
    <t>00152509</t>
  </si>
  <si>
    <t>00152476</t>
  </si>
  <si>
    <t>00152405</t>
  </si>
  <si>
    <t>00152379</t>
  </si>
  <si>
    <t>00152359</t>
  </si>
  <si>
    <t>00152265</t>
  </si>
  <si>
    <t>00152202</t>
  </si>
  <si>
    <t>00152106</t>
  </si>
  <si>
    <t>00152088</t>
  </si>
  <si>
    <t>00152019</t>
  </si>
  <si>
    <t>00151883</t>
  </si>
  <si>
    <t>00151867</t>
  </si>
  <si>
    <t>00151823</t>
  </si>
  <si>
    <t>00151701</t>
  </si>
  <si>
    <t>00151421</t>
  </si>
  <si>
    <t>00151372</t>
  </si>
  <si>
    <t>00151332</t>
  </si>
  <si>
    <t>00151282</t>
  </si>
  <si>
    <t>00151275</t>
  </si>
  <si>
    <t>00151193</t>
  </si>
  <si>
    <t>00151160</t>
  </si>
  <si>
    <t>00151088</t>
  </si>
  <si>
    <t>00151051</t>
  </si>
  <si>
    <t>00151049</t>
  </si>
  <si>
    <t>00150939</t>
  </si>
  <si>
    <t>00150811</t>
  </si>
  <si>
    <t>00150806</t>
  </si>
  <si>
    <t>00150801</t>
  </si>
  <si>
    <t>00150672</t>
  </si>
  <si>
    <t>00150624</t>
  </si>
  <si>
    <t>00150523</t>
  </si>
  <si>
    <t>00150469</t>
  </si>
  <si>
    <t>00150343</t>
  </si>
  <si>
    <t>00150340</t>
  </si>
  <si>
    <t>00150327</t>
  </si>
  <si>
    <t>00150320</t>
  </si>
  <si>
    <t>00150201</t>
  </si>
  <si>
    <t>00150029</t>
  </si>
  <si>
    <t>00149894</t>
  </si>
  <si>
    <t>00149877</t>
  </si>
  <si>
    <t>00149777</t>
  </si>
  <si>
    <t>00149448</t>
  </si>
  <si>
    <t>00149439</t>
  </si>
  <si>
    <t>00149426</t>
  </si>
  <si>
    <t>00149248</t>
  </si>
  <si>
    <t>00149238</t>
  </si>
  <si>
    <t>00149233</t>
  </si>
  <si>
    <t>00149131</t>
  </si>
  <si>
    <t>00148920</t>
  </si>
  <si>
    <t>00148677</t>
  </si>
  <si>
    <t>00148595</t>
  </si>
  <si>
    <t>00148550</t>
  </si>
  <si>
    <t>00148532</t>
  </si>
  <si>
    <t>00148531</t>
  </si>
  <si>
    <t>00148469</t>
  </si>
  <si>
    <t>00148393</t>
  </si>
  <si>
    <t>00148250</t>
  </si>
  <si>
    <t>00148187</t>
  </si>
  <si>
    <t>00148152</t>
  </si>
  <si>
    <t>00148126</t>
  </si>
  <si>
    <t>00148088</t>
  </si>
  <si>
    <t>00148048</t>
  </si>
  <si>
    <t>00147961</t>
  </si>
  <si>
    <t>00147950</t>
  </si>
  <si>
    <t>00147945</t>
  </si>
  <si>
    <t>00147889</t>
  </si>
  <si>
    <t>00147639</t>
  </si>
  <si>
    <t>00147612</t>
  </si>
  <si>
    <t>00147422</t>
  </si>
  <si>
    <t>00147375</t>
  </si>
  <si>
    <t>00147295</t>
  </si>
  <si>
    <t>00147291</t>
  </si>
  <si>
    <t>00147228</t>
  </si>
  <si>
    <t>00147018</t>
  </si>
  <si>
    <t>00147002</t>
  </si>
  <si>
    <t>00146906</t>
  </si>
  <si>
    <t>00146905</t>
  </si>
  <si>
    <t>00146837</t>
  </si>
  <si>
    <t>00146686</t>
  </si>
  <si>
    <t>00146601</t>
  </si>
  <si>
    <t>00146560</t>
  </si>
  <si>
    <t>00146530</t>
  </si>
  <si>
    <t>00146308</t>
  </si>
  <si>
    <t>00146266</t>
  </si>
  <si>
    <t>00146265</t>
  </si>
  <si>
    <t>00146180</t>
  </si>
  <si>
    <t>00146178</t>
  </si>
  <si>
    <t>00146135</t>
  </si>
  <si>
    <t>00146109</t>
  </si>
  <si>
    <t>00146064</t>
  </si>
  <si>
    <t>00145913</t>
  </si>
  <si>
    <t>00145800</t>
  </si>
  <si>
    <t>00145667</t>
  </si>
  <si>
    <t>00145612</t>
  </si>
  <si>
    <t>00145500</t>
  </si>
  <si>
    <t>00145497</t>
  </si>
  <si>
    <t>00145396</t>
  </si>
  <si>
    <t>00145392</t>
  </si>
  <si>
    <t>00145131</t>
  </si>
  <si>
    <t>00145089</t>
  </si>
  <si>
    <t>00145052</t>
  </si>
  <si>
    <t>00144992</t>
  </si>
  <si>
    <t>00144962</t>
  </si>
  <si>
    <t>00144955</t>
  </si>
  <si>
    <t>00144911</t>
  </si>
  <si>
    <t>00144907</t>
  </si>
  <si>
    <t>00144765</t>
  </si>
  <si>
    <t>00144763</t>
  </si>
  <si>
    <t>00144716</t>
  </si>
  <si>
    <t>00144558</t>
  </si>
  <si>
    <t>00144456</t>
  </si>
  <si>
    <t>00144409</t>
  </si>
  <si>
    <t>00144406</t>
  </si>
  <si>
    <t>00144364</t>
  </si>
  <si>
    <t>00144332</t>
  </si>
  <si>
    <t>00144315</t>
  </si>
  <si>
    <t>00144255</t>
  </si>
  <si>
    <t>00144074</t>
  </si>
  <si>
    <t>00144015</t>
  </si>
  <si>
    <t>00144014</t>
  </si>
  <si>
    <t>00143896</t>
  </si>
  <si>
    <t>00143675</t>
  </si>
  <si>
    <t>00143571</t>
  </si>
  <si>
    <t>00143569</t>
  </si>
  <si>
    <t>00143541</t>
  </si>
  <si>
    <t>00143430</t>
  </si>
  <si>
    <t>00143411</t>
  </si>
  <si>
    <t>00143380</t>
  </si>
  <si>
    <t>00143351</t>
  </si>
  <si>
    <t>00143320</t>
  </si>
  <si>
    <t>00143299</t>
  </si>
  <si>
    <t>00143249</t>
  </si>
  <si>
    <t>00143195</t>
  </si>
  <si>
    <t>00143137</t>
  </si>
  <si>
    <t>00143014</t>
  </si>
  <si>
    <t>00142947</t>
  </si>
  <si>
    <t>00142925</t>
  </si>
  <si>
    <t>00142842</t>
  </si>
  <si>
    <t>00142795</t>
  </si>
  <si>
    <t>00142793</t>
  </si>
  <si>
    <t>00142698</t>
  </si>
  <si>
    <t>00142682</t>
  </si>
  <si>
    <t>00142649</t>
  </si>
  <si>
    <t>00142626</t>
  </si>
  <si>
    <t>00142488</t>
  </si>
  <si>
    <t>00142366</t>
  </si>
  <si>
    <t>00142303</t>
  </si>
  <si>
    <t>00142246</t>
  </si>
  <si>
    <t>00142213</t>
  </si>
  <si>
    <t>00142208</t>
  </si>
  <si>
    <t>00142171</t>
  </si>
  <si>
    <t>00142051</t>
  </si>
  <si>
    <t>00142036</t>
  </si>
  <si>
    <t>00142029</t>
  </si>
  <si>
    <t>00141927</t>
  </si>
  <si>
    <t>00141786</t>
  </si>
  <si>
    <t>00141761</t>
  </si>
  <si>
    <t>00141663</t>
  </si>
  <si>
    <t>00141598</t>
  </si>
  <si>
    <t>00141544</t>
  </si>
  <si>
    <t>00141457</t>
  </si>
  <si>
    <t>00141446</t>
  </si>
  <si>
    <t>00141443</t>
  </si>
  <si>
    <t>00141420</t>
  </si>
  <si>
    <t>00141300</t>
  </si>
  <si>
    <t>00141111</t>
  </si>
  <si>
    <t>00140910</t>
  </si>
  <si>
    <t>00140895</t>
  </si>
  <si>
    <t>00140679</t>
  </si>
  <si>
    <t>00140656</t>
  </si>
  <si>
    <t>00140600</t>
  </si>
  <si>
    <t>00140403</t>
  </si>
  <si>
    <t>00140327</t>
  </si>
  <si>
    <t>00140191</t>
  </si>
  <si>
    <t>00140170</t>
  </si>
  <si>
    <t>00140097</t>
  </si>
  <si>
    <t>00139873</t>
  </si>
  <si>
    <t>00139872</t>
  </si>
  <si>
    <t>00139860</t>
  </si>
  <si>
    <t>00139784</t>
  </si>
  <si>
    <t>00139385</t>
  </si>
  <si>
    <t>00139229</t>
  </si>
  <si>
    <t>00139095</t>
  </si>
  <si>
    <t>00139068</t>
  </si>
  <si>
    <t>00139061</t>
  </si>
  <si>
    <t>00139005</t>
  </si>
  <si>
    <t>00138583</t>
  </si>
  <si>
    <t>00138579</t>
  </si>
  <si>
    <t>00138533</t>
  </si>
  <si>
    <t>00138433</t>
  </si>
  <si>
    <t>00138361</t>
  </si>
  <si>
    <t>00138273</t>
  </si>
  <si>
    <t>00138226</t>
  </si>
  <si>
    <t>00138174</t>
  </si>
  <si>
    <t>00138045</t>
  </si>
  <si>
    <t>00137953</t>
  </si>
  <si>
    <t>00137929</t>
  </si>
  <si>
    <t>00137787</t>
  </si>
  <si>
    <t>00137749</t>
  </si>
  <si>
    <t>00137725</t>
  </si>
  <si>
    <t>00137724</t>
  </si>
  <si>
    <t>00137668</t>
  </si>
  <si>
    <t>00137590</t>
  </si>
  <si>
    <t>00137580</t>
  </si>
  <si>
    <t>00137579</t>
  </si>
  <si>
    <t>00137399</t>
  </si>
  <si>
    <t>00137228</t>
  </si>
  <si>
    <t>00137086</t>
  </si>
  <si>
    <t>00136978</t>
  </si>
  <si>
    <t>00136966</t>
  </si>
  <si>
    <t>00136918</t>
  </si>
  <si>
    <t>00136917</t>
  </si>
  <si>
    <t>00136916</t>
  </si>
  <si>
    <t>00136644</t>
  </si>
  <si>
    <t>00136538</t>
  </si>
  <si>
    <t>00136420</t>
  </si>
  <si>
    <t>00136380</t>
  </si>
  <si>
    <t>00136263</t>
  </si>
  <si>
    <t>00136152</t>
  </si>
  <si>
    <t>00136106</t>
  </si>
  <si>
    <t>00136101</t>
  </si>
  <si>
    <t>00136035</t>
  </si>
  <si>
    <t>00135939</t>
  </si>
  <si>
    <t>00135932</t>
  </si>
  <si>
    <t>00135919</t>
  </si>
  <si>
    <t>00135628</t>
  </si>
  <si>
    <t>00135388</t>
  </si>
  <si>
    <t>00135342</t>
  </si>
  <si>
    <t>00135279</t>
  </si>
  <si>
    <t>00135268</t>
  </si>
  <si>
    <t>00135265</t>
  </si>
  <si>
    <t>00135203</t>
  </si>
  <si>
    <t>00135182</t>
  </si>
  <si>
    <t>00135072</t>
  </si>
  <si>
    <t>00134997</t>
  </si>
  <si>
    <t>00134933</t>
  </si>
  <si>
    <t>00134896</t>
  </si>
  <si>
    <t>00134895</t>
  </si>
  <si>
    <t>00134884</t>
  </si>
  <si>
    <t>00134870</t>
  </si>
  <si>
    <t>00134866</t>
  </si>
  <si>
    <t>00134857</t>
  </si>
  <si>
    <t>00134812</t>
  </si>
  <si>
    <t>00134686</t>
  </si>
  <si>
    <t>00134661</t>
  </si>
  <si>
    <t>00134561</t>
  </si>
  <si>
    <t>00134503</t>
  </si>
  <si>
    <t>00134495</t>
  </si>
  <si>
    <t>00134490</t>
  </si>
  <si>
    <t>00134459</t>
  </si>
  <si>
    <t>00134444</t>
  </si>
  <si>
    <t>00134443</t>
  </si>
  <si>
    <t>00134236</t>
  </si>
  <si>
    <t>00134232</t>
  </si>
  <si>
    <t>00134190</t>
  </si>
  <si>
    <t>00134136</t>
  </si>
  <si>
    <t>00134040</t>
  </si>
  <si>
    <t>00134035</t>
  </si>
  <si>
    <t>00133684</t>
  </si>
  <si>
    <t>00133613</t>
  </si>
  <si>
    <t>00133457</t>
  </si>
  <si>
    <t>00133341</t>
  </si>
  <si>
    <t>00133290</t>
  </si>
  <si>
    <t>00133286</t>
  </si>
  <si>
    <t>00133153</t>
  </si>
  <si>
    <t>00133124</t>
  </si>
  <si>
    <t>00133054</t>
  </si>
  <si>
    <t>00132956</t>
  </si>
  <si>
    <t>00132723</t>
  </si>
  <si>
    <t>00132705</t>
  </si>
  <si>
    <t>00132700</t>
  </si>
  <si>
    <t>00132200</t>
  </si>
  <si>
    <t>00132173</t>
  </si>
  <si>
    <t>00132110</t>
  </si>
  <si>
    <t>00132040</t>
  </si>
  <si>
    <t>00132020</t>
  </si>
  <si>
    <t>00131957</t>
  </si>
  <si>
    <t>00131953</t>
  </si>
  <si>
    <t>00131904</t>
  </si>
  <si>
    <t>00131840</t>
  </si>
  <si>
    <t>00131837</t>
  </si>
  <si>
    <t>00131580</t>
  </si>
  <si>
    <t>00131329</t>
  </si>
  <si>
    <t>00131295</t>
  </si>
  <si>
    <t>00131254</t>
  </si>
  <si>
    <t>00131164</t>
  </si>
  <si>
    <t>00130968</t>
  </si>
  <si>
    <t>00130803</t>
  </si>
  <si>
    <t>00130793</t>
  </si>
  <si>
    <t>00130757</t>
  </si>
  <si>
    <t>00130583</t>
  </si>
  <si>
    <t>00130575</t>
  </si>
  <si>
    <t>00130432</t>
  </si>
  <si>
    <t>00130170</t>
  </si>
  <si>
    <t>00129977</t>
  </si>
  <si>
    <t>00129851</t>
  </si>
  <si>
    <t>00129846</t>
  </si>
  <si>
    <t>00129820</t>
  </si>
  <si>
    <t>00129803</t>
  </si>
  <si>
    <t>00129716</t>
  </si>
  <si>
    <t>00129652</t>
  </si>
  <si>
    <t>00129450</t>
  </si>
  <si>
    <t>00129427</t>
  </si>
  <si>
    <t>00129276</t>
  </si>
  <si>
    <t>00129173</t>
  </si>
  <si>
    <t>00129045</t>
  </si>
  <si>
    <t>00128743</t>
  </si>
  <si>
    <t>00128531</t>
  </si>
  <si>
    <t>00128325</t>
  </si>
  <si>
    <t>00128173</t>
  </si>
  <si>
    <t>00128157</t>
  </si>
  <si>
    <t>00127988</t>
  </si>
  <si>
    <t>00127913</t>
  </si>
  <si>
    <t>00127897</t>
  </si>
  <si>
    <t>00127537</t>
  </si>
  <si>
    <t>00127505</t>
  </si>
  <si>
    <t>00127356</t>
  </si>
  <si>
    <t>00127136</t>
  </si>
  <si>
    <t>00126433</t>
  </si>
  <si>
    <t>00126224</t>
  </si>
  <si>
    <t>00126215</t>
  </si>
  <si>
    <t>00126135</t>
  </si>
  <si>
    <t>00126010</t>
  </si>
  <si>
    <t>00125836</t>
  </si>
  <si>
    <t>00125794</t>
  </si>
  <si>
    <t>00125786</t>
  </si>
  <si>
    <t>00125566</t>
  </si>
  <si>
    <t>00125425</t>
  </si>
  <si>
    <t>00125306</t>
  </si>
  <si>
    <t>00125022</t>
  </si>
  <si>
    <t>00124920</t>
  </si>
  <si>
    <t>00124712</t>
  </si>
  <si>
    <t>00124609</t>
  </si>
  <si>
    <t>00124548</t>
  </si>
  <si>
    <t>00123861</t>
  </si>
  <si>
    <t>00123237</t>
  </si>
  <si>
    <t>00123171</t>
  </si>
  <si>
    <t>00122412</t>
  </si>
  <si>
    <t>00122254</t>
  </si>
  <si>
    <t>00122082</t>
  </si>
  <si>
    <t>00121967</t>
  </si>
  <si>
    <t>00120646</t>
  </si>
  <si>
    <t>00118461</t>
  </si>
  <si>
    <t>00118070</t>
  </si>
  <si>
    <t>00115127</t>
  </si>
  <si>
    <t>00114919</t>
  </si>
  <si>
    <t>00113697</t>
  </si>
  <si>
    <t>00113212</t>
  </si>
  <si>
    <t>00111295</t>
  </si>
  <si>
    <t>00108880</t>
  </si>
  <si>
    <t>00100440</t>
  </si>
  <si>
    <t>00097859</t>
  </si>
  <si>
    <t>00097366</t>
  </si>
  <si>
    <t>00097353</t>
  </si>
  <si>
    <t>00091711</t>
  </si>
  <si>
    <t>00083980</t>
  </si>
  <si>
    <t>00083447</t>
  </si>
  <si>
    <t>00069727</t>
  </si>
  <si>
    <t>Submit CTRF to ORSP</t>
  </si>
  <si>
    <t>Sponsor Reach out</t>
  </si>
  <si>
    <t>Planning Meeting Scheduled</t>
  </si>
  <si>
    <t>Planning Meeting Request Sent to Study Team and CRAO</t>
  </si>
  <si>
    <t>Planning Meeting Request Sent</t>
  </si>
  <si>
    <t>Planning Meeting Completed</t>
  </si>
  <si>
    <t>PI Signoff in OnCore</t>
  </si>
  <si>
    <t>PI approved Budget</t>
  </si>
  <si>
    <t>PAN Released</t>
  </si>
  <si>
    <t>PAF routed</t>
  </si>
  <si>
    <t>Open to Accrual</t>
  </si>
  <si>
    <t>IRB Final Approval</t>
  </si>
  <si>
    <t>IRB Application Submitted</t>
  </si>
  <si>
    <t>Internal Budget Finished</t>
  </si>
  <si>
    <t>Intake Form Completed</t>
  </si>
  <si>
    <t>Final Budget</t>
  </si>
  <si>
    <t>Feasibility w/Documents received</t>
  </si>
  <si>
    <t>Feasibility Submitted</t>
  </si>
  <si>
    <t>Feasibility approved/CRAO Notified</t>
  </si>
  <si>
    <t>Feasibility Approval Notifications Sent (CRAO/Study Team/Dept)</t>
  </si>
  <si>
    <t>Documents Received</t>
  </si>
  <si>
    <t>Created CTRF &amp; "Notify ORSP"</t>
  </si>
  <si>
    <t>Contract Executed</t>
  </si>
  <si>
    <t>Care Designations completed</t>
  </si>
  <si>
    <t>Calendar Released</t>
  </si>
  <si>
    <t>Budget Negotiations</t>
  </si>
  <si>
    <t>Billing Calendar Received</t>
  </si>
  <si>
    <t>Row Labels</t>
  </si>
  <si>
    <t>Current Status</t>
  </si>
  <si>
    <t>Sponsor Type</t>
  </si>
  <si>
    <t>Sponsor</t>
  </si>
  <si>
    <t>CTSU</t>
  </si>
  <si>
    <t>Department</t>
  </si>
  <si>
    <t>Principal Investigator</t>
  </si>
  <si>
    <t>Feasibility Approval</t>
  </si>
  <si>
    <t>SUSPENDED</t>
  </si>
  <si>
    <t>Industry</t>
  </si>
  <si>
    <t>Hologic, Inc.</t>
  </si>
  <si>
    <t>College of Engineering</t>
  </si>
  <si>
    <t>Ashton-Miller, James</t>
  </si>
  <si>
    <t>CTSU - Ambulatory and Chronic Disease</t>
  </si>
  <si>
    <t>ABANDONED</t>
  </si>
  <si>
    <t>Clinipace</t>
  </si>
  <si>
    <t>Pathology</t>
  </si>
  <si>
    <t>Davenport, Robertson</t>
  </si>
  <si>
    <t>CTSU - Acute, Critical Care, Surgery &amp; Transplant</t>
  </si>
  <si>
    <t>OPEN TO ACCRUAL</t>
  </si>
  <si>
    <t>PRA Health Sciences</t>
  </si>
  <si>
    <t>Neurology</t>
  </si>
  <si>
    <t>Goutman, Stephen</t>
  </si>
  <si>
    <t>CTSU - Neurosciences and Sensory</t>
  </si>
  <si>
    <t>Tolerion, Inc.</t>
  </si>
  <si>
    <t>Pediatrics-Endocrinology</t>
  </si>
  <si>
    <t>Lee, Joyce</t>
  </si>
  <si>
    <t>CTSU - Childrens</t>
  </si>
  <si>
    <t>ON HOLD</t>
  </si>
  <si>
    <t>NuStep, Inc</t>
  </si>
  <si>
    <t>School of Kinesiology</t>
  </si>
  <si>
    <t>Palmieri-Smith, Riann</t>
  </si>
  <si>
    <t>CTSU - Behavior, Function, and Pain</t>
  </si>
  <si>
    <t>Boston Scientific Corporation</t>
  </si>
  <si>
    <t>Int Med-Cardiology</t>
  </si>
  <si>
    <t>Chetcuti, Stanley</t>
  </si>
  <si>
    <t>CTSU - Heart, Vessel, Blood</t>
  </si>
  <si>
    <t>Novo Nordisk A/S</t>
  </si>
  <si>
    <t>Int Med-Metabolism, Endo &amp; Diabetes</t>
  </si>
  <si>
    <t>Busui, Rodica</t>
  </si>
  <si>
    <t>NOVARTIS PHARMA, INC.</t>
  </si>
  <si>
    <t>Pediatrics-Hematology/Oncology</t>
  </si>
  <si>
    <t>Mody, Rajen</t>
  </si>
  <si>
    <t>Bristol-Myers Squibb</t>
  </si>
  <si>
    <t>Int Med-Rheumatology</t>
  </si>
  <si>
    <t>Schiopu, Elena</t>
  </si>
  <si>
    <t>AbbVie Inc</t>
  </si>
  <si>
    <t>Int Med-Gastroenterology</t>
  </si>
  <si>
    <t>Higgins, Peter</t>
  </si>
  <si>
    <t>EBR Systems, Inc</t>
  </si>
  <si>
    <t>Cunnane, Ryan</t>
  </si>
  <si>
    <t>Freeline Therapeutics</t>
  </si>
  <si>
    <t>Pipe, Steven</t>
  </si>
  <si>
    <t>Sequana Medical NV</t>
  </si>
  <si>
    <t>Tapper, Elliot</t>
  </si>
  <si>
    <t>Novartis</t>
  </si>
  <si>
    <t>Saberi, Sara</t>
  </si>
  <si>
    <t>Kezar Life Sciences, Inc</t>
  </si>
  <si>
    <t>AstraZeneca, PLC</t>
  </si>
  <si>
    <t>Int Med-Allergy</t>
  </si>
  <si>
    <t>Kovalszki, Anna</t>
  </si>
  <si>
    <t>MyoKardia, Inc.</t>
  </si>
  <si>
    <t>Sanofi</t>
  </si>
  <si>
    <t>Weyand, Angela</t>
  </si>
  <si>
    <t>Pediatric Early Phase Clinical Trials Network (PEP-CTN)</t>
  </si>
  <si>
    <t>Yanik, Gregory</t>
  </si>
  <si>
    <t>CTSU - Oncology</t>
  </si>
  <si>
    <t>JenaValve Technology, Inc</t>
  </si>
  <si>
    <t>Pfizer, Inc.</t>
  </si>
  <si>
    <t>TERMINATED</t>
  </si>
  <si>
    <t>NGM Biopharmaceuticals, Inc.</t>
  </si>
  <si>
    <t>Conjeevaram, Hari</t>
  </si>
  <si>
    <t>CLOSED TO ACCRUAL</t>
  </si>
  <si>
    <t>Parexel International, LLC</t>
  </si>
  <si>
    <t>Nowacek, Dustin</t>
  </si>
  <si>
    <t>Paraxel</t>
  </si>
  <si>
    <t>Mihaylova, Temenuzhka</t>
  </si>
  <si>
    <t>PI SIGNOFF</t>
  </si>
  <si>
    <t>Spectral Diagnostics Inc</t>
  </si>
  <si>
    <t>Emergency Medicine</t>
  </si>
  <si>
    <t>Gunnerson, Kyle</t>
  </si>
  <si>
    <t>Astra Zeneca AB</t>
  </si>
  <si>
    <t>Int Med-Pulmonary/Critical Care</t>
  </si>
  <si>
    <t>Lugogo, Njira</t>
  </si>
  <si>
    <t>Neurocrine Biosciences, Inc.</t>
  </si>
  <si>
    <t>Auchus, Richard</t>
  </si>
  <si>
    <t>Ocugen, Inc,</t>
  </si>
  <si>
    <t>Ophthalmology &amp; Visual Sciences</t>
  </si>
  <si>
    <t>Sugar, Alan</t>
  </si>
  <si>
    <t>Scynexis</t>
  </si>
  <si>
    <t>Int Med-Infectious Diseases</t>
  </si>
  <si>
    <t>Miceli, Marisa</t>
  </si>
  <si>
    <t>Cagnoli, Patricia</t>
  </si>
  <si>
    <t>Kestra Medical Technologies</t>
  </si>
  <si>
    <t>Crawford, Thomas</t>
  </si>
  <si>
    <t>Vertex Pharmaceuticals</t>
  </si>
  <si>
    <t>Pediatrics-Pulmonary Medicine</t>
  </si>
  <si>
    <t>Nasr, Samya</t>
  </si>
  <si>
    <t>SpringWorks</t>
  </si>
  <si>
    <t>Franson, Andrea</t>
  </si>
  <si>
    <t>Regeneron</t>
  </si>
  <si>
    <t>Besirli, Cagri</t>
  </si>
  <si>
    <t>CorMatrix Cardiovascular, Inc</t>
  </si>
  <si>
    <t>Cardiac Surgery</t>
  </si>
  <si>
    <t>Ohye, Richard</t>
  </si>
  <si>
    <t>Cerapedics</t>
  </si>
  <si>
    <t>Neurosurgery</t>
  </si>
  <si>
    <t>Park, Paul</t>
  </si>
  <si>
    <t>Konerman, Matthew</t>
  </si>
  <si>
    <t>Edwards Lifesciences, LLC</t>
  </si>
  <si>
    <t>AstraZeneca US</t>
  </si>
  <si>
    <t>Reata Pharmaceuticals</t>
  </si>
  <si>
    <t>Pediatrics-Nephrology</t>
  </si>
  <si>
    <t>Gipson, Debbie</t>
  </si>
  <si>
    <t>Cytokinetics</t>
  </si>
  <si>
    <t>Thoratec Corporation</t>
  </si>
  <si>
    <t>Pagani, Francis</t>
  </si>
  <si>
    <t>Celgene Corporation</t>
  </si>
  <si>
    <t>Oral, Elif</t>
  </si>
  <si>
    <t>Eicos Sciences, Inc</t>
  </si>
  <si>
    <t>Nagaraja, Vivek</t>
  </si>
  <si>
    <t>National Institute of Neurological Disorders and Stroke (NINDS)</t>
  </si>
  <si>
    <t>Physical Medicine &amp; Rehabilitation</t>
  </si>
  <si>
    <t>Pruente, Jessica</t>
  </si>
  <si>
    <t>Alnylam Pharmaceuticals</t>
  </si>
  <si>
    <t>Int Med-Hematology/Oncology</t>
  </si>
  <si>
    <t>Silver, Samuel</t>
  </si>
  <si>
    <t>IRB STUDY CLOSURE</t>
  </si>
  <si>
    <t>Zimmer Biomet</t>
  </si>
  <si>
    <t>Orthopaedic Surgery</t>
  </si>
  <si>
    <t>Perdue, Aaron</t>
  </si>
  <si>
    <t>Baylor University</t>
  </si>
  <si>
    <t>Walkovich, Kelly</t>
  </si>
  <si>
    <t>Gipson, Patrick</t>
  </si>
  <si>
    <t>GlaxoSmithKline (GSK)</t>
  </si>
  <si>
    <t>Labaki, Wassim</t>
  </si>
  <si>
    <t>W. L. Gore &amp; Associates, Inc.</t>
  </si>
  <si>
    <t>DBV Technologies</t>
  </si>
  <si>
    <t>Gupta, Malika</t>
  </si>
  <si>
    <t>Suven Life Sciences Ltd</t>
  </si>
  <si>
    <t>Hassan, Fauziya</t>
  </si>
  <si>
    <t>BioVie, Inc.</t>
  </si>
  <si>
    <t>Sharma, Pratima</t>
  </si>
  <si>
    <t>Aaronson, Keith</t>
  </si>
  <si>
    <t>SWOG Cancer Research Network</t>
  </si>
  <si>
    <t>Daiichi Sankyo Co., Ltd</t>
  </si>
  <si>
    <t>Premia Spine Inc.</t>
  </si>
  <si>
    <t>Oppenlander, Mark</t>
  </si>
  <si>
    <t>Dayalu, Praveen</t>
  </si>
  <si>
    <t>Pelvalon</t>
  </si>
  <si>
    <t>Obstetrics/Gynecology</t>
  </si>
  <si>
    <t>Fairchild, Pamela</t>
  </si>
  <si>
    <t>Worldwide Clinical Trials, Inc.</t>
  </si>
  <si>
    <t>Radiology</t>
  </si>
  <si>
    <t>Bohnen, Nicolaas</t>
  </si>
  <si>
    <t>Decibel Therapeutics, Inc.</t>
  </si>
  <si>
    <t>Kerber, Kevin</t>
  </si>
  <si>
    <t>Galapagos NV</t>
  </si>
  <si>
    <t>Khanna, Dinesh</t>
  </si>
  <si>
    <t>Pediatrics-Cardiology</t>
  </si>
  <si>
    <t>Schumacher, Kurt</t>
  </si>
  <si>
    <t>Sage Therapeutics</t>
  </si>
  <si>
    <t>Psychiatry</t>
  </si>
  <si>
    <t>Parikh, Sagar</t>
  </si>
  <si>
    <t>Astellas Pharma US, Inc.</t>
  </si>
  <si>
    <t>Jayasundera, Kanishka</t>
  </si>
  <si>
    <t>Adare Pharmaceuticals</t>
  </si>
  <si>
    <t>Chen, Joan</t>
  </si>
  <si>
    <t>PRMC APPROVAL</t>
  </si>
  <si>
    <t>Medtronic, Inc.</t>
  </si>
  <si>
    <t>Jazz Pharmaceuticals</t>
  </si>
  <si>
    <t>Pharm-Olam International, Inc</t>
  </si>
  <si>
    <t>Baptist, Alan</t>
  </si>
  <si>
    <t>Bolling, Steven</t>
  </si>
  <si>
    <t>ICON Clinical Research, Inc.</t>
  </si>
  <si>
    <t>Genentech, Inc.</t>
  </si>
  <si>
    <t>Mitsubishi Tanabe Pharma Development America, Inc.</t>
  </si>
  <si>
    <t>Mirum Pharmaceuticals Inc.</t>
  </si>
  <si>
    <t>Pediatrics-Gastroenterology</t>
  </si>
  <si>
    <t>Lopez, James</t>
  </si>
  <si>
    <t>Bolton Medical</t>
  </si>
  <si>
    <t>Fukuhara, Shinichi</t>
  </si>
  <si>
    <t>Pfizer</t>
  </si>
  <si>
    <t>Anesthesiology</t>
  </si>
  <si>
    <t>Malviya, Shobha</t>
  </si>
  <si>
    <t>Aimmune Therapeutics</t>
  </si>
  <si>
    <t>Sanders, Georgiana</t>
  </si>
  <si>
    <t>MeiraGtx</t>
  </si>
  <si>
    <t>Fahim, Abigail</t>
  </si>
  <si>
    <t>UCB</t>
  </si>
  <si>
    <t>DiaSorin Molecular LLC</t>
  </si>
  <si>
    <t>Lephart, Paul</t>
  </si>
  <si>
    <t>X4 Pharmaceuticals</t>
  </si>
  <si>
    <t>HighTide Biopharma Pty Ltd</t>
  </si>
  <si>
    <t>Razumilava, Nataliya</t>
  </si>
  <si>
    <t>Marsh, Erica</t>
  </si>
  <si>
    <t>Abbott Vascular</t>
  </si>
  <si>
    <t>Edwards Lifesciences LLC</t>
  </si>
  <si>
    <t>F. Hoffmann-La Roche AG</t>
  </si>
  <si>
    <t>Avillion LLP</t>
  </si>
  <si>
    <t>BioCryst Pharmaceuticals, Inc.</t>
  </si>
  <si>
    <t>GBS/CIDP Foundation International</t>
  </si>
  <si>
    <t>Stino, Amro</t>
  </si>
  <si>
    <t>Stoke Therapeutics, Inc.</t>
  </si>
  <si>
    <t>Pediatrics-Neurology</t>
  </si>
  <si>
    <t>Ziobro, Julie</t>
  </si>
  <si>
    <t>Ultragenyx Pharmaceutical Inc.</t>
  </si>
  <si>
    <t>Pediatrics-Genetics</t>
  </si>
  <si>
    <t>Ahmad, Ayesha</t>
  </si>
  <si>
    <t>Spinal Singularity, Inc.</t>
  </si>
  <si>
    <t>Urology</t>
  </si>
  <si>
    <t>Stoffel, John</t>
  </si>
  <si>
    <t>Kowa Research Institute, Inc</t>
  </si>
  <si>
    <t>Mian, Shahzad</t>
  </si>
  <si>
    <t>Neuraly, Inc.</t>
  </si>
  <si>
    <t>Chou, Kelvin</t>
  </si>
  <si>
    <t>Lutonix, Inc.</t>
  </si>
  <si>
    <t>Int Med-Nephrology</t>
  </si>
  <si>
    <t>Yevzlin, Alexander</t>
  </si>
  <si>
    <t>Bitar, Abbas</t>
  </si>
  <si>
    <t>ModernaTX</t>
  </si>
  <si>
    <t>SI-BONE, Inc.</t>
  </si>
  <si>
    <t>CTI Clinical Trial and Consulting Services</t>
  </si>
  <si>
    <t>Surgery-Transplant Surgery</t>
  </si>
  <si>
    <t>Sung, Randall</t>
  </si>
  <si>
    <t>Dermatology</t>
  </si>
  <si>
    <t>Helfrich, Yolanda</t>
  </si>
  <si>
    <t>Gardner, Thomas</t>
  </si>
  <si>
    <t>Madrigal Pharmaceuticals, Inc.</t>
  </si>
  <si>
    <t>Dyve Biosciences</t>
  </si>
  <si>
    <t>Khanna, Puja</t>
  </si>
  <si>
    <t>Takeda</t>
  </si>
  <si>
    <t>Allakos</t>
  </si>
  <si>
    <t>Mariani, Laura</t>
  </si>
  <si>
    <t>Rhythm Pharmaceuticals, Inc.</t>
  </si>
  <si>
    <t>Cochlear Corporation</t>
  </si>
  <si>
    <t>Otolaryngology</t>
  </si>
  <si>
    <t>Telian, Steven</t>
  </si>
  <si>
    <t>COPD Foundation, Inc</t>
  </si>
  <si>
    <t>Han, Meilan</t>
  </si>
  <si>
    <t>ZyVersa Therapeutics</t>
  </si>
  <si>
    <t>Ahmed, Asra</t>
  </si>
  <si>
    <t>Biotronik, Inc.</t>
  </si>
  <si>
    <t>Aflac, Inc.</t>
  </si>
  <si>
    <t>Corcept Therapeutics, Inc.</t>
  </si>
  <si>
    <t>Alexion Pharmaceuticals, Inc.</t>
  </si>
  <si>
    <t>HEMOSONICS, LLC</t>
  </si>
  <si>
    <t>Kumar, Sathish</t>
  </si>
  <si>
    <t>Spruce Biosciences</t>
  </si>
  <si>
    <t>Immunovant, Inc</t>
  </si>
  <si>
    <t>Wyant, Kara</t>
  </si>
  <si>
    <t>4D Molecular Therapeutics, Inc.</t>
  </si>
  <si>
    <t>On Target Laboratories, Inc.</t>
  </si>
  <si>
    <t>Surgery-Thoracic Surgery</t>
  </si>
  <si>
    <t>Reddy, Rishindra</t>
  </si>
  <si>
    <t>Janssen Research and Developme</t>
  </si>
  <si>
    <t>Nallamothu, Brahmajee</t>
  </si>
  <si>
    <t>Rodriguez, Gianna</t>
  </si>
  <si>
    <t>Biodesix, Inc.</t>
  </si>
  <si>
    <t>Arenberg, Doug</t>
  </si>
  <si>
    <t>Janssen Pharmaceuticals, Inc.</t>
  </si>
  <si>
    <t>Caverly, Lindsay</t>
  </si>
  <si>
    <t>Eisai, Inc</t>
  </si>
  <si>
    <t>Heidebrink, Judith</t>
  </si>
  <si>
    <t>Cadent Therapeutics, Inc</t>
  </si>
  <si>
    <t>Shakkottai, Vikram</t>
  </si>
  <si>
    <t>Nobelpharma</t>
  </si>
  <si>
    <t>Kaul, Daniel</t>
  </si>
  <si>
    <t>DHHS, Department of-Office of the Secretary-Subcontracts</t>
  </si>
  <si>
    <t>Gregg, Kevin</t>
  </si>
  <si>
    <t>Romano, Matthew</t>
  </si>
  <si>
    <t>Shtein, Roni</t>
  </si>
  <si>
    <t>The Icahn School of Medicine at Mount Sinai (ISMMS)</t>
  </si>
  <si>
    <t>Golob, Jonathan</t>
  </si>
  <si>
    <t>SeaStar Medical</t>
  </si>
  <si>
    <t>Yessayan, Lenar</t>
  </si>
  <si>
    <t>Horizon Therapeutics USA, Inc.</t>
  </si>
  <si>
    <t>Incyte Pharmaceuticals, Inc.</t>
  </si>
  <si>
    <t>Procter &amp; Gamble Co.</t>
  </si>
  <si>
    <t>Askari, Frederick</t>
  </si>
  <si>
    <t>Crescendo Bioscience</t>
  </si>
  <si>
    <t>PellePharm, Inc</t>
  </si>
  <si>
    <t>Dlugosz, Andrzej</t>
  </si>
  <si>
    <t>Galderma Laboratories, Inc.</t>
  </si>
  <si>
    <t>Vironix Health</t>
  </si>
  <si>
    <t>Li, Kathy</t>
  </si>
  <si>
    <t>Natera</t>
  </si>
  <si>
    <t>Norman, Silas</t>
  </si>
  <si>
    <t>Pelletier Cameron, Anne</t>
  </si>
  <si>
    <t>Lilly, Eli, and Company</t>
  </si>
  <si>
    <t>Surgery-Acute Care Surgery</t>
  </si>
  <si>
    <t>Park, Pauline</t>
  </si>
  <si>
    <t>Roofeh, David</t>
  </si>
  <si>
    <t>Sebela Pharmaceuticals Development LLC</t>
  </si>
  <si>
    <t>Bell, Jason</t>
  </si>
  <si>
    <t>CTI BioPharma Corp.</t>
  </si>
  <si>
    <t>Pettit, Kristen</t>
  </si>
  <si>
    <t>Lucid Diagnostics</t>
  </si>
  <si>
    <t>Rubenstein, Joel</t>
  </si>
  <si>
    <t>Galectin Therapeutics, Inc</t>
  </si>
  <si>
    <t>Pliant Therapeutics</t>
  </si>
  <si>
    <t>Moles, Victor</t>
  </si>
  <si>
    <t>Lung Therapeutics, Inc.</t>
  </si>
  <si>
    <t>De Cardenas, Jose</t>
  </si>
  <si>
    <t>Medtronic Vascular, Inc</t>
  </si>
  <si>
    <t>Goldfinch Bio, LLC</t>
  </si>
  <si>
    <t>Actuate Therapeutics</t>
  </si>
  <si>
    <t>Lexicon Pharmaceuticals, Inc</t>
  </si>
  <si>
    <t>Rajajee, Venkatakrishna</t>
  </si>
  <si>
    <t>Synergy Disc Replacement Ltd.</t>
  </si>
  <si>
    <t>IRB INITIAL APPROVAL</t>
  </si>
  <si>
    <t>Amgen, Inc.</t>
  </si>
  <si>
    <t>Popovich, Michael</t>
  </si>
  <si>
    <t>Joshi, Sucheta</t>
  </si>
  <si>
    <t>Endospan, Inc</t>
  </si>
  <si>
    <t>Patel, Himanshu</t>
  </si>
  <si>
    <t>Miltenyi Biotec GmbH</t>
  </si>
  <si>
    <t>Hayek, Salim</t>
  </si>
  <si>
    <t>NuVasiveSponsor</t>
  </si>
  <si>
    <t>Aleem, Ilyas</t>
  </si>
  <si>
    <t>Sun Pharma Global FZE</t>
  </si>
  <si>
    <t>LuxaBiotech</t>
  </si>
  <si>
    <t>Rao, Rajesh</t>
  </si>
  <si>
    <t>Albireo Pharma, Inc.</t>
  </si>
  <si>
    <t>Arthrex</t>
  </si>
  <si>
    <t>Miller, Bruce</t>
  </si>
  <si>
    <t>Ambu A/s</t>
  </si>
  <si>
    <t>Anderson, Michelle</t>
  </si>
  <si>
    <t>Mitre Medical</t>
  </si>
  <si>
    <t>Ailawadi, Gorav</t>
  </si>
  <si>
    <t>Amylyx Pharmaceuticals Inc.</t>
  </si>
  <si>
    <t>FibroGen, Inc.</t>
  </si>
  <si>
    <t>Belloli, Elizabeth</t>
  </si>
  <si>
    <t>Trefoil Therapeutics</t>
  </si>
  <si>
    <t>AB Science, S.A.</t>
  </si>
  <si>
    <t>Rush University Medical Center</t>
  </si>
  <si>
    <t>Jia, Shijing</t>
  </si>
  <si>
    <t>Tiburio Therapeutics</t>
  </si>
  <si>
    <t>Spencer-Segal, Joanna</t>
  </si>
  <si>
    <t>AM-Pharma</t>
  </si>
  <si>
    <t>Medpace, Inc</t>
  </si>
  <si>
    <t>PTC Therapeutics</t>
  </si>
  <si>
    <t>Neil, Erin</t>
  </si>
  <si>
    <t>TecTraum</t>
  </si>
  <si>
    <t>Pediatrics-Adolescent Medicine</t>
  </si>
  <si>
    <t>Ichesco, Ingrid</t>
  </si>
  <si>
    <t>Applied Therapeutics, Inc.</t>
  </si>
  <si>
    <t>Teva Pharmaceuticals, USA</t>
  </si>
  <si>
    <t>Day One Biopharmaceuticals</t>
  </si>
  <si>
    <t>Merck</t>
  </si>
  <si>
    <t>CSA Medical, Inc.</t>
  </si>
  <si>
    <t>Acceleron Pharma Inc</t>
  </si>
  <si>
    <t>Gossamer Bio, Inc.</t>
  </si>
  <si>
    <t>McLaughlin, Vallerie</t>
  </si>
  <si>
    <t>atHeart Medical LLC</t>
  </si>
  <si>
    <t>Zampi, Jeffrey</t>
  </si>
  <si>
    <t>CinCor Pharma</t>
  </si>
  <si>
    <t>Turcu, Adina</t>
  </si>
  <si>
    <t>Adrenas Therapeutics, Inc.</t>
  </si>
  <si>
    <t>Viking Therapeutics</t>
  </si>
  <si>
    <t>Alladapt Immunotherapeutics, Inc</t>
  </si>
  <si>
    <t>Siolta Therapeutics</t>
  </si>
  <si>
    <t>Axon Therapies</t>
  </si>
  <si>
    <t>Hummel, Scott</t>
  </si>
  <si>
    <t>Marinus Pharmaceuticals</t>
  </si>
  <si>
    <t>Minecan, Daniela</t>
  </si>
  <si>
    <t>Global Blood Therapeutics, Inc</t>
  </si>
  <si>
    <t>Singh, Sharon</t>
  </si>
  <si>
    <t>Nyxoah</t>
  </si>
  <si>
    <t>Hoff, Paul</t>
  </si>
  <si>
    <t>Astute Medical, Inc.</t>
  </si>
  <si>
    <t>Heung, Michael</t>
  </si>
  <si>
    <t>Gala Therapeutics</t>
  </si>
  <si>
    <t>El-Kashlan, Hussam</t>
  </si>
  <si>
    <t>F2G Ltd</t>
  </si>
  <si>
    <t>Selecta Biosciences</t>
  </si>
  <si>
    <t>Cerecor, Inc.</t>
  </si>
  <si>
    <t>Vedanta Biosciences</t>
  </si>
  <si>
    <t>Bloom, Patricia</t>
  </si>
  <si>
    <t>GlycoMimetics, Inc.</t>
  </si>
  <si>
    <t>Napolitano, Lena</t>
  </si>
  <si>
    <t>Syneos Health</t>
  </si>
  <si>
    <t>Corvia Medical, Inc.</t>
  </si>
  <si>
    <t>Bioverativ Therapeutics Inc.</t>
  </si>
  <si>
    <t>Insmed</t>
  </si>
  <si>
    <t>Allena Pharmaceuticals, Inc</t>
  </si>
  <si>
    <t>Roberts, William</t>
  </si>
  <si>
    <t>AlloVir Inc.</t>
  </si>
  <si>
    <t>Blueprint Medicines Corporatio</t>
  </si>
  <si>
    <t>Akin, Cem</t>
  </si>
  <si>
    <t>AnaptysBio, Inc.</t>
  </si>
  <si>
    <t>Gudjonsson, Johann</t>
  </si>
  <si>
    <t>Welch, Christopher</t>
  </si>
  <si>
    <t>Icon, Inc.</t>
  </si>
  <si>
    <t>Grossman, Paul</t>
  </si>
  <si>
    <t>H. Lundbeck A/S</t>
  </si>
  <si>
    <t>Kaplan, Chelsea</t>
  </si>
  <si>
    <t>Imara, Inc.</t>
  </si>
  <si>
    <t>Abusin, Ghada</t>
  </si>
  <si>
    <t>Neurotech USA, Inc</t>
  </si>
  <si>
    <t>Comer, Grant</t>
  </si>
  <si>
    <t>MicroOptx</t>
  </si>
  <si>
    <t>Shah, Manjool</t>
  </si>
  <si>
    <t>S4 Medical Corp</t>
  </si>
  <si>
    <t>Oral, Hakan</t>
  </si>
  <si>
    <t>Wanamaker, Brett</t>
  </si>
  <si>
    <t>Becton, Dickinson and Company (BD)</t>
  </si>
  <si>
    <t>Telem, Dana</t>
  </si>
  <si>
    <t>Catabasis Pharmaceuticals, Inc</t>
  </si>
  <si>
    <t>Roche - Genentech</t>
  </si>
  <si>
    <t>Johnson &amp; Johnson</t>
  </si>
  <si>
    <t>Crinetics Pharmaceuticals, Inc</t>
  </si>
  <si>
    <t>Barkan, Ariel</t>
  </si>
  <si>
    <t>Aria CV, Inc.</t>
  </si>
  <si>
    <t>Aifred Health, Inc</t>
  </si>
  <si>
    <t>Procyrion, Inc</t>
  </si>
  <si>
    <t>ValenzaBio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</si>
</sst>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9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1" fillId="0" borderId="0" xfId="1"/>
    <xf numFmtId="14" fontId="1" fillId="0" borderId="0" xfId="1" applyNumberFormat="1"/>
    <xf numFmtId="14" fontId="1" fillId="0" borderId="0" xfId="1" applyNumberFormat="1" applyAlignment="1">
      <alignment horizontal="center"/>
    </xf>
    <xf numFmtId="14" fontId="2" fillId="0" borderId="0" xfId="0" applyNumberFormat="1" applyFont="1"/>
    <xf numFmtId="0" fontId="1" fillId="0" borderId="0" xfId="1" applyAlignment="1">
      <alignment wrapText="1"/>
    </xf>
    <xf numFmtId="14" fontId="1" fillId="0" borderId="0" xfId="1" applyNumberFormat="1" applyAlignment="1">
      <alignment horizontal="center" wrapText="1"/>
    </xf>
  </cellXfs>
  <cellStyles count="2">
    <cellStyle name="Normal" xfId="0" builtinId="0"/>
    <cellStyle name="Normal 2" xfId="1" xr:uid="{C6D31966-196B-4919-AF59-AA888A2CFF5F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ime%20to%20Activation%205.4.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huffmank\Downloads\ProtocolSearch%20-%202021-05-11T102756.57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asks"/>
      <sheetName val="Sheet2"/>
      <sheetName val="Sheet1"/>
      <sheetName val="Time to Activation 5.4.21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rotocol Search"/>
    </sheetNames>
    <sheetDataSet>
      <sheetData sheetId="0">
        <row r="1">
          <cell r="A1" t="str">
            <v>Protocol No.</v>
          </cell>
          <cell r="B1" t="str">
            <v>Additional Protocol Numbers</v>
          </cell>
          <cell r="C1" t="str">
            <v>Department</v>
          </cell>
          <cell r="D1" t="str">
            <v>PI Name</v>
          </cell>
          <cell r="E1" t="str">
            <v>Current Status</v>
          </cell>
          <cell r="F1" t="str">
            <v>Current Status Date</v>
          </cell>
          <cell r="G1" t="str">
            <v>PrincipalSponsor</v>
          </cell>
          <cell r="H1" t="str">
            <v>Additional Sponsor</v>
          </cell>
          <cell r="I1" t="str">
            <v>Sponsor Type</v>
          </cell>
          <cell r="J1" t="str">
            <v>Management Group</v>
          </cell>
          <cell r="K1" t="str">
            <v>Priority Score</v>
          </cell>
        </row>
        <row r="2">
          <cell r="A2" t="str">
            <v>VALIDATION-SHELL</v>
          </cell>
          <cell r="B2" t="str">
            <v/>
          </cell>
          <cell r="C2" t="str">
            <v>Cardiac Surgery</v>
          </cell>
          <cell r="D2" t="str">
            <v/>
          </cell>
          <cell r="E2" t="str">
            <v>OPEN TO ACCRUAL</v>
          </cell>
          <cell r="F2">
            <v>43011</v>
          </cell>
          <cell r="G2" t="str">
            <v/>
          </cell>
          <cell r="H2" t="str">
            <v>Bayer HealthCare</v>
          </cell>
          <cell r="I2" t="str">
            <v/>
          </cell>
          <cell r="J2" t="str">
            <v>Exclude from U-M specialty reporting</v>
          </cell>
        </row>
        <row r="3">
          <cell r="A3" t="str">
            <v>SHELL2423-HENRY</v>
          </cell>
          <cell r="B3" t="str">
            <v/>
          </cell>
          <cell r="C3" t="str">
            <v>Int Med-Hematology/Oncology</v>
          </cell>
          <cell r="D3" t="str">
            <v/>
          </cell>
          <cell r="E3" t="str">
            <v>NEW</v>
          </cell>
          <cell r="F3">
            <v>43783</v>
          </cell>
          <cell r="G3" t="str">
            <v/>
          </cell>
          <cell r="H3" t="str">
            <v/>
          </cell>
          <cell r="I3" t="str">
            <v/>
          </cell>
          <cell r="J3" t="str">
            <v/>
          </cell>
        </row>
        <row r="4">
          <cell r="A4" t="str">
            <v>SHELL2099-KRAUSS</v>
          </cell>
          <cell r="B4" t="str">
            <v/>
          </cell>
          <cell r="C4" t="str">
            <v>Int Med-Hematology/Oncology</v>
          </cell>
          <cell r="D4" t="str">
            <v>Krauss, John</v>
          </cell>
          <cell r="E4" t="str">
            <v>ABANDONED</v>
          </cell>
          <cell r="F4">
            <v>44106</v>
          </cell>
          <cell r="G4" t="str">
            <v/>
          </cell>
          <cell r="H4" t="str">
            <v/>
          </cell>
          <cell r="I4" t="str">
            <v/>
          </cell>
          <cell r="J4" t="str">
            <v>Exclude from U-M specialty reporting</v>
          </cell>
        </row>
        <row r="5">
          <cell r="A5" t="str">
            <v>SEN</v>
          </cell>
          <cell r="B5" t="str">
            <v/>
          </cell>
          <cell r="C5" t="str">
            <v>Psychiatry</v>
          </cell>
          <cell r="D5" t="str">
            <v/>
          </cell>
          <cell r="E5" t="str">
            <v>ABANDONED</v>
          </cell>
          <cell r="F5">
            <v>43788</v>
          </cell>
          <cell r="G5" t="str">
            <v/>
          </cell>
          <cell r="H5" t="str">
            <v/>
          </cell>
          <cell r="I5" t="str">
            <v/>
          </cell>
          <cell r="J5" t="str">
            <v>SRBU - Strategic Research Business Unit</v>
          </cell>
        </row>
        <row r="6">
          <cell r="A6" t="str">
            <v>SCHIOPU-1</v>
          </cell>
          <cell r="B6" t="str">
            <v/>
          </cell>
          <cell r="C6" t="str">
            <v>Int Med-Rheumatology</v>
          </cell>
          <cell r="D6" t="str">
            <v>Schiopu, Elena</v>
          </cell>
          <cell r="E6" t="str">
            <v>ABANDONED</v>
          </cell>
          <cell r="F6">
            <v>43301</v>
          </cell>
          <cell r="G6" t="str">
            <v>Celltrion</v>
          </cell>
          <cell r="H6" t="str">
            <v/>
          </cell>
          <cell r="I6" t="str">
            <v>Industry</v>
          </cell>
          <cell r="J6" t="str">
            <v>CTSU - Ambulatory and Chronic Disease</v>
          </cell>
        </row>
        <row r="7">
          <cell r="A7" t="str">
            <v>S1703-SCHOTT1237</v>
          </cell>
          <cell r="B7" t="str">
            <v/>
          </cell>
          <cell r="C7" t="str">
            <v>Int Med-Hematology/Oncology</v>
          </cell>
          <cell r="D7" t="str">
            <v>Schott, Anne</v>
          </cell>
          <cell r="E7" t="str">
            <v>ABANDONED</v>
          </cell>
          <cell r="F7">
            <v>43381</v>
          </cell>
          <cell r="G7" t="str">
            <v>Southwest Oncology Group (SWOG)</v>
          </cell>
          <cell r="H7" t="str">
            <v/>
          </cell>
          <cell r="I7" t="str">
            <v>National</v>
          </cell>
          <cell r="J7" t="str">
            <v>CTSU - Oncology</v>
          </cell>
        </row>
        <row r="8">
          <cell r="A8" t="str">
            <v>REUSE/SHELL00114634</v>
          </cell>
          <cell r="B8" t="str">
            <v>Migration in Progress - exclude from reports</v>
          </cell>
          <cell r="C8" t="str">
            <v>Surgery-Acute Care Surgery</v>
          </cell>
          <cell r="D8" t="str">
            <v/>
          </cell>
          <cell r="E8" t="str">
            <v>ABANDONED</v>
          </cell>
          <cell r="F8">
            <v>44032</v>
          </cell>
          <cell r="G8" t="str">
            <v/>
          </cell>
          <cell r="H8" t="str">
            <v>Bristol-Myers Squibb</v>
          </cell>
          <cell r="I8" t="str">
            <v/>
          </cell>
          <cell r="J8" t="str">
            <v>Exclude from U-M specialty reporting</v>
          </cell>
        </row>
        <row r="9">
          <cell r="A9" t="str">
            <v>RETIRED-ADMIN-NSS</v>
          </cell>
          <cell r="B9" t="str">
            <v/>
          </cell>
          <cell r="C9" t="str">
            <v>Administrative Effort</v>
          </cell>
          <cell r="D9" t="str">
            <v/>
          </cell>
          <cell r="E9" t="str">
            <v>NEW</v>
          </cell>
          <cell r="F9">
            <v>42893</v>
          </cell>
          <cell r="G9" t="str">
            <v/>
          </cell>
          <cell r="H9" t="str">
            <v/>
          </cell>
          <cell r="I9" t="str">
            <v/>
          </cell>
          <cell r="J9" t="str">
            <v>CTSU - Neurosciences and Sensory</v>
          </cell>
        </row>
        <row r="10">
          <cell r="A10" t="str">
            <v>RETIRED-ADMIN-HVB</v>
          </cell>
          <cell r="B10" t="str">
            <v/>
          </cell>
          <cell r="C10" t="str">
            <v>Administrative Effort</v>
          </cell>
          <cell r="D10" t="str">
            <v/>
          </cell>
          <cell r="E10" t="str">
            <v>NEW</v>
          </cell>
          <cell r="F10">
            <v>42893</v>
          </cell>
          <cell r="G10" t="str">
            <v/>
          </cell>
          <cell r="H10" t="str">
            <v/>
          </cell>
          <cell r="I10" t="str">
            <v/>
          </cell>
          <cell r="J10" t="str">
            <v>CTSU - Heart, Vessel, Blood</v>
          </cell>
        </row>
        <row r="11">
          <cell r="A11" t="str">
            <v>RETIRED-ADMIN-CHI</v>
          </cell>
          <cell r="B11" t="str">
            <v/>
          </cell>
          <cell r="C11" t="str">
            <v>Administrative Effort</v>
          </cell>
          <cell r="D11" t="str">
            <v/>
          </cell>
          <cell r="E11" t="str">
            <v>NEW</v>
          </cell>
          <cell r="F11">
            <v>42893</v>
          </cell>
          <cell r="G11" t="str">
            <v/>
          </cell>
          <cell r="H11" t="str">
            <v/>
          </cell>
          <cell r="I11" t="str">
            <v/>
          </cell>
          <cell r="J11" t="str">
            <v>CTSU - Childrens</v>
          </cell>
        </row>
        <row r="12">
          <cell r="A12" t="str">
            <v>RETIRED-ADMIN-BFP</v>
          </cell>
          <cell r="B12" t="str">
            <v/>
          </cell>
          <cell r="C12" t="str">
            <v>Administrative Effort</v>
          </cell>
          <cell r="D12" t="str">
            <v/>
          </cell>
          <cell r="E12" t="str">
            <v>NEW</v>
          </cell>
          <cell r="F12">
            <v>42893</v>
          </cell>
          <cell r="G12" t="str">
            <v/>
          </cell>
          <cell r="H12" t="str">
            <v/>
          </cell>
          <cell r="I12" t="str">
            <v/>
          </cell>
          <cell r="J12" t="str">
            <v>CTSU - Behavior, Function, and Pain</v>
          </cell>
        </row>
        <row r="13">
          <cell r="A13" t="str">
            <v>RETIRED-ADMIN-ACD</v>
          </cell>
          <cell r="B13" t="str">
            <v/>
          </cell>
          <cell r="C13" t="str">
            <v>Administrative Effort</v>
          </cell>
          <cell r="D13" t="str">
            <v/>
          </cell>
          <cell r="E13" t="str">
            <v>NEW</v>
          </cell>
          <cell r="F13">
            <v>42893</v>
          </cell>
          <cell r="G13" t="str">
            <v/>
          </cell>
          <cell r="H13" t="str">
            <v/>
          </cell>
          <cell r="I13" t="str">
            <v/>
          </cell>
          <cell r="J13" t="str">
            <v>CTSU - Ambulatory and Chronic Disease</v>
          </cell>
        </row>
        <row r="14">
          <cell r="A14" t="str">
            <v>RETIRED-ADMIN-ACCST</v>
          </cell>
          <cell r="B14" t="str">
            <v/>
          </cell>
          <cell r="C14" t="str">
            <v>Administrative Effort</v>
          </cell>
          <cell r="D14" t="str">
            <v/>
          </cell>
          <cell r="E14" t="str">
            <v>NEW</v>
          </cell>
          <cell r="F14">
            <v>42893</v>
          </cell>
          <cell r="G14" t="str">
            <v/>
          </cell>
          <cell r="H14" t="str">
            <v/>
          </cell>
          <cell r="I14" t="str">
            <v/>
          </cell>
          <cell r="J14" t="str">
            <v>CTSU - Acute, Critical Care, Surgery &amp; Transplant</v>
          </cell>
        </row>
        <row r="15">
          <cell r="A15" t="str">
            <v>REPURPOSESHELL-190613-2</v>
          </cell>
          <cell r="B15" t="str">
            <v/>
          </cell>
          <cell r="C15" t="str">
            <v>Int Med-General Medicine</v>
          </cell>
          <cell r="D15" t="str">
            <v>Radhakrishnan, Archana</v>
          </cell>
          <cell r="E15" t="str">
            <v>ABANDONED</v>
          </cell>
          <cell r="F15">
            <v>43629</v>
          </cell>
          <cell r="G15" t="str">
            <v>DHHS - National Institutes of Health</v>
          </cell>
          <cell r="H15" t="str">
            <v/>
          </cell>
          <cell r="I15" t="str">
            <v>Externally Peer-Reviewed</v>
          </cell>
          <cell r="J15" t="str">
            <v/>
          </cell>
        </row>
        <row r="16">
          <cell r="A16" t="str">
            <v>REPURPOSESHELL-190613-1</v>
          </cell>
          <cell r="B16" t="str">
            <v/>
          </cell>
          <cell r="C16" t="str">
            <v>Urology</v>
          </cell>
          <cell r="D16" t="str">
            <v>Montgomery, Jeffrey</v>
          </cell>
          <cell r="E16" t="str">
            <v>ABANDONED</v>
          </cell>
          <cell r="F16">
            <v>43629</v>
          </cell>
          <cell r="G16" t="str">
            <v>University of Michigan</v>
          </cell>
          <cell r="H16" t="str">
            <v>DHHS - National Institutes of Health</v>
          </cell>
          <cell r="I16" t="str">
            <v>National</v>
          </cell>
          <cell r="J16" t="str">
            <v/>
          </cell>
        </row>
        <row r="17">
          <cell r="A17" t="str">
            <v>REPURPOSE12172019</v>
          </cell>
          <cell r="B17" t="str">
            <v/>
          </cell>
          <cell r="C17" t="str">
            <v>Radiation Oncology</v>
          </cell>
          <cell r="D17" t="str">
            <v/>
          </cell>
          <cell r="E17" t="str">
            <v>NEW</v>
          </cell>
          <cell r="F17">
            <v>43784</v>
          </cell>
          <cell r="G17" t="str">
            <v/>
          </cell>
          <cell r="H17" t="str">
            <v/>
          </cell>
          <cell r="I17" t="str">
            <v/>
          </cell>
          <cell r="J17" t="str">
            <v/>
          </cell>
        </row>
        <row r="18">
          <cell r="A18" t="str">
            <v>REPURPOSE1114-DEVATA</v>
          </cell>
          <cell r="B18" t="str">
            <v/>
          </cell>
          <cell r="C18" t="str">
            <v>Int Med-Hematology/Oncology</v>
          </cell>
          <cell r="D18" t="str">
            <v/>
          </cell>
          <cell r="E18" t="str">
            <v>ABANDONED</v>
          </cell>
          <cell r="F18">
            <v>44104</v>
          </cell>
          <cell r="G18" t="str">
            <v>Trillium Therapeutics</v>
          </cell>
          <cell r="H18" t="str">
            <v/>
          </cell>
          <cell r="I18" t="str">
            <v>Industry</v>
          </cell>
          <cell r="J18" t="str">
            <v>Exclude from U-M specialty reporting</v>
          </cell>
        </row>
        <row r="19">
          <cell r="A19" t="str">
            <v>REPURPOSE1002-PHILLIPS</v>
          </cell>
          <cell r="B19" t="str">
            <v/>
          </cell>
          <cell r="C19" t="str">
            <v>Int Med-Hematology/Oncology</v>
          </cell>
          <cell r="D19" t="str">
            <v/>
          </cell>
          <cell r="E19" t="str">
            <v>ABANDONED</v>
          </cell>
          <cell r="F19">
            <v>44104</v>
          </cell>
          <cell r="G19" t="str">
            <v>Unknown</v>
          </cell>
          <cell r="H19" t="str">
            <v/>
          </cell>
          <cell r="I19" t="str">
            <v>Externally Peer-Reviewed</v>
          </cell>
          <cell r="J19" t="str">
            <v>Exclude from U-M specialty reporting</v>
          </cell>
        </row>
        <row r="20">
          <cell r="A20" t="str">
            <v>REPURPOSE00142194</v>
          </cell>
          <cell r="B20" t="str">
            <v>INCB 18424-MA-GD-301</v>
          </cell>
          <cell r="C20" t="str">
            <v>Int Med-Hematology/Oncology</v>
          </cell>
          <cell r="D20" t="str">
            <v/>
          </cell>
          <cell r="E20" t="str">
            <v>NEW</v>
          </cell>
          <cell r="F20">
            <v>43307</v>
          </cell>
          <cell r="G20" t="str">
            <v>Incyte Pharmaceuticals, Inc.</v>
          </cell>
          <cell r="H20" t="str">
            <v/>
          </cell>
          <cell r="I20" t="str">
            <v>Industry</v>
          </cell>
          <cell r="J20" t="str">
            <v>Exclude from U-M specialty reporting</v>
          </cell>
        </row>
        <row r="21">
          <cell r="A21" t="str">
            <v>REPURPOSE00122077</v>
          </cell>
          <cell r="B21" t="str">
            <v>HUM00122077</v>
          </cell>
          <cell r="C21" t="str">
            <v>Int Med-Gastroenterology</v>
          </cell>
          <cell r="D21" t="str">
            <v>Turgeon, Danielle</v>
          </cell>
          <cell r="E21" t="str">
            <v>IRB STUDY CLOSURE</v>
          </cell>
          <cell r="F21">
            <v>43129</v>
          </cell>
          <cell r="G21" t="str">
            <v/>
          </cell>
          <cell r="H21" t="str">
            <v>DHHS - National Institutes of Health</v>
          </cell>
          <cell r="I21" t="str">
            <v/>
          </cell>
          <cell r="J21" t="str">
            <v>Exclude from U-M specialty reporting</v>
          </cell>
        </row>
        <row r="22">
          <cell r="A22" t="str">
            <v>REPURPOSE00027146</v>
          </cell>
          <cell r="B22" t="str">
            <v>SHH4489g</v>
          </cell>
          <cell r="C22" t="str">
            <v>Int Med-Hematology/Oncology</v>
          </cell>
          <cell r="D22" t="str">
            <v/>
          </cell>
          <cell r="E22" t="str">
            <v>ABANDONED</v>
          </cell>
          <cell r="F22">
            <v>44095</v>
          </cell>
          <cell r="G22" t="str">
            <v>Genentech, Inc.</v>
          </cell>
          <cell r="H22" t="str">
            <v/>
          </cell>
          <cell r="I22" t="str">
            <v>Industry</v>
          </cell>
          <cell r="J22" t="str">
            <v>Exclude from U-M specialty reporting</v>
          </cell>
        </row>
        <row r="23">
          <cell r="A23" t="str">
            <v>REPURPOSE00</v>
          </cell>
          <cell r="B23" t="str">
            <v>AAML1421</v>
          </cell>
          <cell r="C23" t="str">
            <v>Pediatrics-Hematology/Oncology</v>
          </cell>
          <cell r="D23" t="str">
            <v/>
          </cell>
          <cell r="E23" t="str">
            <v>NEW</v>
          </cell>
          <cell r="F23">
            <v>43525</v>
          </cell>
          <cell r="G23" t="str">
            <v/>
          </cell>
          <cell r="H23" t="str">
            <v>Children's Oncology Group (COG)</v>
          </cell>
          <cell r="I23" t="str">
            <v/>
          </cell>
          <cell r="J23" t="str">
            <v>Exclude from U-M specialty reporting</v>
          </cell>
        </row>
        <row r="24">
          <cell r="A24" t="str">
            <v>PROTOCOLTEST</v>
          </cell>
          <cell r="B24" t="str">
            <v/>
          </cell>
          <cell r="C24" t="str">
            <v>Neurology</v>
          </cell>
          <cell r="D24" t="str">
            <v/>
          </cell>
          <cell r="E24" t="str">
            <v>ABANDONED</v>
          </cell>
          <cell r="F24">
            <v>43151</v>
          </cell>
          <cell r="G24" t="str">
            <v/>
          </cell>
          <cell r="H24" t="str">
            <v/>
          </cell>
          <cell r="I24" t="str">
            <v/>
          </cell>
          <cell r="J24" t="str">
            <v>Exclude from U-M specialty reporting</v>
          </cell>
        </row>
        <row r="25">
          <cell r="A25" t="str">
            <v>PROTOCOL-SHELL-MBECT1</v>
          </cell>
          <cell r="B25" t="str">
            <v/>
          </cell>
          <cell r="C25" t="str">
            <v>Surgery-Vascular Surgery</v>
          </cell>
          <cell r="D25" t="str">
            <v/>
          </cell>
          <cell r="E25" t="str">
            <v>ABANDONED</v>
          </cell>
          <cell r="F25">
            <v>43763</v>
          </cell>
          <cell r="G25" t="str">
            <v/>
          </cell>
          <cell r="H25" t="str">
            <v>DHHS - National Institutes of Health</v>
          </cell>
          <cell r="I25" t="str">
            <v/>
          </cell>
          <cell r="J25" t="str">
            <v>Exclude from U-M specialty reporting</v>
          </cell>
        </row>
        <row r="26">
          <cell r="A26" t="str">
            <v>PROTOCOL-SHELL-004</v>
          </cell>
          <cell r="B26" t="str">
            <v>Migration in Progress - exclude from reports</v>
          </cell>
          <cell r="C26" t="str">
            <v>Administrative Effort</v>
          </cell>
          <cell r="D26" t="str">
            <v/>
          </cell>
          <cell r="E26" t="str">
            <v>ABANDONED</v>
          </cell>
          <cell r="F26">
            <v>44092</v>
          </cell>
          <cell r="G26" t="str">
            <v/>
          </cell>
          <cell r="H26" t="str">
            <v/>
          </cell>
          <cell r="I26" t="str">
            <v/>
          </cell>
          <cell r="J26" t="str">
            <v>Exclude from U-M specialty reporting</v>
          </cell>
        </row>
        <row r="27">
          <cell r="A27" t="str">
            <v>PROTOCOL-SHELL-003</v>
          </cell>
          <cell r="B27" t="str">
            <v>12345; Migration in Progress - exclude from reports</v>
          </cell>
          <cell r="C27" t="str">
            <v>Radiology</v>
          </cell>
          <cell r="D27" t="str">
            <v/>
          </cell>
          <cell r="E27" t="str">
            <v>OPEN TO ACCRUAL</v>
          </cell>
          <cell r="F27">
            <v>42005</v>
          </cell>
          <cell r="G27" t="str">
            <v>Bayer HealthCare</v>
          </cell>
          <cell r="H27" t="str">
            <v>Atreca</v>
          </cell>
          <cell r="I27" t="str">
            <v>Industry</v>
          </cell>
          <cell r="J27" t="str">
            <v>Exclude from U-M specialty reporting</v>
          </cell>
        </row>
        <row r="28">
          <cell r="A28" t="str">
            <v>PROTOCOL-SHELL-0010</v>
          </cell>
          <cell r="B28" t="str">
            <v/>
          </cell>
          <cell r="C28" t="str">
            <v>Int Med-Hematology/Oncology</v>
          </cell>
          <cell r="D28" t="str">
            <v/>
          </cell>
          <cell r="E28" t="str">
            <v>ABANDONED</v>
          </cell>
          <cell r="F28">
            <v>43724</v>
          </cell>
          <cell r="G28" t="str">
            <v/>
          </cell>
          <cell r="H28" t="str">
            <v/>
          </cell>
          <cell r="I28" t="str">
            <v/>
          </cell>
          <cell r="J28" t="str">
            <v/>
          </cell>
        </row>
        <row r="29">
          <cell r="A29" t="str">
            <v>PROTOCOL-SHELL</v>
          </cell>
          <cell r="B29" t="str">
            <v>Migration in Progress - exclude from reports</v>
          </cell>
          <cell r="C29" t="str">
            <v>Neurology</v>
          </cell>
          <cell r="D29" t="str">
            <v/>
          </cell>
          <cell r="E29" t="str">
            <v>NEW</v>
          </cell>
          <cell r="F29">
            <v>42780</v>
          </cell>
          <cell r="G29" t="str">
            <v/>
          </cell>
          <cell r="H29" t="str">
            <v/>
          </cell>
          <cell r="I29" t="str">
            <v/>
          </cell>
          <cell r="J29" t="str">
            <v>Exclude from U-M specialty reporting</v>
          </cell>
        </row>
        <row r="30">
          <cell r="A30" t="str">
            <v>PISCES-III</v>
          </cell>
          <cell r="B30" t="str">
            <v/>
          </cell>
          <cell r="C30" t="str">
            <v>Neurosurgery</v>
          </cell>
          <cell r="D30" t="str">
            <v>Patil, Parag</v>
          </cell>
          <cell r="E30" t="str">
            <v>ABANDONED</v>
          </cell>
          <cell r="F30">
            <v>43161</v>
          </cell>
          <cell r="G30" t="str">
            <v/>
          </cell>
          <cell r="H30" t="str">
            <v>Duke University; ReNeuron</v>
          </cell>
          <cell r="I30" t="str">
            <v/>
          </cell>
          <cell r="J30" t="str">
            <v>CTSU - Neurosciences and Sensory</v>
          </cell>
        </row>
        <row r="31">
          <cell r="A31" t="str">
            <v>MENEES-1</v>
          </cell>
          <cell r="B31" t="str">
            <v>C-Bar-201</v>
          </cell>
          <cell r="C31" t="str">
            <v>Int Med-Gastroenterology</v>
          </cell>
          <cell r="D31" t="str">
            <v>Menees, Stacy</v>
          </cell>
          <cell r="E31" t="str">
            <v>ABANDONED</v>
          </cell>
          <cell r="F31">
            <v>43707</v>
          </cell>
          <cell r="G31" t="str">
            <v>ColonarySolutions, LLC</v>
          </cell>
          <cell r="H31" t="str">
            <v/>
          </cell>
          <cell r="I31" t="str">
            <v>Industry</v>
          </cell>
          <cell r="J31" t="str">
            <v>CTSU - Ambulatory and Chronic Disease</v>
          </cell>
        </row>
        <row r="32">
          <cell r="A32" t="str">
            <v>HUM00197571</v>
          </cell>
          <cell r="B32" t="str">
            <v/>
          </cell>
          <cell r="C32" t="str">
            <v>Otolaryngology</v>
          </cell>
          <cell r="D32" t="str">
            <v>Kirkham, Erin</v>
          </cell>
          <cell r="E32" t="str">
            <v>ABANDONED</v>
          </cell>
          <cell r="F32">
            <v>44300</v>
          </cell>
          <cell r="G32" t="str">
            <v>NIH/NIA</v>
          </cell>
          <cell r="H32" t="str">
            <v/>
          </cell>
          <cell r="I32" t="str">
            <v>Externally Peer-Reviewed</v>
          </cell>
          <cell r="J32" t="str">
            <v>CTSU - Neurosciences and Sensory</v>
          </cell>
        </row>
        <row r="33">
          <cell r="A33" t="str">
            <v>FORTUNAFIX-PARK</v>
          </cell>
          <cell r="B33" t="str">
            <v/>
          </cell>
          <cell r="C33" t="str">
            <v>Neurosurgery</v>
          </cell>
          <cell r="D33" t="str">
            <v>Park, Paul</v>
          </cell>
          <cell r="E33" t="str">
            <v>ABANDONED</v>
          </cell>
          <cell r="F33">
            <v>43161</v>
          </cell>
          <cell r="G33" t="str">
            <v/>
          </cell>
          <cell r="H33" t="str">
            <v/>
          </cell>
          <cell r="I33" t="str">
            <v/>
          </cell>
          <cell r="J33" t="str">
            <v>CTSU - Neurosciences and Sensory</v>
          </cell>
        </row>
        <row r="34">
          <cell r="A34" t="str">
            <v>FONTANA-3</v>
          </cell>
          <cell r="B34" t="str">
            <v/>
          </cell>
          <cell r="C34" t="str">
            <v>Int Med-Gastroenterology</v>
          </cell>
          <cell r="D34" t="str">
            <v>Fontana, Robert</v>
          </cell>
          <cell r="E34" t="str">
            <v>ABANDONED</v>
          </cell>
          <cell r="F34">
            <v>42898</v>
          </cell>
          <cell r="G34" t="str">
            <v/>
          </cell>
          <cell r="H34" t="str">
            <v/>
          </cell>
          <cell r="I34" t="str">
            <v/>
          </cell>
          <cell r="J34" t="str">
            <v>CTSU - Ambulatory and Chronic Disease</v>
          </cell>
        </row>
        <row r="35">
          <cell r="A35" t="str">
            <v>FONTANA-2</v>
          </cell>
          <cell r="B35" t="str">
            <v/>
          </cell>
          <cell r="C35" t="str">
            <v>Int Med-Gastroenterology</v>
          </cell>
          <cell r="D35" t="str">
            <v>Fontana, Robert</v>
          </cell>
          <cell r="E35" t="str">
            <v>ABANDONED</v>
          </cell>
          <cell r="F35">
            <v>42844</v>
          </cell>
          <cell r="G35" t="str">
            <v/>
          </cell>
          <cell r="H35" t="str">
            <v/>
          </cell>
          <cell r="I35" t="str">
            <v/>
          </cell>
          <cell r="J35" t="str">
            <v>CTSU - Ambulatory and Chronic Disease</v>
          </cell>
        </row>
        <row r="36">
          <cell r="A36" t="str">
            <v>FENNER-1</v>
          </cell>
          <cell r="B36" t="str">
            <v>5548</v>
          </cell>
          <cell r="C36" t="str">
            <v>Obstetrics/Gynecology</v>
          </cell>
          <cell r="D36" t="str">
            <v>Fenner, Dee</v>
          </cell>
          <cell r="E36" t="str">
            <v>ABANDONED</v>
          </cell>
          <cell r="F36">
            <v>42852</v>
          </cell>
          <cell r="G36" t="str">
            <v>Torax Medical</v>
          </cell>
          <cell r="H36" t="str">
            <v/>
          </cell>
          <cell r="I36" t="str">
            <v>Industry</v>
          </cell>
          <cell r="J36" t="str">
            <v>CTSU - Ambulatory and Chronic Disease</v>
          </cell>
        </row>
        <row r="37">
          <cell r="A37" t="str">
            <v>DONOTUSREPURPOSEDSHELL00170490</v>
          </cell>
          <cell r="B37" t="str">
            <v>UMCC 2019.116</v>
          </cell>
          <cell r="C37" t="str">
            <v>Int Med-Hematology/Oncology</v>
          </cell>
          <cell r="D37" t="str">
            <v/>
          </cell>
          <cell r="E37" t="str">
            <v>ABANDONED</v>
          </cell>
          <cell r="F37">
            <v>44104</v>
          </cell>
          <cell r="G37" t="str">
            <v/>
          </cell>
          <cell r="H37" t="str">
            <v>University of Michigan</v>
          </cell>
          <cell r="I37" t="str">
            <v/>
          </cell>
          <cell r="J37" t="str">
            <v>CTSU - Oncology</v>
          </cell>
        </row>
        <row r="38">
          <cell r="A38" t="str">
            <v>DONOTUSESHELL2270-GADGEEL</v>
          </cell>
          <cell r="B38" t="str">
            <v/>
          </cell>
          <cell r="C38" t="str">
            <v>Int Med-Hematology/Oncology</v>
          </cell>
          <cell r="D38" t="str">
            <v/>
          </cell>
          <cell r="E38" t="str">
            <v>ABANDONED</v>
          </cell>
          <cell r="F38">
            <v>44106</v>
          </cell>
          <cell r="G38" t="str">
            <v/>
          </cell>
          <cell r="H38" t="str">
            <v/>
          </cell>
          <cell r="I38" t="str">
            <v/>
          </cell>
          <cell r="J38" t="str">
            <v/>
          </cell>
        </row>
        <row r="39">
          <cell r="A39" t="str">
            <v>DONOTUSEREUSESHELL00023423</v>
          </cell>
          <cell r="B39" t="str">
            <v/>
          </cell>
          <cell r="C39" t="str">
            <v>Int Med-Nephrology</v>
          </cell>
          <cell r="D39" t="str">
            <v/>
          </cell>
          <cell r="E39" t="str">
            <v>ABANDONED</v>
          </cell>
          <cell r="F39">
            <v>44109</v>
          </cell>
          <cell r="G39" t="str">
            <v/>
          </cell>
          <cell r="H39" t="str">
            <v>DHHS - National Institutes of Health</v>
          </cell>
          <cell r="I39" t="str">
            <v/>
          </cell>
          <cell r="J39" t="str">
            <v/>
          </cell>
        </row>
        <row r="40">
          <cell r="A40" t="str">
            <v>DONOTUSEREUSE/SHELL00111675</v>
          </cell>
          <cell r="B40" t="str">
            <v>Migration in Progress - exclude from reports</v>
          </cell>
          <cell r="C40" t="str">
            <v>Int Med-Rheumatology</v>
          </cell>
          <cell r="D40" t="str">
            <v/>
          </cell>
          <cell r="E40" t="str">
            <v>ABANDONED</v>
          </cell>
          <cell r="F40">
            <v>44152</v>
          </cell>
          <cell r="G40" t="str">
            <v/>
          </cell>
          <cell r="H40" t="str">
            <v>Lilly, Eli, and Company</v>
          </cell>
          <cell r="I40" t="str">
            <v/>
          </cell>
          <cell r="J40" t="str">
            <v>Exclude from U-M specialty reporting</v>
          </cell>
        </row>
        <row r="41">
          <cell r="A41" t="str">
            <v>DONOTUSEREUSE/SHELL00110898</v>
          </cell>
          <cell r="B41" t="str">
            <v>Migration in Progress - exclude from reports</v>
          </cell>
          <cell r="C41" t="str">
            <v>Int Med-Metabolism, Endo &amp; Diabetes</v>
          </cell>
          <cell r="D41" t="str">
            <v/>
          </cell>
          <cell r="E41" t="str">
            <v>ABANDONED</v>
          </cell>
          <cell r="F41">
            <v>44106</v>
          </cell>
          <cell r="G41" t="str">
            <v/>
          </cell>
          <cell r="H41" t="str">
            <v>Medtronic, Inc.</v>
          </cell>
          <cell r="I41" t="str">
            <v/>
          </cell>
          <cell r="J41" t="str">
            <v>Exclude from U-M specialty reporting</v>
          </cell>
        </row>
        <row r="42">
          <cell r="A42" t="str">
            <v>DONOTUSEREUSE/SHELL/00087644</v>
          </cell>
          <cell r="B42" t="str">
            <v>Migration in Progress - exclude from reports</v>
          </cell>
          <cell r="C42" t="str">
            <v>Int Med-Rheumatology</v>
          </cell>
          <cell r="D42" t="str">
            <v/>
          </cell>
          <cell r="E42" t="str">
            <v>ABANDONED</v>
          </cell>
          <cell r="F42">
            <v>44152</v>
          </cell>
          <cell r="G42" t="str">
            <v/>
          </cell>
          <cell r="H42" t="str">
            <v>Bristol-Myers Squibb</v>
          </cell>
          <cell r="I42" t="str">
            <v/>
          </cell>
          <cell r="J42" t="str">
            <v>Exclude from U-M specialty reporting</v>
          </cell>
        </row>
        <row r="43">
          <cell r="A43" t="str">
            <v>DONOTUSEREPURPOSESHELL00172939</v>
          </cell>
          <cell r="B43" t="str">
            <v>OSU-18311</v>
          </cell>
          <cell r="C43" t="str">
            <v>Int Med-Hematology/Oncology</v>
          </cell>
          <cell r="D43" t="str">
            <v/>
          </cell>
          <cell r="E43" t="str">
            <v>ABANDONED</v>
          </cell>
          <cell r="F43">
            <v>44106</v>
          </cell>
          <cell r="G43" t="str">
            <v/>
          </cell>
          <cell r="H43" t="str">
            <v>Janssen Research and Developme</v>
          </cell>
          <cell r="I43" t="str">
            <v/>
          </cell>
          <cell r="J43" t="str">
            <v/>
          </cell>
        </row>
        <row r="44">
          <cell r="A44" t="str">
            <v>DONOTUSEREPURPOSESHELL00118240</v>
          </cell>
          <cell r="B44" t="str">
            <v>Migration in Progress - exclude from reports</v>
          </cell>
          <cell r="C44" t="str">
            <v>Administrative Effort</v>
          </cell>
          <cell r="D44" t="str">
            <v/>
          </cell>
          <cell r="E44" t="str">
            <v>ABANDONED</v>
          </cell>
          <cell r="F44">
            <v>44092</v>
          </cell>
          <cell r="G44" t="str">
            <v/>
          </cell>
          <cell r="H44" t="str">
            <v>Shire Human Genetic Therapies</v>
          </cell>
          <cell r="I44" t="str">
            <v/>
          </cell>
          <cell r="J44" t="str">
            <v>Exclude from U-M specialty reporting</v>
          </cell>
        </row>
        <row r="45">
          <cell r="A45" t="str">
            <v>DONOTUSEREPURPOSESHELL-1532</v>
          </cell>
          <cell r="B45" t="str">
            <v>2019.143; REPURPOSESHELL-HUM00170056</v>
          </cell>
          <cell r="C45" t="str">
            <v>Int Med-Hematology/Oncology</v>
          </cell>
          <cell r="D45" t="str">
            <v/>
          </cell>
          <cell r="E45" t="str">
            <v>ABANDONED</v>
          </cell>
          <cell r="F45">
            <v>44106</v>
          </cell>
          <cell r="G45" t="str">
            <v>Merck and Company, Inc.</v>
          </cell>
          <cell r="H45" t="str">
            <v/>
          </cell>
          <cell r="I45" t="str">
            <v>Industry</v>
          </cell>
          <cell r="J45" t="str">
            <v>Exclude from U-M specialty reporting</v>
          </cell>
        </row>
        <row r="46">
          <cell r="A46" t="str">
            <v>DONOTUSEREPURPOSE978-PALMBOS</v>
          </cell>
          <cell r="B46" t="str">
            <v/>
          </cell>
          <cell r="C46" t="str">
            <v>Int Med-Hematology/Oncology</v>
          </cell>
          <cell r="D46" t="str">
            <v/>
          </cell>
          <cell r="E46" t="str">
            <v>ABANDONED</v>
          </cell>
          <cell r="F46">
            <v>44104</v>
          </cell>
          <cell r="G46" t="str">
            <v>Immunomedics, Inc.</v>
          </cell>
          <cell r="H46" t="str">
            <v/>
          </cell>
          <cell r="I46" t="str">
            <v>Industry</v>
          </cell>
          <cell r="J46" t="str">
            <v>Exclude from U-M specialty reporting</v>
          </cell>
        </row>
        <row r="47">
          <cell r="A47" t="str">
            <v>DONOTUSEREPURPOSE977-ALVA</v>
          </cell>
          <cell r="B47" t="str">
            <v/>
          </cell>
          <cell r="C47" t="str">
            <v>Int Med-Hematology/Oncology</v>
          </cell>
          <cell r="D47" t="str">
            <v/>
          </cell>
          <cell r="E47" t="str">
            <v>ABANDONED</v>
          </cell>
          <cell r="F47">
            <v>44104</v>
          </cell>
          <cell r="G47" t="str">
            <v>AstraZeneca, PLC</v>
          </cell>
          <cell r="H47" t="str">
            <v/>
          </cell>
          <cell r="I47" t="str">
            <v>Industry</v>
          </cell>
          <cell r="J47" t="str">
            <v>Exclude from U-M specialty reporting</v>
          </cell>
        </row>
        <row r="48">
          <cell r="A48" t="str">
            <v>DONOTUSEREPURPOSE964-BURKE</v>
          </cell>
          <cell r="B48" t="str">
            <v/>
          </cell>
          <cell r="C48" t="str">
            <v>Int Med-Hematology/Oncology</v>
          </cell>
          <cell r="D48" t="str">
            <v/>
          </cell>
          <cell r="E48" t="str">
            <v>ABANDONED</v>
          </cell>
          <cell r="F48">
            <v>44104</v>
          </cell>
          <cell r="G48" t="str">
            <v/>
          </cell>
          <cell r="H48" t="str">
            <v>Takeda</v>
          </cell>
          <cell r="I48" t="str">
            <v/>
          </cell>
          <cell r="J48" t="str">
            <v>Exclude from U-M specialty reporting</v>
          </cell>
        </row>
        <row r="49">
          <cell r="A49" t="str">
            <v>DONOTUSEREPURPOSE920-ANAND</v>
          </cell>
          <cell r="B49" t="str">
            <v/>
          </cell>
          <cell r="C49" t="str">
            <v>Int Med-Hematology/Oncology</v>
          </cell>
          <cell r="D49" t="str">
            <v/>
          </cell>
          <cell r="E49" t="str">
            <v>ABANDONED</v>
          </cell>
          <cell r="F49">
            <v>44104</v>
          </cell>
          <cell r="G49" t="str">
            <v>CSL Behring, LLC</v>
          </cell>
          <cell r="H49" t="str">
            <v/>
          </cell>
          <cell r="I49" t="str">
            <v>Industry</v>
          </cell>
          <cell r="J49" t="str">
            <v>Exclude from U-M specialty reporting</v>
          </cell>
        </row>
        <row r="50">
          <cell r="A50" t="str">
            <v>DONOTUSEREPURPOSE899-GADGEEL</v>
          </cell>
          <cell r="B50" t="str">
            <v/>
          </cell>
          <cell r="C50" t="str">
            <v>Int Med-Hematology/Oncology</v>
          </cell>
          <cell r="D50" t="str">
            <v/>
          </cell>
          <cell r="E50" t="str">
            <v>ABANDONED</v>
          </cell>
          <cell r="F50">
            <v>44104</v>
          </cell>
          <cell r="G50" t="str">
            <v>Immunocore</v>
          </cell>
          <cell r="H50" t="str">
            <v/>
          </cell>
          <cell r="I50" t="str">
            <v>Industry</v>
          </cell>
          <cell r="J50" t="str">
            <v>Exclude from U-M specialty reporting</v>
          </cell>
        </row>
        <row r="51">
          <cell r="A51" t="str">
            <v>DONOTUSEREPURPOSE887-PHILLIPS</v>
          </cell>
          <cell r="B51" t="str">
            <v/>
          </cell>
          <cell r="C51" t="str">
            <v>Int Med-Hematology/Oncology</v>
          </cell>
          <cell r="D51" t="str">
            <v/>
          </cell>
          <cell r="E51" t="str">
            <v>ABANDONED</v>
          </cell>
          <cell r="F51">
            <v>44104</v>
          </cell>
          <cell r="G51" t="str">
            <v>Oncternal Therapeutics</v>
          </cell>
          <cell r="H51" t="str">
            <v/>
          </cell>
          <cell r="I51" t="str">
            <v>Industry</v>
          </cell>
          <cell r="J51" t="str">
            <v>Exclude from U-M specialty reporting</v>
          </cell>
        </row>
        <row r="52">
          <cell r="A52" t="str">
            <v>DONOTUSEREPURPOSE855-PHILLIPS</v>
          </cell>
          <cell r="B52" t="str">
            <v/>
          </cell>
          <cell r="C52" t="str">
            <v>Int Med-Hematology/Oncology</v>
          </cell>
          <cell r="D52" t="str">
            <v/>
          </cell>
          <cell r="E52" t="str">
            <v>ABANDONED</v>
          </cell>
          <cell r="F52">
            <v>44104</v>
          </cell>
          <cell r="G52" t="str">
            <v>Genentech, Inc.</v>
          </cell>
          <cell r="H52" t="str">
            <v/>
          </cell>
          <cell r="I52" t="str">
            <v>Industry</v>
          </cell>
          <cell r="J52" t="str">
            <v>Exclude from U-M specialty reporting</v>
          </cell>
        </row>
        <row r="53">
          <cell r="A53" t="str">
            <v>DONOTUSEREPURPOSE795-KRAUSS</v>
          </cell>
          <cell r="B53" t="str">
            <v/>
          </cell>
          <cell r="C53" t="str">
            <v>Int Med-Hematology/Oncology</v>
          </cell>
          <cell r="D53" t="str">
            <v/>
          </cell>
          <cell r="E53" t="str">
            <v>ABANDONED</v>
          </cell>
          <cell r="F53">
            <v>44104</v>
          </cell>
          <cell r="G53" t="str">
            <v>Isofur</v>
          </cell>
          <cell r="H53" t="str">
            <v/>
          </cell>
          <cell r="I53" t="str">
            <v>Industry</v>
          </cell>
          <cell r="J53" t="str">
            <v>Exclude from U-M specialty reporting</v>
          </cell>
        </row>
        <row r="54">
          <cell r="A54" t="str">
            <v>DONOTUSEREPURPOSE776-BIXBY</v>
          </cell>
          <cell r="B54" t="str">
            <v/>
          </cell>
          <cell r="C54" t="str">
            <v>Int Med-Hematology/Oncology</v>
          </cell>
          <cell r="D54" t="str">
            <v/>
          </cell>
          <cell r="E54" t="str">
            <v>ABANDONED</v>
          </cell>
          <cell r="F54">
            <v>44104</v>
          </cell>
          <cell r="G54" t="str">
            <v>Daiichi Sankyo Co., Ltd</v>
          </cell>
          <cell r="H54" t="str">
            <v/>
          </cell>
          <cell r="I54" t="str">
            <v>Industry</v>
          </cell>
          <cell r="J54" t="str">
            <v>Exclude from U-M specialty reporting</v>
          </cell>
        </row>
        <row r="55">
          <cell r="A55" t="str">
            <v>DONOTUSEREPURPOSE1133-PHILLIPS</v>
          </cell>
          <cell r="B55" t="str">
            <v/>
          </cell>
          <cell r="C55" t="str">
            <v>Int Med-Hematology/Oncology</v>
          </cell>
          <cell r="D55" t="str">
            <v/>
          </cell>
          <cell r="E55" t="str">
            <v>ABANDONED</v>
          </cell>
          <cell r="F55">
            <v>44104</v>
          </cell>
          <cell r="G55" t="str">
            <v>AstraZeneca, PLC</v>
          </cell>
          <cell r="H55" t="str">
            <v/>
          </cell>
          <cell r="I55" t="str">
            <v>Industry</v>
          </cell>
          <cell r="J55" t="str">
            <v>Exclude from U-M specialty reporting</v>
          </cell>
        </row>
        <row r="56">
          <cell r="A56" t="str">
            <v>DONOTUSEREPURPOSE1103-GADGEEL</v>
          </cell>
          <cell r="B56" t="str">
            <v/>
          </cell>
          <cell r="C56" t="str">
            <v>Int Med-Hematology/Oncology</v>
          </cell>
          <cell r="D56" t="str">
            <v/>
          </cell>
          <cell r="E56" t="str">
            <v>ABANDONED</v>
          </cell>
          <cell r="F56">
            <v>44104</v>
          </cell>
          <cell r="G56" t="str">
            <v>AbbVie Inc</v>
          </cell>
          <cell r="H56" t="str">
            <v/>
          </cell>
          <cell r="I56" t="str">
            <v>Industry</v>
          </cell>
          <cell r="J56" t="str">
            <v>Exclude from U-M specialty reporting</v>
          </cell>
        </row>
        <row r="57">
          <cell r="A57" t="str">
            <v>DONOTUSEREPURPOSE1097-PHILLIPS</v>
          </cell>
          <cell r="B57" t="str">
            <v/>
          </cell>
          <cell r="C57" t="str">
            <v>Int Med-Hematology/Oncology</v>
          </cell>
          <cell r="D57" t="str">
            <v/>
          </cell>
          <cell r="E57" t="str">
            <v>ABANDONED</v>
          </cell>
          <cell r="F57">
            <v>44104</v>
          </cell>
          <cell r="G57" t="str">
            <v>MEI Pharma, Inc</v>
          </cell>
          <cell r="H57" t="str">
            <v/>
          </cell>
          <cell r="I57" t="str">
            <v>Industry</v>
          </cell>
          <cell r="J57" t="str">
            <v>Exclude from U-M specialty reporting</v>
          </cell>
        </row>
        <row r="58">
          <cell r="A58" t="str">
            <v>DONOTUSEREPURPOSE1092-KRAUSS</v>
          </cell>
          <cell r="B58" t="str">
            <v/>
          </cell>
          <cell r="C58" t="str">
            <v>Int Med-Hematology/Oncology</v>
          </cell>
          <cell r="D58" t="str">
            <v/>
          </cell>
          <cell r="E58" t="str">
            <v>ABANDONED</v>
          </cell>
          <cell r="F58">
            <v>44104</v>
          </cell>
          <cell r="G58" t="str">
            <v>Amgen, Inc.</v>
          </cell>
          <cell r="H58" t="str">
            <v/>
          </cell>
          <cell r="I58" t="str">
            <v>Industry</v>
          </cell>
          <cell r="J58" t="str">
            <v>Exclude from U-M specialty reporting</v>
          </cell>
        </row>
        <row r="59">
          <cell r="A59" t="str">
            <v>DONOTUSEREPURPOSE1090-WORDEN</v>
          </cell>
          <cell r="B59" t="str">
            <v/>
          </cell>
          <cell r="C59" t="str">
            <v>Int Med-Hematology/Oncology</v>
          </cell>
          <cell r="D59" t="str">
            <v/>
          </cell>
          <cell r="E59" t="str">
            <v>ABANDONED</v>
          </cell>
          <cell r="F59">
            <v>44104</v>
          </cell>
          <cell r="G59" t="str">
            <v>Exelixis</v>
          </cell>
          <cell r="H59" t="str">
            <v/>
          </cell>
          <cell r="I59" t="str">
            <v>Industry</v>
          </cell>
          <cell r="J59" t="str">
            <v>Exclude from U-M specialty reporting</v>
          </cell>
        </row>
        <row r="60">
          <cell r="A60" t="str">
            <v>DONOTUSEREPURPOSE1079-SAHAI</v>
          </cell>
          <cell r="B60" t="str">
            <v/>
          </cell>
          <cell r="C60" t="str">
            <v>Int Med-Hematology/Oncology</v>
          </cell>
          <cell r="D60" t="str">
            <v/>
          </cell>
          <cell r="E60" t="str">
            <v>ABANDONED</v>
          </cell>
          <cell r="F60">
            <v>44104</v>
          </cell>
          <cell r="G60" t="str">
            <v>Rafael Pharmaceuticals</v>
          </cell>
          <cell r="H60" t="str">
            <v/>
          </cell>
          <cell r="I60" t="str">
            <v>Industry</v>
          </cell>
          <cell r="J60" t="str">
            <v>Exclude from U-M specialty reporting</v>
          </cell>
        </row>
        <row r="61">
          <cell r="A61" t="str">
            <v>DONOTUSEREPURPOSE1056-PAWARODE</v>
          </cell>
          <cell r="B61" t="str">
            <v/>
          </cell>
          <cell r="C61" t="str">
            <v>Int Med-Hematology/Oncology</v>
          </cell>
          <cell r="D61" t="str">
            <v/>
          </cell>
          <cell r="E61" t="str">
            <v>ABANDONED</v>
          </cell>
          <cell r="F61">
            <v>44104</v>
          </cell>
          <cell r="G61" t="str">
            <v>Celgene Corporation</v>
          </cell>
          <cell r="H61" t="str">
            <v/>
          </cell>
          <cell r="I61" t="str">
            <v>Industry</v>
          </cell>
          <cell r="J61" t="str">
            <v>Exclude from U-M specialty reporting</v>
          </cell>
        </row>
        <row r="62">
          <cell r="A62" t="str">
            <v>DONOTUSEREPURPOSE010820-02</v>
          </cell>
          <cell r="B62" t="str">
            <v/>
          </cell>
          <cell r="C62" t="str">
            <v>Int Med-Hematology/Oncology</v>
          </cell>
          <cell r="D62" t="str">
            <v/>
          </cell>
          <cell r="E62" t="str">
            <v>ABANDONED</v>
          </cell>
          <cell r="F62">
            <v>44104</v>
          </cell>
          <cell r="G62" t="str">
            <v/>
          </cell>
          <cell r="H62" t="str">
            <v/>
          </cell>
          <cell r="I62" t="str">
            <v/>
          </cell>
          <cell r="J62" t="str">
            <v/>
          </cell>
        </row>
        <row r="63">
          <cell r="A63" t="str">
            <v>DONOTUSEREPURPOSE00091898</v>
          </cell>
          <cell r="B63" t="str">
            <v>COV02520124</v>
          </cell>
          <cell r="C63" t="str">
            <v>Pediatrics-Hematology/Oncology</v>
          </cell>
          <cell r="D63" t="str">
            <v/>
          </cell>
          <cell r="E63" t="str">
            <v>ABANDONED</v>
          </cell>
          <cell r="F63">
            <v>44152</v>
          </cell>
          <cell r="G63" t="str">
            <v>Mallinckrodt Medical Inc.</v>
          </cell>
          <cell r="H63" t="str">
            <v/>
          </cell>
          <cell r="I63" t="str">
            <v>Industry</v>
          </cell>
          <cell r="J63" t="str">
            <v>Exclude from U-M specialty reporting</v>
          </cell>
        </row>
        <row r="64">
          <cell r="A64" t="str">
            <v>DONOTUSEREPURPOSE00072116</v>
          </cell>
          <cell r="B64" t="str">
            <v>TPU-TAS-102-301</v>
          </cell>
          <cell r="C64" t="str">
            <v>Int Med-Hematology/Oncology</v>
          </cell>
          <cell r="D64" t="str">
            <v/>
          </cell>
          <cell r="E64" t="str">
            <v>ABANDONED</v>
          </cell>
          <cell r="F64">
            <v>44104</v>
          </cell>
          <cell r="G64" t="str">
            <v>Taiho Pharma USA, Inc</v>
          </cell>
          <cell r="H64" t="str">
            <v/>
          </cell>
          <cell r="I64" t="str">
            <v>Industry</v>
          </cell>
          <cell r="J64" t="str">
            <v>Exclude from U-M specialty reporting</v>
          </cell>
        </row>
        <row r="65">
          <cell r="A65" t="str">
            <v>DONOTUSEREPURPOSE00064934</v>
          </cell>
          <cell r="B65" t="str">
            <v/>
          </cell>
          <cell r="C65" t="str">
            <v>Int Med-Gastroenterology</v>
          </cell>
          <cell r="D65" t="str">
            <v/>
          </cell>
          <cell r="E65" t="str">
            <v>ABANDONED</v>
          </cell>
          <cell r="F65">
            <v>44092</v>
          </cell>
          <cell r="G65" t="str">
            <v>Cancer Prevention Pharmaceutic</v>
          </cell>
          <cell r="H65" t="str">
            <v/>
          </cell>
          <cell r="I65" t="str">
            <v>Industry</v>
          </cell>
          <cell r="J65" t="str">
            <v>Exclude from U-M specialty reporting</v>
          </cell>
        </row>
        <row r="66">
          <cell r="A66" t="str">
            <v>DONOTUSEREPURPOSE00063159</v>
          </cell>
          <cell r="B66" t="str">
            <v>I3X-MC-JHTC</v>
          </cell>
          <cell r="C66" t="str">
            <v>Int Med-Hematology/Oncology</v>
          </cell>
          <cell r="D66" t="str">
            <v/>
          </cell>
          <cell r="E66" t="str">
            <v>ABANDONED</v>
          </cell>
          <cell r="F66">
            <v>44104</v>
          </cell>
          <cell r="G66" t="str">
            <v>Eli Lilly and Company Foundation</v>
          </cell>
          <cell r="H66" t="str">
            <v/>
          </cell>
          <cell r="I66" t="str">
            <v>Institutional</v>
          </cell>
          <cell r="J66" t="str">
            <v>Exclude from U-M specialty reporting</v>
          </cell>
        </row>
        <row r="67">
          <cell r="A67" t="str">
            <v>DONOTUSEREPURPOSE00041219</v>
          </cell>
          <cell r="B67" t="str">
            <v>CNTO328SMM1001</v>
          </cell>
          <cell r="C67" t="str">
            <v>Int Med-Hematology/Oncology</v>
          </cell>
          <cell r="D67" t="str">
            <v/>
          </cell>
          <cell r="E67" t="str">
            <v>ABANDONED</v>
          </cell>
          <cell r="F67">
            <v>44098</v>
          </cell>
          <cell r="G67" t="str">
            <v>Ortho Biotech</v>
          </cell>
          <cell r="H67" t="str">
            <v/>
          </cell>
          <cell r="I67" t="str">
            <v>Industry</v>
          </cell>
          <cell r="J67" t="str">
            <v>Exclude from U-M specialty reporting</v>
          </cell>
        </row>
        <row r="68">
          <cell r="A68" t="str">
            <v>DONOTUSEREPURPOSE00037950</v>
          </cell>
          <cell r="B68" t="str">
            <v>C1073-420</v>
          </cell>
          <cell r="C68" t="str">
            <v>Int Med-Hematology/Oncology</v>
          </cell>
          <cell r="D68" t="str">
            <v/>
          </cell>
          <cell r="E68" t="str">
            <v>ABANDONED</v>
          </cell>
          <cell r="F68">
            <v>44098</v>
          </cell>
          <cell r="G68" t="str">
            <v>Corcept Therapeutics, Inc.</v>
          </cell>
          <cell r="H68" t="str">
            <v/>
          </cell>
          <cell r="I68" t="str">
            <v>Industry</v>
          </cell>
          <cell r="J68" t="str">
            <v>Exclude from U-M specialty reporting</v>
          </cell>
        </row>
        <row r="69">
          <cell r="A69" t="str">
            <v>DONOTUSEREPURPOSE00033799</v>
          </cell>
          <cell r="B69" t="str">
            <v>RDEA119-103</v>
          </cell>
          <cell r="C69" t="str">
            <v>Int Med-Hematology/Oncology</v>
          </cell>
          <cell r="D69" t="str">
            <v/>
          </cell>
          <cell r="E69" t="str">
            <v>ABANDONED</v>
          </cell>
          <cell r="F69">
            <v>44098</v>
          </cell>
          <cell r="G69" t="str">
            <v>Ardea Biosciences</v>
          </cell>
          <cell r="H69" t="str">
            <v/>
          </cell>
          <cell r="I69" t="str">
            <v>Industry</v>
          </cell>
          <cell r="J69" t="str">
            <v>Exclude from U-M specialty reporting</v>
          </cell>
        </row>
        <row r="70">
          <cell r="A70" t="str">
            <v>DONOTUSEREPURPOSE00030599</v>
          </cell>
          <cell r="B70" t="str">
            <v>ALTE05N1</v>
          </cell>
          <cell r="C70" t="str">
            <v>Pediatrics-Hematology/Oncology</v>
          </cell>
          <cell r="D70" t="str">
            <v/>
          </cell>
          <cell r="E70" t="str">
            <v>ABANDONED</v>
          </cell>
          <cell r="F70">
            <v>44152</v>
          </cell>
          <cell r="G70" t="str">
            <v/>
          </cell>
          <cell r="H70" t="str">
            <v>Children's Oncology Group (COG)</v>
          </cell>
          <cell r="I70" t="str">
            <v/>
          </cell>
          <cell r="J70" t="str">
            <v>Exclude from U-M specialty reporting</v>
          </cell>
        </row>
        <row r="71">
          <cell r="A71" t="str">
            <v>DONOTUSEREPURPOSE00028291</v>
          </cell>
          <cell r="B71" t="str">
            <v>HUM00028291</v>
          </cell>
          <cell r="C71" t="str">
            <v>Surgery-Plastic Surgery</v>
          </cell>
          <cell r="D71" t="str">
            <v/>
          </cell>
          <cell r="E71" t="str">
            <v>TERMINATED</v>
          </cell>
          <cell r="F71">
            <v>44145</v>
          </cell>
          <cell r="G71" t="str">
            <v/>
          </cell>
          <cell r="H71" t="str">
            <v>DHHS - National Institutes of Health</v>
          </cell>
          <cell r="I71" t="str">
            <v/>
          </cell>
          <cell r="J71" t="str">
            <v>Exclude from U-M specialty reporting</v>
          </cell>
        </row>
        <row r="72">
          <cell r="A72" t="str">
            <v>DONOTUSEPROTOCOL-SHELL-007</v>
          </cell>
          <cell r="B72" t="str">
            <v>Migration in Progress - exclude from reports</v>
          </cell>
          <cell r="C72" t="str">
            <v>Administrative Effort</v>
          </cell>
          <cell r="D72" t="str">
            <v/>
          </cell>
          <cell r="E72" t="str">
            <v>ABANDONED</v>
          </cell>
          <cell r="F72">
            <v>44092</v>
          </cell>
          <cell r="G72" t="str">
            <v/>
          </cell>
          <cell r="H72" t="str">
            <v/>
          </cell>
          <cell r="I72" t="str">
            <v/>
          </cell>
          <cell r="J72" t="str">
            <v>Exclude from U-M specialty reporting</v>
          </cell>
        </row>
        <row r="73">
          <cell r="A73" t="str">
            <v>DONOTUSEPROTOCOL-SHELL-006</v>
          </cell>
          <cell r="B73" t="str">
            <v/>
          </cell>
          <cell r="C73" t="str">
            <v>Neurology</v>
          </cell>
          <cell r="D73" t="str">
            <v/>
          </cell>
          <cell r="E73" t="str">
            <v>ABANDONED</v>
          </cell>
          <cell r="F73">
            <v>44137</v>
          </cell>
          <cell r="G73" t="str">
            <v/>
          </cell>
          <cell r="H73" t="str">
            <v/>
          </cell>
          <cell r="I73" t="str">
            <v/>
          </cell>
          <cell r="J73" t="str">
            <v>Exclude from U-M specialty reporting</v>
          </cell>
        </row>
        <row r="74">
          <cell r="A74" t="str">
            <v>DONOTUSEPROTOCOL-SHELL-002</v>
          </cell>
          <cell r="B74" t="str">
            <v>Migration in Progress - exclude from reports</v>
          </cell>
          <cell r="C74" t="str">
            <v>Family Medicine</v>
          </cell>
          <cell r="D74" t="str">
            <v/>
          </cell>
          <cell r="E74" t="str">
            <v>ABANDONED</v>
          </cell>
          <cell r="F74">
            <v>44092</v>
          </cell>
          <cell r="G74" t="str">
            <v/>
          </cell>
          <cell r="H74" t="str">
            <v/>
          </cell>
          <cell r="I74" t="str">
            <v/>
          </cell>
          <cell r="J74" t="str">
            <v>Exclude from U-M specialty reporting</v>
          </cell>
        </row>
        <row r="75">
          <cell r="A75" t="str">
            <v>DONOTUSEPROTOCOL-SHELL-001</v>
          </cell>
          <cell r="B75" t="str">
            <v>Migration in Progress - exclude from reports</v>
          </cell>
          <cell r="C75" t="str">
            <v>Dermatology</v>
          </cell>
          <cell r="D75" t="str">
            <v/>
          </cell>
          <cell r="E75" t="str">
            <v>TERMINATED</v>
          </cell>
          <cell r="F75">
            <v>44140</v>
          </cell>
          <cell r="G75" t="str">
            <v>Advaxis</v>
          </cell>
          <cell r="H75" t="str">
            <v>Bayer HealthCare</v>
          </cell>
          <cell r="I75" t="str">
            <v>Industry</v>
          </cell>
          <cell r="J75" t="str">
            <v>Exclude from U-M specialty reporting</v>
          </cell>
        </row>
        <row r="76">
          <cell r="A76" t="str">
            <v>DONOTUSECTMS-GENCAL</v>
          </cell>
          <cell r="B76" t="str">
            <v/>
          </cell>
          <cell r="C76" t="str">
            <v>Int Med-General Medicine</v>
          </cell>
          <cell r="D76" t="str">
            <v/>
          </cell>
          <cell r="E76" t="str">
            <v>ABANDONED</v>
          </cell>
          <cell r="F76">
            <v>44159</v>
          </cell>
          <cell r="G76" t="str">
            <v/>
          </cell>
          <cell r="H76" t="str">
            <v/>
          </cell>
          <cell r="I76" t="str">
            <v/>
          </cell>
          <cell r="J76" t="str">
            <v/>
          </cell>
        </row>
        <row r="77">
          <cell r="A77" t="str">
            <v>DONOTUSEA231901CD-HAWLEY</v>
          </cell>
          <cell r="B77" t="str">
            <v/>
          </cell>
          <cell r="C77" t="str">
            <v>Int Med-Hematology/Oncology</v>
          </cell>
          <cell r="D77" t="str">
            <v/>
          </cell>
          <cell r="E77" t="str">
            <v>ABANDONED</v>
          </cell>
          <cell r="F77">
            <v>44123</v>
          </cell>
          <cell r="G77" t="str">
            <v/>
          </cell>
          <cell r="H77" t="str">
            <v/>
          </cell>
          <cell r="I77" t="str">
            <v/>
          </cell>
          <cell r="J77" t="str">
            <v>CTSU - Oncology</v>
          </cell>
        </row>
        <row r="78">
          <cell r="A78" t="str">
            <v>DONOTUSE950-PHILLIPS-ABBVIE</v>
          </cell>
          <cell r="B78" t="str">
            <v/>
          </cell>
          <cell r="C78" t="str">
            <v>Int Med-Hematology/Oncology</v>
          </cell>
          <cell r="D78" t="str">
            <v/>
          </cell>
          <cell r="E78" t="str">
            <v>ABANDONED</v>
          </cell>
          <cell r="F78">
            <v>44104</v>
          </cell>
          <cell r="G78" t="str">
            <v/>
          </cell>
          <cell r="H78" t="str">
            <v>AbbVie Inc</v>
          </cell>
          <cell r="I78" t="str">
            <v/>
          </cell>
          <cell r="J78" t="str">
            <v>Exclude from U-M specialty reporting</v>
          </cell>
        </row>
        <row r="79">
          <cell r="A79" t="str">
            <v>DONOTUSE67675</v>
          </cell>
          <cell r="B79" t="str">
            <v/>
          </cell>
          <cell r="C79" t="str">
            <v>Emergency Medicine</v>
          </cell>
          <cell r="D79" t="str">
            <v/>
          </cell>
          <cell r="E79" t="str">
            <v>ABANDONED</v>
          </cell>
          <cell r="F79">
            <v>43756</v>
          </cell>
          <cell r="G79" t="str">
            <v/>
          </cell>
          <cell r="H79" t="str">
            <v>DHHS - National Institutes of Health - Subcontracts; Defense, Department of-Army, Department of the</v>
          </cell>
          <cell r="I79" t="str">
            <v/>
          </cell>
          <cell r="J79" t="str">
            <v>Exclude from U-M specialty reporting</v>
          </cell>
        </row>
        <row r="80">
          <cell r="A80" t="str">
            <v>DONOTUSE2443-CUNEO</v>
          </cell>
          <cell r="B80" t="str">
            <v/>
          </cell>
          <cell r="C80" t="str">
            <v>Int Med-Hematology/Oncology</v>
          </cell>
          <cell r="D80" t="str">
            <v/>
          </cell>
          <cell r="E80" t="str">
            <v>ABANDONED</v>
          </cell>
          <cell r="F80">
            <v>44106</v>
          </cell>
          <cell r="G80" t="str">
            <v/>
          </cell>
          <cell r="H80" t="str">
            <v/>
          </cell>
          <cell r="I80" t="str">
            <v/>
          </cell>
          <cell r="J80" t="str">
            <v/>
          </cell>
        </row>
        <row r="81">
          <cell r="A81" t="str">
            <v>DONOTUSE1131-CHUGH</v>
          </cell>
          <cell r="B81" t="str">
            <v/>
          </cell>
          <cell r="C81" t="str">
            <v>Int Med-Hematology/Oncology</v>
          </cell>
          <cell r="D81" t="str">
            <v/>
          </cell>
          <cell r="E81" t="str">
            <v>ABANDONED</v>
          </cell>
          <cell r="F81">
            <v>44152</v>
          </cell>
          <cell r="G81" t="str">
            <v>University of Michigan</v>
          </cell>
          <cell r="H81" t="str">
            <v/>
          </cell>
          <cell r="I81" t="str">
            <v>National</v>
          </cell>
          <cell r="J81" t="str">
            <v/>
          </cell>
        </row>
        <row r="82">
          <cell r="A82" t="str">
            <v>DONOTUSE010820-03</v>
          </cell>
          <cell r="B82" t="str">
            <v/>
          </cell>
          <cell r="C82" t="str">
            <v>Ophthalmology &amp; Visual Sciences</v>
          </cell>
          <cell r="D82" t="str">
            <v/>
          </cell>
          <cell r="E82" t="str">
            <v>ABANDONED</v>
          </cell>
          <cell r="F82">
            <v>44137</v>
          </cell>
          <cell r="G82" t="str">
            <v/>
          </cell>
          <cell r="H82" t="str">
            <v/>
          </cell>
          <cell r="I82" t="str">
            <v/>
          </cell>
          <cell r="J82" t="str">
            <v/>
          </cell>
        </row>
        <row r="83">
          <cell r="A83" t="str">
            <v>DONOTUSE00162087</v>
          </cell>
          <cell r="B83" t="str">
            <v>10001; 2019.078; HUM00162087</v>
          </cell>
          <cell r="C83" t="str">
            <v>School of Nursing</v>
          </cell>
          <cell r="D83" t="str">
            <v>Smith, Ellen</v>
          </cell>
          <cell r="E83" t="str">
            <v>OPEN TO ACCRUAL</v>
          </cell>
          <cell r="F83">
            <v>44300</v>
          </cell>
          <cell r="G83" t="str">
            <v>Outcome Sciences Inc.</v>
          </cell>
          <cell r="H83" t="str">
            <v/>
          </cell>
          <cell r="I83" t="str">
            <v>Industry</v>
          </cell>
          <cell r="J83" t="str">
            <v>MCRU Minimum Footprint</v>
          </cell>
        </row>
        <row r="84">
          <cell r="A84" t="str">
            <v>DONOTUSE00120553</v>
          </cell>
          <cell r="B84" t="str">
            <v/>
          </cell>
          <cell r="C84" t="str">
            <v>Int Med-Gastroenterology</v>
          </cell>
          <cell r="D84" t="str">
            <v/>
          </cell>
          <cell r="E84" t="str">
            <v>ABANDONED</v>
          </cell>
          <cell r="F84">
            <v>44092</v>
          </cell>
          <cell r="G84" t="str">
            <v/>
          </cell>
          <cell r="H84" t="str">
            <v>DHHS - National Institutes of Health</v>
          </cell>
          <cell r="I84" t="str">
            <v/>
          </cell>
          <cell r="J84" t="str">
            <v>CTSU - Ambulatory and Chronic Disease</v>
          </cell>
        </row>
        <row r="85">
          <cell r="A85" t="str">
            <v>DONOTUSE00119929</v>
          </cell>
          <cell r="B85" t="str">
            <v>HUM00119929</v>
          </cell>
          <cell r="C85" t="str">
            <v>Int Med-Gastroenterology</v>
          </cell>
          <cell r="D85" t="str">
            <v/>
          </cell>
          <cell r="E85" t="str">
            <v>TERMINATED</v>
          </cell>
          <cell r="F85">
            <v>44137</v>
          </cell>
          <cell r="G85" t="str">
            <v>DHHS - National Institutes of Health</v>
          </cell>
          <cell r="H85" t="str">
            <v/>
          </cell>
          <cell r="I85" t="str">
            <v>Externally Peer-Reviewed</v>
          </cell>
          <cell r="J85" t="str">
            <v/>
          </cell>
        </row>
        <row r="86">
          <cell r="A86" t="str">
            <v>DONOTUSE00119665</v>
          </cell>
          <cell r="B86" t="str">
            <v>HUM00119665</v>
          </cell>
          <cell r="C86" t="str">
            <v>Radiology</v>
          </cell>
          <cell r="D86" t="str">
            <v/>
          </cell>
          <cell r="E86" t="str">
            <v>TERMINATED</v>
          </cell>
          <cell r="F86">
            <v>44070</v>
          </cell>
          <cell r="G86" t="str">
            <v/>
          </cell>
          <cell r="H86" t="str">
            <v>Axovant Sciences, Inc.</v>
          </cell>
          <cell r="I86" t="str">
            <v/>
          </cell>
          <cell r="J86" t="str">
            <v>Exclude from U-M specialty reporting</v>
          </cell>
        </row>
        <row r="87">
          <cell r="A87" t="str">
            <v>DONOTUSE00119518</v>
          </cell>
          <cell r="B87" t="str">
            <v>HUM00119518</v>
          </cell>
          <cell r="C87" t="str">
            <v>Ophthalmology &amp; Visual Sciences</v>
          </cell>
          <cell r="D87" t="str">
            <v/>
          </cell>
          <cell r="E87" t="str">
            <v>TERMINATED</v>
          </cell>
          <cell r="F87">
            <v>44141</v>
          </cell>
          <cell r="G87" t="str">
            <v/>
          </cell>
          <cell r="H87" t="str">
            <v>Eversight Michigan</v>
          </cell>
          <cell r="I87" t="str">
            <v/>
          </cell>
          <cell r="J87" t="str">
            <v>Exclude from U-M specialty reporting</v>
          </cell>
        </row>
        <row r="88">
          <cell r="A88" t="str">
            <v>DONOTUSE00117469</v>
          </cell>
          <cell r="B88" t="str">
            <v>HUM00117469</v>
          </cell>
          <cell r="C88" t="str">
            <v>Int Med-Pulmonary/Critical Care</v>
          </cell>
          <cell r="D88" t="str">
            <v/>
          </cell>
          <cell r="E88" t="str">
            <v>TERMINATED</v>
          </cell>
          <cell r="F88">
            <v>44141</v>
          </cell>
          <cell r="G88" t="str">
            <v/>
          </cell>
          <cell r="H88" t="str">
            <v>Boehringer Ingelheim, Ltd.</v>
          </cell>
          <cell r="I88" t="str">
            <v/>
          </cell>
          <cell r="J88" t="str">
            <v>Exclude from U-M specialty reporting</v>
          </cell>
        </row>
        <row r="89">
          <cell r="A89" t="str">
            <v>DONOTUSE00115031</v>
          </cell>
          <cell r="B89" t="str">
            <v/>
          </cell>
          <cell r="C89" t="str">
            <v>Int Med-Nephrology</v>
          </cell>
          <cell r="D89" t="str">
            <v/>
          </cell>
          <cell r="E89" t="str">
            <v>ABANDONED</v>
          </cell>
          <cell r="F89">
            <v>43879</v>
          </cell>
          <cell r="G89" t="str">
            <v>University of Louisville</v>
          </cell>
          <cell r="H89" t="str">
            <v/>
          </cell>
          <cell r="I89" t="str">
            <v>Institutional</v>
          </cell>
          <cell r="J89" t="str">
            <v>CTSU - Acute, Critical Care, Surgery &amp; Transplant</v>
          </cell>
        </row>
        <row r="90">
          <cell r="A90" t="str">
            <v>DONOTUSE00114877</v>
          </cell>
          <cell r="B90" t="str">
            <v>HUM00114877</v>
          </cell>
          <cell r="C90" t="str">
            <v>Psychiatry</v>
          </cell>
          <cell r="D90" t="str">
            <v/>
          </cell>
          <cell r="E90" t="str">
            <v>TERMINATED</v>
          </cell>
          <cell r="F90">
            <v>44145</v>
          </cell>
          <cell r="G90" t="str">
            <v>DHHS - National Institutes of Health - Subcontracts</v>
          </cell>
          <cell r="H90" t="str">
            <v>Zansors</v>
          </cell>
          <cell r="I90" t="str">
            <v>Externally Peer-Reviewed</v>
          </cell>
          <cell r="J90" t="str">
            <v>Exclude from U-M specialty reporting</v>
          </cell>
        </row>
        <row r="91">
          <cell r="A91" t="str">
            <v>DONOTUSE00111389</v>
          </cell>
          <cell r="B91" t="str">
            <v>HUM00111389</v>
          </cell>
          <cell r="C91" t="str">
            <v>Int Med-General Medicine</v>
          </cell>
          <cell r="D91" t="str">
            <v/>
          </cell>
          <cell r="E91" t="str">
            <v>TERMINATED</v>
          </cell>
          <cell r="F91">
            <v>44140</v>
          </cell>
          <cell r="G91" t="str">
            <v/>
          </cell>
          <cell r="H91" t="str">
            <v>Blue Cross Blue Shield of Michigan Foundation</v>
          </cell>
          <cell r="I91" t="str">
            <v/>
          </cell>
          <cell r="J91" t="str">
            <v>Exclude from U-M specialty reporting</v>
          </cell>
        </row>
        <row r="92">
          <cell r="A92" t="str">
            <v>DONOTUSE00111326</v>
          </cell>
          <cell r="B92" t="str">
            <v>HUM00111326</v>
          </cell>
          <cell r="C92" t="str">
            <v>Psychiatry</v>
          </cell>
          <cell r="D92" t="str">
            <v/>
          </cell>
          <cell r="E92" t="str">
            <v>TERMINATED</v>
          </cell>
          <cell r="F92">
            <v>44145</v>
          </cell>
          <cell r="G92" t="str">
            <v/>
          </cell>
          <cell r="H92" t="str">
            <v>DHHS - National Institutes of Health</v>
          </cell>
          <cell r="I92" t="str">
            <v/>
          </cell>
          <cell r="J92" t="str">
            <v>Exclude from U-M specialty reporting</v>
          </cell>
        </row>
        <row r="93">
          <cell r="A93" t="str">
            <v>DONOTUSE00111012</v>
          </cell>
          <cell r="B93" t="str">
            <v>HUM00111012</v>
          </cell>
          <cell r="C93" t="str">
            <v>Obstetrics/Gynecology</v>
          </cell>
          <cell r="D93" t="str">
            <v/>
          </cell>
          <cell r="E93" t="str">
            <v>TERMINATED</v>
          </cell>
          <cell r="F93">
            <v>44141</v>
          </cell>
          <cell r="G93" t="str">
            <v/>
          </cell>
          <cell r="H93" t="str">
            <v>University of Michigan</v>
          </cell>
          <cell r="I93" t="str">
            <v/>
          </cell>
          <cell r="J93" t="str">
            <v>Exclude from U-M specialty reporting</v>
          </cell>
        </row>
        <row r="94">
          <cell r="A94" t="str">
            <v>DONOTUSE00109552</v>
          </cell>
          <cell r="B94" t="str">
            <v>Migration in Progress - exclude from reports</v>
          </cell>
          <cell r="C94" t="str">
            <v>Orthopaedic Surgery</v>
          </cell>
          <cell r="D94" t="str">
            <v/>
          </cell>
          <cell r="E94" t="str">
            <v>ABANDONED</v>
          </cell>
          <cell r="F94">
            <v>44137</v>
          </cell>
          <cell r="G94" t="str">
            <v>Arthrex</v>
          </cell>
          <cell r="H94" t="str">
            <v/>
          </cell>
          <cell r="I94" t="str">
            <v>Industry</v>
          </cell>
          <cell r="J94" t="str">
            <v>Exclude from U-M specialty reporting</v>
          </cell>
        </row>
        <row r="95">
          <cell r="A95" t="str">
            <v>DONOTUSE00109489</v>
          </cell>
          <cell r="B95" t="str">
            <v>Migration in Progress - exclude from reports; Receptos RPC01-3102 (extension study</v>
          </cell>
          <cell r="C95" t="str">
            <v>Int Med-Gastroenterology</v>
          </cell>
          <cell r="D95" t="str">
            <v/>
          </cell>
          <cell r="E95" t="str">
            <v>ABANDONED</v>
          </cell>
          <cell r="F95">
            <v>44092</v>
          </cell>
          <cell r="G95" t="str">
            <v>Quintiles, Inc</v>
          </cell>
          <cell r="H95" t="str">
            <v>Celgene Corporation</v>
          </cell>
          <cell r="I95" t="str">
            <v>Industry</v>
          </cell>
          <cell r="J95" t="str">
            <v>Exclude from U-M specialty reporting</v>
          </cell>
        </row>
        <row r="96">
          <cell r="A96" t="str">
            <v>DONOTUSE00109028</v>
          </cell>
          <cell r="B96" t="str">
            <v>HUM00109028</v>
          </cell>
          <cell r="C96" t="str">
            <v>Int Med-Rheumatology</v>
          </cell>
          <cell r="D96" t="str">
            <v/>
          </cell>
          <cell r="E96" t="str">
            <v>TERMINATED</v>
          </cell>
          <cell r="F96">
            <v>44141</v>
          </cell>
          <cell r="G96" t="str">
            <v>Idera Pharmaceuticals, Inc</v>
          </cell>
          <cell r="H96" t="str">
            <v>Parexel International, LLC</v>
          </cell>
          <cell r="I96" t="str">
            <v>Industry</v>
          </cell>
          <cell r="J96" t="str">
            <v>Exclude from U-M specialty reporting</v>
          </cell>
        </row>
        <row r="97">
          <cell r="A97" t="str">
            <v>DONOTUSE00105566</v>
          </cell>
          <cell r="B97" t="str">
            <v>HUM00105566</v>
          </cell>
          <cell r="C97" t="str">
            <v>Physical Medicine &amp; Rehabilitation</v>
          </cell>
          <cell r="D97" t="str">
            <v/>
          </cell>
          <cell r="E97" t="str">
            <v>TERMINATED</v>
          </cell>
          <cell r="F97">
            <v>44145</v>
          </cell>
          <cell r="G97" t="str">
            <v/>
          </cell>
          <cell r="H97" t="str">
            <v/>
          </cell>
          <cell r="I97" t="str">
            <v/>
          </cell>
          <cell r="J97" t="str">
            <v>Exclude from U-M specialty reporting</v>
          </cell>
        </row>
        <row r="98">
          <cell r="A98" t="str">
            <v>DONOTUSE00104608</v>
          </cell>
          <cell r="B98" t="str">
            <v>HUM00104608</v>
          </cell>
          <cell r="C98" t="str">
            <v>Int Med-Rheumatology</v>
          </cell>
          <cell r="D98" t="str">
            <v/>
          </cell>
          <cell r="E98" t="str">
            <v>TERMINATED</v>
          </cell>
          <cell r="F98">
            <v>44141</v>
          </cell>
          <cell r="G98" t="str">
            <v>Genentech, Inc.</v>
          </cell>
          <cell r="H98" t="str">
            <v/>
          </cell>
          <cell r="I98" t="str">
            <v>Industry</v>
          </cell>
          <cell r="J98" t="str">
            <v>Exclude from U-M specialty reporting</v>
          </cell>
        </row>
        <row r="99">
          <cell r="A99" t="str">
            <v>DONOTUSE00100268</v>
          </cell>
          <cell r="B99" t="str">
            <v/>
          </cell>
          <cell r="C99" t="str">
            <v>Neurology</v>
          </cell>
          <cell r="D99" t="str">
            <v/>
          </cell>
          <cell r="E99" t="str">
            <v>ABANDONED</v>
          </cell>
          <cell r="F99">
            <v>43983</v>
          </cell>
          <cell r="G99" t="str">
            <v>University of Southern California</v>
          </cell>
          <cell r="H99" t="str">
            <v/>
          </cell>
          <cell r="I99" t="str">
            <v>Institutional</v>
          </cell>
          <cell r="J99" t="str">
            <v>CTSU - Neurosciences and Sensory</v>
          </cell>
        </row>
        <row r="100">
          <cell r="A100" t="str">
            <v>DONOTUSE00097567</v>
          </cell>
          <cell r="B100" t="str">
            <v/>
          </cell>
          <cell r="C100" t="str">
            <v>Otolaryngology</v>
          </cell>
          <cell r="D100" t="str">
            <v>Kuboushek, Katie</v>
          </cell>
          <cell r="E100" t="str">
            <v>ABANDONED</v>
          </cell>
          <cell r="F100">
            <v>44152</v>
          </cell>
          <cell r="G100" t="str">
            <v>University of Michigan</v>
          </cell>
          <cell r="H100" t="str">
            <v/>
          </cell>
          <cell r="I100" t="str">
            <v>National</v>
          </cell>
          <cell r="J100" t="str">
            <v>Exclude from U-M specialty reporting</v>
          </cell>
        </row>
        <row r="101">
          <cell r="A101" t="str">
            <v>DONOTUSE00095832</v>
          </cell>
          <cell r="B101" t="str">
            <v/>
          </cell>
          <cell r="C101" t="str">
            <v>Int Med-Geriatrics &amp; Palliative Med.</v>
          </cell>
          <cell r="D101" t="str">
            <v/>
          </cell>
          <cell r="E101" t="str">
            <v>ABANDONED</v>
          </cell>
          <cell r="F101">
            <v>44095</v>
          </cell>
          <cell r="G101" t="str">
            <v>Veterans Affairs, Department of</v>
          </cell>
          <cell r="H101" t="str">
            <v/>
          </cell>
          <cell r="I101" t="str">
            <v>Externally Peer-Reviewed</v>
          </cell>
          <cell r="J101" t="str">
            <v>Exclude from U-M specialty reporting</v>
          </cell>
        </row>
        <row r="102">
          <cell r="A102" t="str">
            <v>DONOTUSE00095152</v>
          </cell>
          <cell r="B102" t="str">
            <v>HUM00095152</v>
          </cell>
          <cell r="C102" t="str">
            <v>Urology</v>
          </cell>
          <cell r="D102" t="str">
            <v/>
          </cell>
          <cell r="E102" t="str">
            <v>TERMINATED</v>
          </cell>
          <cell r="F102">
            <v>44145</v>
          </cell>
          <cell r="G102" t="str">
            <v>Auxilium Pharmaceuticals, Inc</v>
          </cell>
          <cell r="H102" t="str">
            <v>Trial Form Support (TFS)</v>
          </cell>
          <cell r="I102" t="str">
            <v>Industry</v>
          </cell>
          <cell r="J102" t="str">
            <v>Exclude from U-M specialty reporting</v>
          </cell>
        </row>
        <row r="103">
          <cell r="A103" t="str">
            <v>DONOTUSE00094883</v>
          </cell>
          <cell r="B103" t="str">
            <v>HUM00094883</v>
          </cell>
          <cell r="C103" t="str">
            <v>Cardiac Surgery</v>
          </cell>
          <cell r="D103" t="str">
            <v/>
          </cell>
          <cell r="E103" t="str">
            <v>TERMINATED</v>
          </cell>
          <cell r="F103">
            <v>44137</v>
          </cell>
          <cell r="G103" t="str">
            <v/>
          </cell>
          <cell r="H103" t="str">
            <v>Heartware, Inc.</v>
          </cell>
          <cell r="I103" t="str">
            <v/>
          </cell>
          <cell r="J103" t="str">
            <v>Exclude from U-M specialty reporting</v>
          </cell>
        </row>
        <row r="104">
          <cell r="A104" t="str">
            <v>DONOTUSE00094843</v>
          </cell>
          <cell r="B104" t="str">
            <v>HUM00094843</v>
          </cell>
          <cell r="C104" t="str">
            <v>Int Med-Metabolism, Endo &amp; Diabetes</v>
          </cell>
          <cell r="D104" t="str">
            <v/>
          </cell>
          <cell r="E104" t="str">
            <v>TERMINATED</v>
          </cell>
          <cell r="F104">
            <v>44141</v>
          </cell>
          <cell r="G104" t="str">
            <v/>
          </cell>
          <cell r="H104" t="str">
            <v>DHHS - National Institutes of Health</v>
          </cell>
          <cell r="I104" t="str">
            <v/>
          </cell>
          <cell r="J104" t="str">
            <v>Exclude from U-M specialty reporting</v>
          </cell>
        </row>
        <row r="105">
          <cell r="A105" t="str">
            <v>DONOTUSE00093399</v>
          </cell>
          <cell r="B105" t="str">
            <v>HUM00093399</v>
          </cell>
          <cell r="C105" t="str">
            <v>Int Med-Metabolism, Endo &amp; Diabetes</v>
          </cell>
          <cell r="D105" t="str">
            <v/>
          </cell>
          <cell r="E105" t="str">
            <v>TERMINATED</v>
          </cell>
          <cell r="F105">
            <v>44141</v>
          </cell>
          <cell r="G105" t="str">
            <v/>
          </cell>
          <cell r="H105" t="str">
            <v>DHHS - National Institutes of Health</v>
          </cell>
          <cell r="I105" t="str">
            <v/>
          </cell>
          <cell r="J105" t="str">
            <v>Exclude from U-M specialty reporting</v>
          </cell>
        </row>
        <row r="106">
          <cell r="A106" t="str">
            <v>DONOTUSE00091994</v>
          </cell>
          <cell r="B106" t="str">
            <v>HUM00091994</v>
          </cell>
          <cell r="C106" t="str">
            <v>Surgery-Thoracic Surgery</v>
          </cell>
          <cell r="D106" t="str">
            <v/>
          </cell>
          <cell r="E106" t="str">
            <v>TERMINATED</v>
          </cell>
          <cell r="F106">
            <v>44145</v>
          </cell>
          <cell r="G106" t="str">
            <v/>
          </cell>
          <cell r="H106" t="str">
            <v>University of Michigan</v>
          </cell>
          <cell r="I106" t="str">
            <v/>
          </cell>
          <cell r="J106" t="str">
            <v>Exclude from U-M specialty reporting</v>
          </cell>
        </row>
        <row r="107">
          <cell r="A107" t="str">
            <v>DONOTUSE00088601</v>
          </cell>
          <cell r="B107" t="str">
            <v>HUM00088601</v>
          </cell>
          <cell r="C107" t="str">
            <v>Radiology</v>
          </cell>
          <cell r="D107" t="str">
            <v/>
          </cell>
          <cell r="E107" t="str">
            <v>TERMINATED</v>
          </cell>
          <cell r="F107">
            <v>44145</v>
          </cell>
          <cell r="G107" t="str">
            <v>University of Michigan</v>
          </cell>
          <cell r="H107" t="str">
            <v/>
          </cell>
          <cell r="I107" t="str">
            <v>National</v>
          </cell>
          <cell r="J107" t="str">
            <v>Exclude from U-M specialty reporting</v>
          </cell>
        </row>
        <row r="108">
          <cell r="A108" t="str">
            <v>DONOTUSE00083523</v>
          </cell>
          <cell r="B108" t="str">
            <v>Migration in Progress - exclude from reports</v>
          </cell>
          <cell r="C108" t="str">
            <v>Learning Health Sciences</v>
          </cell>
          <cell r="D108" t="str">
            <v/>
          </cell>
          <cell r="E108" t="str">
            <v>ABANDONED</v>
          </cell>
          <cell r="F108">
            <v>44109</v>
          </cell>
          <cell r="G108" t="str">
            <v/>
          </cell>
          <cell r="H108" t="str">
            <v>Bristol-Myers Squibb Foundation Corporate Headquarters</v>
          </cell>
          <cell r="I108" t="str">
            <v/>
          </cell>
          <cell r="J108" t="str">
            <v>Exclude from U-M specialty reporting</v>
          </cell>
        </row>
        <row r="109">
          <cell r="A109" t="str">
            <v>DONOTUSE00083301</v>
          </cell>
          <cell r="B109" t="str">
            <v>HUM00083301</v>
          </cell>
          <cell r="C109" t="str">
            <v>Neurology</v>
          </cell>
          <cell r="D109" t="str">
            <v/>
          </cell>
          <cell r="E109" t="str">
            <v>TERMINATED</v>
          </cell>
          <cell r="F109">
            <v>44141</v>
          </cell>
          <cell r="G109" t="str">
            <v/>
          </cell>
          <cell r="H109" t="str">
            <v>Therakos, Inc.</v>
          </cell>
          <cell r="I109" t="str">
            <v/>
          </cell>
          <cell r="J109" t="str">
            <v>Exclude from U-M specialty reporting</v>
          </cell>
        </row>
        <row r="110">
          <cell r="A110" t="str">
            <v>DONOTUSE00083258</v>
          </cell>
          <cell r="B110" t="str">
            <v/>
          </cell>
          <cell r="C110" t="str">
            <v>Int Med-Cardiology</v>
          </cell>
          <cell r="D110" t="str">
            <v/>
          </cell>
          <cell r="E110" t="str">
            <v>ABANDONED</v>
          </cell>
          <cell r="F110">
            <v>43805</v>
          </cell>
          <cell r="G110" t="str">
            <v/>
          </cell>
          <cell r="H110" t="str">
            <v>University of Michigan</v>
          </cell>
          <cell r="I110" t="str">
            <v/>
          </cell>
          <cell r="J110" t="str">
            <v>CTSU - Heart, Vessel, Blood</v>
          </cell>
        </row>
        <row r="111">
          <cell r="A111" t="str">
            <v>DONOTUSE00081275</v>
          </cell>
          <cell r="B111" t="str">
            <v>HUM00081275</v>
          </cell>
          <cell r="C111" t="str">
            <v>Pediatrics-Endocrinology</v>
          </cell>
          <cell r="D111" t="str">
            <v/>
          </cell>
          <cell r="E111" t="str">
            <v>TERMINATED</v>
          </cell>
          <cell r="F111">
            <v>44145</v>
          </cell>
          <cell r="G111" t="str">
            <v/>
          </cell>
          <cell r="H111" t="str">
            <v>DHHS - National Institutes of Health - Subcontracts; University of South Florida</v>
          </cell>
          <cell r="I111" t="str">
            <v/>
          </cell>
          <cell r="J111" t="str">
            <v>Exclude from U-M specialty reporting</v>
          </cell>
        </row>
        <row r="112">
          <cell r="A112" t="str">
            <v>DONOTUSE00080944</v>
          </cell>
          <cell r="B112" t="str">
            <v>HUM00080944</v>
          </cell>
          <cell r="C112" t="str">
            <v>Int Med-Metabolism, Endo &amp; Diabetes</v>
          </cell>
          <cell r="D112" t="str">
            <v/>
          </cell>
          <cell r="E112" t="str">
            <v>TERMINATED</v>
          </cell>
          <cell r="F112">
            <v>44140</v>
          </cell>
          <cell r="G112" t="str">
            <v/>
          </cell>
          <cell r="H112" t="str">
            <v>DHHS - National Institutes of Health - Subcontracts; Joslin Diabetes Center</v>
          </cell>
          <cell r="I112" t="str">
            <v/>
          </cell>
          <cell r="J112" t="str">
            <v>Exclude from U-M specialty reporting</v>
          </cell>
        </row>
        <row r="113">
          <cell r="A113" t="str">
            <v>DONOTUSE00076186</v>
          </cell>
          <cell r="B113" t="str">
            <v>HUM00076186</v>
          </cell>
          <cell r="C113" t="str">
            <v>Int Med-Metabolism, Endo &amp; Diabetes</v>
          </cell>
          <cell r="D113" t="str">
            <v/>
          </cell>
          <cell r="E113" t="str">
            <v>TERMINATED</v>
          </cell>
          <cell r="F113">
            <v>44140</v>
          </cell>
          <cell r="G113" t="str">
            <v/>
          </cell>
          <cell r="H113" t="str">
            <v>Novartis</v>
          </cell>
          <cell r="I113" t="str">
            <v/>
          </cell>
          <cell r="J113" t="str">
            <v>Exclude from U-M specialty reporting</v>
          </cell>
        </row>
        <row r="114">
          <cell r="A114" t="str">
            <v>DONOTUSE00076137</v>
          </cell>
          <cell r="B114" t="str">
            <v>Migration in Progress - exclude from reports</v>
          </cell>
          <cell r="C114" t="str">
            <v>Int Med-Gastroenterology</v>
          </cell>
          <cell r="D114" t="str">
            <v/>
          </cell>
          <cell r="E114" t="str">
            <v>ABANDONED</v>
          </cell>
          <cell r="F114">
            <v>44092</v>
          </cell>
          <cell r="G114" t="str">
            <v/>
          </cell>
          <cell r="H114" t="str">
            <v>AbbVie Inc; Registrat</v>
          </cell>
          <cell r="I114" t="str">
            <v/>
          </cell>
          <cell r="J114" t="str">
            <v>Exclude from U-M specialty reporting</v>
          </cell>
        </row>
        <row r="115">
          <cell r="A115" t="str">
            <v>DONOTUSE00073515</v>
          </cell>
          <cell r="B115" t="str">
            <v>HUM00073515</v>
          </cell>
          <cell r="C115" t="str">
            <v>Int Med-Nephrology</v>
          </cell>
          <cell r="D115" t="str">
            <v/>
          </cell>
          <cell r="E115" t="str">
            <v>ABANDONED</v>
          </cell>
          <cell r="F115">
            <v>44109</v>
          </cell>
          <cell r="G115" t="str">
            <v/>
          </cell>
          <cell r="H115" t="str">
            <v>DHHS - National Institutes of Health</v>
          </cell>
          <cell r="I115" t="str">
            <v/>
          </cell>
          <cell r="J115" t="str">
            <v>CTSU - Ambulatory and Chronic Disease</v>
          </cell>
        </row>
        <row r="116">
          <cell r="A116" t="str">
            <v>DONOTUSE00072365</v>
          </cell>
          <cell r="B116" t="str">
            <v>Migration in Progress - exclude from reports</v>
          </cell>
          <cell r="C116" t="str">
            <v>Int Med-Gastroenterology</v>
          </cell>
          <cell r="D116" t="str">
            <v/>
          </cell>
          <cell r="E116" t="str">
            <v>ABANDONED</v>
          </cell>
          <cell r="F116">
            <v>44092</v>
          </cell>
          <cell r="G116" t="str">
            <v/>
          </cell>
          <cell r="H116" t="str">
            <v>Gilead Sciences, Inc.; PPD, Inc.</v>
          </cell>
          <cell r="I116" t="str">
            <v/>
          </cell>
          <cell r="J116" t="str">
            <v>Exclude from U-M specialty reporting</v>
          </cell>
        </row>
        <row r="117">
          <cell r="A117" t="str">
            <v>DONOTUSE00069219</v>
          </cell>
          <cell r="B117" t="str">
            <v>HUM00069219</v>
          </cell>
          <cell r="C117" t="str">
            <v>Psychiatry</v>
          </cell>
          <cell r="D117" t="str">
            <v/>
          </cell>
          <cell r="E117" t="str">
            <v>TERMINATED</v>
          </cell>
          <cell r="F117">
            <v>44145</v>
          </cell>
          <cell r="G117" t="str">
            <v>DHHS - Substance Abuse and Mental Health Services Adm.</v>
          </cell>
          <cell r="H117" t="str">
            <v>DHHS - Substance Abuse and Mental Health Services Adm. - Subcontract; The University of Texas Health Science Center at Houston</v>
          </cell>
          <cell r="I117" t="str">
            <v>Externally Peer-Reviewed</v>
          </cell>
          <cell r="J117" t="str">
            <v>Exclude from U-M specialty reporting</v>
          </cell>
        </row>
        <row r="118">
          <cell r="A118" t="str">
            <v>DONOTUSE00066643</v>
          </cell>
          <cell r="B118" t="str">
            <v>Migration in Progress - exclude from reports</v>
          </cell>
          <cell r="C118" t="str">
            <v>Int Med-Metabolism, Endo &amp; Diabetes</v>
          </cell>
          <cell r="D118" t="str">
            <v/>
          </cell>
          <cell r="E118" t="str">
            <v>ABANDONED</v>
          </cell>
          <cell r="F118">
            <v>44106</v>
          </cell>
          <cell r="G118" t="str">
            <v/>
          </cell>
          <cell r="H118" t="str">
            <v>DHHS - National Institutes of Health - Subcontracts; George Washington University</v>
          </cell>
          <cell r="I118" t="str">
            <v/>
          </cell>
          <cell r="J118" t="str">
            <v>Exclude from U-M specialty reporting</v>
          </cell>
        </row>
        <row r="119">
          <cell r="A119" t="str">
            <v>DONOTUSE00061649</v>
          </cell>
          <cell r="B119" t="str">
            <v>Migration in Progress - exclude from reports</v>
          </cell>
          <cell r="C119" t="str">
            <v>Ophthalmology &amp; Visual Sciences</v>
          </cell>
          <cell r="D119" t="str">
            <v/>
          </cell>
          <cell r="E119" t="str">
            <v>ABANDONED</v>
          </cell>
          <cell r="F119">
            <v>44137</v>
          </cell>
          <cell r="G119" t="str">
            <v/>
          </cell>
          <cell r="H119" t="str">
            <v>Defense, Department of-Army, Department of the-Subcontracts; National Neurovision Research Institute (NNRI)</v>
          </cell>
          <cell r="I119" t="str">
            <v/>
          </cell>
          <cell r="J119" t="str">
            <v>Exclude from U-M specialty reporting</v>
          </cell>
        </row>
        <row r="120">
          <cell r="A120" t="str">
            <v>DONOTUSE00056960</v>
          </cell>
          <cell r="B120" t="str">
            <v>HUM00056960</v>
          </cell>
          <cell r="C120" t="str">
            <v>Pediatrics-Nephrology</v>
          </cell>
          <cell r="D120" t="str">
            <v/>
          </cell>
          <cell r="E120" t="str">
            <v>TERMINATED</v>
          </cell>
          <cell r="F120">
            <v>42644</v>
          </cell>
          <cell r="G120" t="str">
            <v>Indiana University</v>
          </cell>
          <cell r="H120" t="str">
            <v/>
          </cell>
          <cell r="I120" t="str">
            <v>Institutional</v>
          </cell>
          <cell r="J120" t="str">
            <v>Exclude from U-M specialty reporting</v>
          </cell>
        </row>
        <row r="121">
          <cell r="A121" t="str">
            <v>DONOTUSE00055486</v>
          </cell>
          <cell r="B121" t="str">
            <v>CA210003</v>
          </cell>
          <cell r="C121" t="str">
            <v>Int Med-Hematology/Oncology</v>
          </cell>
          <cell r="D121" t="str">
            <v/>
          </cell>
          <cell r="E121" t="str">
            <v>ABANDONED</v>
          </cell>
          <cell r="F121">
            <v>44104</v>
          </cell>
          <cell r="G121" t="str">
            <v>Bristol-Myers Squibb</v>
          </cell>
          <cell r="H121" t="str">
            <v/>
          </cell>
          <cell r="I121" t="str">
            <v>Industry</v>
          </cell>
          <cell r="J121" t="str">
            <v>Exclude from U-M specialty reporting</v>
          </cell>
        </row>
        <row r="122">
          <cell r="A122" t="str">
            <v>DONOTUSE00051883</v>
          </cell>
          <cell r="B122" t="str">
            <v/>
          </cell>
          <cell r="C122" t="str">
            <v>Int Med-Rheumatology</v>
          </cell>
          <cell r="D122" t="str">
            <v/>
          </cell>
          <cell r="E122" t="str">
            <v>ABANDONED</v>
          </cell>
          <cell r="F122">
            <v>44109</v>
          </cell>
          <cell r="G122" t="str">
            <v/>
          </cell>
          <cell r="H122" t="str">
            <v>DHHS - National Institutes of Health</v>
          </cell>
          <cell r="I122" t="str">
            <v/>
          </cell>
          <cell r="J122" t="str">
            <v>CTSU - Ambulatory and Chronic Disease</v>
          </cell>
        </row>
        <row r="123">
          <cell r="A123" t="str">
            <v>DONOTUSE00046483</v>
          </cell>
          <cell r="B123" t="str">
            <v>HUM00046483</v>
          </cell>
          <cell r="C123" t="str">
            <v>Surgery-Pediatric Surgery</v>
          </cell>
          <cell r="D123" t="str">
            <v/>
          </cell>
          <cell r="E123" t="str">
            <v>TERMINATED</v>
          </cell>
          <cell r="F123">
            <v>44145</v>
          </cell>
          <cell r="G123" t="str">
            <v/>
          </cell>
          <cell r="H123" t="str">
            <v/>
          </cell>
          <cell r="I123" t="str">
            <v/>
          </cell>
          <cell r="J123" t="str">
            <v>Exclude from U-M specialty reporting</v>
          </cell>
        </row>
        <row r="124">
          <cell r="A124" t="str">
            <v>DONOTUSE00045359</v>
          </cell>
          <cell r="B124" t="str">
            <v>HUM00045359</v>
          </cell>
          <cell r="C124" t="str">
            <v>Int Med-Gastroenterology</v>
          </cell>
          <cell r="D124" t="str">
            <v/>
          </cell>
          <cell r="E124" t="str">
            <v>TERMINATED</v>
          </cell>
          <cell r="F124">
            <v>44140</v>
          </cell>
          <cell r="G124" t="str">
            <v/>
          </cell>
          <cell r="H124" t="str">
            <v>DHHS - National Institutes of Health</v>
          </cell>
          <cell r="I124" t="str">
            <v/>
          </cell>
          <cell r="J124" t="str">
            <v>Exclude from U-M specialty reporting</v>
          </cell>
        </row>
        <row r="125">
          <cell r="A125" t="str">
            <v>DONOTUSE00036346</v>
          </cell>
          <cell r="B125" t="str">
            <v>Migration in Progress - exclude from reports</v>
          </cell>
          <cell r="C125" t="str">
            <v>Int Med-Pulmonary/Critical Care</v>
          </cell>
          <cell r="D125" t="str">
            <v/>
          </cell>
          <cell r="E125" t="str">
            <v>ABANDONED</v>
          </cell>
          <cell r="F125">
            <v>44109</v>
          </cell>
          <cell r="G125" t="str">
            <v/>
          </cell>
          <cell r="H125" t="str">
            <v>COPD Foundation, Inc; DHHS - National Institutes of Health</v>
          </cell>
          <cell r="I125" t="str">
            <v/>
          </cell>
          <cell r="J125" t="str">
            <v>Exclude from U-M specialty reporting</v>
          </cell>
        </row>
        <row r="126">
          <cell r="A126" t="str">
            <v>DONOTUSE00026945</v>
          </cell>
          <cell r="B126" t="str">
            <v>Migration in Progress - exclude from reports</v>
          </cell>
          <cell r="C126" t="str">
            <v>Int Med-Gastroenterology</v>
          </cell>
          <cell r="D126" t="str">
            <v/>
          </cell>
          <cell r="E126" t="str">
            <v>ABANDONED</v>
          </cell>
          <cell r="F126">
            <v>44092</v>
          </cell>
          <cell r="G126" t="str">
            <v/>
          </cell>
          <cell r="H126" t="str">
            <v>Takeda</v>
          </cell>
          <cell r="I126" t="str">
            <v/>
          </cell>
          <cell r="J126" t="str">
            <v>Exclude from U-M specialty reporting</v>
          </cell>
        </row>
        <row r="127">
          <cell r="A127" t="str">
            <v>DONOTUSE00026931</v>
          </cell>
          <cell r="B127" t="str">
            <v>12918</v>
          </cell>
          <cell r="C127" t="str">
            <v>Int Med-Hematology/Oncology</v>
          </cell>
          <cell r="D127" t="str">
            <v/>
          </cell>
          <cell r="E127" t="str">
            <v>ABANDONED</v>
          </cell>
          <cell r="F127">
            <v>44095</v>
          </cell>
          <cell r="G127" t="str">
            <v>Bayer HealthCare</v>
          </cell>
          <cell r="H127" t="str">
            <v/>
          </cell>
          <cell r="I127" t="str">
            <v>Industry</v>
          </cell>
          <cell r="J127" t="str">
            <v>Exclude from U-M specialty reporting</v>
          </cell>
        </row>
        <row r="128">
          <cell r="A128" t="str">
            <v>DONOTUSE00025311</v>
          </cell>
          <cell r="B128" t="str">
            <v>HUM00025311</v>
          </cell>
          <cell r="C128" t="str">
            <v>Psychiatry</v>
          </cell>
          <cell r="D128" t="str">
            <v/>
          </cell>
          <cell r="E128" t="str">
            <v>ABANDONED</v>
          </cell>
          <cell r="F128">
            <v>44137</v>
          </cell>
          <cell r="G128" t="str">
            <v/>
          </cell>
          <cell r="H128" t="str">
            <v>DHHS - National Institutes of Health</v>
          </cell>
          <cell r="I128" t="str">
            <v/>
          </cell>
          <cell r="J128" t="str">
            <v>Exclude from U-M specialty reporting</v>
          </cell>
        </row>
        <row r="129">
          <cell r="A129" t="str">
            <v>DONOTUSE00018599</v>
          </cell>
          <cell r="B129" t="str">
            <v>HUM00018599</v>
          </cell>
          <cell r="C129" t="str">
            <v>Physical Medicine &amp; Rehabilitation</v>
          </cell>
          <cell r="D129" t="str">
            <v/>
          </cell>
          <cell r="E129" t="str">
            <v>TERMINATED</v>
          </cell>
          <cell r="F129">
            <v>44145</v>
          </cell>
          <cell r="G129" t="str">
            <v/>
          </cell>
          <cell r="H129" t="str">
            <v>DHHS - National Institutes of Health</v>
          </cell>
          <cell r="I129" t="str">
            <v/>
          </cell>
          <cell r="J129" t="str">
            <v>Exclude from U-M specialty reporting</v>
          </cell>
        </row>
        <row r="130">
          <cell r="A130" t="str">
            <v>DONOTUSE00006778</v>
          </cell>
          <cell r="B130" t="str">
            <v>UMCC 2006.062</v>
          </cell>
          <cell r="C130" t="str">
            <v>Int Med-Hematology/Oncology</v>
          </cell>
          <cell r="D130" t="str">
            <v/>
          </cell>
          <cell r="E130" t="str">
            <v>ABANDONED</v>
          </cell>
          <cell r="F130">
            <v>44095</v>
          </cell>
          <cell r="G130" t="str">
            <v/>
          </cell>
          <cell r="H130" t="str">
            <v>University of Michigan</v>
          </cell>
          <cell r="I130" t="str">
            <v/>
          </cell>
          <cell r="J130" t="str">
            <v/>
          </cell>
        </row>
        <row r="131">
          <cell r="A131" t="str">
            <v>DONOTUSE00002815</v>
          </cell>
          <cell r="B131" t="str">
            <v>UMCC 2005-139</v>
          </cell>
          <cell r="C131" t="str">
            <v>Int Med-Hematology/Oncology</v>
          </cell>
          <cell r="D131" t="str">
            <v/>
          </cell>
          <cell r="E131" t="str">
            <v>ABANDONED</v>
          </cell>
          <cell r="F131">
            <v>44095</v>
          </cell>
          <cell r="G131" t="str">
            <v/>
          </cell>
          <cell r="H131" t="str">
            <v>McCarty Cancer Foundation</v>
          </cell>
          <cell r="I131" t="str">
            <v/>
          </cell>
          <cell r="J131" t="str">
            <v/>
          </cell>
        </row>
        <row r="132">
          <cell r="A132" t="str">
            <v>DONOTUSE-SHELL-1972-CHUGH</v>
          </cell>
          <cell r="B132" t="str">
            <v/>
          </cell>
          <cell r="C132" t="str">
            <v>Int Med-Hematology/Oncology</v>
          </cell>
          <cell r="D132" t="str">
            <v/>
          </cell>
          <cell r="E132" t="str">
            <v>ABANDONED</v>
          </cell>
          <cell r="F132">
            <v>44025</v>
          </cell>
          <cell r="G132" t="str">
            <v/>
          </cell>
          <cell r="H132" t="str">
            <v/>
          </cell>
          <cell r="I132" t="str">
            <v/>
          </cell>
          <cell r="J132" t="str">
            <v/>
          </cell>
        </row>
        <row r="133">
          <cell r="A133" t="str">
            <v>DONOTUSE-PROTOCOL-SHELL-005</v>
          </cell>
          <cell r="B133" t="str">
            <v>Migration in Progress - exclude from reports</v>
          </cell>
          <cell r="C133" t="str">
            <v>Administrative Effort</v>
          </cell>
          <cell r="D133" t="str">
            <v/>
          </cell>
          <cell r="E133" t="str">
            <v>ABANDONED</v>
          </cell>
          <cell r="F133">
            <v>44092</v>
          </cell>
          <cell r="G133" t="str">
            <v/>
          </cell>
          <cell r="H133" t="str">
            <v/>
          </cell>
          <cell r="I133" t="str">
            <v/>
          </cell>
          <cell r="J133" t="str">
            <v>Exclude from U-M specialty reporting</v>
          </cell>
        </row>
        <row r="134">
          <cell r="A134" t="str">
            <v>DONOTUSE-45-MORGAN</v>
          </cell>
          <cell r="B134" t="str">
            <v/>
          </cell>
          <cell r="C134" t="str">
            <v>Urology</v>
          </cell>
          <cell r="D134" t="str">
            <v/>
          </cell>
          <cell r="E134" t="str">
            <v>ABANDONED</v>
          </cell>
          <cell r="F134">
            <v>44032</v>
          </cell>
          <cell r="G134" t="str">
            <v/>
          </cell>
          <cell r="H134" t="str">
            <v>MDx Health</v>
          </cell>
          <cell r="I134" t="str">
            <v/>
          </cell>
          <cell r="J134" t="str">
            <v>Exclude from U-M specialty reporting</v>
          </cell>
        </row>
        <row r="135">
          <cell r="A135" t="str">
            <v>DONOTUSE-3594-ZALUPSKI</v>
          </cell>
          <cell r="B135" t="str">
            <v/>
          </cell>
          <cell r="C135" t="str">
            <v>Int Med-Hematology/Oncology</v>
          </cell>
          <cell r="D135" t="str">
            <v/>
          </cell>
          <cell r="E135" t="str">
            <v>ABANDONED</v>
          </cell>
          <cell r="F135">
            <v>44288</v>
          </cell>
          <cell r="G135" t="str">
            <v/>
          </cell>
          <cell r="H135" t="str">
            <v/>
          </cell>
          <cell r="I135" t="str">
            <v/>
          </cell>
          <cell r="J135" t="str">
            <v>CTSU - Oncology</v>
          </cell>
        </row>
        <row r="136">
          <cell r="A136" t="str">
            <v>DONOTUSE-3331-WONG</v>
          </cell>
          <cell r="B136" t="str">
            <v/>
          </cell>
          <cell r="C136" t="str">
            <v>Int Med-Hematology/Oncology</v>
          </cell>
          <cell r="D136" t="str">
            <v/>
          </cell>
          <cell r="E136" t="str">
            <v>ABANDONED</v>
          </cell>
          <cell r="F136">
            <v>44288</v>
          </cell>
          <cell r="G136" t="str">
            <v/>
          </cell>
          <cell r="H136" t="str">
            <v/>
          </cell>
          <cell r="I136" t="str">
            <v/>
          </cell>
          <cell r="J136" t="str">
            <v>CTSU - Oncology</v>
          </cell>
        </row>
        <row r="137">
          <cell r="A137" t="str">
            <v>DONOTUSE-3044-BIXBY</v>
          </cell>
          <cell r="B137" t="str">
            <v/>
          </cell>
          <cell r="C137" t="str">
            <v>Int Med-Hematology/Oncology</v>
          </cell>
          <cell r="D137" t="str">
            <v/>
          </cell>
          <cell r="E137" t="str">
            <v>ABANDONED</v>
          </cell>
          <cell r="F137">
            <v>44036</v>
          </cell>
          <cell r="G137" t="str">
            <v/>
          </cell>
          <cell r="H137" t="str">
            <v/>
          </cell>
          <cell r="I137" t="str">
            <v/>
          </cell>
          <cell r="J137" t="str">
            <v>CTSU - Oncology</v>
          </cell>
        </row>
        <row r="138">
          <cell r="A138" t="str">
            <v>DONOTUSE-2728</v>
          </cell>
          <cell r="B138" t="str">
            <v/>
          </cell>
          <cell r="C138" t="str">
            <v>Int Med-Hematology/Oncology</v>
          </cell>
          <cell r="D138" t="str">
            <v/>
          </cell>
          <cell r="E138" t="str">
            <v>ABANDONED</v>
          </cell>
          <cell r="F138">
            <v>44068</v>
          </cell>
          <cell r="G138" t="str">
            <v/>
          </cell>
          <cell r="H138" t="str">
            <v/>
          </cell>
          <cell r="I138" t="str">
            <v/>
          </cell>
          <cell r="J138" t="str">
            <v>CTSU - Oncology</v>
          </cell>
        </row>
        <row r="139">
          <cell r="A139" t="str">
            <v>DONOTUSE-1147-PIERT</v>
          </cell>
          <cell r="B139" t="str">
            <v/>
          </cell>
          <cell r="C139" t="str">
            <v>Radiology</v>
          </cell>
          <cell r="D139" t="str">
            <v/>
          </cell>
          <cell r="E139" t="str">
            <v>ABANDONED</v>
          </cell>
          <cell r="F139">
            <v>44034</v>
          </cell>
          <cell r="G139" t="str">
            <v>Progenics Pharmaceuticals</v>
          </cell>
          <cell r="H139" t="str">
            <v/>
          </cell>
          <cell r="I139" t="str">
            <v>Industry</v>
          </cell>
          <cell r="J139" t="str">
            <v>Exclude from U-M specialty reporting</v>
          </cell>
        </row>
        <row r="140">
          <cell r="A140" t="str">
            <v>DONOTUSE-010820-01</v>
          </cell>
          <cell r="B140" t="str">
            <v/>
          </cell>
          <cell r="C140" t="str">
            <v>Surgery-Thoracic Surgery</v>
          </cell>
          <cell r="D140" t="str">
            <v/>
          </cell>
          <cell r="E140" t="str">
            <v>ABANDONED</v>
          </cell>
          <cell r="F140">
            <v>44032</v>
          </cell>
          <cell r="G140" t="str">
            <v/>
          </cell>
          <cell r="H140" t="str">
            <v/>
          </cell>
          <cell r="I140" t="str">
            <v/>
          </cell>
          <cell r="J140" t="str">
            <v/>
          </cell>
        </row>
        <row r="141">
          <cell r="A141" t="str">
            <v>DONOTUSE-00144188</v>
          </cell>
          <cell r="B141" t="str">
            <v/>
          </cell>
          <cell r="C141" t="str">
            <v>Radiology</v>
          </cell>
          <cell r="D141" t="str">
            <v/>
          </cell>
          <cell r="E141" t="str">
            <v>ABANDONED</v>
          </cell>
          <cell r="F141">
            <v>44034</v>
          </cell>
          <cell r="G141" t="str">
            <v/>
          </cell>
          <cell r="H141" t="str">
            <v>University of Michigan</v>
          </cell>
          <cell r="I141" t="str">
            <v/>
          </cell>
          <cell r="J141" t="str">
            <v>CTSU - Heart, Vessel, Blood</v>
          </cell>
        </row>
        <row r="142">
          <cell r="A142" t="str">
            <v>DONOTUSE-00124091</v>
          </cell>
          <cell r="B142" t="str">
            <v/>
          </cell>
          <cell r="C142" t="str">
            <v>Surgery-Thoracic Surgery</v>
          </cell>
          <cell r="D142" t="str">
            <v/>
          </cell>
          <cell r="E142" t="str">
            <v>ABANDONED</v>
          </cell>
          <cell r="F142">
            <v>44034</v>
          </cell>
          <cell r="G142" t="str">
            <v/>
          </cell>
          <cell r="H142" t="str">
            <v/>
          </cell>
          <cell r="I142" t="str">
            <v/>
          </cell>
          <cell r="J142" t="str">
            <v>CTSU - Heart, Vessel, Blood</v>
          </cell>
        </row>
        <row r="143">
          <cell r="A143" t="str">
            <v>DONOTUSE-00112746</v>
          </cell>
          <cell r="B143" t="str">
            <v/>
          </cell>
          <cell r="C143" t="str">
            <v>Psychiatry</v>
          </cell>
          <cell r="D143" t="str">
            <v/>
          </cell>
          <cell r="E143" t="str">
            <v>ABANDONED</v>
          </cell>
          <cell r="F143">
            <v>44040</v>
          </cell>
          <cell r="G143" t="str">
            <v>University of Michigan</v>
          </cell>
          <cell r="H143" t="str">
            <v/>
          </cell>
          <cell r="I143" t="str">
            <v>National</v>
          </cell>
          <cell r="J143" t="str">
            <v>Exclude from U-M specialty reporting</v>
          </cell>
        </row>
        <row r="144">
          <cell r="A144" t="str">
            <v>DONOTUSE-00107286</v>
          </cell>
          <cell r="B144" t="str">
            <v/>
          </cell>
          <cell r="C144" t="str">
            <v>School of Dentistry</v>
          </cell>
          <cell r="D144" t="str">
            <v/>
          </cell>
          <cell r="E144" t="str">
            <v>ABANDONED</v>
          </cell>
          <cell r="F144">
            <v>44034</v>
          </cell>
          <cell r="G144" t="str">
            <v/>
          </cell>
          <cell r="H144" t="str">
            <v>DHHS - National Institutes of Health</v>
          </cell>
          <cell r="I144" t="str">
            <v/>
          </cell>
          <cell r="J144" t="str">
            <v>CTSU - Behavior, Function, and Pain</v>
          </cell>
        </row>
        <row r="145">
          <cell r="A145" t="str">
            <v>DONOTUSE-00105810</v>
          </cell>
          <cell r="B145" t="str">
            <v>Migration in Progress - exclude from reports</v>
          </cell>
          <cell r="C145" t="str">
            <v>Radiology</v>
          </cell>
          <cell r="D145" t="str">
            <v/>
          </cell>
          <cell r="E145" t="str">
            <v>ABANDONED</v>
          </cell>
          <cell r="F145">
            <v>44040</v>
          </cell>
          <cell r="G145" t="str">
            <v/>
          </cell>
          <cell r="H145" t="str">
            <v>Adeptio Pharmaceuticals, Ltd</v>
          </cell>
          <cell r="I145" t="str">
            <v/>
          </cell>
          <cell r="J145" t="str">
            <v>Exclude from U-M specialty reporting</v>
          </cell>
        </row>
        <row r="146">
          <cell r="A146" t="str">
            <v>DONOTUSE-00087905</v>
          </cell>
          <cell r="B146" t="str">
            <v/>
          </cell>
          <cell r="C146" t="str">
            <v>School of Kinesiology</v>
          </cell>
          <cell r="D146" t="str">
            <v/>
          </cell>
          <cell r="E146" t="str">
            <v>ABANDONED</v>
          </cell>
          <cell r="F146">
            <v>44034</v>
          </cell>
          <cell r="G146" t="str">
            <v/>
          </cell>
          <cell r="H146" t="str">
            <v>University of Michigan</v>
          </cell>
          <cell r="I146" t="str">
            <v/>
          </cell>
          <cell r="J146" t="str">
            <v>CTSU - Behavior, Function, and Pain</v>
          </cell>
        </row>
        <row r="147">
          <cell r="A147" t="str">
            <v>DONOTUSE-00077792</v>
          </cell>
          <cell r="B147" t="str">
            <v>REUSE SHELLMigration in Progress - exclude from reports</v>
          </cell>
          <cell r="C147" t="str">
            <v>Pediatrics-Intensive Care</v>
          </cell>
          <cell r="D147" t="str">
            <v/>
          </cell>
          <cell r="E147" t="str">
            <v>ABANDONED</v>
          </cell>
          <cell r="F147">
            <v>44043</v>
          </cell>
          <cell r="G147" t="str">
            <v>Boston Childrens Hospital</v>
          </cell>
          <cell r="H147" t="str">
            <v>DHHS - National Institutes of Health - Subcontracts</v>
          </cell>
          <cell r="I147" t="str">
            <v>Institutional</v>
          </cell>
          <cell r="J147" t="str">
            <v>Exclude from U-M specialty reporting</v>
          </cell>
        </row>
        <row r="148">
          <cell r="A148" t="str">
            <v>DONOTUSE-00065236</v>
          </cell>
          <cell r="B148" t="str">
            <v/>
          </cell>
          <cell r="C148" t="str">
            <v>Psychiatry</v>
          </cell>
          <cell r="D148" t="str">
            <v/>
          </cell>
          <cell r="E148" t="str">
            <v>ABANDONED</v>
          </cell>
          <cell r="F148">
            <v>44040</v>
          </cell>
          <cell r="G148" t="str">
            <v>University of Michigan</v>
          </cell>
          <cell r="H148" t="str">
            <v/>
          </cell>
          <cell r="I148" t="str">
            <v>National</v>
          </cell>
          <cell r="J148" t="str">
            <v>Exclude from U-M specialty reporting</v>
          </cell>
        </row>
        <row r="149">
          <cell r="A149" t="str">
            <v>DONOTUSE-00034884</v>
          </cell>
          <cell r="B149" t="str">
            <v>HX4-200</v>
          </cell>
          <cell r="C149" t="str">
            <v>Radiology</v>
          </cell>
          <cell r="D149" t="str">
            <v/>
          </cell>
          <cell r="E149" t="str">
            <v>ABANDONED</v>
          </cell>
          <cell r="F149">
            <v>44034</v>
          </cell>
          <cell r="G149" t="str">
            <v>Siemens Medical Solutions USA</v>
          </cell>
          <cell r="H149" t="str">
            <v/>
          </cell>
          <cell r="I149" t="str">
            <v>Industry</v>
          </cell>
          <cell r="J149" t="str">
            <v>Exclude from U-M specialty reporting</v>
          </cell>
        </row>
        <row r="150">
          <cell r="A150" t="str">
            <v>DONOTUSE-00029690</v>
          </cell>
          <cell r="B150" t="str">
            <v>2008-US-01</v>
          </cell>
          <cell r="C150" t="str">
            <v>Urology</v>
          </cell>
          <cell r="D150" t="str">
            <v/>
          </cell>
          <cell r="E150" t="str">
            <v>ABANDONED</v>
          </cell>
          <cell r="F150">
            <v>44032</v>
          </cell>
          <cell r="G150" t="str">
            <v>Galil Medical</v>
          </cell>
          <cell r="H150" t="str">
            <v/>
          </cell>
          <cell r="I150" t="str">
            <v>Industry</v>
          </cell>
          <cell r="J150" t="str">
            <v>Exclude from U-M specialty reporting</v>
          </cell>
        </row>
        <row r="151">
          <cell r="A151" t="str">
            <v>DONOTUSE-00007451</v>
          </cell>
          <cell r="B151" t="str">
            <v>Migration in Progress - exclude from reports</v>
          </cell>
          <cell r="C151" t="str">
            <v>Physical Medicine &amp; Rehabilitation</v>
          </cell>
          <cell r="D151" t="str">
            <v/>
          </cell>
          <cell r="E151" t="str">
            <v>ABANDONED</v>
          </cell>
          <cell r="F151">
            <v>43172</v>
          </cell>
          <cell r="G151" t="str">
            <v>Education, Department of</v>
          </cell>
          <cell r="H151" t="str">
            <v/>
          </cell>
          <cell r="I151" t="str">
            <v>Externally Peer-Reviewed</v>
          </cell>
          <cell r="J151" t="str">
            <v>Exclude from U-M specialty reporting</v>
          </cell>
        </row>
        <row r="152">
          <cell r="A152" t="str">
            <v>DONOTUSE-00000276</v>
          </cell>
          <cell r="B152" t="str">
            <v>HUM00000276</v>
          </cell>
          <cell r="C152" t="str">
            <v>School of Public Health</v>
          </cell>
          <cell r="D152" t="str">
            <v/>
          </cell>
          <cell r="E152" t="str">
            <v>IRB INITIAL APPROVAL</v>
          </cell>
          <cell r="F152">
            <v>38539</v>
          </cell>
          <cell r="G152" t="str">
            <v>University of Michigan</v>
          </cell>
          <cell r="H152" t="str">
            <v>Aetna Foundation, Inc.; DHHS - National Institutes of Health</v>
          </cell>
          <cell r="I152" t="str">
            <v>National</v>
          </cell>
          <cell r="J152" t="str">
            <v>Exclude from U-M specialty reporting</v>
          </cell>
        </row>
        <row r="153">
          <cell r="A153" t="str">
            <v>DONODONOTUSE949-PETTIT-PHARMA</v>
          </cell>
          <cell r="B153" t="str">
            <v/>
          </cell>
          <cell r="C153" t="str">
            <v>Int Med-Hematology/Oncology</v>
          </cell>
          <cell r="D153" t="str">
            <v/>
          </cell>
          <cell r="E153" t="str">
            <v>ABANDONED</v>
          </cell>
          <cell r="F153">
            <v>44104</v>
          </cell>
          <cell r="G153" t="str">
            <v/>
          </cell>
          <cell r="H153" t="str">
            <v>Pharma Essentia</v>
          </cell>
          <cell r="I153" t="str">
            <v/>
          </cell>
          <cell r="J153" t="str">
            <v>Exclude from U-M specialty reporting</v>
          </cell>
        </row>
        <row r="154">
          <cell r="A154" t="str">
            <v>DEPARTMENT-BASED-ACTIVITY</v>
          </cell>
          <cell r="B154" t="str">
            <v/>
          </cell>
          <cell r="C154" t="str">
            <v>Administrative Effort</v>
          </cell>
          <cell r="D154" t="str">
            <v/>
          </cell>
          <cell r="E154" t="str">
            <v>NEW</v>
          </cell>
          <cell r="F154">
            <v>43186</v>
          </cell>
          <cell r="G154" t="str">
            <v/>
          </cell>
          <cell r="H154" t="str">
            <v/>
          </cell>
          <cell r="I154" t="str">
            <v/>
          </cell>
          <cell r="J154" t="str">
            <v>Exclude from U-M specialty reporting</v>
          </cell>
        </row>
        <row r="155">
          <cell r="A155" t="str">
            <v>CIRB14-04</v>
          </cell>
          <cell r="B155" t="str">
            <v/>
          </cell>
          <cell r="C155" t="str">
            <v>Int Med-General Medicine</v>
          </cell>
          <cell r="D155" t="str">
            <v>Hawley, Sarah</v>
          </cell>
          <cell r="E155" t="str">
            <v>CLOSED TO ACCRUAL</v>
          </cell>
          <cell r="F155">
            <v>42766</v>
          </cell>
          <cell r="G155" t="str">
            <v>Veterans Affairs, Department of</v>
          </cell>
          <cell r="H155" t="str">
            <v/>
          </cell>
          <cell r="I155" t="str">
            <v>Externally Peer-Reviewed</v>
          </cell>
          <cell r="J155" t="str">
            <v>CTSU - Oncology</v>
          </cell>
        </row>
        <row r="156">
          <cell r="A156" t="str">
            <v>ADMIN-ONC</v>
          </cell>
          <cell r="B156" t="str">
            <v/>
          </cell>
          <cell r="C156" t="str">
            <v>Administrative Effort</v>
          </cell>
          <cell r="D156" t="str">
            <v/>
          </cell>
          <cell r="E156" t="str">
            <v>NEW</v>
          </cell>
          <cell r="F156">
            <v>42893</v>
          </cell>
          <cell r="G156" t="str">
            <v/>
          </cell>
          <cell r="H156" t="str">
            <v/>
          </cell>
          <cell r="I156" t="str">
            <v/>
          </cell>
          <cell r="J156" t="str">
            <v>CTSU - Oncology</v>
          </cell>
        </row>
        <row r="157">
          <cell r="A157" t="str">
            <v>ADMIN-MCTSU</v>
          </cell>
          <cell r="B157" t="str">
            <v/>
          </cell>
          <cell r="C157" t="str">
            <v>Administrative Effort</v>
          </cell>
          <cell r="D157" t="str">
            <v/>
          </cell>
          <cell r="E157" t="str">
            <v>NEW</v>
          </cell>
          <cell r="F157">
            <v>43619</v>
          </cell>
          <cell r="G157" t="str">
            <v/>
          </cell>
          <cell r="H157" t="str">
            <v/>
          </cell>
          <cell r="I157" t="str">
            <v/>
          </cell>
          <cell r="J157" t="str">
            <v/>
          </cell>
        </row>
        <row r="158">
          <cell r="A158" t="str">
            <v>ADMIN-MCRU</v>
          </cell>
          <cell r="B158" t="str">
            <v/>
          </cell>
          <cell r="C158" t="str">
            <v>Administrative Effort</v>
          </cell>
          <cell r="D158" t="str">
            <v/>
          </cell>
          <cell r="E158" t="str">
            <v>NEW</v>
          </cell>
          <cell r="F158">
            <v>44313</v>
          </cell>
          <cell r="G158" t="str">
            <v/>
          </cell>
          <cell r="H158" t="str">
            <v/>
          </cell>
          <cell r="I158" t="str">
            <v/>
          </cell>
          <cell r="J158" t="str">
            <v>MCRU Minimum Footprint</v>
          </cell>
        </row>
        <row r="159">
          <cell r="A159" t="str">
            <v>ABANDONED-1451-LYNCH</v>
          </cell>
          <cell r="B159" t="str">
            <v>HUM00156484</v>
          </cell>
          <cell r="C159" t="str">
            <v>Surgery-Thoracic Surgery</v>
          </cell>
          <cell r="D159" t="str">
            <v/>
          </cell>
          <cell r="E159" t="str">
            <v>ABANDONED</v>
          </cell>
          <cell r="F159">
            <v>43542</v>
          </cell>
          <cell r="G159" t="str">
            <v>Lung Bioengineering</v>
          </cell>
          <cell r="H159" t="str">
            <v/>
          </cell>
          <cell r="I159" t="str">
            <v>Industry</v>
          </cell>
          <cell r="J159" t="str">
            <v>Exclude from U-M specialty reporting</v>
          </cell>
        </row>
        <row r="160">
          <cell r="A160" t="str">
            <v>997-FECHER</v>
          </cell>
          <cell r="B160" t="str">
            <v/>
          </cell>
          <cell r="C160" t="str">
            <v>Int Med-Hematology/Oncology</v>
          </cell>
          <cell r="D160" t="str">
            <v>Fecher, Leslie</v>
          </cell>
          <cell r="E160" t="str">
            <v>ABANDONED</v>
          </cell>
          <cell r="F160">
            <v>43409</v>
          </cell>
          <cell r="G160" t="str">
            <v>Moffitt Cancer Center</v>
          </cell>
          <cell r="H160" t="str">
            <v/>
          </cell>
          <cell r="I160" t="str">
            <v>Institutional</v>
          </cell>
          <cell r="J160" t="str">
            <v>CTSU - Oncology</v>
          </cell>
        </row>
        <row r="161">
          <cell r="A161" t="str">
            <v>995-NAGARAJA</v>
          </cell>
          <cell r="B161" t="str">
            <v>BUDGET ONLY; WAITING TO HEAR BACK IN NOVEMBER</v>
          </cell>
          <cell r="C161" t="str">
            <v>Int Med-Rheumatology</v>
          </cell>
          <cell r="D161" t="str">
            <v>Nagaraja, Vivek</v>
          </cell>
          <cell r="E161" t="str">
            <v>ABANDONED</v>
          </cell>
          <cell r="F161">
            <v>43502</v>
          </cell>
          <cell r="G161" t="str">
            <v>Blue Cross Blue Shield of Michigan Foundation</v>
          </cell>
          <cell r="H161" t="str">
            <v/>
          </cell>
          <cell r="I161" t="str">
            <v>Institutional</v>
          </cell>
          <cell r="J161" t="str">
            <v>CTSU - Ambulatory and Chronic Disease</v>
          </cell>
        </row>
        <row r="162">
          <cell r="A162" t="str">
            <v>994-DEVATA</v>
          </cell>
          <cell r="B162" t="str">
            <v>994-Devata</v>
          </cell>
          <cell r="C162" t="str">
            <v>Int Med-Hematology/Oncology</v>
          </cell>
          <cell r="D162" t="str">
            <v>Devata, Sumana</v>
          </cell>
          <cell r="E162" t="str">
            <v>ABANDONED</v>
          </cell>
          <cell r="F162">
            <v>43319</v>
          </cell>
          <cell r="G162" t="str">
            <v>CHO Pharma</v>
          </cell>
          <cell r="H162" t="str">
            <v/>
          </cell>
          <cell r="I162" t="str">
            <v>Industry</v>
          </cell>
          <cell r="J162" t="str">
            <v>CTSU - Oncology</v>
          </cell>
        </row>
        <row r="163">
          <cell r="A163" t="str">
            <v>993-PHILLIPS</v>
          </cell>
          <cell r="B163" t="str">
            <v/>
          </cell>
          <cell r="C163" t="str">
            <v>Int Med-Hematology/Oncology</v>
          </cell>
          <cell r="D163" t="str">
            <v>Phillips, Tycel</v>
          </cell>
          <cell r="E163" t="str">
            <v>ABANDONED</v>
          </cell>
          <cell r="F163">
            <v>43693</v>
          </cell>
          <cell r="G163" t="str">
            <v>University of Michigan</v>
          </cell>
          <cell r="H163" t="str">
            <v/>
          </cell>
          <cell r="I163" t="str">
            <v>National</v>
          </cell>
          <cell r="J163" t="str">
            <v>CTSU - Oncology</v>
          </cell>
        </row>
        <row r="164">
          <cell r="A164" t="str">
            <v>992-VANPOZNAK</v>
          </cell>
          <cell r="B164" t="str">
            <v/>
          </cell>
          <cell r="C164" t="str">
            <v>Int Med-Hematology/Oncology</v>
          </cell>
          <cell r="D164" t="str">
            <v>Van Poznak, Catherine</v>
          </cell>
          <cell r="E164" t="str">
            <v>ABANDONED</v>
          </cell>
          <cell r="F164">
            <v>43524</v>
          </cell>
          <cell r="G164" t="str">
            <v>AstraZeneca, PLC</v>
          </cell>
          <cell r="H164" t="str">
            <v/>
          </cell>
          <cell r="I164" t="str">
            <v>Industry</v>
          </cell>
          <cell r="J164" t="str">
            <v>CTSU - Oncology</v>
          </cell>
        </row>
        <row r="165">
          <cell r="A165" t="str">
            <v>990-WORDEN</v>
          </cell>
          <cell r="B165" t="str">
            <v>990-Worden</v>
          </cell>
          <cell r="C165" t="str">
            <v>Int Med-Hematology/Oncology</v>
          </cell>
          <cell r="D165" t="str">
            <v>Worden, Francis</v>
          </cell>
          <cell r="E165" t="str">
            <v>ABANDONED</v>
          </cell>
          <cell r="F165">
            <v>43216</v>
          </cell>
          <cell r="G165" t="str">
            <v>IQVIA</v>
          </cell>
          <cell r="H165" t="str">
            <v/>
          </cell>
          <cell r="I165" t="str">
            <v>Industry</v>
          </cell>
          <cell r="J165" t="str">
            <v>CTSU - Oncology</v>
          </cell>
        </row>
        <row r="166">
          <cell r="A166" t="str">
            <v>99-GAGNIER</v>
          </cell>
          <cell r="B166" t="str">
            <v/>
          </cell>
          <cell r="C166" t="str">
            <v>Orthopaedic Surgery</v>
          </cell>
          <cell r="D166" t="str">
            <v>Gagnier, Joel</v>
          </cell>
          <cell r="E166" t="str">
            <v>ABANDONED</v>
          </cell>
          <cell r="F166">
            <v>43438</v>
          </cell>
          <cell r="G166" t="str">
            <v>Patient-Centered Outcomes Research Institute (PCORI)</v>
          </cell>
          <cell r="H166" t="str">
            <v>University of Maryland, The</v>
          </cell>
          <cell r="I166" t="str">
            <v>Externally Peer-Reviewed</v>
          </cell>
          <cell r="J166" t="str">
            <v>CTSU - Behavior, Function, and Pain</v>
          </cell>
        </row>
        <row r="167">
          <cell r="A167" t="str">
            <v>989-BELLOLI</v>
          </cell>
          <cell r="B167" t="str">
            <v>7/18: SUB-STUDY. NO DETAILS YET</v>
          </cell>
          <cell r="C167" t="str">
            <v>Int Med-Pulmonary/Critical Care</v>
          </cell>
          <cell r="D167" t="str">
            <v>Belloli, Elizabeth</v>
          </cell>
          <cell r="E167" t="str">
            <v>ABANDONED</v>
          </cell>
          <cell r="F167">
            <v>43384</v>
          </cell>
          <cell r="G167" t="str">
            <v>Cornell University</v>
          </cell>
          <cell r="H167" t="str">
            <v/>
          </cell>
          <cell r="I167" t="str">
            <v>Institutional</v>
          </cell>
          <cell r="J167" t="str">
            <v>CTSU - Ambulatory and Chronic Disease</v>
          </cell>
        </row>
        <row r="168">
          <cell r="A168" t="str">
            <v>987-SCHNEIDER</v>
          </cell>
          <cell r="B168" t="str">
            <v/>
          </cell>
          <cell r="C168" t="str">
            <v>Int Med-Hematology/Oncology</v>
          </cell>
          <cell r="D168" t="str">
            <v>Schneider, Bryan</v>
          </cell>
          <cell r="E168" t="str">
            <v>ABANDONED</v>
          </cell>
          <cell r="F168">
            <v>43693</v>
          </cell>
          <cell r="G168" t="str">
            <v>Agenus,Inc</v>
          </cell>
          <cell r="H168" t="str">
            <v/>
          </cell>
          <cell r="I168" t="str">
            <v>Industry</v>
          </cell>
          <cell r="J168" t="str">
            <v>CTSU - Oncology</v>
          </cell>
        </row>
        <row r="169">
          <cell r="A169" t="str">
            <v>985-WORDEN</v>
          </cell>
          <cell r="B169" t="str">
            <v/>
          </cell>
          <cell r="C169" t="str">
            <v>Int Med-Hematology/Oncology</v>
          </cell>
          <cell r="D169" t="str">
            <v>Worden, Francis</v>
          </cell>
          <cell r="E169" t="str">
            <v>ABANDONED</v>
          </cell>
          <cell r="F169">
            <v>43215</v>
          </cell>
          <cell r="G169" t="str">
            <v>Boston Biomedical Inc. (BBI)</v>
          </cell>
          <cell r="H169" t="str">
            <v/>
          </cell>
          <cell r="I169" t="str">
            <v>Industry</v>
          </cell>
          <cell r="J169" t="str">
            <v>CTSU - Oncology</v>
          </cell>
        </row>
        <row r="170">
          <cell r="A170" t="str">
            <v>984-ALVA</v>
          </cell>
          <cell r="B170" t="str">
            <v>984-Alva</v>
          </cell>
          <cell r="C170" t="str">
            <v>Int Med-Hematology/Oncology</v>
          </cell>
          <cell r="D170" t="str">
            <v>Alva, Ajjai</v>
          </cell>
          <cell r="E170" t="str">
            <v>ABANDONED</v>
          </cell>
          <cell r="F170">
            <v>43867</v>
          </cell>
          <cell r="G170" t="str">
            <v>Astellas Pharma US, Inc.</v>
          </cell>
          <cell r="H170" t="str">
            <v/>
          </cell>
          <cell r="I170" t="str">
            <v>Industry</v>
          </cell>
          <cell r="J170" t="str">
            <v>CTSU - Oncology</v>
          </cell>
        </row>
        <row r="171">
          <cell r="A171" t="str">
            <v>983-WORDEN</v>
          </cell>
          <cell r="B171" t="str">
            <v>983-Worden</v>
          </cell>
          <cell r="C171" t="str">
            <v>Int Med-Hematology/Oncology</v>
          </cell>
          <cell r="D171" t="str">
            <v>Worden, Francis</v>
          </cell>
          <cell r="E171" t="str">
            <v>ABANDONED</v>
          </cell>
          <cell r="F171">
            <v>43214</v>
          </cell>
          <cell r="G171" t="str">
            <v>Astellas Pharma US, Inc.</v>
          </cell>
          <cell r="H171" t="str">
            <v/>
          </cell>
          <cell r="I171" t="str">
            <v>Industry</v>
          </cell>
          <cell r="J171" t="str">
            <v>CTSU - Oncology</v>
          </cell>
        </row>
        <row r="172">
          <cell r="A172" t="str">
            <v>982-HIGGINS</v>
          </cell>
          <cell r="B172" t="str">
            <v/>
          </cell>
          <cell r="C172" t="str">
            <v>Int Med-Gastroenterology</v>
          </cell>
          <cell r="D172" t="str">
            <v>Higgins, Peter</v>
          </cell>
          <cell r="E172" t="str">
            <v>ABANDONED</v>
          </cell>
          <cell r="F172">
            <v>43292</v>
          </cell>
          <cell r="G172" t="str">
            <v>Allergan Pharmaceuticals, Inc.</v>
          </cell>
          <cell r="H172" t="str">
            <v/>
          </cell>
          <cell r="I172" t="str">
            <v>Industry</v>
          </cell>
          <cell r="J172" t="str">
            <v>CTSU - Ambulatory and Chronic Disease</v>
          </cell>
        </row>
        <row r="173">
          <cell r="A173" t="str">
            <v>980-PATIL</v>
          </cell>
          <cell r="B173" t="str">
            <v/>
          </cell>
          <cell r="C173" t="str">
            <v>Neurosurgery</v>
          </cell>
          <cell r="D173" t="str">
            <v>Patil, Parag</v>
          </cell>
          <cell r="E173" t="str">
            <v>ABANDONED</v>
          </cell>
          <cell r="F173">
            <v>43231</v>
          </cell>
          <cell r="G173" t="str">
            <v>Biogen Idec, Inc.</v>
          </cell>
          <cell r="H173" t="str">
            <v/>
          </cell>
          <cell r="I173" t="str">
            <v>Industry</v>
          </cell>
          <cell r="J173" t="str">
            <v>CTSU - Neurosciences and Sensory</v>
          </cell>
        </row>
        <row r="174">
          <cell r="A174" t="str">
            <v>98-RIEBSCHLEGER</v>
          </cell>
          <cell r="B174" t="str">
            <v>HUM00125266</v>
          </cell>
          <cell r="C174" t="str">
            <v>Pediatrics-Rheumatology</v>
          </cell>
          <cell r="D174" t="str">
            <v>Riebschleger, Meredith</v>
          </cell>
          <cell r="E174" t="str">
            <v>ABANDONED</v>
          </cell>
          <cell r="F174">
            <v>42908</v>
          </cell>
          <cell r="G174" t="str">
            <v/>
          </cell>
          <cell r="H174" t="str">
            <v>University of Michigan</v>
          </cell>
          <cell r="I174" t="str">
            <v/>
          </cell>
          <cell r="J174" t="str">
            <v>CTSU - Childrens</v>
          </cell>
        </row>
        <row r="175">
          <cell r="A175" t="str">
            <v>976-WORDEN</v>
          </cell>
          <cell r="B175" t="str">
            <v>976-Worden</v>
          </cell>
          <cell r="C175" t="str">
            <v>Int Med-Hematology/Oncology</v>
          </cell>
          <cell r="D175" t="str">
            <v>Worden, Francis</v>
          </cell>
          <cell r="E175" t="str">
            <v>ABANDONED</v>
          </cell>
          <cell r="F175">
            <v>43213</v>
          </cell>
          <cell r="G175" t="str">
            <v>Aspyrian Therapeutics</v>
          </cell>
          <cell r="H175" t="str">
            <v/>
          </cell>
          <cell r="I175" t="str">
            <v>Industry</v>
          </cell>
          <cell r="J175" t="str">
            <v>CTSU - Oncology</v>
          </cell>
        </row>
        <row r="176">
          <cell r="A176" t="str">
            <v>975-ALVA</v>
          </cell>
          <cell r="B176" t="str">
            <v>975-Alva</v>
          </cell>
          <cell r="C176" t="str">
            <v>Int Med-Hematology/Oncology</v>
          </cell>
          <cell r="D176" t="str">
            <v>Alva, Ajjai</v>
          </cell>
          <cell r="E176" t="str">
            <v>ABANDONED</v>
          </cell>
          <cell r="F176">
            <v>43237</v>
          </cell>
          <cell r="G176" t="str">
            <v>Xynomic Pharmaceuticals, Inc</v>
          </cell>
          <cell r="H176" t="str">
            <v/>
          </cell>
          <cell r="I176" t="str">
            <v>Industry</v>
          </cell>
          <cell r="J176" t="str">
            <v>CTSU - Oncology</v>
          </cell>
        </row>
        <row r="177">
          <cell r="A177" t="str">
            <v>973-PHILLIPS</v>
          </cell>
          <cell r="B177" t="str">
            <v>973-Phillips</v>
          </cell>
          <cell r="C177" t="str">
            <v>Int Med-Hematology/Oncology</v>
          </cell>
          <cell r="D177" t="str">
            <v>Phillips, Tycel</v>
          </cell>
          <cell r="E177" t="str">
            <v>ABANDONED</v>
          </cell>
          <cell r="F177">
            <v>43326</v>
          </cell>
          <cell r="G177" t="str">
            <v>Xynomic Pharmaceuticals</v>
          </cell>
          <cell r="H177" t="str">
            <v>Xynomic Pharmaceuticals, Inc</v>
          </cell>
          <cell r="I177" t="str">
            <v>Industry</v>
          </cell>
          <cell r="J177" t="str">
            <v>CTSU - Oncology</v>
          </cell>
        </row>
        <row r="178">
          <cell r="A178" t="str">
            <v>972-PHILLIPS</v>
          </cell>
          <cell r="B178" t="str">
            <v/>
          </cell>
          <cell r="C178" t="str">
            <v>Int Med-Hematology/Oncology</v>
          </cell>
          <cell r="D178" t="str">
            <v>Phillips, Tycel</v>
          </cell>
          <cell r="E178" t="str">
            <v>ABANDONED</v>
          </cell>
          <cell r="F178">
            <v>43447</v>
          </cell>
          <cell r="G178" t="str">
            <v/>
          </cell>
          <cell r="H178" t="str">
            <v>Unknown</v>
          </cell>
          <cell r="I178" t="str">
            <v/>
          </cell>
          <cell r="J178" t="str">
            <v>CTSU - Oncology</v>
          </cell>
        </row>
        <row r="179">
          <cell r="A179" t="str">
            <v>970-BURNESS</v>
          </cell>
          <cell r="B179" t="str">
            <v>970-Burness</v>
          </cell>
          <cell r="C179" t="str">
            <v>Int Med-Hematology/Oncology</v>
          </cell>
          <cell r="D179" t="str">
            <v>Burness, Monika</v>
          </cell>
          <cell r="E179" t="str">
            <v>ABANDONED</v>
          </cell>
          <cell r="F179">
            <v>43210</v>
          </cell>
          <cell r="G179" t="str">
            <v>Daiichi Sankyo Co., Ltd</v>
          </cell>
          <cell r="H179" t="str">
            <v/>
          </cell>
          <cell r="I179" t="str">
            <v>Industry</v>
          </cell>
          <cell r="J179" t="str">
            <v>CTSU - Oncology</v>
          </cell>
        </row>
        <row r="180">
          <cell r="A180" t="str">
            <v>968-SCHOTT</v>
          </cell>
          <cell r="B180" t="str">
            <v>968-Schott</v>
          </cell>
          <cell r="C180" t="str">
            <v>Int Med-Hematology/Oncology</v>
          </cell>
          <cell r="D180" t="str">
            <v>Schott, Anne</v>
          </cell>
          <cell r="E180" t="str">
            <v>ABANDONED</v>
          </cell>
          <cell r="F180">
            <v>43209</v>
          </cell>
          <cell r="G180" t="str">
            <v>OBI Pharma</v>
          </cell>
          <cell r="H180" t="str">
            <v/>
          </cell>
          <cell r="I180" t="str">
            <v>Industry</v>
          </cell>
          <cell r="J180" t="str">
            <v>CTSU - Oncology</v>
          </cell>
        </row>
        <row r="181">
          <cell r="A181" t="str">
            <v>967-PELOSI</v>
          </cell>
          <cell r="B181" t="str">
            <v/>
          </cell>
          <cell r="C181" t="str">
            <v>Int Med-Cardiology</v>
          </cell>
          <cell r="D181" t="str">
            <v>Pelosi Jr, Frank</v>
          </cell>
          <cell r="E181" t="str">
            <v>ABANDONED</v>
          </cell>
          <cell r="F181">
            <v>43220</v>
          </cell>
          <cell r="G181" t="str">
            <v/>
          </cell>
          <cell r="H181" t="str">
            <v/>
          </cell>
          <cell r="I181" t="str">
            <v/>
          </cell>
          <cell r="J181" t="str">
            <v>CTSU - Heart, Vessel, Blood</v>
          </cell>
        </row>
        <row r="182">
          <cell r="A182" t="str">
            <v>966-ALVA</v>
          </cell>
          <cell r="B182" t="str">
            <v/>
          </cell>
          <cell r="C182" t="str">
            <v>Int Med-Hematology/Oncology</v>
          </cell>
          <cell r="D182" t="str">
            <v>Alva, Ajjai</v>
          </cell>
          <cell r="E182" t="str">
            <v>ABANDONED</v>
          </cell>
          <cell r="F182">
            <v>44323</v>
          </cell>
          <cell r="G182" t="str">
            <v>University of Michigan</v>
          </cell>
          <cell r="H182" t="str">
            <v/>
          </cell>
          <cell r="I182" t="str">
            <v>National</v>
          </cell>
          <cell r="J182" t="str">
            <v>CTSU - Oncology</v>
          </cell>
        </row>
        <row r="183">
          <cell r="A183" t="str">
            <v>965-PHILLIPS</v>
          </cell>
          <cell r="B183" t="str">
            <v>965-Phillips</v>
          </cell>
          <cell r="C183" t="str">
            <v>Int Med-Hematology/Oncology</v>
          </cell>
          <cell r="D183" t="str">
            <v>Phillips, Tycel</v>
          </cell>
          <cell r="E183" t="str">
            <v>ABANDONED</v>
          </cell>
          <cell r="F183">
            <v>43438</v>
          </cell>
          <cell r="G183" t="str">
            <v/>
          </cell>
          <cell r="H183" t="str">
            <v>Unknown</v>
          </cell>
          <cell r="I183" t="str">
            <v/>
          </cell>
          <cell r="J183" t="str">
            <v>CTSU - Oncology</v>
          </cell>
        </row>
        <row r="184">
          <cell r="A184" t="str">
            <v>960-PARIKH</v>
          </cell>
          <cell r="B184" t="str">
            <v/>
          </cell>
          <cell r="C184" t="str">
            <v>Int Med-Gastroenterology</v>
          </cell>
          <cell r="D184" t="str">
            <v>Parikh, Neehar</v>
          </cell>
          <cell r="E184" t="str">
            <v>ABANDONED</v>
          </cell>
          <cell r="F184">
            <v>43230</v>
          </cell>
          <cell r="G184" t="str">
            <v>Exact Sciences Corporation</v>
          </cell>
          <cell r="H184" t="str">
            <v>ICON Clinical Research, Inc.</v>
          </cell>
          <cell r="I184" t="str">
            <v>Industry</v>
          </cell>
          <cell r="J184" t="str">
            <v>CTSU - Ambulatory and Chronic Disease</v>
          </cell>
        </row>
        <row r="185">
          <cell r="A185" t="str">
            <v>959-ARNEDT</v>
          </cell>
          <cell r="B185" t="str">
            <v/>
          </cell>
          <cell r="C185" t="str">
            <v>Psychiatry</v>
          </cell>
          <cell r="D185" t="str">
            <v>Arnedt, John (Todd)</v>
          </cell>
          <cell r="E185" t="str">
            <v>ABANDONED</v>
          </cell>
          <cell r="F185">
            <v>43927</v>
          </cell>
          <cell r="G185" t="str">
            <v>Patient-Centered Outcomes Research Institute (PCORI)</v>
          </cell>
          <cell r="H185" t="str">
            <v>University of Pennsylvania</v>
          </cell>
          <cell r="I185" t="str">
            <v>Externally Peer-Reviewed</v>
          </cell>
          <cell r="J185" t="str">
            <v>CTSU - Behavior, Function, and Pain</v>
          </cell>
        </row>
        <row r="186">
          <cell r="A186" t="str">
            <v>958-GADGEEL</v>
          </cell>
          <cell r="B186" t="str">
            <v/>
          </cell>
          <cell r="C186" t="str">
            <v>Int Med-Hematology/Oncology</v>
          </cell>
          <cell r="D186" t="str">
            <v>Gadgeel, Shirish</v>
          </cell>
          <cell r="E186" t="str">
            <v>ABANDONED</v>
          </cell>
          <cell r="F186">
            <v>43361</v>
          </cell>
          <cell r="G186" t="str">
            <v>IOvance Biotherapeutics</v>
          </cell>
          <cell r="H186" t="str">
            <v/>
          </cell>
          <cell r="I186" t="str">
            <v>Industry</v>
          </cell>
          <cell r="J186" t="str">
            <v>CTSU - Oncology</v>
          </cell>
        </row>
        <row r="187">
          <cell r="A187" t="str">
            <v>951-DEVATA</v>
          </cell>
          <cell r="B187" t="str">
            <v>951-Devata</v>
          </cell>
          <cell r="C187" t="str">
            <v>Int Med-Hematology/Oncology</v>
          </cell>
          <cell r="D187" t="str">
            <v>Devata, Sumana</v>
          </cell>
          <cell r="E187" t="str">
            <v>ABANDONED</v>
          </cell>
          <cell r="F187">
            <v>43692</v>
          </cell>
          <cell r="G187" t="str">
            <v/>
          </cell>
          <cell r="H187" t="str">
            <v>Unknown</v>
          </cell>
          <cell r="I187" t="str">
            <v/>
          </cell>
          <cell r="J187" t="str">
            <v>CTSU - Oncology</v>
          </cell>
        </row>
        <row r="188">
          <cell r="A188" t="str">
            <v>948-BIXBY</v>
          </cell>
          <cell r="B188" t="str">
            <v>948-Bixby</v>
          </cell>
          <cell r="C188" t="str">
            <v>Int Med-Hematology/Oncology</v>
          </cell>
          <cell r="D188" t="str">
            <v>Bixby, Dale</v>
          </cell>
          <cell r="E188" t="str">
            <v>ABANDONED</v>
          </cell>
          <cell r="F188">
            <v>43182</v>
          </cell>
          <cell r="G188" t="str">
            <v>FORMA Therapeutics</v>
          </cell>
          <cell r="H188" t="str">
            <v/>
          </cell>
          <cell r="I188" t="str">
            <v>Industry</v>
          </cell>
          <cell r="J188" t="str">
            <v>CTSU - Oncology</v>
          </cell>
        </row>
        <row r="189">
          <cell r="A189" t="str">
            <v>947-KRAUSS</v>
          </cell>
          <cell r="B189" t="str">
            <v/>
          </cell>
          <cell r="C189" t="str">
            <v>Int Med-Hematology/Oncology</v>
          </cell>
          <cell r="D189" t="str">
            <v>Krauss, John</v>
          </cell>
          <cell r="E189" t="str">
            <v>ABANDONED</v>
          </cell>
          <cell r="F189">
            <v>43280</v>
          </cell>
          <cell r="G189" t="str">
            <v>CRO - IQVIA</v>
          </cell>
          <cell r="H189" t="str">
            <v/>
          </cell>
          <cell r="I189" t="str">
            <v>Industry</v>
          </cell>
          <cell r="J189" t="str">
            <v>CTSU - Oncology</v>
          </cell>
        </row>
        <row r="190">
          <cell r="A190" t="str">
            <v>944-GADGEEL</v>
          </cell>
          <cell r="B190" t="str">
            <v/>
          </cell>
          <cell r="C190" t="str">
            <v>Int Med-Hematology/Oncology</v>
          </cell>
          <cell r="D190" t="str">
            <v>Gadgeel, Shirish</v>
          </cell>
          <cell r="E190" t="str">
            <v>ABANDONED</v>
          </cell>
          <cell r="F190">
            <v>43258</v>
          </cell>
          <cell r="G190" t="str">
            <v>Takeda</v>
          </cell>
          <cell r="H190" t="str">
            <v/>
          </cell>
          <cell r="I190" t="str">
            <v>Industry</v>
          </cell>
          <cell r="J190" t="str">
            <v>CTSU - Oncology</v>
          </cell>
        </row>
        <row r="191">
          <cell r="A191" t="str">
            <v>942-SAHAI</v>
          </cell>
          <cell r="B191" t="str">
            <v/>
          </cell>
          <cell r="C191" t="str">
            <v>Int Med-Hematology/Oncology</v>
          </cell>
          <cell r="D191" t="str">
            <v>Sahai, Vaibhav</v>
          </cell>
          <cell r="E191" t="str">
            <v>ABANDONED</v>
          </cell>
          <cell r="F191">
            <v>43215</v>
          </cell>
          <cell r="G191" t="str">
            <v>Incyte Pharmaceuticals, Inc.</v>
          </cell>
          <cell r="H191" t="str">
            <v/>
          </cell>
          <cell r="I191" t="str">
            <v>Industry</v>
          </cell>
          <cell r="J191" t="str">
            <v>CTSU - Oncology</v>
          </cell>
        </row>
        <row r="192">
          <cell r="A192" t="str">
            <v>940-COMER</v>
          </cell>
          <cell r="B192" t="str">
            <v/>
          </cell>
          <cell r="C192" t="str">
            <v>Ophthalmology &amp; Visual Sciences</v>
          </cell>
          <cell r="D192" t="str">
            <v>Comer, Grant</v>
          </cell>
          <cell r="E192" t="str">
            <v>ABANDONED</v>
          </cell>
          <cell r="F192">
            <v>43213</v>
          </cell>
          <cell r="G192" t="str">
            <v>Genentech, Inc.</v>
          </cell>
          <cell r="H192" t="str">
            <v/>
          </cell>
          <cell r="I192" t="str">
            <v>Industry</v>
          </cell>
          <cell r="J192" t="str">
            <v>CTSU - Ambulatory and Chronic Disease</v>
          </cell>
        </row>
        <row r="193">
          <cell r="A193" t="str">
            <v>938-KWON</v>
          </cell>
          <cell r="B193" t="str">
            <v>M16-142</v>
          </cell>
          <cell r="C193" t="str">
            <v>Int Med-Gastroenterology</v>
          </cell>
          <cell r="D193" t="str">
            <v/>
          </cell>
          <cell r="E193" t="str">
            <v>ABANDONED</v>
          </cell>
          <cell r="F193">
            <v>43726</v>
          </cell>
          <cell r="G193" t="str">
            <v>AbbVie Inc</v>
          </cell>
          <cell r="H193" t="str">
            <v/>
          </cell>
          <cell r="I193" t="str">
            <v>Industry</v>
          </cell>
          <cell r="J193" t="str">
            <v/>
          </cell>
        </row>
        <row r="194">
          <cell r="A194" t="str">
            <v>936-FITZGERALD</v>
          </cell>
          <cell r="B194" t="str">
            <v/>
          </cell>
          <cell r="C194" t="str">
            <v>Psychiatry</v>
          </cell>
          <cell r="D194" t="str">
            <v>Fitzgerald, Kate</v>
          </cell>
          <cell r="E194" t="str">
            <v>ABANDONED</v>
          </cell>
          <cell r="F194">
            <v>43858</v>
          </cell>
          <cell r="G194" t="str">
            <v>Patient-Centered Outcomes Research Institute (PCORI)</v>
          </cell>
          <cell r="H194" t="str">
            <v/>
          </cell>
          <cell r="I194" t="str">
            <v>Externally Peer-Reviewed</v>
          </cell>
          <cell r="J194" t="str">
            <v>CTSU - Behavior, Function, and Pain</v>
          </cell>
        </row>
        <row r="195">
          <cell r="A195" t="str">
            <v>934-GIPSON</v>
          </cell>
          <cell r="B195" t="str">
            <v>021IGAN17001</v>
          </cell>
          <cell r="C195" t="str">
            <v>Int Med-Nephrology</v>
          </cell>
          <cell r="D195" t="str">
            <v>Gipson, Patrick</v>
          </cell>
          <cell r="E195" t="str">
            <v>ABANDONED</v>
          </cell>
          <cell r="F195">
            <v>43419</v>
          </cell>
          <cell r="G195" t="str">
            <v>Retrophin, LLC</v>
          </cell>
          <cell r="H195" t="str">
            <v>IQVIA RDS Inc</v>
          </cell>
          <cell r="I195" t="str">
            <v>Industry</v>
          </cell>
          <cell r="J195" t="str">
            <v>CTSU - Childrens</v>
          </cell>
        </row>
        <row r="196">
          <cell r="A196" t="str">
            <v>933-HIGGINS</v>
          </cell>
          <cell r="B196" t="str">
            <v>0173</v>
          </cell>
          <cell r="C196" t="str">
            <v>Int Med-Gastroenterology</v>
          </cell>
          <cell r="D196" t="str">
            <v>Higgins, Peter</v>
          </cell>
          <cell r="E196" t="str">
            <v>ABANDONED</v>
          </cell>
          <cell r="F196">
            <v>43270</v>
          </cell>
          <cell r="G196" t="str">
            <v>Theravance, Inc.</v>
          </cell>
          <cell r="H196" t="str">
            <v/>
          </cell>
          <cell r="I196" t="str">
            <v>Industry</v>
          </cell>
          <cell r="J196" t="str">
            <v>CTSU - Ambulatory and Chronic Disease</v>
          </cell>
        </row>
        <row r="197">
          <cell r="A197" t="str">
            <v>932-HUMMEL</v>
          </cell>
          <cell r="B197" t="str">
            <v/>
          </cell>
          <cell r="C197" t="str">
            <v>Int Med-Cardiology</v>
          </cell>
          <cell r="D197" t="str">
            <v>Hummel, Scott</v>
          </cell>
          <cell r="E197" t="str">
            <v>ABANDONED</v>
          </cell>
          <cell r="F197">
            <v>43801</v>
          </cell>
          <cell r="G197" t="str">
            <v>DHHS - National Institutes of Health</v>
          </cell>
          <cell r="H197" t="str">
            <v/>
          </cell>
          <cell r="I197" t="str">
            <v>Externally Peer-Reviewed</v>
          </cell>
          <cell r="J197" t="str">
            <v>CTSU - Heart, Vessel, Blood</v>
          </cell>
        </row>
        <row r="198">
          <cell r="A198" t="str">
            <v>928-GADGEEL</v>
          </cell>
          <cell r="B198" t="str">
            <v>928-Gadgeel</v>
          </cell>
          <cell r="C198" t="str">
            <v>Int Med-Hematology/Oncology</v>
          </cell>
          <cell r="D198" t="str">
            <v>Gadgeel, Shirish</v>
          </cell>
          <cell r="E198" t="str">
            <v>ABANDONED</v>
          </cell>
          <cell r="F198">
            <v>44008</v>
          </cell>
          <cell r="G198" t="str">
            <v>AstraZeneca, PLC</v>
          </cell>
          <cell r="H198" t="str">
            <v/>
          </cell>
          <cell r="I198" t="str">
            <v>Industry</v>
          </cell>
          <cell r="J198" t="str">
            <v>CTSU - Oncology</v>
          </cell>
        </row>
        <row r="199">
          <cell r="A199" t="str">
            <v>927-ZALUPSKI</v>
          </cell>
          <cell r="B199" t="str">
            <v>927-Zalupski - Erytech</v>
          </cell>
          <cell r="C199" t="str">
            <v>Int Med-Hematology/Oncology</v>
          </cell>
          <cell r="D199" t="str">
            <v>Zalupski, Mark</v>
          </cell>
          <cell r="E199" t="str">
            <v>ABANDONED</v>
          </cell>
          <cell r="F199">
            <v>43231</v>
          </cell>
          <cell r="G199" t="str">
            <v>Erytech</v>
          </cell>
          <cell r="H199" t="str">
            <v/>
          </cell>
          <cell r="I199" t="str">
            <v>Industry</v>
          </cell>
          <cell r="J199" t="str">
            <v>CTSU - Oncology</v>
          </cell>
        </row>
        <row r="200">
          <cell r="A200" t="str">
            <v>924-KRATZ</v>
          </cell>
          <cell r="B200" t="str">
            <v/>
          </cell>
          <cell r="C200" t="str">
            <v>Physical Medicine &amp; Rehabilitation</v>
          </cell>
          <cell r="D200" t="str">
            <v>Kratz, Anna</v>
          </cell>
          <cell r="E200" t="str">
            <v>ABANDONED</v>
          </cell>
          <cell r="F200">
            <v>43223</v>
          </cell>
          <cell r="G200" t="str">
            <v>Defense, Department of-Other</v>
          </cell>
          <cell r="H200" t="str">
            <v/>
          </cell>
          <cell r="I200" t="str">
            <v>Externally Peer-Reviewed</v>
          </cell>
          <cell r="J200" t="str">
            <v>CTSU - Behavior, Function, and Pain</v>
          </cell>
        </row>
        <row r="201">
          <cell r="A201" t="str">
            <v>921-BURNESS</v>
          </cell>
          <cell r="B201" t="str">
            <v/>
          </cell>
          <cell r="C201" t="str">
            <v>Int Med-Hematology/Oncology</v>
          </cell>
          <cell r="D201" t="str">
            <v>Burness, Monika</v>
          </cell>
          <cell r="E201" t="str">
            <v>ABANDONED</v>
          </cell>
          <cell r="F201">
            <v>43524</v>
          </cell>
          <cell r="G201" t="str">
            <v>University of Michigan</v>
          </cell>
          <cell r="H201" t="str">
            <v/>
          </cell>
          <cell r="I201" t="str">
            <v>National</v>
          </cell>
          <cell r="J201" t="str">
            <v>CTSU - Oncology</v>
          </cell>
        </row>
        <row r="202">
          <cell r="A202" t="str">
            <v>92-AUCHUS</v>
          </cell>
          <cell r="B202" t="str">
            <v/>
          </cell>
          <cell r="C202" t="str">
            <v>Int Med-Metabolism, Endo &amp; Diabetes</v>
          </cell>
          <cell r="D202" t="str">
            <v>Auchus, Richard</v>
          </cell>
          <cell r="E202" t="str">
            <v>ABANDONED</v>
          </cell>
          <cell r="F202">
            <v>43055</v>
          </cell>
          <cell r="G202" t="str">
            <v>Corcept Therapeutics, Inc.</v>
          </cell>
          <cell r="H202" t="str">
            <v/>
          </cell>
          <cell r="I202" t="str">
            <v>Industry</v>
          </cell>
          <cell r="J202" t="str">
            <v>CTSU - Ambulatory and Chronic Disease</v>
          </cell>
        </row>
        <row r="203">
          <cell r="A203" t="str">
            <v>919-GADGEEL</v>
          </cell>
          <cell r="B203" t="str">
            <v>919-Gadgeel</v>
          </cell>
          <cell r="C203" t="str">
            <v>Int Med-Hematology/Oncology</v>
          </cell>
          <cell r="D203" t="str">
            <v>Gadgeel, Shirish</v>
          </cell>
          <cell r="E203" t="str">
            <v>ABANDONED</v>
          </cell>
          <cell r="F203">
            <v>43342</v>
          </cell>
          <cell r="G203" t="str">
            <v>INC Research</v>
          </cell>
          <cell r="H203" t="str">
            <v/>
          </cell>
          <cell r="I203" t="str">
            <v>Industry</v>
          </cell>
          <cell r="J203" t="str">
            <v>CTSU - Oncology</v>
          </cell>
        </row>
        <row r="204">
          <cell r="A204" t="str">
            <v>917-GADGEEL</v>
          </cell>
          <cell r="B204" t="str">
            <v>917-Gadgeel</v>
          </cell>
          <cell r="C204" t="str">
            <v>Int Med-Hematology/Oncology</v>
          </cell>
          <cell r="D204" t="str">
            <v>Gadgeel, Shirish</v>
          </cell>
          <cell r="E204" t="str">
            <v>ABANDONED</v>
          </cell>
          <cell r="F204">
            <v>43262</v>
          </cell>
          <cell r="G204" t="str">
            <v>Astellas Pharma US, Inc.</v>
          </cell>
          <cell r="H204" t="str">
            <v/>
          </cell>
          <cell r="I204" t="str">
            <v>Industry</v>
          </cell>
          <cell r="J204" t="str">
            <v>CTSU - Oncology</v>
          </cell>
        </row>
        <row r="205">
          <cell r="A205" t="str">
            <v>912-RAMNATH</v>
          </cell>
          <cell r="B205" t="str">
            <v/>
          </cell>
          <cell r="C205" t="str">
            <v>Int Med-Hematology/Oncology</v>
          </cell>
          <cell r="D205" t="str">
            <v>Ramnath, Nithya</v>
          </cell>
          <cell r="E205" t="str">
            <v>ABANDONED</v>
          </cell>
          <cell r="F205">
            <v>43553</v>
          </cell>
          <cell r="G205" t="str">
            <v>University of Michigan</v>
          </cell>
          <cell r="H205" t="str">
            <v/>
          </cell>
          <cell r="I205" t="str">
            <v>National</v>
          </cell>
          <cell r="J205" t="str">
            <v>CTSU - Oncology</v>
          </cell>
        </row>
        <row r="206">
          <cell r="A206" t="str">
            <v>911-GADGEEL</v>
          </cell>
          <cell r="B206" t="str">
            <v>911-Gadgeel_BMS</v>
          </cell>
          <cell r="C206" t="str">
            <v>Int Med-Hematology/Oncology</v>
          </cell>
          <cell r="D206" t="str">
            <v>Gadgeel, Shirish</v>
          </cell>
          <cell r="E206" t="str">
            <v>ABANDONED</v>
          </cell>
          <cell r="F206">
            <v>43586</v>
          </cell>
          <cell r="G206" t="str">
            <v>Bristol-Myers Squibb</v>
          </cell>
          <cell r="H206" t="str">
            <v/>
          </cell>
          <cell r="I206" t="str">
            <v>Industry</v>
          </cell>
          <cell r="J206" t="str">
            <v>CTSU - Oncology</v>
          </cell>
        </row>
        <row r="207">
          <cell r="A207" t="str">
            <v>910-GADGEEL</v>
          </cell>
          <cell r="B207" t="str">
            <v/>
          </cell>
          <cell r="C207" t="str">
            <v>Int Med-Hematology/Oncology</v>
          </cell>
          <cell r="D207" t="str">
            <v>Gadgeel, Shirish</v>
          </cell>
          <cell r="E207" t="str">
            <v>ABANDONED</v>
          </cell>
          <cell r="F207">
            <v>43564</v>
          </cell>
          <cell r="G207" t="str">
            <v>Takeda</v>
          </cell>
          <cell r="H207" t="str">
            <v/>
          </cell>
          <cell r="I207" t="str">
            <v>Industry</v>
          </cell>
          <cell r="J207" t="str">
            <v>CTSU - Oncology</v>
          </cell>
        </row>
        <row r="208">
          <cell r="A208" t="str">
            <v>91-ELSE</v>
          </cell>
          <cell r="B208" t="str">
            <v/>
          </cell>
          <cell r="C208" t="str">
            <v>Int Med-Metabolism, Endo &amp; Diabetes</v>
          </cell>
          <cell r="D208" t="str">
            <v>Else, Tobias</v>
          </cell>
          <cell r="E208" t="str">
            <v>ABANDONED</v>
          </cell>
          <cell r="F208">
            <v>43055</v>
          </cell>
          <cell r="G208" t="str">
            <v>Corcept Therapeutics, Inc.</v>
          </cell>
          <cell r="H208" t="str">
            <v/>
          </cell>
          <cell r="I208" t="str">
            <v>Industry</v>
          </cell>
          <cell r="J208" t="str">
            <v>CTSU - Ambulatory and Chronic Disease</v>
          </cell>
        </row>
        <row r="209">
          <cell r="A209" t="str">
            <v>909-HYZY</v>
          </cell>
          <cell r="B209" t="str">
            <v/>
          </cell>
          <cell r="C209" t="str">
            <v>Int Med-Pulmonary/Critical Care</v>
          </cell>
          <cell r="D209" t="str">
            <v>Hyzy, Robert</v>
          </cell>
          <cell r="E209" t="str">
            <v>ABANDONED</v>
          </cell>
          <cell r="F209">
            <v>43605</v>
          </cell>
          <cell r="G209" t="str">
            <v>ProTrials Research, Inc.</v>
          </cell>
          <cell r="H209" t="str">
            <v/>
          </cell>
          <cell r="I209" t="str">
            <v>Industry</v>
          </cell>
          <cell r="J209" t="str">
            <v>CTSU - Acute, Critical Care, Surgery &amp; Transplant</v>
          </cell>
        </row>
        <row r="210">
          <cell r="A210" t="str">
            <v>908-GADGEEL</v>
          </cell>
          <cell r="B210" t="str">
            <v>908-Gadgeel</v>
          </cell>
          <cell r="C210" t="str">
            <v>Int Med-Hematology/Oncology</v>
          </cell>
          <cell r="D210" t="str">
            <v>Gadgeel, Shirish</v>
          </cell>
          <cell r="E210" t="str">
            <v>ABANDONED</v>
          </cell>
          <cell r="F210">
            <v>43174</v>
          </cell>
          <cell r="G210" t="str">
            <v>AbbVie Inc</v>
          </cell>
          <cell r="H210" t="str">
            <v/>
          </cell>
          <cell r="I210" t="str">
            <v>Industry</v>
          </cell>
          <cell r="J210" t="str">
            <v>CTSU - Oncology</v>
          </cell>
        </row>
        <row r="211">
          <cell r="A211" t="str">
            <v>907-MAGENAU</v>
          </cell>
          <cell r="B211" t="str">
            <v>907-Magenau</v>
          </cell>
          <cell r="C211" t="str">
            <v>Int Med-Hematology/Oncology</v>
          </cell>
          <cell r="D211" t="str">
            <v>Magenau, John</v>
          </cell>
          <cell r="E211" t="str">
            <v>ABANDONED</v>
          </cell>
          <cell r="F211">
            <v>43537</v>
          </cell>
          <cell r="G211" t="str">
            <v>Merck</v>
          </cell>
          <cell r="H211" t="str">
            <v/>
          </cell>
          <cell r="I211" t="str">
            <v>Industry</v>
          </cell>
          <cell r="J211" t="str">
            <v>CTSU - Oncology</v>
          </cell>
        </row>
        <row r="212">
          <cell r="A212" t="str">
            <v>906-SCHOTT</v>
          </cell>
          <cell r="B212" t="str">
            <v/>
          </cell>
          <cell r="C212" t="str">
            <v>Int Med-Hematology/Oncology</v>
          </cell>
          <cell r="D212" t="str">
            <v>Schott, Anne</v>
          </cell>
          <cell r="E212" t="str">
            <v>ABANDONED</v>
          </cell>
          <cell r="F212">
            <v>43172</v>
          </cell>
          <cell r="G212" t="str">
            <v>ACCRU</v>
          </cell>
          <cell r="H212" t="str">
            <v/>
          </cell>
          <cell r="I212" t="str">
            <v>Industry</v>
          </cell>
          <cell r="J212" t="str">
            <v>CTSU - Oncology</v>
          </cell>
        </row>
        <row r="213">
          <cell r="A213" t="str">
            <v>905-ALVA</v>
          </cell>
          <cell r="B213" t="str">
            <v/>
          </cell>
          <cell r="C213" t="str">
            <v>Int Med-Hematology/Oncology</v>
          </cell>
          <cell r="D213" t="str">
            <v>Alva, Ajjai</v>
          </cell>
          <cell r="E213" t="str">
            <v>ABANDONED</v>
          </cell>
          <cell r="F213">
            <v>43188</v>
          </cell>
          <cell r="G213" t="str">
            <v>ACCRU</v>
          </cell>
          <cell r="H213" t="str">
            <v/>
          </cell>
          <cell r="I213" t="str">
            <v>Industry</v>
          </cell>
          <cell r="J213" t="str">
            <v>CTSU - Oncology</v>
          </cell>
        </row>
        <row r="214">
          <cell r="A214" t="str">
            <v>903-GADGEEL</v>
          </cell>
          <cell r="B214" t="str">
            <v/>
          </cell>
          <cell r="C214" t="str">
            <v>Int Med-Hematology/Oncology</v>
          </cell>
          <cell r="D214" t="str">
            <v>Gadgeel, Shirish</v>
          </cell>
          <cell r="E214" t="str">
            <v>ABANDONED</v>
          </cell>
          <cell r="F214">
            <v>43438</v>
          </cell>
          <cell r="G214" t="str">
            <v>National Cancer Institute (NCI)</v>
          </cell>
          <cell r="H214" t="str">
            <v/>
          </cell>
          <cell r="I214" t="str">
            <v>National</v>
          </cell>
          <cell r="J214" t="str">
            <v>CTSU - Oncology</v>
          </cell>
        </row>
        <row r="215">
          <cell r="A215" t="str">
            <v>901-GADGEEL</v>
          </cell>
          <cell r="B215" t="str">
            <v>901-Gadgeel_Roche</v>
          </cell>
          <cell r="C215" t="str">
            <v>Int Med-Hematology/Oncology</v>
          </cell>
          <cell r="D215" t="str">
            <v>Gadgeel, Shirish</v>
          </cell>
          <cell r="E215" t="str">
            <v>ABANDONED</v>
          </cell>
          <cell r="F215">
            <v>43438</v>
          </cell>
          <cell r="G215" t="str">
            <v>Roche Diagnostics GmbH</v>
          </cell>
          <cell r="H215" t="str">
            <v/>
          </cell>
          <cell r="I215" t="str">
            <v>Industry</v>
          </cell>
          <cell r="J215" t="str">
            <v>CTSU - Oncology</v>
          </cell>
        </row>
        <row r="216">
          <cell r="A216" t="str">
            <v>900-GADGEEL</v>
          </cell>
          <cell r="B216" t="str">
            <v>900-Gadgeel</v>
          </cell>
          <cell r="C216" t="str">
            <v>Int Med-Hematology/Oncology</v>
          </cell>
          <cell r="D216" t="str">
            <v>Gadgeel, Shirish</v>
          </cell>
          <cell r="E216" t="str">
            <v>ABANDONED</v>
          </cell>
          <cell r="F216">
            <v>43269</v>
          </cell>
          <cell r="G216" t="str">
            <v>Bayer HealthCare</v>
          </cell>
          <cell r="H216" t="str">
            <v/>
          </cell>
          <cell r="I216" t="str">
            <v>Industry</v>
          </cell>
          <cell r="J216" t="str">
            <v>CTSU - Oncology</v>
          </cell>
        </row>
        <row r="217">
          <cell r="A217" t="str">
            <v>9-JAYASUNDERA</v>
          </cell>
          <cell r="B217" t="str">
            <v>DELAYED TO 2019</v>
          </cell>
          <cell r="C217" t="str">
            <v>Ophthalmology &amp; Visual Sciences</v>
          </cell>
          <cell r="D217" t="str">
            <v>Jayasundera, Kanishka</v>
          </cell>
          <cell r="E217" t="str">
            <v>ABANDONED</v>
          </cell>
          <cell r="F217">
            <v>43304</v>
          </cell>
          <cell r="G217" t="str">
            <v>Astellas Pharma US, Inc.</v>
          </cell>
          <cell r="H217" t="str">
            <v/>
          </cell>
          <cell r="I217" t="str">
            <v>Industry</v>
          </cell>
          <cell r="J217" t="str">
            <v>CTSU - Ambulatory and Chronic Disease</v>
          </cell>
        </row>
        <row r="218">
          <cell r="A218" t="str">
            <v>898-AARONSON</v>
          </cell>
          <cell r="B218" t="str">
            <v/>
          </cell>
          <cell r="C218" t="str">
            <v>Int Med-Cardiology</v>
          </cell>
          <cell r="D218" t="str">
            <v>Aaronson, Keith</v>
          </cell>
          <cell r="E218" t="str">
            <v>ABANDONED</v>
          </cell>
          <cell r="F218">
            <v>43266</v>
          </cell>
          <cell r="G218" t="str">
            <v>PPD, Inc.</v>
          </cell>
          <cell r="H218" t="str">
            <v/>
          </cell>
          <cell r="I218" t="str">
            <v>Industry</v>
          </cell>
          <cell r="J218" t="str">
            <v>CTSU - Heart, Vessel, Blood</v>
          </cell>
        </row>
        <row r="219">
          <cell r="A219" t="str">
            <v>894-SUN</v>
          </cell>
          <cell r="B219" t="str">
            <v>894-SUN ; BUDGET ONLY</v>
          </cell>
          <cell r="C219" t="str">
            <v>College of Pharmacy</v>
          </cell>
          <cell r="D219" t="str">
            <v>Sun, Duxin</v>
          </cell>
          <cell r="E219" t="str">
            <v>ABANDONED</v>
          </cell>
          <cell r="F219">
            <v>43368</v>
          </cell>
          <cell r="G219" t="str">
            <v>DHHS - Food and Drug Administration</v>
          </cell>
          <cell r="H219" t="str">
            <v/>
          </cell>
          <cell r="I219" t="str">
            <v>Externally Peer-Reviewed</v>
          </cell>
          <cell r="J219" t="str">
            <v>CTSU - Ambulatory and Chronic Disease</v>
          </cell>
        </row>
        <row r="220">
          <cell r="A220" t="str">
            <v>893-PAI</v>
          </cell>
          <cell r="B220" t="str">
            <v>BUDGET ONLY</v>
          </cell>
          <cell r="C220" t="str">
            <v>College of Pharmacy</v>
          </cell>
          <cell r="D220" t="str">
            <v>Pai, Amy</v>
          </cell>
          <cell r="E220" t="str">
            <v>ABANDONED</v>
          </cell>
          <cell r="F220">
            <v>43368</v>
          </cell>
          <cell r="G220" t="str">
            <v>DHHS - Food and Drug Administration</v>
          </cell>
          <cell r="H220" t="str">
            <v/>
          </cell>
          <cell r="I220" t="str">
            <v>Externally Peer-Reviewed</v>
          </cell>
          <cell r="J220" t="str">
            <v>CTSU - Ambulatory and Chronic Disease</v>
          </cell>
        </row>
        <row r="221">
          <cell r="A221" t="str">
            <v>890-ILGEN</v>
          </cell>
          <cell r="B221" t="str">
            <v/>
          </cell>
          <cell r="C221" t="str">
            <v>Psychiatry</v>
          </cell>
          <cell r="D221" t="str">
            <v>Ilgen, Mark</v>
          </cell>
          <cell r="E221" t="str">
            <v>ABANDONED</v>
          </cell>
          <cell r="F221">
            <v>43920</v>
          </cell>
          <cell r="G221" t="str">
            <v>DHHS - Centers for Disease Control and Prevention</v>
          </cell>
          <cell r="H221" t="str">
            <v/>
          </cell>
          <cell r="I221" t="str">
            <v>Externally Peer-Reviewed</v>
          </cell>
          <cell r="J221" t="str">
            <v>CTSU - Behavior, Function, and Pain</v>
          </cell>
        </row>
        <row r="222">
          <cell r="A222" t="str">
            <v>886-ALVA</v>
          </cell>
          <cell r="B222" t="str">
            <v>886-Alva</v>
          </cell>
          <cell r="C222" t="str">
            <v>Int Med-Hematology/Oncology</v>
          </cell>
          <cell r="D222" t="str">
            <v>Alva, Ajjai</v>
          </cell>
          <cell r="E222" t="str">
            <v>ABANDONED</v>
          </cell>
          <cell r="F222">
            <v>43195</v>
          </cell>
          <cell r="G222" t="str">
            <v>Mirati Therapeutics</v>
          </cell>
          <cell r="H222" t="str">
            <v/>
          </cell>
          <cell r="I222" t="str">
            <v>Industry</v>
          </cell>
          <cell r="J222" t="str">
            <v>CTSU - Oncology</v>
          </cell>
        </row>
        <row r="223">
          <cell r="A223" t="str">
            <v>879-HIGGINS</v>
          </cell>
          <cell r="B223" t="str">
            <v/>
          </cell>
          <cell r="C223" t="str">
            <v>Int Med-Gastroenterology</v>
          </cell>
          <cell r="D223" t="str">
            <v>Higgins, Peter</v>
          </cell>
          <cell r="E223" t="str">
            <v>ABANDONED</v>
          </cell>
          <cell r="F223">
            <v>43195</v>
          </cell>
          <cell r="G223" t="str">
            <v>Protagonist Therapeutics</v>
          </cell>
          <cell r="H223" t="str">
            <v>Synteract, Inc</v>
          </cell>
          <cell r="I223" t="str">
            <v>Industry</v>
          </cell>
          <cell r="J223" t="str">
            <v>CTSU - Ambulatory and Chronic Disease</v>
          </cell>
        </row>
        <row r="224">
          <cell r="A224" t="str">
            <v>878-MCCUNE</v>
          </cell>
          <cell r="B224" t="str">
            <v>I4V-MC-JAHZ</v>
          </cell>
          <cell r="C224" t="str">
            <v>Int Med-Rheumatology</v>
          </cell>
          <cell r="D224" t="str">
            <v>McCune, William</v>
          </cell>
          <cell r="E224" t="str">
            <v>ABANDONED</v>
          </cell>
          <cell r="F224">
            <v>43266</v>
          </cell>
          <cell r="G224" t="str">
            <v>Eli Lilly and Company Foundation</v>
          </cell>
          <cell r="H224" t="str">
            <v>PPD Investigator Services, LLC</v>
          </cell>
          <cell r="I224" t="str">
            <v>Institutional</v>
          </cell>
          <cell r="J224" t="str">
            <v>CTSU - Ambulatory and Chronic Disease</v>
          </cell>
        </row>
        <row r="225">
          <cell r="A225" t="str">
            <v>875-SCHNEIDER</v>
          </cell>
          <cell r="B225" t="str">
            <v>875-Schneider</v>
          </cell>
          <cell r="C225" t="str">
            <v>Int Med-Hematology/Oncology</v>
          </cell>
          <cell r="D225" t="str">
            <v>Schneider, Bryan</v>
          </cell>
          <cell r="E225" t="str">
            <v>ABANDONED</v>
          </cell>
          <cell r="F225">
            <v>43175</v>
          </cell>
          <cell r="G225" t="str">
            <v>MacroGenics, Inc</v>
          </cell>
          <cell r="H225" t="str">
            <v/>
          </cell>
          <cell r="I225" t="str">
            <v>Industry</v>
          </cell>
          <cell r="J225" t="str">
            <v>CTSU - Oncology</v>
          </cell>
        </row>
        <row r="226">
          <cell r="A226" t="str">
            <v>874-CRYSLER</v>
          </cell>
          <cell r="B226" t="str">
            <v>874-Crysler</v>
          </cell>
          <cell r="C226" t="str">
            <v>Int Med-Hematology/Oncology</v>
          </cell>
          <cell r="D226" t="str">
            <v>Crysler, Oxana</v>
          </cell>
          <cell r="E226" t="str">
            <v>ABANDONED</v>
          </cell>
          <cell r="F226">
            <v>43174</v>
          </cell>
          <cell r="G226" t="str">
            <v>Boston Biomedical Inc. (BBI)</v>
          </cell>
          <cell r="H226" t="str">
            <v/>
          </cell>
          <cell r="I226" t="str">
            <v>Industry</v>
          </cell>
          <cell r="J226" t="str">
            <v>CTSU - Oncology</v>
          </cell>
        </row>
        <row r="227">
          <cell r="A227" t="str">
            <v>872-HIGGINS</v>
          </cell>
          <cell r="B227" t="str">
            <v/>
          </cell>
          <cell r="C227" t="str">
            <v>Int Med-Gastroenterology</v>
          </cell>
          <cell r="D227" t="str">
            <v>Higgins, Peter</v>
          </cell>
          <cell r="E227" t="str">
            <v>ABANDONED</v>
          </cell>
          <cell r="F227">
            <v>43185</v>
          </cell>
          <cell r="G227" t="str">
            <v>Takeda</v>
          </cell>
          <cell r="H227" t="str">
            <v>Robarts Clinical Trials - Roba</v>
          </cell>
          <cell r="I227" t="str">
            <v>Industry</v>
          </cell>
          <cell r="J227" t="str">
            <v>CTSU - Ambulatory and Chronic Disease</v>
          </cell>
        </row>
        <row r="228">
          <cell r="A228" t="str">
            <v>871-LOPEZ</v>
          </cell>
          <cell r="B228" t="str">
            <v/>
          </cell>
          <cell r="C228" t="str">
            <v>Psychiatry</v>
          </cell>
          <cell r="D228" t="str">
            <v>Lopez, Juan</v>
          </cell>
          <cell r="E228" t="str">
            <v>ABANDONED</v>
          </cell>
          <cell r="F228">
            <v>43243</v>
          </cell>
          <cell r="G228" t="str">
            <v>Sage Therapeutics</v>
          </cell>
          <cell r="H228" t="str">
            <v/>
          </cell>
          <cell r="I228" t="str">
            <v>Industry</v>
          </cell>
          <cell r="J228" t="str">
            <v>CTSU - Behavior, Function, and Pain</v>
          </cell>
        </row>
        <row r="229">
          <cell r="A229" t="str">
            <v>870-AWAN</v>
          </cell>
          <cell r="B229" t="str">
            <v/>
          </cell>
          <cell r="C229" t="str">
            <v>Orthopaedic Surgery</v>
          </cell>
          <cell r="D229" t="str">
            <v>Awan, Tariq</v>
          </cell>
          <cell r="E229" t="str">
            <v>ABANDONED</v>
          </cell>
          <cell r="F229">
            <v>43227</v>
          </cell>
          <cell r="G229" t="str">
            <v>American Medical Society for Sports Medicine Foundation (AMSSM)</v>
          </cell>
          <cell r="H229" t="str">
            <v/>
          </cell>
          <cell r="I229" t="str">
            <v>Institutional</v>
          </cell>
          <cell r="J229" t="str">
            <v>CTSU - Behavior, Function, and Pain</v>
          </cell>
        </row>
        <row r="230">
          <cell r="A230" t="str">
            <v>869-MMEJE</v>
          </cell>
          <cell r="B230" t="str">
            <v>BUDGET ONLY</v>
          </cell>
          <cell r="C230" t="str">
            <v>Obstetrics/Gynecology</v>
          </cell>
          <cell r="D230" t="str">
            <v>Mmeje, Okeoma</v>
          </cell>
          <cell r="E230" t="str">
            <v>ABANDONED</v>
          </cell>
          <cell r="F230">
            <v>43216</v>
          </cell>
          <cell r="G230" t="str">
            <v>DHHS - National Institutes of Health</v>
          </cell>
          <cell r="H230" t="str">
            <v/>
          </cell>
          <cell r="I230" t="str">
            <v>Externally Peer-Reviewed</v>
          </cell>
          <cell r="J230" t="str">
            <v>CTSU - Ambulatory and Chronic Disease</v>
          </cell>
        </row>
        <row r="231">
          <cell r="A231" t="str">
            <v>868-PHILLIPS</v>
          </cell>
          <cell r="B231" t="str">
            <v>868-Phillips</v>
          </cell>
          <cell r="C231" t="str">
            <v>Int Med-Hematology/Oncology</v>
          </cell>
          <cell r="D231" t="str">
            <v>Phillips, Tycel</v>
          </cell>
          <cell r="E231" t="str">
            <v>ABANDONED</v>
          </cell>
          <cell r="F231">
            <v>43447</v>
          </cell>
          <cell r="G231" t="str">
            <v>Unknown</v>
          </cell>
          <cell r="H231" t="str">
            <v/>
          </cell>
          <cell r="I231" t="str">
            <v>Externally Peer-Reviewed</v>
          </cell>
          <cell r="J231" t="str">
            <v>CTSU - Oncology</v>
          </cell>
        </row>
        <row r="232">
          <cell r="A232" t="str">
            <v>867-TALPAZ</v>
          </cell>
          <cell r="B232" t="str">
            <v/>
          </cell>
          <cell r="C232" t="str">
            <v>Int Med-Hematology/Oncology</v>
          </cell>
          <cell r="D232" t="str">
            <v>Talpaz, Moshe</v>
          </cell>
          <cell r="E232" t="str">
            <v>ABANDONED</v>
          </cell>
          <cell r="F232">
            <v>43759</v>
          </cell>
          <cell r="G232" t="str">
            <v>FujiFilm Pharmaceuticals</v>
          </cell>
          <cell r="H232" t="str">
            <v/>
          </cell>
          <cell r="I232" t="str">
            <v>Industry</v>
          </cell>
          <cell r="J232" t="str">
            <v>CTSU - Oncology</v>
          </cell>
        </row>
        <row r="233">
          <cell r="A233" t="str">
            <v>863-WORDEN</v>
          </cell>
          <cell r="B233" t="str">
            <v>863-Worden</v>
          </cell>
          <cell r="C233" t="str">
            <v>Int Med-Hematology/Oncology</v>
          </cell>
          <cell r="D233" t="str">
            <v>Worden, Francis</v>
          </cell>
          <cell r="E233" t="str">
            <v>ABANDONED</v>
          </cell>
          <cell r="F233">
            <v>43168</v>
          </cell>
          <cell r="G233" t="str">
            <v>Kura Oncology, Incorporated</v>
          </cell>
          <cell r="H233" t="str">
            <v/>
          </cell>
          <cell r="I233" t="str">
            <v>Industry</v>
          </cell>
          <cell r="J233" t="str">
            <v>CTSU - Oncology</v>
          </cell>
        </row>
        <row r="234">
          <cell r="A234" t="str">
            <v>857-SPRATT</v>
          </cell>
          <cell r="B234" t="str">
            <v/>
          </cell>
          <cell r="C234" t="str">
            <v>Radiation Oncology</v>
          </cell>
          <cell r="D234" t="str">
            <v>Spratt, Daniel</v>
          </cell>
          <cell r="E234" t="str">
            <v>ABANDONED</v>
          </cell>
          <cell r="F234">
            <v>44323</v>
          </cell>
          <cell r="G234" t="str">
            <v>University of Michigan</v>
          </cell>
          <cell r="H234" t="str">
            <v/>
          </cell>
          <cell r="I234" t="str">
            <v>National</v>
          </cell>
          <cell r="J234" t="str">
            <v>CTSU - Oncology</v>
          </cell>
        </row>
        <row r="235">
          <cell r="A235" t="str">
            <v>856-ZALUPSKI</v>
          </cell>
          <cell r="B235" t="str">
            <v>856-Zalupski</v>
          </cell>
          <cell r="C235" t="str">
            <v>Int Med-Hematology/Oncology</v>
          </cell>
          <cell r="D235" t="str">
            <v>Zalupski, Mark</v>
          </cell>
          <cell r="E235" t="str">
            <v>ABANDONED</v>
          </cell>
          <cell r="F235">
            <v>43201</v>
          </cell>
          <cell r="G235" t="str">
            <v>Erytech</v>
          </cell>
          <cell r="H235" t="str">
            <v/>
          </cell>
          <cell r="I235" t="str">
            <v>Industry</v>
          </cell>
          <cell r="J235" t="str">
            <v>CTSU - Oncology</v>
          </cell>
        </row>
        <row r="236">
          <cell r="A236" t="str">
            <v>854-QUIERY</v>
          </cell>
          <cell r="B236" t="str">
            <v>854-Quiery</v>
          </cell>
          <cell r="C236" t="str">
            <v>Int Med-Hematology/Oncology</v>
          </cell>
          <cell r="D236" t="str">
            <v>Quiery, Albert</v>
          </cell>
          <cell r="E236" t="str">
            <v>ABANDONED</v>
          </cell>
          <cell r="F236">
            <v>43167</v>
          </cell>
          <cell r="G236" t="str">
            <v>Incyte Pharmaceuticals, Inc.</v>
          </cell>
          <cell r="H236" t="str">
            <v/>
          </cell>
          <cell r="I236" t="str">
            <v>Industry</v>
          </cell>
          <cell r="J236" t="str">
            <v>CTSU - Oncology</v>
          </cell>
        </row>
        <row r="237">
          <cell r="A237" t="str">
            <v>853-SCHNEIDER</v>
          </cell>
          <cell r="B237" t="str">
            <v/>
          </cell>
          <cell r="C237" t="str">
            <v>Int Med-Hematology/Oncology</v>
          </cell>
          <cell r="D237" t="str">
            <v>Schneider, Bryan</v>
          </cell>
          <cell r="E237" t="str">
            <v>ABANDONED</v>
          </cell>
          <cell r="F237">
            <v>43168</v>
          </cell>
          <cell r="G237" t="str">
            <v>Big Ten Cancer Research Consortium</v>
          </cell>
          <cell r="H237" t="str">
            <v/>
          </cell>
          <cell r="I237" t="str">
            <v>Institutional</v>
          </cell>
          <cell r="J237" t="str">
            <v>CTSU - Oncology</v>
          </cell>
        </row>
        <row r="238">
          <cell r="A238" t="str">
            <v>849-PHILLIPS</v>
          </cell>
          <cell r="B238" t="str">
            <v>849-Phillips</v>
          </cell>
          <cell r="C238" t="str">
            <v>Int Med-Hematology/Oncology</v>
          </cell>
          <cell r="D238" t="str">
            <v>Phillips, Tycel</v>
          </cell>
          <cell r="E238" t="str">
            <v>ABANDONED</v>
          </cell>
          <cell r="F238">
            <v>43692</v>
          </cell>
          <cell r="G238" t="str">
            <v>Unknown</v>
          </cell>
          <cell r="H238" t="str">
            <v/>
          </cell>
          <cell r="I238" t="str">
            <v>Externally Peer-Reviewed</v>
          </cell>
          <cell r="J238" t="str">
            <v>CTSU - Oncology</v>
          </cell>
        </row>
        <row r="239">
          <cell r="A239" t="str">
            <v>848-COLE</v>
          </cell>
          <cell r="B239" t="str">
            <v>848-Cole</v>
          </cell>
          <cell r="C239" t="str">
            <v>Int Med-Hematology/Oncology</v>
          </cell>
          <cell r="D239" t="str">
            <v>Cole, Craig</v>
          </cell>
          <cell r="E239" t="str">
            <v>ABANDONED</v>
          </cell>
          <cell r="F239">
            <v>43153</v>
          </cell>
          <cell r="G239" t="str">
            <v>AbbVie Inc</v>
          </cell>
          <cell r="H239" t="str">
            <v/>
          </cell>
          <cell r="I239" t="str">
            <v>Industry</v>
          </cell>
          <cell r="J239" t="str">
            <v>CTSU - Oncology</v>
          </cell>
        </row>
        <row r="240">
          <cell r="A240" t="str">
            <v>847-PHILLIPS</v>
          </cell>
          <cell r="B240" t="str">
            <v>847-Phillips</v>
          </cell>
          <cell r="C240" t="str">
            <v>Int Med-Hematology/Oncology</v>
          </cell>
          <cell r="D240" t="str">
            <v>Phillips, Tycel</v>
          </cell>
          <cell r="E240" t="str">
            <v>ABANDONED</v>
          </cell>
          <cell r="F240">
            <v>43692</v>
          </cell>
          <cell r="G240" t="str">
            <v>Incyte Pharmaceuticals, Inc.</v>
          </cell>
          <cell r="H240" t="str">
            <v/>
          </cell>
          <cell r="I240" t="str">
            <v>Industry</v>
          </cell>
          <cell r="J240" t="str">
            <v>CTSU - Oncology</v>
          </cell>
        </row>
        <row r="241">
          <cell r="A241" t="str">
            <v>845-PHILLIPS</v>
          </cell>
          <cell r="B241" t="str">
            <v>845-Phillips</v>
          </cell>
          <cell r="C241" t="str">
            <v>Int Med-Hematology/Oncology</v>
          </cell>
          <cell r="D241" t="str">
            <v>Phillips, Tycel</v>
          </cell>
          <cell r="E241" t="str">
            <v>ABANDONED</v>
          </cell>
          <cell r="F241">
            <v>43410</v>
          </cell>
          <cell r="G241" t="str">
            <v>INC Research</v>
          </cell>
          <cell r="H241" t="str">
            <v/>
          </cell>
          <cell r="I241" t="str">
            <v>Industry</v>
          </cell>
          <cell r="J241" t="str">
            <v>CTSU - Oncology</v>
          </cell>
        </row>
        <row r="242">
          <cell r="A242" t="str">
            <v>843-TALPAZ</v>
          </cell>
          <cell r="B242" t="str">
            <v>843-Talpaz</v>
          </cell>
          <cell r="C242" t="str">
            <v>Int Med-Hematology/Oncology</v>
          </cell>
          <cell r="D242" t="str">
            <v>Talpaz, Moshe</v>
          </cell>
          <cell r="E242" t="str">
            <v>ABANDONED</v>
          </cell>
          <cell r="F242">
            <v>43178</v>
          </cell>
          <cell r="G242" t="str">
            <v>Novartis</v>
          </cell>
          <cell r="H242" t="str">
            <v/>
          </cell>
          <cell r="I242" t="str">
            <v>Industry</v>
          </cell>
          <cell r="J242" t="str">
            <v>CTSU - Oncology</v>
          </cell>
        </row>
        <row r="243">
          <cell r="A243" t="str">
            <v>840-NASR</v>
          </cell>
          <cell r="B243" t="str">
            <v/>
          </cell>
          <cell r="C243" t="str">
            <v>Pediatrics-Pulmonary Medicine</v>
          </cell>
          <cell r="D243" t="str">
            <v>Nasr, Samya</v>
          </cell>
          <cell r="E243" t="str">
            <v>ABANDONED</v>
          </cell>
          <cell r="F243">
            <v>43927</v>
          </cell>
          <cell r="G243" t="str">
            <v>Galapagos NV</v>
          </cell>
          <cell r="H243" t="str">
            <v>IQVIA RDS Inc</v>
          </cell>
          <cell r="I243" t="str">
            <v>Industry</v>
          </cell>
          <cell r="J243" t="str">
            <v>CTSU - Childrens</v>
          </cell>
        </row>
        <row r="244">
          <cell r="A244" t="str">
            <v>839-NAGARAJA</v>
          </cell>
          <cell r="B244" t="str">
            <v>BUDGET ONLY</v>
          </cell>
          <cell r="C244" t="str">
            <v>Int Med-Rheumatology</v>
          </cell>
          <cell r="D244" t="str">
            <v>Nagaraja, Vivek</v>
          </cell>
          <cell r="E244" t="str">
            <v>ABANDONED</v>
          </cell>
          <cell r="F244">
            <v>43349</v>
          </cell>
          <cell r="G244" t="str">
            <v>Boehringer Ingelheim, Ltd.</v>
          </cell>
          <cell r="H244" t="str">
            <v/>
          </cell>
          <cell r="I244" t="str">
            <v>Industry</v>
          </cell>
          <cell r="J244" t="str">
            <v>CTSU - Ambulatory and Chronic Disease</v>
          </cell>
        </row>
        <row r="245">
          <cell r="A245" t="str">
            <v>838-WORDEN</v>
          </cell>
          <cell r="B245" t="str">
            <v>838-Worden</v>
          </cell>
          <cell r="C245" t="str">
            <v>Int Med-Hematology/Oncology</v>
          </cell>
          <cell r="D245" t="str">
            <v>Worden, Francis</v>
          </cell>
          <cell r="E245" t="str">
            <v>ABANDONED</v>
          </cell>
          <cell r="F245">
            <v>43158</v>
          </cell>
          <cell r="G245" t="str">
            <v>RRx</v>
          </cell>
          <cell r="H245" t="str">
            <v/>
          </cell>
          <cell r="I245" t="str">
            <v>Industry</v>
          </cell>
          <cell r="J245" t="str">
            <v>CTSU - Oncology</v>
          </cell>
        </row>
        <row r="246">
          <cell r="A246" t="str">
            <v>837-ALVA</v>
          </cell>
          <cell r="B246" t="str">
            <v>837-Alva</v>
          </cell>
          <cell r="C246" t="str">
            <v>Int Med-Hematology/Oncology</v>
          </cell>
          <cell r="D246" t="str">
            <v>Alva, Ajjai</v>
          </cell>
          <cell r="E246" t="str">
            <v>ABANDONED</v>
          </cell>
          <cell r="F246">
            <v>43174</v>
          </cell>
          <cell r="G246" t="str">
            <v>Novartis</v>
          </cell>
          <cell r="H246" t="str">
            <v/>
          </cell>
          <cell r="I246" t="str">
            <v>Industry</v>
          </cell>
          <cell r="J246" t="str">
            <v>CTSU - Oncology</v>
          </cell>
        </row>
        <row r="247">
          <cell r="A247" t="str">
            <v>836-ARNEDT</v>
          </cell>
          <cell r="B247" t="str">
            <v/>
          </cell>
          <cell r="C247" t="str">
            <v>Psychiatry</v>
          </cell>
          <cell r="D247" t="str">
            <v>Arnedt, John (Todd)</v>
          </cell>
          <cell r="E247" t="str">
            <v>ABANDONED</v>
          </cell>
          <cell r="F247">
            <v>43579</v>
          </cell>
          <cell r="G247" t="str">
            <v>Merck, Inc</v>
          </cell>
          <cell r="H247" t="str">
            <v/>
          </cell>
          <cell r="I247" t="str">
            <v>Industry</v>
          </cell>
          <cell r="J247" t="str">
            <v>CTSU - Behavior, Function, and Pain</v>
          </cell>
        </row>
        <row r="248">
          <cell r="A248" t="str">
            <v>835-HIGGINS</v>
          </cell>
          <cell r="B248" t="str">
            <v>5/4: ON HOLD FOR 4 TO 6 MONTHS</v>
          </cell>
          <cell r="C248" t="str">
            <v>Int Med-Gastroenterology</v>
          </cell>
          <cell r="D248" t="str">
            <v>Higgins, Peter</v>
          </cell>
          <cell r="E248" t="str">
            <v>ABANDONED</v>
          </cell>
          <cell r="F248">
            <v>43508</v>
          </cell>
          <cell r="G248" t="str">
            <v>Armis Biopharma</v>
          </cell>
          <cell r="H248" t="str">
            <v>Duke Clinical Research Institute</v>
          </cell>
          <cell r="I248" t="str">
            <v>Industry</v>
          </cell>
          <cell r="J248" t="str">
            <v>CTSU - Ambulatory and Chronic Disease</v>
          </cell>
        </row>
        <row r="249">
          <cell r="A249" t="str">
            <v>834-LUGOGO</v>
          </cell>
          <cell r="B249" t="str">
            <v>1237-0064</v>
          </cell>
          <cell r="C249" t="str">
            <v>Int Med-Pulmonary/Critical Care</v>
          </cell>
          <cell r="D249" t="str">
            <v>Lugogo, Njira</v>
          </cell>
          <cell r="E249" t="str">
            <v>ABANDONED</v>
          </cell>
          <cell r="F249">
            <v>43230</v>
          </cell>
          <cell r="G249" t="str">
            <v>Boehringer Ingelheim, Ltd.</v>
          </cell>
          <cell r="H249" t="str">
            <v/>
          </cell>
          <cell r="I249" t="str">
            <v>Industry</v>
          </cell>
          <cell r="J249" t="str">
            <v>CTSU - Ambulatory and Chronic Disease</v>
          </cell>
        </row>
        <row r="250">
          <cell r="A250" t="str">
            <v>832-VEMURI</v>
          </cell>
          <cell r="B250" t="str">
            <v/>
          </cell>
          <cell r="C250" t="str">
            <v>Surgery-Vascular Surgery</v>
          </cell>
          <cell r="D250" t="str">
            <v>Vemuri, Chandu</v>
          </cell>
          <cell r="E250" t="str">
            <v>ABANDONED</v>
          </cell>
          <cell r="F250">
            <v>43843</v>
          </cell>
          <cell r="G250" t="str">
            <v>Vascular Insights, LLC</v>
          </cell>
          <cell r="H250" t="str">
            <v/>
          </cell>
          <cell r="I250" t="str">
            <v>Industry</v>
          </cell>
          <cell r="J250" t="str">
            <v>CTSU - Heart, Vessel, Blood</v>
          </cell>
        </row>
        <row r="251">
          <cell r="A251" t="str">
            <v>831-RUBENSTEIN</v>
          </cell>
          <cell r="B251" t="str">
            <v>BUDGET ONLY</v>
          </cell>
          <cell r="C251" t="str">
            <v>Int Med-Gastroenterology</v>
          </cell>
          <cell r="D251" t="str">
            <v>Rubenstein, Joel</v>
          </cell>
          <cell r="E251" t="str">
            <v>ABANDONED</v>
          </cell>
          <cell r="F251">
            <v>43312</v>
          </cell>
          <cell r="G251" t="str">
            <v>DHHS - National Institutes of Health</v>
          </cell>
          <cell r="H251" t="str">
            <v/>
          </cell>
          <cell r="I251" t="str">
            <v>Externally Peer-Reviewed</v>
          </cell>
          <cell r="J251" t="str">
            <v>CTSU - Ambulatory and Chronic Disease</v>
          </cell>
        </row>
        <row r="252">
          <cell r="A252" t="str">
            <v>830-CONJEEVARAM</v>
          </cell>
          <cell r="B252" t="str">
            <v>830-Conjeevaram; ISIS 703802-CS2</v>
          </cell>
          <cell r="C252" t="str">
            <v>Int Med-Gastroenterology</v>
          </cell>
          <cell r="D252" t="str">
            <v>Conjeevaram, Hari</v>
          </cell>
          <cell r="E252" t="str">
            <v>ABANDONED</v>
          </cell>
          <cell r="F252">
            <v>43229</v>
          </cell>
          <cell r="G252" t="str">
            <v>Ionis Pharmaceuticals</v>
          </cell>
          <cell r="H252" t="str">
            <v/>
          </cell>
          <cell r="I252" t="str">
            <v>Industry</v>
          </cell>
          <cell r="J252" t="str">
            <v>CTSU - Ambulatory and Chronic Disease</v>
          </cell>
        </row>
        <row r="253">
          <cell r="A253" t="str">
            <v>829-GADGEEL</v>
          </cell>
          <cell r="B253" t="str">
            <v>829-Gadgeel</v>
          </cell>
          <cell r="C253" t="str">
            <v>Int Med-Hematology/Oncology</v>
          </cell>
          <cell r="D253" t="str">
            <v>Gadgeel, Shirish</v>
          </cell>
          <cell r="E253" t="str">
            <v>ABANDONED</v>
          </cell>
          <cell r="F253">
            <v>43193</v>
          </cell>
          <cell r="G253" t="str">
            <v>AstraZeneca, PLC</v>
          </cell>
          <cell r="H253" t="str">
            <v/>
          </cell>
          <cell r="I253" t="str">
            <v>Industry</v>
          </cell>
          <cell r="J253" t="str">
            <v>CTSU - Oncology</v>
          </cell>
        </row>
        <row r="254">
          <cell r="A254" t="str">
            <v>828-FECHER</v>
          </cell>
          <cell r="B254" t="str">
            <v/>
          </cell>
          <cell r="C254" t="str">
            <v>Int Med-Hematology/Oncology</v>
          </cell>
          <cell r="D254" t="str">
            <v>Fecher, Leslie</v>
          </cell>
          <cell r="E254" t="str">
            <v>ABANDONED</v>
          </cell>
          <cell r="F254">
            <v>43234</v>
          </cell>
          <cell r="G254" t="str">
            <v>NewLink Genetics Corporation</v>
          </cell>
          <cell r="H254" t="str">
            <v/>
          </cell>
          <cell r="I254" t="str">
            <v>Industry</v>
          </cell>
          <cell r="J254" t="str">
            <v>CTSU - Oncology</v>
          </cell>
        </row>
        <row r="255">
          <cell r="A255" t="str">
            <v>826-HAWLEY</v>
          </cell>
          <cell r="B255" t="str">
            <v/>
          </cell>
          <cell r="C255" t="str">
            <v>Int Med-General Medicine</v>
          </cell>
          <cell r="D255" t="str">
            <v>Hawley, Sarah</v>
          </cell>
          <cell r="E255" t="str">
            <v>ABANDONED</v>
          </cell>
          <cell r="F255">
            <v>43322</v>
          </cell>
          <cell r="G255" t="str">
            <v>Moffitt Cancer Center</v>
          </cell>
          <cell r="H255" t="str">
            <v>DHHS - National Institutes of Health - Subcontracts</v>
          </cell>
          <cell r="I255" t="str">
            <v>Institutional</v>
          </cell>
          <cell r="J255" t="str">
            <v>CTSU - Behavior, Function, and Pain</v>
          </cell>
        </row>
        <row r="256">
          <cell r="A256" t="str">
            <v>825-ORAL</v>
          </cell>
          <cell r="B256" t="str">
            <v/>
          </cell>
          <cell r="C256" t="str">
            <v>Int Med-Metabolism, Endo &amp; Diabetes</v>
          </cell>
          <cell r="D256" t="str">
            <v>Oral, Elif</v>
          </cell>
          <cell r="E256" t="str">
            <v>ABANDONED</v>
          </cell>
          <cell r="F256">
            <v>43217</v>
          </cell>
          <cell r="G256" t="str">
            <v>Ionis Pharmaceuticals</v>
          </cell>
          <cell r="H256" t="str">
            <v>Covance Inc.</v>
          </cell>
          <cell r="I256" t="str">
            <v>Industry</v>
          </cell>
          <cell r="J256" t="str">
            <v>CTSU - Ambulatory and Chronic Disease</v>
          </cell>
        </row>
        <row r="257">
          <cell r="A257" t="str">
            <v>822-WILCOX</v>
          </cell>
          <cell r="B257" t="str">
            <v>822-Wilcox</v>
          </cell>
          <cell r="C257" t="str">
            <v>Int Med-Hematology/Oncology</v>
          </cell>
          <cell r="D257" t="str">
            <v>Wilcox, Ryan</v>
          </cell>
          <cell r="E257" t="str">
            <v>ABANDONED</v>
          </cell>
          <cell r="F257">
            <v>43151</v>
          </cell>
          <cell r="G257" t="str">
            <v>Pharma Mar, S.A.</v>
          </cell>
          <cell r="H257" t="str">
            <v/>
          </cell>
          <cell r="I257" t="str">
            <v>Industry</v>
          </cell>
          <cell r="J257" t="str">
            <v>CTSU - Oncology</v>
          </cell>
        </row>
        <row r="258">
          <cell r="A258" t="str">
            <v>821-DEVATA</v>
          </cell>
          <cell r="B258" t="str">
            <v/>
          </cell>
          <cell r="C258" t="str">
            <v>Int Med-Hematology/Oncology</v>
          </cell>
          <cell r="D258" t="str">
            <v>Devata, Sumana</v>
          </cell>
          <cell r="E258" t="str">
            <v>ABANDONED</v>
          </cell>
          <cell r="F258">
            <v>43151</v>
          </cell>
          <cell r="G258" t="str">
            <v>ACCRU</v>
          </cell>
          <cell r="H258" t="str">
            <v/>
          </cell>
          <cell r="I258" t="str">
            <v>Industry</v>
          </cell>
          <cell r="J258" t="str">
            <v>CTSU - Oncology</v>
          </cell>
        </row>
        <row r="259">
          <cell r="A259" t="str">
            <v>816-PARIKH</v>
          </cell>
          <cell r="B259" t="str">
            <v/>
          </cell>
          <cell r="C259" t="str">
            <v>Psychiatry</v>
          </cell>
          <cell r="D259" t="str">
            <v>Parikh, Sagar</v>
          </cell>
          <cell r="E259" t="str">
            <v>ABANDONED</v>
          </cell>
          <cell r="F259">
            <v>43179</v>
          </cell>
          <cell r="G259" t="str">
            <v>Syneos Health</v>
          </cell>
          <cell r="H259" t="str">
            <v>INC Research</v>
          </cell>
          <cell r="I259" t="str">
            <v>Industry</v>
          </cell>
          <cell r="J259" t="str">
            <v>CTSU - Behavior, Function, and Pain</v>
          </cell>
        </row>
        <row r="260">
          <cell r="A260" t="str">
            <v>810-CUNNANE</v>
          </cell>
          <cell r="B260" t="str">
            <v>91115360/version AB</v>
          </cell>
          <cell r="C260" t="str">
            <v>Int Med-Cardiology</v>
          </cell>
          <cell r="D260" t="str">
            <v>Cunnane, Ryan</v>
          </cell>
          <cell r="E260" t="str">
            <v>ABANDONED</v>
          </cell>
          <cell r="F260">
            <v>43271</v>
          </cell>
          <cell r="G260" t="str">
            <v>Boston Scientific Corporation</v>
          </cell>
          <cell r="H260" t="str">
            <v/>
          </cell>
          <cell r="I260" t="str">
            <v>Industry</v>
          </cell>
          <cell r="J260" t="str">
            <v>CTSU - Heart, Vessel, Blood</v>
          </cell>
        </row>
        <row r="261">
          <cell r="A261" t="str">
            <v>81-HIGGINS</v>
          </cell>
          <cell r="B261" t="str">
            <v>CNTO1959CRD3001</v>
          </cell>
          <cell r="C261" t="str">
            <v>Int Med-Gastroenterology</v>
          </cell>
          <cell r="D261" t="str">
            <v>Higgins, Peter</v>
          </cell>
          <cell r="E261" t="str">
            <v>ABANDONED</v>
          </cell>
          <cell r="F261">
            <v>43110</v>
          </cell>
          <cell r="G261" t="str">
            <v>Janssen Research and Developme</v>
          </cell>
          <cell r="H261" t="str">
            <v/>
          </cell>
          <cell r="I261" t="str">
            <v>Industry</v>
          </cell>
          <cell r="J261" t="str">
            <v>CTSU - Ambulatory and Chronic Disease</v>
          </cell>
        </row>
        <row r="262">
          <cell r="A262" t="str">
            <v>809-TSO</v>
          </cell>
          <cell r="B262" t="str">
            <v/>
          </cell>
          <cell r="C262" t="str">
            <v>Psychiatry</v>
          </cell>
          <cell r="D262" t="str">
            <v>Tso, Ivy</v>
          </cell>
          <cell r="E262" t="str">
            <v>ABANDONED</v>
          </cell>
          <cell r="F262">
            <v>43207</v>
          </cell>
          <cell r="G262" t="str">
            <v>Brain and Behavior Research Foundation</v>
          </cell>
          <cell r="H262" t="str">
            <v/>
          </cell>
          <cell r="I262" t="str">
            <v>Institutional</v>
          </cell>
          <cell r="J262" t="str">
            <v>CTSU - Behavior, Function, and Pain</v>
          </cell>
        </row>
        <row r="263">
          <cell r="A263" t="str">
            <v>807-ALVA</v>
          </cell>
          <cell r="B263" t="str">
            <v/>
          </cell>
          <cell r="C263" t="str">
            <v>Int Med-Hematology/Oncology</v>
          </cell>
          <cell r="D263" t="str">
            <v>Alva, Ajjai</v>
          </cell>
          <cell r="E263" t="str">
            <v>ABANDONED</v>
          </cell>
          <cell r="F263">
            <v>44323</v>
          </cell>
          <cell r="G263" t="str">
            <v>University of Michigan</v>
          </cell>
          <cell r="H263" t="str">
            <v/>
          </cell>
          <cell r="I263" t="str">
            <v>National</v>
          </cell>
          <cell r="J263" t="str">
            <v>CTSU - Oncology</v>
          </cell>
        </row>
        <row r="264">
          <cell r="A264" t="str">
            <v>806-SCHUETZE</v>
          </cell>
          <cell r="B264" t="str">
            <v/>
          </cell>
          <cell r="C264" t="str">
            <v>Int Med-Hematology/Oncology</v>
          </cell>
          <cell r="D264" t="str">
            <v>Schuetze, Scott</v>
          </cell>
          <cell r="E264" t="str">
            <v>ABANDONED</v>
          </cell>
          <cell r="F264">
            <v>43228</v>
          </cell>
          <cell r="G264" t="str">
            <v>Deciphera Pharmaceuticals, LLC</v>
          </cell>
          <cell r="H264" t="str">
            <v/>
          </cell>
          <cell r="I264" t="str">
            <v>Industry</v>
          </cell>
          <cell r="J264" t="str">
            <v>CTSU - Oncology</v>
          </cell>
        </row>
        <row r="265">
          <cell r="A265" t="str">
            <v>805-SCHNEIDER</v>
          </cell>
          <cell r="B265" t="str">
            <v>805-Schneider</v>
          </cell>
          <cell r="C265" t="str">
            <v>Int Med-Hematology/Oncology</v>
          </cell>
          <cell r="D265" t="str">
            <v>Schneider, Bryan</v>
          </cell>
          <cell r="E265" t="str">
            <v>ABANDONED</v>
          </cell>
          <cell r="F265">
            <v>43144</v>
          </cell>
          <cell r="G265" t="str">
            <v>Incyte Pharmaceuticals, Inc.</v>
          </cell>
          <cell r="H265" t="str">
            <v/>
          </cell>
          <cell r="I265" t="str">
            <v>Industry</v>
          </cell>
          <cell r="J265" t="str">
            <v>CTSU - Oncology</v>
          </cell>
        </row>
        <row r="266">
          <cell r="A266" t="str">
            <v>803-BIXBY</v>
          </cell>
          <cell r="B266" t="str">
            <v>803-Bixby</v>
          </cell>
          <cell r="C266" t="str">
            <v>Int Med-Hematology/Oncology</v>
          </cell>
          <cell r="D266" t="str">
            <v>Bixby, Dale</v>
          </cell>
          <cell r="E266" t="str">
            <v>ABANDONED</v>
          </cell>
          <cell r="F266">
            <v>43339</v>
          </cell>
          <cell r="G266" t="str">
            <v>ImmunoGen, Inc.</v>
          </cell>
          <cell r="H266" t="str">
            <v/>
          </cell>
          <cell r="I266" t="str">
            <v>Industry</v>
          </cell>
          <cell r="J266" t="str">
            <v>CTSU - Oncology</v>
          </cell>
        </row>
        <row r="267">
          <cell r="A267" t="str">
            <v>801-ZALUPSKI</v>
          </cell>
          <cell r="B267" t="str">
            <v/>
          </cell>
          <cell r="C267" t="str">
            <v>Int Med-Hematology/Oncology</v>
          </cell>
          <cell r="D267" t="str">
            <v>Sahai, Vaibhav</v>
          </cell>
          <cell r="E267" t="str">
            <v>ABANDONED</v>
          </cell>
          <cell r="F267">
            <v>43553</v>
          </cell>
          <cell r="G267" t="str">
            <v>University of Michigan</v>
          </cell>
          <cell r="H267" t="str">
            <v/>
          </cell>
          <cell r="I267" t="str">
            <v>National</v>
          </cell>
          <cell r="J267" t="str">
            <v>CTSU - Oncology</v>
          </cell>
        </row>
        <row r="268">
          <cell r="A268" t="str">
            <v>799-SABERI</v>
          </cell>
          <cell r="B268" t="str">
            <v/>
          </cell>
          <cell r="C268" t="str">
            <v>Int Med-Cardiology</v>
          </cell>
          <cell r="D268" t="str">
            <v>Saberi, Sara</v>
          </cell>
          <cell r="E268" t="str">
            <v>ABANDONED</v>
          </cell>
          <cell r="F268">
            <v>43479</v>
          </cell>
          <cell r="G268" t="str">
            <v>University of Michigan</v>
          </cell>
          <cell r="H268" t="str">
            <v/>
          </cell>
          <cell r="I268" t="str">
            <v>National</v>
          </cell>
          <cell r="J268" t="str">
            <v>CTSU - Heart, Vessel, Blood</v>
          </cell>
        </row>
        <row r="269">
          <cell r="A269" t="str">
            <v>797-WORDEN</v>
          </cell>
          <cell r="B269" t="str">
            <v>797-Worden</v>
          </cell>
          <cell r="C269" t="str">
            <v>Int Med-Hematology/Oncology</v>
          </cell>
          <cell r="D269" t="str">
            <v>Worden, Francis</v>
          </cell>
          <cell r="E269" t="str">
            <v>ABANDONED</v>
          </cell>
          <cell r="F269">
            <v>43140</v>
          </cell>
          <cell r="G269" t="str">
            <v>Enzychem Lifesciences</v>
          </cell>
          <cell r="H269" t="str">
            <v/>
          </cell>
          <cell r="I269" t="str">
            <v>Industry</v>
          </cell>
          <cell r="J269" t="str">
            <v>CTSU - Oncology</v>
          </cell>
        </row>
        <row r="270">
          <cell r="A270" t="str">
            <v>794-SCHUETZE</v>
          </cell>
          <cell r="B270" t="str">
            <v/>
          </cell>
          <cell r="C270" t="str">
            <v>Int Med-Hematology/Oncology</v>
          </cell>
          <cell r="D270" t="str">
            <v>Schuetze, Scott</v>
          </cell>
          <cell r="E270" t="str">
            <v>ABANDONED</v>
          </cell>
          <cell r="F270">
            <v>43515</v>
          </cell>
          <cell r="G270" t="str">
            <v>Eli Lilly and Company Foundation</v>
          </cell>
          <cell r="H270" t="str">
            <v/>
          </cell>
          <cell r="I270" t="str">
            <v>Institutional</v>
          </cell>
          <cell r="J270" t="str">
            <v>CTSU - Oncology</v>
          </cell>
        </row>
        <row r="271">
          <cell r="A271" t="str">
            <v>793-KOSCHMANN</v>
          </cell>
          <cell r="B271" t="str">
            <v/>
          </cell>
          <cell r="C271" t="str">
            <v>Pediatrics-Hematology/Oncology</v>
          </cell>
          <cell r="D271" t="str">
            <v>Koschmann, Carl</v>
          </cell>
          <cell r="E271" t="str">
            <v>ABANDONED</v>
          </cell>
          <cell r="F271">
            <v>43776</v>
          </cell>
          <cell r="G271" t="str">
            <v>Oncoceutics, Inc</v>
          </cell>
          <cell r="H271" t="str">
            <v/>
          </cell>
          <cell r="I271" t="str">
            <v>Industry</v>
          </cell>
          <cell r="J271" t="str">
            <v>CTSU - Childrens</v>
          </cell>
        </row>
        <row r="272">
          <cell r="A272" t="str">
            <v>791-SMITH</v>
          </cell>
          <cell r="B272" t="str">
            <v>791-Smith</v>
          </cell>
          <cell r="C272" t="str">
            <v>Int Med-Hematology/Oncology</v>
          </cell>
          <cell r="D272" t="str">
            <v>Smith, David, C</v>
          </cell>
          <cell r="E272" t="str">
            <v>ABANDONED</v>
          </cell>
          <cell r="F272">
            <v>43138</v>
          </cell>
          <cell r="G272" t="str">
            <v>Precision Oncology LLC</v>
          </cell>
          <cell r="H272" t="str">
            <v/>
          </cell>
          <cell r="I272" t="str">
            <v>Industry</v>
          </cell>
          <cell r="J272" t="str">
            <v>CTSU - Oncology</v>
          </cell>
        </row>
        <row r="273">
          <cell r="A273" t="str">
            <v>79-BROWER</v>
          </cell>
          <cell r="B273" t="str">
            <v>PA-16-303</v>
          </cell>
          <cell r="C273" t="str">
            <v>Psychiatry</v>
          </cell>
          <cell r="D273" t="str">
            <v>Brower, Kirk</v>
          </cell>
          <cell r="E273" t="str">
            <v>ABANDONED</v>
          </cell>
          <cell r="F273">
            <v>43193</v>
          </cell>
          <cell r="G273" t="str">
            <v>Zansors</v>
          </cell>
          <cell r="H273" t="str">
            <v>DHHS - National Institutes of Health - Subcontracts</v>
          </cell>
          <cell r="I273" t="str">
            <v>Industry</v>
          </cell>
          <cell r="J273" t="str">
            <v>CTSU - Behavior, Function, and Pain</v>
          </cell>
        </row>
        <row r="274">
          <cell r="A274" t="str">
            <v>788-FONTANA</v>
          </cell>
          <cell r="B274" t="str">
            <v/>
          </cell>
          <cell r="C274" t="str">
            <v>Int Med-Gastroenterology</v>
          </cell>
          <cell r="D274" t="str">
            <v>Fontana, Robert</v>
          </cell>
          <cell r="E274" t="str">
            <v>ABANDONED</v>
          </cell>
          <cell r="F274">
            <v>43318</v>
          </cell>
          <cell r="G274" t="str">
            <v>AbbVie Inc</v>
          </cell>
          <cell r="H274" t="str">
            <v/>
          </cell>
          <cell r="I274" t="str">
            <v>Industry</v>
          </cell>
          <cell r="J274" t="str">
            <v>CTSU - Acute, Critical Care, Surgery &amp; Transplant</v>
          </cell>
        </row>
        <row r="275">
          <cell r="A275" t="str">
            <v>781-COLE</v>
          </cell>
          <cell r="B275" t="str">
            <v/>
          </cell>
          <cell r="C275" t="str">
            <v>Int Med-Hematology/Oncology</v>
          </cell>
          <cell r="D275" t="str">
            <v>Campagnaro, Erica</v>
          </cell>
          <cell r="E275" t="str">
            <v>ABANDONED</v>
          </cell>
          <cell r="F275">
            <v>43703</v>
          </cell>
          <cell r="G275" t="str">
            <v>Multiple Myeloma Research Consortium</v>
          </cell>
          <cell r="H275" t="str">
            <v/>
          </cell>
          <cell r="I275" t="str">
            <v>Institutional</v>
          </cell>
          <cell r="J275" t="str">
            <v>CTSU - Oncology</v>
          </cell>
        </row>
        <row r="276">
          <cell r="A276" t="str">
            <v>778-SCHNEIDER</v>
          </cell>
          <cell r="B276" t="str">
            <v>778-Schneider</v>
          </cell>
          <cell r="C276" t="str">
            <v>Int Med-Hematology/Oncology</v>
          </cell>
          <cell r="D276" t="str">
            <v>Schneider, Bryan</v>
          </cell>
          <cell r="E276" t="str">
            <v>ABANDONED</v>
          </cell>
          <cell r="F276">
            <v>43137</v>
          </cell>
          <cell r="G276" t="str">
            <v>Syneos Health</v>
          </cell>
          <cell r="H276" t="str">
            <v/>
          </cell>
          <cell r="I276" t="str">
            <v>Industry</v>
          </cell>
          <cell r="J276" t="str">
            <v>CTSU - Oncology</v>
          </cell>
        </row>
        <row r="277">
          <cell r="A277" t="str">
            <v>775-BIXBY</v>
          </cell>
          <cell r="B277" t="str">
            <v>775-Bixby</v>
          </cell>
          <cell r="C277" t="str">
            <v>Int Med-Hematology/Oncology</v>
          </cell>
          <cell r="D277" t="str">
            <v>Bixby, Dale</v>
          </cell>
          <cell r="E277" t="str">
            <v>ABANDONED</v>
          </cell>
          <cell r="F277">
            <v>43692</v>
          </cell>
          <cell r="G277" t="str">
            <v>Daiichi Sankyo Co., Ltd</v>
          </cell>
          <cell r="H277" t="str">
            <v/>
          </cell>
          <cell r="I277" t="str">
            <v>Industry</v>
          </cell>
          <cell r="J277" t="str">
            <v>CTSU - Oncology</v>
          </cell>
        </row>
        <row r="278">
          <cell r="A278" t="str">
            <v>771-BROWN</v>
          </cell>
          <cell r="B278" t="str">
            <v/>
          </cell>
          <cell r="C278" t="str">
            <v>Surgery-Plastic Surgery</v>
          </cell>
          <cell r="D278" t="str">
            <v>Brown, David, Lawrence</v>
          </cell>
          <cell r="E278" t="str">
            <v>ABANDONED</v>
          </cell>
          <cell r="F278">
            <v>43879</v>
          </cell>
          <cell r="G278" t="str">
            <v>DHHS - National Institutes of Health</v>
          </cell>
          <cell r="H278" t="str">
            <v/>
          </cell>
          <cell r="I278" t="str">
            <v>Externally Peer-Reviewed</v>
          </cell>
          <cell r="J278" t="str">
            <v>CTSU - Acute, Critical Care, Surgery &amp; Transplant</v>
          </cell>
        </row>
        <row r="279">
          <cell r="A279" t="str">
            <v>77-CONJEEVARAM</v>
          </cell>
          <cell r="B279" t="str">
            <v>BUDGET ONLY</v>
          </cell>
          <cell r="C279" t="str">
            <v>Int Med-Gastroenterology</v>
          </cell>
          <cell r="D279" t="str">
            <v>Conjeevaram, Hari</v>
          </cell>
          <cell r="E279" t="str">
            <v>ABANDONED</v>
          </cell>
          <cell r="F279">
            <v>43475</v>
          </cell>
          <cell r="G279" t="str">
            <v>Ipsen Biotech</v>
          </cell>
          <cell r="H279" t="str">
            <v/>
          </cell>
          <cell r="I279" t="str">
            <v>Industry</v>
          </cell>
          <cell r="J279" t="str">
            <v>CTSU - Ambulatory and Chronic Disease</v>
          </cell>
        </row>
        <row r="280">
          <cell r="A280" t="str">
            <v>768-SMITH</v>
          </cell>
          <cell r="B280" t="str">
            <v>768-Smith</v>
          </cell>
          <cell r="C280" t="str">
            <v>Int Med-Hematology/Oncology</v>
          </cell>
          <cell r="D280" t="str">
            <v>Smith, David, C</v>
          </cell>
          <cell r="E280" t="str">
            <v>ABANDONED</v>
          </cell>
          <cell r="F280">
            <v>43118</v>
          </cell>
          <cell r="G280" t="str">
            <v>PDD</v>
          </cell>
          <cell r="H280" t="str">
            <v/>
          </cell>
          <cell r="I280" t="str">
            <v>Industry</v>
          </cell>
          <cell r="J280" t="str">
            <v>CTSU - Oncology</v>
          </cell>
        </row>
        <row r="281">
          <cell r="A281" t="str">
            <v>767-GADGEEL</v>
          </cell>
          <cell r="B281" t="str">
            <v>767-Gadgeel</v>
          </cell>
          <cell r="C281" t="str">
            <v>Int Med-Hematology/Oncology</v>
          </cell>
          <cell r="D281" t="str">
            <v>Gadgeel, Shirish</v>
          </cell>
          <cell r="E281" t="str">
            <v>ABANDONED</v>
          </cell>
          <cell r="F281">
            <v>43125</v>
          </cell>
          <cell r="G281" t="str">
            <v>Novartis</v>
          </cell>
          <cell r="H281" t="str">
            <v/>
          </cell>
          <cell r="I281" t="str">
            <v>Industry</v>
          </cell>
          <cell r="J281" t="str">
            <v>CTSU - Oncology</v>
          </cell>
        </row>
        <row r="282">
          <cell r="A282" t="str">
            <v>766-ALVA</v>
          </cell>
          <cell r="B282" t="str">
            <v>766-Alva</v>
          </cell>
          <cell r="C282" t="str">
            <v>Int Med-Hematology/Oncology</v>
          </cell>
          <cell r="D282" t="str">
            <v>Alva, Ajjai</v>
          </cell>
          <cell r="E282" t="str">
            <v>ABANDONED</v>
          </cell>
          <cell r="F282">
            <v>43124</v>
          </cell>
          <cell r="G282" t="str">
            <v>Innovent Biologics</v>
          </cell>
          <cell r="H282" t="str">
            <v/>
          </cell>
          <cell r="I282" t="str">
            <v>Industry</v>
          </cell>
          <cell r="J282" t="str">
            <v>CTSU - Oncology</v>
          </cell>
        </row>
        <row r="283">
          <cell r="A283" t="str">
            <v>762-CAVERLY</v>
          </cell>
          <cell r="B283" t="str">
            <v/>
          </cell>
          <cell r="C283" t="str">
            <v>Pediatrics-Pulmonary Medicine</v>
          </cell>
          <cell r="D283" t="str">
            <v>Caverly, Lindsay</v>
          </cell>
          <cell r="E283" t="str">
            <v>ABANDONED</v>
          </cell>
          <cell r="F283">
            <v>43171</v>
          </cell>
          <cell r="G283" t="str">
            <v/>
          </cell>
          <cell r="H283" t="str">
            <v/>
          </cell>
          <cell r="I283" t="str">
            <v/>
          </cell>
          <cell r="J283" t="str">
            <v>CTSU - Childrens</v>
          </cell>
        </row>
        <row r="284">
          <cell r="A284" t="str">
            <v>760-LUMENG</v>
          </cell>
          <cell r="B284" t="str">
            <v/>
          </cell>
          <cell r="C284" t="str">
            <v>Pediatrics-Developmental Behavioral</v>
          </cell>
          <cell r="D284" t="str">
            <v>Lumeng, Julie</v>
          </cell>
          <cell r="E284" t="str">
            <v>ABANDONED</v>
          </cell>
          <cell r="F284">
            <v>43556</v>
          </cell>
          <cell r="G284" t="str">
            <v>DHHS - National Institutes of Health</v>
          </cell>
          <cell r="H284" t="str">
            <v/>
          </cell>
          <cell r="I284" t="str">
            <v>Externally Peer-Reviewed</v>
          </cell>
          <cell r="J284" t="str">
            <v>CTSU - Childrens</v>
          </cell>
        </row>
        <row r="285">
          <cell r="A285" t="str">
            <v>756-SCHIOPU</v>
          </cell>
          <cell r="B285" t="str">
            <v/>
          </cell>
          <cell r="C285" t="str">
            <v>Int Med-Rheumatology</v>
          </cell>
          <cell r="D285" t="str">
            <v>Schiopu, Elena</v>
          </cell>
          <cell r="E285" t="str">
            <v>ABANDONED</v>
          </cell>
          <cell r="F285">
            <v>43223</v>
          </cell>
          <cell r="G285" t="str">
            <v>IQVIA RDS Inc</v>
          </cell>
          <cell r="H285" t="str">
            <v>R-Pharm JSC</v>
          </cell>
          <cell r="I285" t="str">
            <v>Industry</v>
          </cell>
          <cell r="J285" t="str">
            <v>CTSU - Ambulatory and Chronic Disease</v>
          </cell>
        </row>
        <row r="286">
          <cell r="A286" t="str">
            <v>755-KRAUSS</v>
          </cell>
          <cell r="B286" t="str">
            <v>755-Krauss</v>
          </cell>
          <cell r="C286" t="str">
            <v>Int Med-Hematology/Oncology</v>
          </cell>
          <cell r="D286" t="str">
            <v>Krauss, John</v>
          </cell>
          <cell r="E286" t="str">
            <v>ABANDONED</v>
          </cell>
          <cell r="F286">
            <v>43168</v>
          </cell>
          <cell r="G286" t="str">
            <v>PledPharma</v>
          </cell>
          <cell r="H286" t="str">
            <v/>
          </cell>
          <cell r="I286" t="str">
            <v>Industry</v>
          </cell>
          <cell r="J286" t="str">
            <v>CTSU - Oncology</v>
          </cell>
        </row>
        <row r="287">
          <cell r="A287" t="str">
            <v>753-WORDEN</v>
          </cell>
          <cell r="B287" t="str">
            <v>753-Worden</v>
          </cell>
          <cell r="C287" t="str">
            <v>Int Med-Hematology/Oncology</v>
          </cell>
          <cell r="D287" t="str">
            <v>Worden, Francis</v>
          </cell>
          <cell r="E287" t="str">
            <v>ABANDONED</v>
          </cell>
          <cell r="F287">
            <v>43376</v>
          </cell>
          <cell r="G287" t="str">
            <v>INC Research</v>
          </cell>
          <cell r="H287" t="str">
            <v/>
          </cell>
          <cell r="I287" t="str">
            <v>Industry</v>
          </cell>
          <cell r="J287" t="str">
            <v>CTSU - Oncology</v>
          </cell>
        </row>
        <row r="288">
          <cell r="A288" t="str">
            <v>752-JERUSS</v>
          </cell>
          <cell r="B288" t="str">
            <v/>
          </cell>
          <cell r="C288" t="str">
            <v>Surgery</v>
          </cell>
          <cell r="D288" t="str">
            <v>Jeruss, Jacqueline</v>
          </cell>
          <cell r="E288" t="str">
            <v>ABANDONED</v>
          </cell>
          <cell r="F288">
            <v>44316</v>
          </cell>
          <cell r="G288" t="str">
            <v>University of Michigan</v>
          </cell>
          <cell r="H288" t="str">
            <v/>
          </cell>
          <cell r="I288" t="str">
            <v>National</v>
          </cell>
          <cell r="J288" t="str">
            <v>CTSU - Oncology</v>
          </cell>
        </row>
        <row r="289">
          <cell r="A289" t="str">
            <v>750-WORDEN</v>
          </cell>
          <cell r="B289" t="str">
            <v>750-Worden</v>
          </cell>
          <cell r="C289" t="str">
            <v>Int Med-Hematology/Oncology</v>
          </cell>
          <cell r="D289" t="str">
            <v>Worden, Francis</v>
          </cell>
          <cell r="E289" t="str">
            <v>ABANDONED</v>
          </cell>
          <cell r="F289">
            <v>43252</v>
          </cell>
          <cell r="G289" t="str">
            <v>Fusion Pharmaceuticals</v>
          </cell>
          <cell r="H289" t="str">
            <v/>
          </cell>
          <cell r="I289" t="str">
            <v>Industry</v>
          </cell>
          <cell r="J289" t="str">
            <v>CTSU - Oncology</v>
          </cell>
        </row>
        <row r="290">
          <cell r="A290" t="str">
            <v>749-LEE</v>
          </cell>
          <cell r="B290" t="str">
            <v/>
          </cell>
          <cell r="C290" t="str">
            <v>Int Med-Geriatrics &amp; Palliative Med.</v>
          </cell>
          <cell r="D290" t="str">
            <v>Lee, Pearl</v>
          </cell>
          <cell r="E290" t="str">
            <v>ABANDONED</v>
          </cell>
          <cell r="F290">
            <v>43927</v>
          </cell>
          <cell r="G290" t="str">
            <v>DHHS - National Institutes of Health</v>
          </cell>
          <cell r="H290" t="str">
            <v/>
          </cell>
          <cell r="I290" t="str">
            <v>Externally Peer-Reviewed</v>
          </cell>
          <cell r="J290" t="str">
            <v>CTSU - Behavior, Function, and Pain</v>
          </cell>
        </row>
        <row r="291">
          <cell r="A291" t="str">
            <v>743-ALAM</v>
          </cell>
          <cell r="B291" t="str">
            <v/>
          </cell>
          <cell r="C291" t="str">
            <v>Surgery-Acute Care Surgery</v>
          </cell>
          <cell r="D291" t="str">
            <v>Alam, Hasan</v>
          </cell>
          <cell r="E291" t="str">
            <v>ABANDONED</v>
          </cell>
          <cell r="F291">
            <v>43766</v>
          </cell>
          <cell r="G291" t="str">
            <v>University of Washington</v>
          </cell>
          <cell r="H291" t="str">
            <v>Patient-Centered Outcomes Research Institute (PCORI)</v>
          </cell>
          <cell r="I291" t="str">
            <v>Institutional</v>
          </cell>
          <cell r="J291" t="str">
            <v>CTSU - Acute, Critical Care, Surgery &amp; Transplant</v>
          </cell>
        </row>
        <row r="292">
          <cell r="A292" t="str">
            <v>742-FREEHILL</v>
          </cell>
          <cell r="B292" t="str">
            <v/>
          </cell>
          <cell r="C292" t="str">
            <v>Orthopaedic Surgery</v>
          </cell>
          <cell r="D292" t="str">
            <v/>
          </cell>
          <cell r="E292" t="str">
            <v>ABANDONED</v>
          </cell>
          <cell r="F292">
            <v>43199</v>
          </cell>
          <cell r="G292" t="str">
            <v>DHHS - National Institutes of Health</v>
          </cell>
          <cell r="H292" t="str">
            <v/>
          </cell>
          <cell r="I292" t="str">
            <v>Externally Peer-Reviewed</v>
          </cell>
          <cell r="J292" t="str">
            <v>CTSU - Behavior, Function, and Pain</v>
          </cell>
        </row>
        <row r="293">
          <cell r="A293" t="str">
            <v>741-WOOLFORD</v>
          </cell>
          <cell r="B293" t="str">
            <v/>
          </cell>
          <cell r="C293" t="str">
            <v>Pediatrics-General Services</v>
          </cell>
          <cell r="D293" t="str">
            <v>Woolford, Susan</v>
          </cell>
          <cell r="E293" t="str">
            <v>ABANDONED</v>
          </cell>
          <cell r="F293">
            <v>43381</v>
          </cell>
          <cell r="G293" t="str">
            <v>Rhythm</v>
          </cell>
          <cell r="H293" t="str">
            <v/>
          </cell>
          <cell r="I293" t="str">
            <v>Industry</v>
          </cell>
          <cell r="J293" t="str">
            <v>CTSU - Childrens</v>
          </cell>
        </row>
        <row r="294">
          <cell r="A294" t="str">
            <v>74-FLORI</v>
          </cell>
          <cell r="B294" t="str">
            <v/>
          </cell>
          <cell r="C294" t="str">
            <v>Pediatrics-Intensive Care</v>
          </cell>
          <cell r="D294" t="str">
            <v>Flori, Heidi</v>
          </cell>
          <cell r="E294" t="str">
            <v>ABANDONED</v>
          </cell>
          <cell r="F294">
            <v>43718</v>
          </cell>
          <cell r="G294" t="str">
            <v/>
          </cell>
          <cell r="H294" t="str">
            <v/>
          </cell>
          <cell r="I294" t="str">
            <v/>
          </cell>
          <cell r="J294" t="str">
            <v>CTSU - Childrens</v>
          </cell>
        </row>
        <row r="295">
          <cell r="A295" t="str">
            <v>738-KALES</v>
          </cell>
          <cell r="B295" t="str">
            <v/>
          </cell>
          <cell r="C295" t="str">
            <v>Psychiatry</v>
          </cell>
          <cell r="D295" t="str">
            <v>Kales, Helen</v>
          </cell>
          <cell r="E295" t="str">
            <v>ABANDONED</v>
          </cell>
          <cell r="F295">
            <v>43865</v>
          </cell>
          <cell r="G295" t="str">
            <v>DHHS - National Institutes of Health - Subcontracts</v>
          </cell>
          <cell r="H295" t="str">
            <v>Rensselaer Polytechnic Institute (RPI)</v>
          </cell>
          <cell r="I295" t="str">
            <v>Externally Peer-Reviewed</v>
          </cell>
          <cell r="J295" t="str">
            <v>CTSU - Behavior, Function, and Pain</v>
          </cell>
        </row>
        <row r="296">
          <cell r="A296" t="str">
            <v>737-KALES</v>
          </cell>
          <cell r="B296" t="str">
            <v/>
          </cell>
          <cell r="C296" t="str">
            <v>Psychiatry</v>
          </cell>
          <cell r="D296" t="str">
            <v>Kales, Helen</v>
          </cell>
          <cell r="E296" t="str">
            <v>ABANDONED</v>
          </cell>
          <cell r="F296">
            <v>43683</v>
          </cell>
          <cell r="G296" t="str">
            <v>DHHS - National Institutes of Health - Subcontracts</v>
          </cell>
          <cell r="H296" t="str">
            <v/>
          </cell>
          <cell r="I296" t="str">
            <v>Externally Peer-Reviewed</v>
          </cell>
          <cell r="J296" t="str">
            <v>CTSU - Behavior, Function, and Pain</v>
          </cell>
        </row>
        <row r="297">
          <cell r="A297" t="str">
            <v>736-GADGEEL</v>
          </cell>
          <cell r="B297" t="str">
            <v>736-Gadgeel</v>
          </cell>
          <cell r="C297" t="str">
            <v>Int Med-Hematology/Oncology</v>
          </cell>
          <cell r="D297" t="str">
            <v>Gadgeel, Shirish</v>
          </cell>
          <cell r="E297" t="str">
            <v>ABANDONED</v>
          </cell>
          <cell r="F297">
            <v>43700</v>
          </cell>
          <cell r="G297" t="str">
            <v>Boerhinger Ingleheim</v>
          </cell>
          <cell r="H297" t="str">
            <v/>
          </cell>
          <cell r="I297" t="str">
            <v>Industry</v>
          </cell>
          <cell r="J297" t="str">
            <v>CTSU - Oncology</v>
          </cell>
        </row>
        <row r="298">
          <cell r="A298" t="str">
            <v>735-SMITH</v>
          </cell>
          <cell r="B298" t="str">
            <v>735-Smith</v>
          </cell>
          <cell r="C298" t="str">
            <v>Int Med-Hematology/Oncology</v>
          </cell>
          <cell r="D298" t="str">
            <v>Smith, David, C</v>
          </cell>
          <cell r="E298" t="str">
            <v>ABANDONED</v>
          </cell>
          <cell r="F298">
            <v>43132</v>
          </cell>
          <cell r="G298" t="str">
            <v>Genocea Biosciences</v>
          </cell>
          <cell r="H298" t="str">
            <v/>
          </cell>
          <cell r="I298" t="str">
            <v>Industry</v>
          </cell>
          <cell r="J298" t="str">
            <v>CTSU - Oncology</v>
          </cell>
        </row>
        <row r="299">
          <cell r="A299" t="str">
            <v>733-WORDEN</v>
          </cell>
          <cell r="B299" t="str">
            <v>733-Worden</v>
          </cell>
          <cell r="C299" t="str">
            <v>Int Med-Hematology/Oncology</v>
          </cell>
          <cell r="D299" t="str">
            <v>Worden, Francis</v>
          </cell>
          <cell r="E299" t="str">
            <v>ABANDONED</v>
          </cell>
          <cell r="F299">
            <v>43140</v>
          </cell>
          <cell r="G299" t="str">
            <v>Takeda</v>
          </cell>
          <cell r="H299" t="str">
            <v/>
          </cell>
          <cell r="I299" t="str">
            <v>Industry</v>
          </cell>
          <cell r="J299" t="str">
            <v>CTSU - Oncology</v>
          </cell>
        </row>
        <row r="300">
          <cell r="A300" t="str">
            <v>732-COUSINO</v>
          </cell>
          <cell r="B300" t="str">
            <v/>
          </cell>
          <cell r="C300" t="str">
            <v>Pediatrics-Psychology</v>
          </cell>
          <cell r="D300" t="str">
            <v>Cousino, Melissa</v>
          </cell>
          <cell r="E300" t="str">
            <v>ABANDONED</v>
          </cell>
          <cell r="F300">
            <v>43927</v>
          </cell>
          <cell r="G300" t="str">
            <v>DHHS - National Institutes of Health</v>
          </cell>
          <cell r="H300" t="str">
            <v/>
          </cell>
          <cell r="I300" t="str">
            <v>Externally Peer-Reviewed</v>
          </cell>
          <cell r="J300" t="str">
            <v>CTSU - Behavior, Function, and Pain</v>
          </cell>
        </row>
        <row r="301">
          <cell r="A301" t="str">
            <v>73-ALAM</v>
          </cell>
          <cell r="B301" t="str">
            <v/>
          </cell>
          <cell r="C301" t="str">
            <v>Surgery-Acute Care Surgery</v>
          </cell>
          <cell r="D301" t="str">
            <v>Alam, Hasan</v>
          </cell>
          <cell r="E301" t="str">
            <v>ABANDONED</v>
          </cell>
          <cell r="F301">
            <v>43615</v>
          </cell>
          <cell r="G301" t="str">
            <v>Defense, Department of-Army, Department of the</v>
          </cell>
          <cell r="H301" t="str">
            <v/>
          </cell>
          <cell r="I301" t="str">
            <v>Externally Peer-Reviewed</v>
          </cell>
          <cell r="J301" t="str">
            <v>CTSU - Acute, Critical Care, Surgery &amp; Transplant</v>
          </cell>
        </row>
        <row r="302">
          <cell r="A302" t="str">
            <v>728-SANDERS</v>
          </cell>
          <cell r="B302" t="str">
            <v/>
          </cell>
          <cell r="C302" t="str">
            <v>Int Med-Allergy</v>
          </cell>
          <cell r="D302" t="str">
            <v>Sanders, Georgiana</v>
          </cell>
          <cell r="E302" t="str">
            <v>ABANDONED</v>
          </cell>
          <cell r="F302">
            <v>43472</v>
          </cell>
          <cell r="G302" t="str">
            <v>Sanofi</v>
          </cell>
          <cell r="H302" t="str">
            <v/>
          </cell>
          <cell r="I302" t="str">
            <v>Industry</v>
          </cell>
          <cell r="J302" t="str">
            <v>CTSU - Childrens</v>
          </cell>
        </row>
        <row r="303">
          <cell r="A303" t="str">
            <v>723-MCCUNE</v>
          </cell>
          <cell r="B303" t="str">
            <v/>
          </cell>
          <cell r="C303" t="str">
            <v>Int Med-Rheumatology</v>
          </cell>
          <cell r="D303" t="str">
            <v>McCune, William</v>
          </cell>
          <cell r="E303" t="str">
            <v>ABANDONED</v>
          </cell>
          <cell r="F303">
            <v>43154</v>
          </cell>
          <cell r="G303" t="str">
            <v>EMD Serono, Inc</v>
          </cell>
          <cell r="H303" t="str">
            <v>IQVIA RDS Inc; Merck</v>
          </cell>
          <cell r="I303" t="str">
            <v>Industry</v>
          </cell>
          <cell r="J303" t="str">
            <v>CTSU - Ambulatory and Chronic Disease</v>
          </cell>
        </row>
        <row r="304">
          <cell r="A304" t="str">
            <v>722-HIGGINS</v>
          </cell>
          <cell r="B304" t="str">
            <v>BUDGET ONLY</v>
          </cell>
          <cell r="C304" t="str">
            <v>Int Med-Gastroenterology</v>
          </cell>
          <cell r="D304" t="str">
            <v>Higgins, Peter</v>
          </cell>
          <cell r="E304" t="str">
            <v>ABANDONED</v>
          </cell>
          <cell r="F304">
            <v>43298</v>
          </cell>
          <cell r="G304" t="str">
            <v>Pfizer</v>
          </cell>
          <cell r="H304" t="str">
            <v/>
          </cell>
          <cell r="I304" t="str">
            <v>Industry</v>
          </cell>
          <cell r="J304" t="str">
            <v>CTSU - Ambulatory and Chronic Disease</v>
          </cell>
        </row>
        <row r="305">
          <cell r="A305" t="str">
            <v>720-LAO</v>
          </cell>
          <cell r="B305" t="str">
            <v>720-Lao</v>
          </cell>
          <cell r="C305" t="str">
            <v>Int Med-Hematology/Oncology</v>
          </cell>
          <cell r="D305" t="str">
            <v>Lao, Christopher</v>
          </cell>
          <cell r="E305" t="str">
            <v>ABANDONED</v>
          </cell>
          <cell r="F305">
            <v>43164</v>
          </cell>
          <cell r="G305" t="str">
            <v>Immunocore</v>
          </cell>
          <cell r="H305" t="str">
            <v/>
          </cell>
          <cell r="I305" t="str">
            <v>Industry</v>
          </cell>
          <cell r="J305" t="str">
            <v>CTSU - Oncology</v>
          </cell>
        </row>
        <row r="306">
          <cell r="A306" t="str">
            <v>717-HIGGINS</v>
          </cell>
          <cell r="B306" t="str">
            <v/>
          </cell>
          <cell r="C306" t="str">
            <v>Int Med-Gastroenterology</v>
          </cell>
          <cell r="D306" t="str">
            <v>Higgins, Peter</v>
          </cell>
          <cell r="E306" t="str">
            <v>ABANDONED</v>
          </cell>
          <cell r="F306">
            <v>43216</v>
          </cell>
          <cell r="G306" t="str">
            <v>Eli Lilly and Company Foundation</v>
          </cell>
          <cell r="H306" t="str">
            <v/>
          </cell>
          <cell r="I306" t="str">
            <v>Institutional</v>
          </cell>
          <cell r="J306" t="str">
            <v>CTSU - Ambulatory and Chronic Disease</v>
          </cell>
        </row>
        <row r="307">
          <cell r="A307" t="str">
            <v>715-KHANNA</v>
          </cell>
          <cell r="B307" t="str">
            <v/>
          </cell>
          <cell r="C307" t="str">
            <v>Int Med-Rheumatology</v>
          </cell>
          <cell r="D307" t="str">
            <v>Khanna, Dinesh</v>
          </cell>
          <cell r="E307" t="str">
            <v>ABANDONED</v>
          </cell>
          <cell r="F307">
            <v>43224</v>
          </cell>
          <cell r="G307" t="str">
            <v>Formation Biologics Corp</v>
          </cell>
          <cell r="H307" t="str">
            <v/>
          </cell>
          <cell r="I307" t="str">
            <v>Industry</v>
          </cell>
          <cell r="J307" t="str">
            <v>CTSU - Ambulatory and Chronic Disease</v>
          </cell>
        </row>
        <row r="308">
          <cell r="A308" t="str">
            <v>710-TZILOSWERNETTE</v>
          </cell>
          <cell r="B308" t="str">
            <v/>
          </cell>
          <cell r="C308" t="str">
            <v>Family Medicine</v>
          </cell>
          <cell r="D308" t="str">
            <v>Tzilos-Wernette, Golfo</v>
          </cell>
          <cell r="E308" t="str">
            <v>ABANDONED</v>
          </cell>
          <cell r="F308">
            <v>43950</v>
          </cell>
          <cell r="G308" t="str">
            <v>DHHS - National Institutes of Health</v>
          </cell>
          <cell r="H308" t="str">
            <v/>
          </cell>
          <cell r="I308" t="str">
            <v>Externally Peer-Reviewed</v>
          </cell>
          <cell r="J308" t="str">
            <v>CTSU - Behavior, Function, and Pain</v>
          </cell>
        </row>
        <row r="309">
          <cell r="A309" t="str">
            <v>701-TAYLOR</v>
          </cell>
          <cell r="B309" t="str">
            <v/>
          </cell>
          <cell r="C309" t="str">
            <v>Psychiatry</v>
          </cell>
          <cell r="D309" t="str">
            <v>Taylor, Stephan</v>
          </cell>
          <cell r="E309" t="str">
            <v>ABANDONED</v>
          </cell>
          <cell r="F309">
            <v>43518</v>
          </cell>
          <cell r="G309" t="str">
            <v>DHHS - National Institutes of Health</v>
          </cell>
          <cell r="H309" t="str">
            <v/>
          </cell>
          <cell r="I309" t="str">
            <v>Externally Peer-Reviewed</v>
          </cell>
          <cell r="J309" t="str">
            <v>CTSU - Behavior, Function, and Pain</v>
          </cell>
        </row>
        <row r="310">
          <cell r="A310" t="str">
            <v>692-HIGGINS</v>
          </cell>
          <cell r="B310" t="str">
            <v>A3921288</v>
          </cell>
          <cell r="C310" t="str">
            <v>Int Med-Gastroenterology</v>
          </cell>
          <cell r="D310" t="str">
            <v>Higgins, Peter</v>
          </cell>
          <cell r="E310" t="str">
            <v>ABANDONED</v>
          </cell>
          <cell r="F310">
            <v>43180</v>
          </cell>
          <cell r="G310" t="str">
            <v>Pfizer, Inc.</v>
          </cell>
          <cell r="H310" t="str">
            <v/>
          </cell>
          <cell r="I310" t="str">
            <v>Industry</v>
          </cell>
          <cell r="J310" t="str">
            <v>CTSU - Ambulatory and Chronic Disease</v>
          </cell>
        </row>
        <row r="311">
          <cell r="A311" t="str">
            <v>691-MEADE</v>
          </cell>
          <cell r="B311" t="str">
            <v/>
          </cell>
          <cell r="C311" t="str">
            <v>Physical Medicine &amp; Rehabilitation</v>
          </cell>
          <cell r="D311" t="str">
            <v>Meade, Michelle</v>
          </cell>
          <cell r="E311" t="str">
            <v>ABANDONED</v>
          </cell>
          <cell r="F311">
            <v>43392</v>
          </cell>
          <cell r="G311" t="str">
            <v>DHSS - Administration for Community Living</v>
          </cell>
          <cell r="H311" t="str">
            <v/>
          </cell>
          <cell r="I311" t="str">
            <v>Externally Peer-Reviewed</v>
          </cell>
          <cell r="J311" t="str">
            <v>CTSU - Behavior, Function, and Pain</v>
          </cell>
        </row>
        <row r="312">
          <cell r="A312" t="str">
            <v>680-MEHTA</v>
          </cell>
          <cell r="B312" t="str">
            <v>MK1986-013</v>
          </cell>
          <cell r="C312" t="str">
            <v>College of Pharmacy</v>
          </cell>
          <cell r="D312" t="str">
            <v>Mehta, Varsha</v>
          </cell>
          <cell r="E312" t="str">
            <v>ABANDONED</v>
          </cell>
          <cell r="F312">
            <v>43193</v>
          </cell>
          <cell r="G312" t="str">
            <v>Merck and Company, Inc.</v>
          </cell>
          <cell r="H312" t="str">
            <v/>
          </cell>
          <cell r="I312" t="str">
            <v>Industry</v>
          </cell>
          <cell r="J312" t="str">
            <v>CTSU - Childrens</v>
          </cell>
        </row>
        <row r="313">
          <cell r="A313" t="str">
            <v>676-VAUGHN</v>
          </cell>
          <cell r="B313" t="str">
            <v/>
          </cell>
          <cell r="C313" t="str">
            <v>Int Med-General Medicine</v>
          </cell>
          <cell r="D313" t="str">
            <v>Vaughn, Valerie</v>
          </cell>
          <cell r="E313" t="str">
            <v>ABANDONED</v>
          </cell>
          <cell r="F313">
            <v>43341</v>
          </cell>
          <cell r="G313" t="str">
            <v>DHHS - Agency for Health Care Research and Quality</v>
          </cell>
          <cell r="H313" t="str">
            <v/>
          </cell>
          <cell r="I313" t="str">
            <v>Externally Peer-Reviewed</v>
          </cell>
          <cell r="J313" t="str">
            <v>CTSU - Behavior, Function, and Pain</v>
          </cell>
        </row>
        <row r="314">
          <cell r="A314" t="str">
            <v>673-BOLLING</v>
          </cell>
          <cell r="B314" t="str">
            <v/>
          </cell>
          <cell r="C314" t="str">
            <v>Cardiac Surgery</v>
          </cell>
          <cell r="D314" t="str">
            <v>Bolling, Steven</v>
          </cell>
          <cell r="E314" t="str">
            <v>ABANDONED</v>
          </cell>
          <cell r="F314">
            <v>43761</v>
          </cell>
          <cell r="G314" t="str">
            <v>Genesee Biomedical, Inc</v>
          </cell>
          <cell r="H314" t="str">
            <v/>
          </cell>
          <cell r="I314" t="str">
            <v>Industry</v>
          </cell>
          <cell r="J314" t="str">
            <v>CTSU - Heart, Vessel, Blood</v>
          </cell>
        </row>
        <row r="315">
          <cell r="A315" t="str">
            <v>672-LAGISETTY</v>
          </cell>
          <cell r="B315" t="str">
            <v/>
          </cell>
          <cell r="C315" t="str">
            <v>Int Med-General Medicine</v>
          </cell>
          <cell r="D315" t="str">
            <v>Lagisetty, Pooja</v>
          </cell>
          <cell r="E315" t="str">
            <v>ON HOLD</v>
          </cell>
          <cell r="F315">
            <v>43950</v>
          </cell>
          <cell r="G315" t="str">
            <v>DHHS - National Institutes of Health</v>
          </cell>
          <cell r="H315" t="str">
            <v/>
          </cell>
          <cell r="I315" t="str">
            <v>Externally Peer-Reviewed</v>
          </cell>
          <cell r="J315" t="str">
            <v>CTSU - Behavior, Function, and Pain</v>
          </cell>
        </row>
        <row r="316">
          <cell r="A316" t="str">
            <v>670-SCOTT</v>
          </cell>
          <cell r="B316" t="str">
            <v/>
          </cell>
          <cell r="C316" t="str">
            <v>Emergency Medicine</v>
          </cell>
          <cell r="D316" t="str">
            <v>Scott, Phillip</v>
          </cell>
          <cell r="E316" t="str">
            <v>ABANDONED</v>
          </cell>
          <cell r="F316">
            <v>43766</v>
          </cell>
          <cell r="G316" t="str">
            <v>Diagnostica Stago</v>
          </cell>
          <cell r="H316" t="str">
            <v/>
          </cell>
          <cell r="I316" t="str">
            <v>Industry</v>
          </cell>
          <cell r="J316" t="str">
            <v>CTSU - Acute, Critical Care, Surgery &amp; Transplant</v>
          </cell>
        </row>
        <row r="317">
          <cell r="A317" t="str">
            <v>668-KRAUSS</v>
          </cell>
          <cell r="B317" t="str">
            <v>668-Krauss - LOXO</v>
          </cell>
          <cell r="C317" t="str">
            <v>Int Med-Hematology/Oncology</v>
          </cell>
          <cell r="D317" t="str">
            <v>Krauss, John</v>
          </cell>
          <cell r="E317" t="str">
            <v>ABANDONED</v>
          </cell>
          <cell r="F317">
            <v>43287</v>
          </cell>
          <cell r="G317" t="str">
            <v>Loxo Oncology, Inc.</v>
          </cell>
          <cell r="H317" t="str">
            <v/>
          </cell>
          <cell r="I317" t="str">
            <v>Industry</v>
          </cell>
          <cell r="J317" t="str">
            <v>CTSU - Oncology</v>
          </cell>
        </row>
        <row r="318">
          <cell r="A318" t="str">
            <v>661-CARNEY</v>
          </cell>
          <cell r="B318" t="str">
            <v/>
          </cell>
          <cell r="C318" t="str">
            <v>Emergency Medicine</v>
          </cell>
          <cell r="D318" t="str">
            <v>Carney, Michele</v>
          </cell>
          <cell r="E318" t="str">
            <v>ABANDONED</v>
          </cell>
          <cell r="F318">
            <v>43242</v>
          </cell>
          <cell r="G318" t="str">
            <v/>
          </cell>
          <cell r="H318" t="str">
            <v/>
          </cell>
          <cell r="I318" t="str">
            <v/>
          </cell>
          <cell r="J318" t="str">
            <v>CTSU - Acute, Critical Care, Surgery &amp; Transplant</v>
          </cell>
        </row>
        <row r="319">
          <cell r="A319" t="str">
            <v>651-PARIKH</v>
          </cell>
          <cell r="B319" t="str">
            <v/>
          </cell>
          <cell r="C319" t="str">
            <v>Int Med-Gastroenterology</v>
          </cell>
          <cell r="D319" t="str">
            <v>Parikh, Neehar</v>
          </cell>
          <cell r="E319" t="str">
            <v>ABANDONED</v>
          </cell>
          <cell r="F319">
            <v>44075</v>
          </cell>
          <cell r="G319" t="str">
            <v>University of Michigan</v>
          </cell>
          <cell r="H319" t="str">
            <v/>
          </cell>
          <cell r="I319" t="str">
            <v>National</v>
          </cell>
          <cell r="J319" t="str">
            <v>CTSU - Oncology</v>
          </cell>
        </row>
        <row r="320">
          <cell r="A320" t="str">
            <v>649-KATZ</v>
          </cell>
          <cell r="B320" t="str">
            <v/>
          </cell>
          <cell r="C320" t="str">
            <v>Int Med-General Medicine</v>
          </cell>
          <cell r="D320" t="str">
            <v>Katz, Steven</v>
          </cell>
          <cell r="E320" t="str">
            <v>ABANDONED</v>
          </cell>
          <cell r="F320">
            <v>43319</v>
          </cell>
          <cell r="G320" t="str">
            <v>DHHS - National Institutes of Health</v>
          </cell>
          <cell r="H320" t="str">
            <v/>
          </cell>
          <cell r="I320" t="str">
            <v>Externally Peer-Reviewed</v>
          </cell>
          <cell r="J320" t="str">
            <v>CTSU - Behavior, Function, and Pain</v>
          </cell>
        </row>
        <row r="321">
          <cell r="A321" t="str">
            <v>644-WHITE</v>
          </cell>
          <cell r="B321" t="str">
            <v>9/26: SITE SELECT IN Q1 2019/EARLY Q2; 1199-0317</v>
          </cell>
          <cell r="C321" t="str">
            <v>Int Med-Pulmonary/Critical Care</v>
          </cell>
          <cell r="D321" t="str">
            <v>White, Eric</v>
          </cell>
          <cell r="E321" t="str">
            <v>ABANDONED</v>
          </cell>
          <cell r="F321">
            <v>43769</v>
          </cell>
          <cell r="G321" t="str">
            <v>Boehringer Ingelheim, Ltd.</v>
          </cell>
          <cell r="H321" t="str">
            <v/>
          </cell>
          <cell r="I321" t="str">
            <v>Industry</v>
          </cell>
          <cell r="J321" t="str">
            <v>CTSU - Ambulatory and Chronic Disease</v>
          </cell>
        </row>
        <row r="322">
          <cell r="A322" t="str">
            <v>643-LUGOGO</v>
          </cell>
          <cell r="B322" t="str">
            <v>BUDGET ONLY; Sanofi IL-6 Study; 8/16: STUDY FUNDED</v>
          </cell>
          <cell r="C322" t="str">
            <v>Int Med-Pulmonary/Critical Care</v>
          </cell>
          <cell r="D322" t="str">
            <v>Lugogo, Njira</v>
          </cell>
          <cell r="E322" t="str">
            <v>ABANDONED</v>
          </cell>
          <cell r="F322">
            <v>44055</v>
          </cell>
          <cell r="G322" t="str">
            <v>Sanofi</v>
          </cell>
          <cell r="H322" t="str">
            <v/>
          </cell>
          <cell r="I322" t="str">
            <v>Industry</v>
          </cell>
          <cell r="J322" t="str">
            <v>CTSU - Ambulatory and Chronic Disease</v>
          </cell>
        </row>
        <row r="323">
          <cell r="A323" t="str">
            <v>639-WORDEN</v>
          </cell>
          <cell r="B323" t="str">
            <v>639-Worden</v>
          </cell>
          <cell r="C323" t="str">
            <v>Int Med-Hematology/Oncology</v>
          </cell>
          <cell r="D323" t="str">
            <v>Worden, Francis</v>
          </cell>
          <cell r="E323" t="str">
            <v>ABANDONED</v>
          </cell>
          <cell r="F323">
            <v>43117</v>
          </cell>
          <cell r="G323" t="str">
            <v>Bristol-Myers Squibb</v>
          </cell>
          <cell r="H323" t="str">
            <v/>
          </cell>
          <cell r="I323" t="str">
            <v>Industry</v>
          </cell>
          <cell r="J323" t="str">
            <v>CTSU - Oncology</v>
          </cell>
        </row>
        <row r="324">
          <cell r="A324" t="str">
            <v>638-LUGOGO</v>
          </cell>
          <cell r="B324" t="str">
            <v>D5180C00007</v>
          </cell>
          <cell r="C324" t="str">
            <v>Int Med-Pulmonary/Critical Care</v>
          </cell>
          <cell r="D324" t="str">
            <v>Lugogo, Njira</v>
          </cell>
          <cell r="E324" t="str">
            <v>ABANDONED</v>
          </cell>
          <cell r="F324">
            <v>43152</v>
          </cell>
          <cell r="G324" t="str">
            <v>AstraZeneca, PLC</v>
          </cell>
          <cell r="H324" t="str">
            <v/>
          </cell>
          <cell r="I324" t="str">
            <v>Industry</v>
          </cell>
          <cell r="J324" t="str">
            <v>CTSU - Ambulatory and Chronic Disease</v>
          </cell>
        </row>
        <row r="325">
          <cell r="A325" t="str">
            <v>632-HYZY</v>
          </cell>
          <cell r="B325" t="str">
            <v/>
          </cell>
          <cell r="C325" t="str">
            <v>Int Med-Pulmonary/Critical Care</v>
          </cell>
          <cell r="D325" t="str">
            <v>Hyzy, Robert</v>
          </cell>
          <cell r="E325" t="str">
            <v>ABANDONED</v>
          </cell>
          <cell r="F325">
            <v>43144</v>
          </cell>
          <cell r="G325" t="str">
            <v/>
          </cell>
          <cell r="H325" t="str">
            <v>Medpace, Inc</v>
          </cell>
          <cell r="I325" t="str">
            <v/>
          </cell>
          <cell r="J325" t="str">
            <v>CTSU - Acute, Critical Care, Surgery &amp; Transplant</v>
          </cell>
        </row>
        <row r="326">
          <cell r="A326" t="str">
            <v>631-SCOTT</v>
          </cell>
          <cell r="B326" t="str">
            <v/>
          </cell>
          <cell r="C326" t="str">
            <v>Emergency Medicine</v>
          </cell>
          <cell r="D326" t="str">
            <v>Scott, Phillip</v>
          </cell>
          <cell r="E326" t="str">
            <v>ABANDONED</v>
          </cell>
          <cell r="F326">
            <v>43327</v>
          </cell>
          <cell r="G326" t="str">
            <v>ARC Devices Ltd</v>
          </cell>
          <cell r="H326" t="str">
            <v/>
          </cell>
          <cell r="I326" t="str">
            <v>Industry</v>
          </cell>
          <cell r="J326" t="str">
            <v>CTSU - Acute, Critical Care, Surgery &amp; Transplant</v>
          </cell>
        </row>
        <row r="327">
          <cell r="A327" t="str">
            <v>627-PAGANI</v>
          </cell>
          <cell r="B327" t="str">
            <v/>
          </cell>
          <cell r="C327" t="str">
            <v>Cardiac Surgery</v>
          </cell>
          <cell r="D327" t="str">
            <v>Pagani, Francis</v>
          </cell>
          <cell r="E327" t="str">
            <v>ABANDONED</v>
          </cell>
          <cell r="F327">
            <v>43430</v>
          </cell>
          <cell r="G327" t="str">
            <v>Medtronic, Inc.</v>
          </cell>
          <cell r="H327" t="str">
            <v/>
          </cell>
          <cell r="I327" t="str">
            <v>Industry</v>
          </cell>
          <cell r="J327" t="str">
            <v>CTSU - Heart, Vessel, Blood</v>
          </cell>
        </row>
        <row r="328">
          <cell r="A328" t="str">
            <v>626-SCHIMPF</v>
          </cell>
          <cell r="B328" t="str">
            <v>BUDGET ONLY; HUM00003788</v>
          </cell>
          <cell r="C328" t="str">
            <v>Obstetrics/Gynecology</v>
          </cell>
          <cell r="D328" t="str">
            <v>Schimpf, Megan</v>
          </cell>
          <cell r="E328" t="str">
            <v>ABANDONED</v>
          </cell>
          <cell r="F328">
            <v>43265</v>
          </cell>
          <cell r="G328" t="str">
            <v>Blue Cross Blue Shield of Michigan Foundation</v>
          </cell>
          <cell r="H328" t="str">
            <v/>
          </cell>
          <cell r="I328" t="str">
            <v>Institutional</v>
          </cell>
          <cell r="J328" t="str">
            <v>CTSU - Ambulatory and Chronic Disease</v>
          </cell>
        </row>
        <row r="329">
          <cell r="A329" t="str">
            <v>624-MCCUNE</v>
          </cell>
          <cell r="B329" t="str">
            <v/>
          </cell>
          <cell r="C329" t="str">
            <v>Int Med-Rheumatology</v>
          </cell>
          <cell r="D329" t="str">
            <v>McCune, William</v>
          </cell>
          <cell r="E329" t="str">
            <v>ABANDONED</v>
          </cell>
          <cell r="F329">
            <v>43130</v>
          </cell>
          <cell r="G329" t="str">
            <v>INC Research</v>
          </cell>
          <cell r="H329" t="str">
            <v/>
          </cell>
          <cell r="I329" t="str">
            <v>Industry</v>
          </cell>
          <cell r="J329" t="str">
            <v>CTSU - Ambulatory and Chronic Disease</v>
          </cell>
        </row>
        <row r="330">
          <cell r="A330" t="str">
            <v>620-CHETCUTI</v>
          </cell>
          <cell r="B330" t="str">
            <v/>
          </cell>
          <cell r="C330" t="str">
            <v>Int Med-Cardiology</v>
          </cell>
          <cell r="D330" t="str">
            <v>Chetcuti, Stanley</v>
          </cell>
          <cell r="E330" t="str">
            <v>ABANDONED</v>
          </cell>
          <cell r="F330">
            <v>43158</v>
          </cell>
          <cell r="G330" t="str">
            <v/>
          </cell>
          <cell r="H330" t="str">
            <v>CSL Behring, LLC</v>
          </cell>
          <cell r="I330" t="str">
            <v/>
          </cell>
          <cell r="J330" t="str">
            <v>CTSU - Heart, Vessel, Blood</v>
          </cell>
        </row>
        <row r="331">
          <cell r="A331" t="str">
            <v>617-QUIERY</v>
          </cell>
          <cell r="B331" t="str">
            <v/>
          </cell>
          <cell r="C331" t="str">
            <v>Int Med-Hematology/Oncology</v>
          </cell>
          <cell r="D331" t="str">
            <v>Quiery, Albert</v>
          </cell>
          <cell r="E331" t="str">
            <v>ABANDONED</v>
          </cell>
          <cell r="F331">
            <v>43066</v>
          </cell>
          <cell r="G331" t="str">
            <v/>
          </cell>
          <cell r="H331" t="str">
            <v>DP Clinical, Inc.</v>
          </cell>
          <cell r="I331" t="str">
            <v/>
          </cell>
          <cell r="J331" t="str">
            <v>CTSU - Heart, Vessel, Blood</v>
          </cell>
        </row>
        <row r="332">
          <cell r="A332" t="str">
            <v>614-PARIKH</v>
          </cell>
          <cell r="B332" t="str">
            <v/>
          </cell>
          <cell r="C332" t="str">
            <v>Int Med-Gastroenterology</v>
          </cell>
          <cell r="D332" t="str">
            <v>Parikh, Neehar</v>
          </cell>
          <cell r="E332" t="str">
            <v>ABANDONED</v>
          </cell>
          <cell r="F332">
            <v>43073</v>
          </cell>
          <cell r="G332" t="str">
            <v>Bayer HealthCare</v>
          </cell>
          <cell r="H332" t="str">
            <v/>
          </cell>
          <cell r="I332" t="str">
            <v>Industry</v>
          </cell>
          <cell r="J332" t="str">
            <v>CTSU - Oncology</v>
          </cell>
        </row>
        <row r="333">
          <cell r="A333" t="str">
            <v>610-WHITE</v>
          </cell>
          <cell r="B333" t="str">
            <v>MNK14344100</v>
          </cell>
          <cell r="C333" t="str">
            <v>Int Med-Pulmonary/Critical Care</v>
          </cell>
          <cell r="D333" t="str">
            <v>White, Eric</v>
          </cell>
          <cell r="E333" t="str">
            <v>ABANDONED</v>
          </cell>
          <cell r="F333">
            <v>43126</v>
          </cell>
          <cell r="G333" t="str">
            <v>Mallinckrodt Medical Inc.</v>
          </cell>
          <cell r="H333" t="str">
            <v/>
          </cell>
          <cell r="I333" t="str">
            <v>Industry</v>
          </cell>
          <cell r="J333" t="str">
            <v>CTSU - Ambulatory and Chronic Disease</v>
          </cell>
        </row>
        <row r="334">
          <cell r="A334" t="str">
            <v>607-REICHERT</v>
          </cell>
          <cell r="B334" t="str">
            <v/>
          </cell>
          <cell r="C334" t="str">
            <v>Int Med-Hematology/Oncology</v>
          </cell>
          <cell r="D334" t="str">
            <v>Reichert, Zachery</v>
          </cell>
          <cell r="E334" t="str">
            <v>ABANDONED</v>
          </cell>
          <cell r="F334">
            <v>43382</v>
          </cell>
          <cell r="G334" t="str">
            <v>University of Michigan</v>
          </cell>
          <cell r="H334" t="str">
            <v/>
          </cell>
          <cell r="I334" t="str">
            <v>National</v>
          </cell>
          <cell r="J334" t="str">
            <v>CTSU - Oncology</v>
          </cell>
        </row>
        <row r="335">
          <cell r="A335" t="str">
            <v>606-MCLAUGHLIN</v>
          </cell>
          <cell r="B335" t="str">
            <v/>
          </cell>
          <cell r="C335" t="str">
            <v>Int Med-Cardiology</v>
          </cell>
          <cell r="D335" t="str">
            <v>McLaughlin, Vallerie</v>
          </cell>
          <cell r="E335" t="str">
            <v>ABANDONED</v>
          </cell>
          <cell r="F335">
            <v>43200</v>
          </cell>
          <cell r="G335" t="str">
            <v/>
          </cell>
          <cell r="H335" t="str">
            <v/>
          </cell>
          <cell r="I335" t="str">
            <v/>
          </cell>
          <cell r="J335" t="str">
            <v>CTSU - Heart, Vessel, Blood</v>
          </cell>
        </row>
        <row r="336">
          <cell r="A336" t="str">
            <v>603-MCCUNE</v>
          </cell>
          <cell r="B336" t="str">
            <v/>
          </cell>
          <cell r="C336" t="str">
            <v>Int Med-Rheumatology</v>
          </cell>
          <cell r="D336" t="str">
            <v>McCune, William</v>
          </cell>
          <cell r="E336" t="str">
            <v>ABANDONED</v>
          </cell>
          <cell r="F336">
            <v>43266</v>
          </cell>
          <cell r="G336" t="str">
            <v>GlaxoSmithKline (GSK)</v>
          </cell>
          <cell r="H336" t="str">
            <v>PPD Investigator Services, LLC</v>
          </cell>
          <cell r="I336" t="str">
            <v>Industry</v>
          </cell>
          <cell r="J336" t="str">
            <v>CTSU - Ambulatory and Chronic Disease</v>
          </cell>
        </row>
        <row r="337">
          <cell r="A337" t="str">
            <v>601-VANPOZNAK</v>
          </cell>
          <cell r="B337" t="str">
            <v/>
          </cell>
          <cell r="C337" t="str">
            <v>Int Med-Hematology/Oncology</v>
          </cell>
          <cell r="D337" t="str">
            <v>Van Poznak, Catherine</v>
          </cell>
          <cell r="E337" t="str">
            <v>ABANDONED</v>
          </cell>
          <cell r="F337">
            <v>43122</v>
          </cell>
          <cell r="G337" t="str">
            <v>Translational Breast Cancer Research Consortium</v>
          </cell>
          <cell r="H337" t="str">
            <v/>
          </cell>
          <cell r="I337" t="str">
            <v>Externally Peer-Reviewed</v>
          </cell>
          <cell r="J337" t="str">
            <v>CTSU - Oncology</v>
          </cell>
        </row>
        <row r="338">
          <cell r="A338" t="str">
            <v>60-CHAN</v>
          </cell>
          <cell r="B338" t="str">
            <v/>
          </cell>
          <cell r="C338" t="str">
            <v>Int Med-Pulmonary/Critical Care</v>
          </cell>
          <cell r="D338" t="str">
            <v>Chan, Kevin</v>
          </cell>
          <cell r="E338" t="str">
            <v>ABANDONED</v>
          </cell>
          <cell r="F338">
            <v>43188</v>
          </cell>
          <cell r="G338" t="str">
            <v/>
          </cell>
          <cell r="H338" t="str">
            <v/>
          </cell>
          <cell r="I338" t="str">
            <v/>
          </cell>
          <cell r="J338" t="str">
            <v>CTSU - Acute, Critical Care, Surgery &amp; Transplant</v>
          </cell>
        </row>
        <row r="339">
          <cell r="A339" t="str">
            <v>598-ALVA</v>
          </cell>
          <cell r="B339" t="str">
            <v/>
          </cell>
          <cell r="C339" t="str">
            <v>Int Med-Hematology/Oncology</v>
          </cell>
          <cell r="D339" t="str">
            <v>Alva, Ajjai</v>
          </cell>
          <cell r="E339" t="str">
            <v>ABANDONED</v>
          </cell>
          <cell r="F339">
            <v>43047</v>
          </cell>
          <cell r="G339" t="str">
            <v>University of Michigan</v>
          </cell>
          <cell r="H339" t="str">
            <v/>
          </cell>
          <cell r="I339" t="str">
            <v>National</v>
          </cell>
          <cell r="J339" t="str">
            <v>CTSU - Oncology</v>
          </cell>
        </row>
        <row r="340">
          <cell r="A340" t="str">
            <v>587-DIPAOLA</v>
          </cell>
          <cell r="B340" t="str">
            <v>SHP625-306</v>
          </cell>
          <cell r="C340" t="str">
            <v>Pediatrics-Gastroenterology</v>
          </cell>
          <cell r="D340" t="str">
            <v>DiPaola, Frank</v>
          </cell>
          <cell r="E340" t="str">
            <v>ABANDONED</v>
          </cell>
          <cell r="F340">
            <v>43264</v>
          </cell>
          <cell r="G340" t="str">
            <v>Shire Human Genetic Therapies</v>
          </cell>
          <cell r="H340" t="str">
            <v/>
          </cell>
          <cell r="I340" t="str">
            <v>Industry</v>
          </cell>
          <cell r="J340" t="str">
            <v>CTSU - Childrens</v>
          </cell>
        </row>
        <row r="341">
          <cell r="A341" t="str">
            <v>582-SCHIOPU</v>
          </cell>
          <cell r="B341" t="str">
            <v>10/27: STUDY START UP NOT UNTIL 3RD QUART 2018</v>
          </cell>
          <cell r="C341" t="str">
            <v>Int Med-Rheumatology</v>
          </cell>
          <cell r="D341" t="str">
            <v>Schiopu, Elena</v>
          </cell>
          <cell r="E341" t="str">
            <v>ABANDONED</v>
          </cell>
          <cell r="F341">
            <v>43350</v>
          </cell>
          <cell r="G341" t="str">
            <v>Bayer Healthcare Pharmaceuticals</v>
          </cell>
          <cell r="H341" t="str">
            <v/>
          </cell>
          <cell r="I341" t="str">
            <v>Industry</v>
          </cell>
          <cell r="J341" t="str">
            <v>CTSU - Ambulatory and Chronic Disease</v>
          </cell>
        </row>
        <row r="342">
          <cell r="A342" t="str">
            <v>578-MEDDINGS</v>
          </cell>
          <cell r="B342" t="str">
            <v/>
          </cell>
          <cell r="C342" t="str">
            <v>Int Med-General Medicine</v>
          </cell>
          <cell r="D342" t="str">
            <v>Meddings, Jennifer</v>
          </cell>
          <cell r="E342" t="str">
            <v>ABANDONED</v>
          </cell>
          <cell r="F342">
            <v>44180</v>
          </cell>
          <cell r="G342" t="str">
            <v>University of Michigan</v>
          </cell>
          <cell r="H342" t="str">
            <v/>
          </cell>
          <cell r="I342" t="str">
            <v>National</v>
          </cell>
          <cell r="J342" t="str">
            <v>CTSU - Acute, Critical Care, Surgery &amp; Transplant</v>
          </cell>
        </row>
        <row r="343">
          <cell r="A343" t="str">
            <v>573-BIXBY</v>
          </cell>
          <cell r="B343" t="str">
            <v>573-Bixby</v>
          </cell>
          <cell r="C343" t="str">
            <v>Int Med-Hematology/Oncology</v>
          </cell>
          <cell r="D343" t="str">
            <v>Bixby, Dale</v>
          </cell>
          <cell r="E343" t="str">
            <v>ABANDONED</v>
          </cell>
          <cell r="F343">
            <v>43103</v>
          </cell>
          <cell r="G343" t="str">
            <v>Astellas Pharma US, Inc.</v>
          </cell>
          <cell r="H343" t="str">
            <v/>
          </cell>
          <cell r="I343" t="str">
            <v>Industry</v>
          </cell>
          <cell r="J343" t="str">
            <v>CTSU - Oncology</v>
          </cell>
        </row>
        <row r="344">
          <cell r="A344" t="str">
            <v>572-STEVENS</v>
          </cell>
          <cell r="B344" t="str">
            <v/>
          </cell>
          <cell r="C344" t="str">
            <v>Dermatology</v>
          </cell>
          <cell r="D344" t="str">
            <v>Stevens, Erica</v>
          </cell>
          <cell r="E344" t="str">
            <v>ABANDONED</v>
          </cell>
          <cell r="F344">
            <v>43038</v>
          </cell>
          <cell r="G344" t="str">
            <v/>
          </cell>
          <cell r="H344" t="str">
            <v>GlaxoSmithKline (GSK)</v>
          </cell>
          <cell r="I344" t="str">
            <v/>
          </cell>
          <cell r="J344" t="str">
            <v>CTSU - Neurosciences and Sensory</v>
          </cell>
        </row>
        <row r="345">
          <cell r="A345" t="str">
            <v>571-ESHAQ</v>
          </cell>
          <cell r="B345" t="str">
            <v/>
          </cell>
          <cell r="C345" t="str">
            <v>Dermatology</v>
          </cell>
          <cell r="D345" t="str">
            <v>Eshaq, Milad</v>
          </cell>
          <cell r="E345" t="str">
            <v>ABANDONED</v>
          </cell>
          <cell r="F345">
            <v>43117</v>
          </cell>
          <cell r="G345" t="str">
            <v/>
          </cell>
          <cell r="H345" t="str">
            <v/>
          </cell>
          <cell r="I345" t="str">
            <v/>
          </cell>
          <cell r="J345" t="str">
            <v>CTSU - Neurosciences and Sensory</v>
          </cell>
        </row>
        <row r="346">
          <cell r="A346" t="str">
            <v>569-BIXBY</v>
          </cell>
          <cell r="B346" t="str">
            <v/>
          </cell>
          <cell r="C346" t="str">
            <v>Int Med-Hematology/Oncology</v>
          </cell>
          <cell r="D346" t="str">
            <v>Bixby, Dale</v>
          </cell>
          <cell r="E346" t="str">
            <v>ABANDONED</v>
          </cell>
          <cell r="F346">
            <v>43692</v>
          </cell>
          <cell r="G346" t="str">
            <v>Matinas BioPharma</v>
          </cell>
          <cell r="H346" t="str">
            <v/>
          </cell>
          <cell r="I346" t="str">
            <v>Industry</v>
          </cell>
          <cell r="J346" t="str">
            <v>CTSU - Oncology</v>
          </cell>
        </row>
        <row r="347">
          <cell r="A347" t="str">
            <v>568-TALPAZ</v>
          </cell>
          <cell r="B347" t="str">
            <v>568-Talpaz</v>
          </cell>
          <cell r="C347" t="str">
            <v>Int Med-Hematology/Oncology</v>
          </cell>
          <cell r="D347" t="str">
            <v>Ye, Jing Christine</v>
          </cell>
          <cell r="E347" t="str">
            <v>ABANDONED</v>
          </cell>
          <cell r="F347">
            <v>43165</v>
          </cell>
          <cell r="G347" t="str">
            <v>GlaxoSmithKline (GSK)</v>
          </cell>
          <cell r="H347" t="str">
            <v/>
          </cell>
          <cell r="I347" t="str">
            <v>Industry</v>
          </cell>
          <cell r="J347" t="str">
            <v>CTSU - Oncology</v>
          </cell>
        </row>
        <row r="348">
          <cell r="A348" t="str">
            <v>566-CAMPAGNARO</v>
          </cell>
          <cell r="B348" t="str">
            <v/>
          </cell>
          <cell r="C348" t="str">
            <v>Int Med-Hematology/Oncology</v>
          </cell>
          <cell r="D348" t="str">
            <v>Campagnaro, Erica</v>
          </cell>
          <cell r="E348" t="str">
            <v>ABANDONED</v>
          </cell>
          <cell r="F348">
            <v>43262</v>
          </cell>
          <cell r="G348" t="str">
            <v>Amgen, Inc.</v>
          </cell>
          <cell r="H348" t="str">
            <v/>
          </cell>
          <cell r="I348" t="str">
            <v>Industry</v>
          </cell>
          <cell r="J348" t="str">
            <v>CTSU - Oncology</v>
          </cell>
        </row>
        <row r="349">
          <cell r="A349" t="str">
            <v>564-COLE</v>
          </cell>
          <cell r="B349" t="str">
            <v>564-Cole</v>
          </cell>
          <cell r="C349" t="str">
            <v>Int Med-Hematology/Oncology</v>
          </cell>
          <cell r="D349" t="str">
            <v>Cole, Craig</v>
          </cell>
          <cell r="E349" t="str">
            <v>ABANDONED</v>
          </cell>
          <cell r="F349">
            <v>43692</v>
          </cell>
          <cell r="G349" t="str">
            <v>Janssen Pharmaceuticals, Inc.</v>
          </cell>
          <cell r="H349" t="str">
            <v/>
          </cell>
          <cell r="I349" t="str">
            <v>Industry</v>
          </cell>
          <cell r="J349" t="str">
            <v>CTSU - Oncology</v>
          </cell>
        </row>
        <row r="350">
          <cell r="A350" t="str">
            <v>563-COLE</v>
          </cell>
          <cell r="B350" t="str">
            <v/>
          </cell>
          <cell r="C350" t="str">
            <v>Int Med-Hematology/Oncology</v>
          </cell>
          <cell r="D350" t="str">
            <v>Cole, Craig</v>
          </cell>
          <cell r="E350" t="str">
            <v>ABANDONED</v>
          </cell>
          <cell r="F350">
            <v>43417</v>
          </cell>
          <cell r="G350" t="str">
            <v>University of Chicago</v>
          </cell>
          <cell r="H350" t="str">
            <v/>
          </cell>
          <cell r="I350" t="str">
            <v>National</v>
          </cell>
          <cell r="J350" t="str">
            <v>CTSU - Oncology</v>
          </cell>
        </row>
        <row r="351">
          <cell r="A351" t="str">
            <v>561-PHILLIPS</v>
          </cell>
          <cell r="B351" t="str">
            <v/>
          </cell>
          <cell r="C351" t="str">
            <v>Int Med-Hematology/Oncology</v>
          </cell>
          <cell r="D351" t="str">
            <v>Phillips, Tycel</v>
          </cell>
          <cell r="E351" t="str">
            <v>ABANDONED</v>
          </cell>
          <cell r="F351">
            <v>43445</v>
          </cell>
          <cell r="G351" t="str">
            <v>HUYA Bioscience International</v>
          </cell>
          <cell r="H351" t="str">
            <v/>
          </cell>
          <cell r="I351" t="str">
            <v>Industry</v>
          </cell>
          <cell r="J351" t="str">
            <v>CTSU - Oncology</v>
          </cell>
        </row>
        <row r="352">
          <cell r="A352" t="str">
            <v>555-DORSCH</v>
          </cell>
          <cell r="B352" t="str">
            <v/>
          </cell>
          <cell r="C352" t="str">
            <v>College of Pharmacy</v>
          </cell>
          <cell r="D352" t="str">
            <v>Koelling, Todd</v>
          </cell>
          <cell r="E352" t="str">
            <v>ABANDONED</v>
          </cell>
          <cell r="F352">
            <v>43909</v>
          </cell>
          <cell r="G352" t="str">
            <v>University of Michigan</v>
          </cell>
          <cell r="H352" t="str">
            <v/>
          </cell>
          <cell r="I352" t="str">
            <v>National</v>
          </cell>
          <cell r="J352" t="str">
            <v>CTSU - Heart, Vessel, Blood</v>
          </cell>
        </row>
        <row r="353">
          <cell r="A353" t="str">
            <v>554-TILL</v>
          </cell>
          <cell r="B353" t="str">
            <v/>
          </cell>
          <cell r="C353" t="str">
            <v>Obstetrics/Gynecology</v>
          </cell>
          <cell r="D353" t="str">
            <v>Till, Sarah</v>
          </cell>
          <cell r="E353" t="str">
            <v>ABANDONED</v>
          </cell>
          <cell r="F353">
            <v>43060</v>
          </cell>
          <cell r="G353" t="str">
            <v/>
          </cell>
          <cell r="H353" t="str">
            <v/>
          </cell>
          <cell r="I353" t="str">
            <v/>
          </cell>
          <cell r="J353" t="str">
            <v>CTSU - Behavior, Function, and Pain</v>
          </cell>
        </row>
        <row r="354">
          <cell r="A354" t="str">
            <v>55-KOELLING</v>
          </cell>
          <cell r="B354" t="str">
            <v/>
          </cell>
          <cell r="C354" t="str">
            <v>Int Med-Cardiology</v>
          </cell>
          <cell r="D354" t="str">
            <v>Koelling, Todd</v>
          </cell>
          <cell r="E354" t="str">
            <v>ABANDONED</v>
          </cell>
          <cell r="F354">
            <v>43299</v>
          </cell>
          <cell r="G354" t="str">
            <v>Relypsa, Inc.</v>
          </cell>
          <cell r="H354" t="str">
            <v/>
          </cell>
          <cell r="I354" t="str">
            <v>Industry</v>
          </cell>
          <cell r="J354" t="str">
            <v>CTSU - Heart, Vessel, Blood</v>
          </cell>
        </row>
        <row r="355">
          <cell r="A355" t="str">
            <v>546-ALVA</v>
          </cell>
          <cell r="B355" t="str">
            <v>546-Alva</v>
          </cell>
          <cell r="C355" t="str">
            <v>Int Med-Hematology/Oncology</v>
          </cell>
          <cell r="D355" t="str">
            <v>Alva, Ajjai</v>
          </cell>
          <cell r="E355" t="str">
            <v>ABANDONED</v>
          </cell>
          <cell r="F355">
            <v>43193</v>
          </cell>
          <cell r="G355" t="str">
            <v>Astellas Pharma Europe Ltd.</v>
          </cell>
          <cell r="H355" t="str">
            <v/>
          </cell>
          <cell r="I355" t="str">
            <v>Industry</v>
          </cell>
          <cell r="J355" t="str">
            <v>CTSU - Oncology</v>
          </cell>
        </row>
        <row r="356">
          <cell r="A356" t="str">
            <v>545-STEVENS</v>
          </cell>
          <cell r="B356" t="str">
            <v/>
          </cell>
          <cell r="C356" t="str">
            <v>Dermatology</v>
          </cell>
          <cell r="D356" t="str">
            <v>Stevens, Erica</v>
          </cell>
          <cell r="E356" t="str">
            <v>ABANDONED</v>
          </cell>
          <cell r="F356">
            <v>43038</v>
          </cell>
          <cell r="G356" t="str">
            <v/>
          </cell>
          <cell r="H356" t="str">
            <v>GlaxoSmithKline (GSK)</v>
          </cell>
          <cell r="I356" t="str">
            <v/>
          </cell>
          <cell r="J356" t="str">
            <v>CTSU - Neurosciences and Sensory</v>
          </cell>
        </row>
        <row r="357">
          <cell r="A357" t="str">
            <v>544-STEVENS</v>
          </cell>
          <cell r="B357" t="str">
            <v/>
          </cell>
          <cell r="C357" t="str">
            <v>Dermatology</v>
          </cell>
          <cell r="D357" t="str">
            <v>Stevens, Erica</v>
          </cell>
          <cell r="E357" t="str">
            <v>ABANDONED</v>
          </cell>
          <cell r="F357">
            <v>43038</v>
          </cell>
          <cell r="G357" t="str">
            <v/>
          </cell>
          <cell r="H357" t="str">
            <v>GlaxoSmithKline (GSK)</v>
          </cell>
          <cell r="I357" t="str">
            <v/>
          </cell>
          <cell r="J357" t="str">
            <v>CTSU - Neurosciences and Sensory</v>
          </cell>
        </row>
        <row r="358">
          <cell r="A358" t="str">
            <v>540-JOHNSON</v>
          </cell>
          <cell r="B358" t="str">
            <v/>
          </cell>
          <cell r="C358" t="str">
            <v>Ophthalmology &amp; Visual Sciences</v>
          </cell>
          <cell r="D358" t="str">
            <v>Johnson, Mark</v>
          </cell>
          <cell r="E358" t="str">
            <v>ABANDONED</v>
          </cell>
          <cell r="F358">
            <v>43266</v>
          </cell>
          <cell r="G358" t="str">
            <v>Genentech, Inc.</v>
          </cell>
          <cell r="H358" t="str">
            <v/>
          </cell>
          <cell r="I358" t="str">
            <v>Industry</v>
          </cell>
          <cell r="J358" t="str">
            <v>CTSU - Ambulatory and Chronic Disease</v>
          </cell>
        </row>
        <row r="359">
          <cell r="A359" t="str">
            <v>537-YUNG</v>
          </cell>
          <cell r="B359" t="str">
            <v>BUDGET ONLY</v>
          </cell>
          <cell r="C359" t="str">
            <v>Int Med-Geriatrics &amp; Palliative Med.</v>
          </cell>
          <cell r="D359" t="str">
            <v>Yung, Raymond</v>
          </cell>
          <cell r="E359" t="str">
            <v>ABANDONED</v>
          </cell>
          <cell r="F359">
            <v>43474</v>
          </cell>
          <cell r="G359" t="str">
            <v>DHHS - National Institutes of Health</v>
          </cell>
          <cell r="H359" t="str">
            <v/>
          </cell>
          <cell r="I359" t="str">
            <v>Externally Peer-Reviewed</v>
          </cell>
          <cell r="J359" t="str">
            <v>CTSU - Ambulatory and Chronic Disease</v>
          </cell>
        </row>
        <row r="360">
          <cell r="A360" t="str">
            <v>535-SMERAGE</v>
          </cell>
          <cell r="B360" t="str">
            <v>535-Smerage</v>
          </cell>
          <cell r="C360" t="str">
            <v>Int Med-Hematology/Oncology</v>
          </cell>
          <cell r="D360" t="str">
            <v>Smerage, Jeffrey</v>
          </cell>
          <cell r="E360" t="str">
            <v>ABANDONED</v>
          </cell>
          <cell r="F360">
            <v>43006</v>
          </cell>
          <cell r="G360" t="str">
            <v>Roche Diagnostics GmbH</v>
          </cell>
          <cell r="H360" t="str">
            <v/>
          </cell>
          <cell r="I360" t="str">
            <v>Industry</v>
          </cell>
          <cell r="J360" t="str">
            <v>CTSU - Oncology</v>
          </cell>
        </row>
        <row r="361">
          <cell r="A361" t="str">
            <v>53-MAIXNER</v>
          </cell>
          <cell r="B361" t="str">
            <v>15-AVP-786-302</v>
          </cell>
          <cell r="C361" t="str">
            <v>Psychiatry</v>
          </cell>
          <cell r="D361" t="str">
            <v>MAIXNER, Susan</v>
          </cell>
          <cell r="E361" t="str">
            <v>ABANDONED</v>
          </cell>
          <cell r="F361">
            <v>43021</v>
          </cell>
          <cell r="G361" t="str">
            <v>Avanir Pharmaceuticals</v>
          </cell>
          <cell r="H361" t="str">
            <v/>
          </cell>
          <cell r="I361" t="str">
            <v>Industry</v>
          </cell>
          <cell r="J361" t="str">
            <v>CTSU - Behavior, Function, and Pain</v>
          </cell>
        </row>
        <row r="362">
          <cell r="A362" t="str">
            <v>520-SI</v>
          </cell>
          <cell r="B362" t="str">
            <v/>
          </cell>
          <cell r="C362" t="str">
            <v>Cardiac Surgery</v>
          </cell>
          <cell r="D362" t="str">
            <v>Si, Ming-Sing</v>
          </cell>
          <cell r="E362" t="str">
            <v>ABANDONED</v>
          </cell>
          <cell r="F362">
            <v>43880</v>
          </cell>
          <cell r="G362" t="str">
            <v>New England Research Institute</v>
          </cell>
          <cell r="H362" t="str">
            <v/>
          </cell>
          <cell r="I362" t="str">
            <v>Industry</v>
          </cell>
          <cell r="J362" t="str">
            <v>CTSU - Heart, Vessel, Blood</v>
          </cell>
        </row>
        <row r="363">
          <cell r="A363" t="str">
            <v>518-HIGGINS</v>
          </cell>
          <cell r="B363" t="str">
            <v/>
          </cell>
          <cell r="C363" t="str">
            <v>Int Med-Gastroenterology</v>
          </cell>
          <cell r="D363" t="str">
            <v>Higgins, Peter</v>
          </cell>
          <cell r="E363" t="str">
            <v>ABANDONED</v>
          </cell>
          <cell r="F363">
            <v>43215</v>
          </cell>
          <cell r="G363" t="str">
            <v>TiGenix</v>
          </cell>
          <cell r="H363" t="str">
            <v>Paraxel</v>
          </cell>
          <cell r="I363" t="str">
            <v>Industry</v>
          </cell>
          <cell r="J363" t="str">
            <v>CTSU - Ambulatory and Chronic Disease</v>
          </cell>
        </row>
        <row r="364">
          <cell r="A364" t="str">
            <v>515-HAMPSTEAD</v>
          </cell>
          <cell r="B364" t="str">
            <v/>
          </cell>
          <cell r="C364" t="str">
            <v>Psychiatry</v>
          </cell>
          <cell r="D364" t="str">
            <v>Hampstead, Benjamin</v>
          </cell>
          <cell r="E364" t="str">
            <v>ABANDONED</v>
          </cell>
          <cell r="F364">
            <v>43419</v>
          </cell>
          <cell r="G364" t="str">
            <v>DHHS - National Institutes of Health</v>
          </cell>
          <cell r="H364" t="str">
            <v/>
          </cell>
          <cell r="I364" t="str">
            <v>Externally Peer-Reviewed</v>
          </cell>
          <cell r="J364" t="str">
            <v>CTSU - Behavior, Function, and Pain</v>
          </cell>
        </row>
        <row r="365">
          <cell r="A365" t="str">
            <v>514-MEURER</v>
          </cell>
          <cell r="B365" t="str">
            <v/>
          </cell>
          <cell r="C365" t="str">
            <v>Emergency Medicine</v>
          </cell>
          <cell r="D365" t="str">
            <v>Meurer, William</v>
          </cell>
          <cell r="E365" t="str">
            <v>ABANDONED</v>
          </cell>
          <cell r="F365">
            <v>43242</v>
          </cell>
          <cell r="G365" t="str">
            <v>DHHS - National Institutes of Health</v>
          </cell>
          <cell r="H365" t="str">
            <v/>
          </cell>
          <cell r="I365" t="str">
            <v>Externally Peer-Reviewed</v>
          </cell>
          <cell r="J365" t="str">
            <v>CTSU - Acute, Critical Care, Surgery &amp; Transplant</v>
          </cell>
        </row>
        <row r="366">
          <cell r="A366" t="str">
            <v>505-SAHAI</v>
          </cell>
          <cell r="B366" t="str">
            <v/>
          </cell>
          <cell r="C366" t="str">
            <v>Int Med-Hematology/Oncology</v>
          </cell>
          <cell r="D366" t="str">
            <v>Sahai, Vaibhav</v>
          </cell>
          <cell r="E366" t="str">
            <v>ABANDONED</v>
          </cell>
          <cell r="F366">
            <v>43161</v>
          </cell>
          <cell r="G366" t="str">
            <v>University of Michigan</v>
          </cell>
          <cell r="H366" t="str">
            <v/>
          </cell>
          <cell r="I366" t="str">
            <v>National</v>
          </cell>
          <cell r="J366" t="str">
            <v>CTSU - Oncology</v>
          </cell>
        </row>
        <row r="367">
          <cell r="A367" t="str">
            <v>504-ALVA</v>
          </cell>
          <cell r="B367" t="str">
            <v/>
          </cell>
          <cell r="C367" t="str">
            <v>Int Med-Hematology/Oncology</v>
          </cell>
          <cell r="D367" t="str">
            <v>Alva, Ajjai</v>
          </cell>
          <cell r="E367" t="str">
            <v>ABANDONED</v>
          </cell>
          <cell r="F367">
            <v>44323</v>
          </cell>
          <cell r="G367" t="str">
            <v>University of Michigan</v>
          </cell>
          <cell r="H367" t="str">
            <v/>
          </cell>
          <cell r="I367" t="str">
            <v>National</v>
          </cell>
          <cell r="J367" t="str">
            <v>CTSU - Oncology</v>
          </cell>
        </row>
        <row r="368">
          <cell r="A368" t="str">
            <v>502-HYZY</v>
          </cell>
          <cell r="B368" t="str">
            <v/>
          </cell>
          <cell r="C368" t="str">
            <v>Int Med-Pulmonary/Critical Care</v>
          </cell>
          <cell r="D368" t="str">
            <v>Hyzy, Robert</v>
          </cell>
          <cell r="E368" t="str">
            <v>ABANDONED</v>
          </cell>
          <cell r="F368">
            <v>43024</v>
          </cell>
          <cell r="G368" t="str">
            <v>Polyphor Ltd</v>
          </cell>
          <cell r="H368" t="str">
            <v/>
          </cell>
          <cell r="I368" t="str">
            <v>Industry</v>
          </cell>
          <cell r="J368" t="str">
            <v>CTSU - Acute, Critical Care, Surgery &amp; Transplant</v>
          </cell>
        </row>
        <row r="369">
          <cell r="A369" t="str">
            <v>499-RICHARDSON</v>
          </cell>
          <cell r="B369" t="str">
            <v>PA-16-160</v>
          </cell>
          <cell r="C369" t="str">
            <v>Physical Medicine &amp; Rehabilitation</v>
          </cell>
          <cell r="D369" t="str">
            <v>Richardson, James</v>
          </cell>
          <cell r="E369" t="str">
            <v>ABANDONED</v>
          </cell>
          <cell r="F369">
            <v>43172</v>
          </cell>
          <cell r="G369" t="str">
            <v>DHHS - National Institutes of Health</v>
          </cell>
          <cell r="H369" t="str">
            <v/>
          </cell>
          <cell r="I369" t="str">
            <v>Externally Peer-Reviewed</v>
          </cell>
          <cell r="J369" t="str">
            <v>CTSU - Behavior, Function, and Pain</v>
          </cell>
        </row>
        <row r="370">
          <cell r="A370" t="str">
            <v>495-WILCOX</v>
          </cell>
          <cell r="B370" t="str">
            <v>495-Wilcox</v>
          </cell>
          <cell r="C370" t="str">
            <v>Int Med-Hematology/Oncology</v>
          </cell>
          <cell r="D370" t="str">
            <v>Wilcox, Ryan</v>
          </cell>
          <cell r="E370" t="str">
            <v>ABANDONED</v>
          </cell>
          <cell r="F370">
            <v>43220</v>
          </cell>
          <cell r="G370" t="str">
            <v>Trillium Therapeutics</v>
          </cell>
          <cell r="H370" t="str">
            <v/>
          </cell>
          <cell r="I370" t="str">
            <v>Industry</v>
          </cell>
          <cell r="J370" t="str">
            <v>CTSU - Oncology</v>
          </cell>
        </row>
        <row r="371">
          <cell r="A371" t="str">
            <v>492-SMITH</v>
          </cell>
          <cell r="B371" t="str">
            <v/>
          </cell>
          <cell r="C371" t="str">
            <v>Obstetrics/Gynecology</v>
          </cell>
          <cell r="D371" t="str">
            <v/>
          </cell>
          <cell r="E371" t="str">
            <v>ABANDONED</v>
          </cell>
          <cell r="F371">
            <v>42999</v>
          </cell>
          <cell r="G371" t="str">
            <v>DHHS - National Institutes of Health</v>
          </cell>
          <cell r="H371" t="str">
            <v/>
          </cell>
          <cell r="I371" t="str">
            <v>Externally Peer-Reviewed</v>
          </cell>
          <cell r="J371" t="str">
            <v>CTSU - Ambulatory and Chronic Disease</v>
          </cell>
        </row>
        <row r="372">
          <cell r="A372" t="str">
            <v>489-MORGAN</v>
          </cell>
          <cell r="B372" t="str">
            <v/>
          </cell>
          <cell r="C372" t="str">
            <v>Radiation Oncology</v>
          </cell>
          <cell r="D372" t="str">
            <v>Morgan, Meredith</v>
          </cell>
          <cell r="E372" t="str">
            <v>ABANDONED</v>
          </cell>
          <cell r="F372">
            <v>43161</v>
          </cell>
          <cell r="G372" t="str">
            <v>University of Michigan</v>
          </cell>
          <cell r="H372" t="str">
            <v/>
          </cell>
          <cell r="I372" t="str">
            <v>National</v>
          </cell>
          <cell r="J372" t="str">
            <v>CTSU - Oncology</v>
          </cell>
        </row>
        <row r="373">
          <cell r="A373" t="str">
            <v>487-ALAM</v>
          </cell>
          <cell r="B373" t="str">
            <v/>
          </cell>
          <cell r="C373" t="str">
            <v>Surgery-Acute Care Surgery</v>
          </cell>
          <cell r="D373" t="str">
            <v>Alam, Hasan</v>
          </cell>
          <cell r="E373" t="str">
            <v>ABANDONED</v>
          </cell>
          <cell r="F373">
            <v>43325</v>
          </cell>
          <cell r="G373" t="str">
            <v/>
          </cell>
          <cell r="H373" t="str">
            <v/>
          </cell>
          <cell r="I373" t="str">
            <v/>
          </cell>
          <cell r="J373" t="str">
            <v>CTSU - Acute, Critical Care, Surgery &amp; Transplant</v>
          </cell>
        </row>
        <row r="374">
          <cell r="A374" t="str">
            <v>486-COMER</v>
          </cell>
          <cell r="B374" t="str">
            <v>BUDGET ONLY</v>
          </cell>
          <cell r="C374" t="str">
            <v>Ophthalmology &amp; Visual Sciences</v>
          </cell>
          <cell r="D374" t="str">
            <v>Comer, Grant</v>
          </cell>
          <cell r="E374" t="str">
            <v>ABANDONED</v>
          </cell>
          <cell r="F374">
            <v>43266</v>
          </cell>
          <cell r="G374" t="str">
            <v>ONL Therapeutics</v>
          </cell>
          <cell r="H374" t="str">
            <v>Defense, Department of-Other</v>
          </cell>
          <cell r="I374" t="str">
            <v>Industry</v>
          </cell>
          <cell r="J374" t="str">
            <v>CTSU - Ambulatory and Chronic Disease</v>
          </cell>
        </row>
        <row r="375">
          <cell r="A375" t="str">
            <v>481-WORDEN</v>
          </cell>
          <cell r="B375" t="str">
            <v>481-Worden</v>
          </cell>
          <cell r="C375" t="str">
            <v>Int Med-Hematology/Oncology</v>
          </cell>
          <cell r="D375" t="str">
            <v>Worden, Francis</v>
          </cell>
          <cell r="E375" t="str">
            <v>ABANDONED</v>
          </cell>
          <cell r="F375">
            <v>43049</v>
          </cell>
          <cell r="G375" t="str">
            <v>Bristol-Myers Squibb</v>
          </cell>
          <cell r="H375" t="str">
            <v/>
          </cell>
          <cell r="I375" t="str">
            <v>Industry</v>
          </cell>
          <cell r="J375" t="str">
            <v>CTSU - Oncology</v>
          </cell>
        </row>
        <row r="376">
          <cell r="A376" t="str">
            <v>481-ALAM</v>
          </cell>
          <cell r="B376" t="str">
            <v/>
          </cell>
          <cell r="C376" t="str">
            <v>Surgery-Acute Care Surgery</v>
          </cell>
          <cell r="D376" t="str">
            <v>Alam, Hasan</v>
          </cell>
          <cell r="E376" t="str">
            <v>ABANDONED</v>
          </cell>
          <cell r="F376">
            <v>43262</v>
          </cell>
          <cell r="G376" t="str">
            <v/>
          </cell>
          <cell r="H376" t="str">
            <v/>
          </cell>
          <cell r="I376" t="str">
            <v/>
          </cell>
          <cell r="J376" t="str">
            <v>CTSU - Acute, Critical Care, Surgery &amp; Transplant</v>
          </cell>
        </row>
        <row r="377">
          <cell r="A377" t="str">
            <v>480-HUTCHINSON</v>
          </cell>
          <cell r="B377" t="str">
            <v>T2016-001;54179060LYM3003</v>
          </cell>
          <cell r="C377" t="str">
            <v>Pediatrics-Hematology/Oncology</v>
          </cell>
          <cell r="D377" t="str">
            <v>Hutchinson, Raymond</v>
          </cell>
          <cell r="E377" t="str">
            <v>ABANDONED</v>
          </cell>
          <cell r="F377">
            <v>42999</v>
          </cell>
          <cell r="G377" t="str">
            <v>Janssen Research and Developme</v>
          </cell>
          <cell r="H377" t="str">
            <v/>
          </cell>
          <cell r="I377" t="str">
            <v>Industry</v>
          </cell>
          <cell r="J377" t="str">
            <v>CTSU - Childrens</v>
          </cell>
        </row>
        <row r="378">
          <cell r="A378" t="str">
            <v>479-LUGOGO</v>
          </cell>
          <cell r="B378" t="str">
            <v>BUDGET ONLY; Resubmitted Nov 2018</v>
          </cell>
          <cell r="C378" t="str">
            <v>Int Med-Pulmonary/Critical Care</v>
          </cell>
          <cell r="D378" t="str">
            <v>Lugogo, Njira</v>
          </cell>
          <cell r="E378" t="str">
            <v>ABANDONED</v>
          </cell>
          <cell r="F378">
            <v>43535</v>
          </cell>
          <cell r="G378" t="str">
            <v>DHHS - National Institutes of Health</v>
          </cell>
          <cell r="H378" t="str">
            <v/>
          </cell>
          <cell r="I378" t="str">
            <v>Externally Peer-Reviewed</v>
          </cell>
          <cell r="J378" t="str">
            <v>CTSU - Ambulatory and Chronic Disease</v>
          </cell>
        </row>
        <row r="379">
          <cell r="A379" t="str">
            <v>478-LUGOGO</v>
          </cell>
          <cell r="B379" t="str">
            <v/>
          </cell>
          <cell r="C379" t="str">
            <v>Int Med-Pulmonary/Critical Care</v>
          </cell>
          <cell r="D379" t="str">
            <v>Lugogo, Njira</v>
          </cell>
          <cell r="E379" t="str">
            <v>ABANDONED</v>
          </cell>
          <cell r="F379">
            <v>43013</v>
          </cell>
          <cell r="G379" t="str">
            <v>Revon Systems, Inc.</v>
          </cell>
          <cell r="H379" t="str">
            <v/>
          </cell>
          <cell r="I379" t="str">
            <v>Industry</v>
          </cell>
          <cell r="J379" t="str">
            <v>CTSU - Ambulatory and Chronic Disease</v>
          </cell>
        </row>
        <row r="380">
          <cell r="A380" t="str">
            <v>477-HIGGINS</v>
          </cell>
          <cell r="B380" t="str">
            <v/>
          </cell>
          <cell r="C380" t="str">
            <v>Int Med-Gastroenterology</v>
          </cell>
          <cell r="D380" t="str">
            <v>Higgins, Peter</v>
          </cell>
          <cell r="E380" t="str">
            <v>ABANDONED</v>
          </cell>
          <cell r="F380">
            <v>43018</v>
          </cell>
          <cell r="G380" t="str">
            <v>Immunic AG</v>
          </cell>
          <cell r="H380" t="str">
            <v/>
          </cell>
          <cell r="I380" t="str">
            <v>Industry</v>
          </cell>
          <cell r="J380" t="str">
            <v>CTSU - Ambulatory and Chronic Disease</v>
          </cell>
        </row>
        <row r="381">
          <cell r="A381" t="str">
            <v>476-GEORGE</v>
          </cell>
          <cell r="B381" t="str">
            <v/>
          </cell>
          <cell r="C381" t="str">
            <v>Urology</v>
          </cell>
          <cell r="D381" t="str">
            <v>George, Arvin</v>
          </cell>
          <cell r="E381" t="str">
            <v>ABANDONED</v>
          </cell>
          <cell r="F381">
            <v>43879</v>
          </cell>
          <cell r="G381" t="str">
            <v>CONMED</v>
          </cell>
          <cell r="H381" t="str">
            <v/>
          </cell>
          <cell r="I381" t="str">
            <v>Industry</v>
          </cell>
          <cell r="J381" t="str">
            <v>CTSU - Acute, Critical Care, Surgery &amp; Transplant</v>
          </cell>
        </row>
        <row r="382">
          <cell r="A382" t="str">
            <v>473-MOROI</v>
          </cell>
          <cell r="B382" t="str">
            <v/>
          </cell>
          <cell r="C382" t="str">
            <v>Ophthalmology &amp; Visual Sciences</v>
          </cell>
          <cell r="D382" t="str">
            <v>Moroi, Sayoko</v>
          </cell>
          <cell r="E382" t="str">
            <v>ABANDONED</v>
          </cell>
          <cell r="F382">
            <v>43014</v>
          </cell>
          <cell r="G382" t="str">
            <v>Icare USA, Inc.</v>
          </cell>
          <cell r="H382" t="str">
            <v/>
          </cell>
          <cell r="I382" t="str">
            <v>Industry</v>
          </cell>
          <cell r="J382" t="str">
            <v>CTSU - Ambulatory and Chronic Disease</v>
          </cell>
        </row>
        <row r="383">
          <cell r="A383" t="str">
            <v>472-AWAN</v>
          </cell>
          <cell r="B383" t="str">
            <v/>
          </cell>
          <cell r="C383" t="str">
            <v>Orthopaedic Surgery</v>
          </cell>
          <cell r="D383" t="str">
            <v>Awan, Tariq</v>
          </cell>
          <cell r="E383" t="str">
            <v>ABANDONED</v>
          </cell>
          <cell r="F383">
            <v>43193</v>
          </cell>
          <cell r="G383" t="str">
            <v>Defense, Department of-Other</v>
          </cell>
          <cell r="H383" t="str">
            <v/>
          </cell>
          <cell r="I383" t="str">
            <v>Externally Peer-Reviewed</v>
          </cell>
          <cell r="J383" t="str">
            <v>CTSU - Behavior, Function, and Pain</v>
          </cell>
        </row>
        <row r="384">
          <cell r="A384" t="str">
            <v>470-FLAHERTY</v>
          </cell>
          <cell r="B384" t="str">
            <v>1/9/18: WRITING PROTOCOL. SITE SELECTION IN MARCH</v>
          </cell>
          <cell r="C384" t="str">
            <v>Int Med-Pulmonary/Critical Care</v>
          </cell>
          <cell r="D384" t="str">
            <v>Flaherty, Kevin</v>
          </cell>
          <cell r="E384" t="str">
            <v>ABANDONED</v>
          </cell>
          <cell r="F384">
            <v>43307</v>
          </cell>
          <cell r="G384" t="str">
            <v>Toray Industries, Inc.</v>
          </cell>
          <cell r="H384" t="str">
            <v/>
          </cell>
          <cell r="I384" t="str">
            <v>Industry</v>
          </cell>
          <cell r="J384" t="str">
            <v>CTSU - Ambulatory and Chronic Disease</v>
          </cell>
        </row>
        <row r="385">
          <cell r="A385" t="str">
            <v>466-WILCOX</v>
          </cell>
          <cell r="B385" t="str">
            <v>466-Wilcox</v>
          </cell>
          <cell r="C385" t="str">
            <v>Int Med-Hematology/Oncology</v>
          </cell>
          <cell r="D385" t="str">
            <v>Wilcox, Ryan</v>
          </cell>
          <cell r="E385" t="str">
            <v>ABANDONED</v>
          </cell>
          <cell r="F385">
            <v>42986</v>
          </cell>
          <cell r="G385" t="str">
            <v>CBCC Global Research</v>
          </cell>
          <cell r="H385" t="str">
            <v/>
          </cell>
          <cell r="I385" t="str">
            <v>Industry</v>
          </cell>
          <cell r="J385" t="str">
            <v>CTSU - Oncology</v>
          </cell>
        </row>
        <row r="386">
          <cell r="A386" t="str">
            <v>461-CHOPRA</v>
          </cell>
          <cell r="B386" t="str">
            <v>BUDGET ONLY</v>
          </cell>
          <cell r="C386" t="str">
            <v>Int Med-Hospital Medicine</v>
          </cell>
          <cell r="D386" t="str">
            <v>Chopra, Vineet</v>
          </cell>
          <cell r="E386" t="str">
            <v>ABANDONED</v>
          </cell>
          <cell r="F386">
            <v>43320</v>
          </cell>
          <cell r="G386" t="str">
            <v>Angiodynamics</v>
          </cell>
          <cell r="H386" t="str">
            <v/>
          </cell>
          <cell r="I386" t="str">
            <v>Industry</v>
          </cell>
          <cell r="J386" t="str">
            <v>CTSU - Ambulatory and Chronic Disease</v>
          </cell>
        </row>
        <row r="387">
          <cell r="A387" t="str">
            <v>458-HERMAN</v>
          </cell>
          <cell r="B387" t="str">
            <v/>
          </cell>
          <cell r="C387" t="str">
            <v>Int Med-Metabolism, Endo &amp; Diabetes</v>
          </cell>
          <cell r="D387" t="str">
            <v>Herman, William</v>
          </cell>
          <cell r="E387" t="str">
            <v>ABANDONED</v>
          </cell>
          <cell r="F387">
            <v>43110</v>
          </cell>
          <cell r="G387" t="str">
            <v>Eiger Biopharmaceuticals</v>
          </cell>
          <cell r="H387" t="str">
            <v/>
          </cell>
          <cell r="I387" t="str">
            <v>Industry</v>
          </cell>
          <cell r="J387" t="str">
            <v>CTSU - Ambulatory and Chronic Disease</v>
          </cell>
        </row>
        <row r="388">
          <cell r="A388" t="str">
            <v>454-SCOTT</v>
          </cell>
          <cell r="B388" t="str">
            <v/>
          </cell>
          <cell r="C388" t="str">
            <v>Emergency Medicine</v>
          </cell>
          <cell r="D388" t="str">
            <v>Scott, Phillip</v>
          </cell>
          <cell r="E388" t="str">
            <v>ABANDONED</v>
          </cell>
          <cell r="F388">
            <v>43605</v>
          </cell>
          <cell r="G388" t="str">
            <v>Portola Pharmaceuticals, Inc.</v>
          </cell>
          <cell r="H388" t="str">
            <v/>
          </cell>
          <cell r="I388" t="str">
            <v>Industry</v>
          </cell>
          <cell r="J388" t="str">
            <v>CTSU - Acute, Critical Care, Surgery &amp; Transplant</v>
          </cell>
        </row>
        <row r="389">
          <cell r="A389" t="str">
            <v>452-BIXBY</v>
          </cell>
          <cell r="B389" t="str">
            <v>452-Bixby</v>
          </cell>
          <cell r="C389" t="str">
            <v>Int Med-Hematology/Oncology</v>
          </cell>
          <cell r="D389" t="str">
            <v>Bixby, Dale</v>
          </cell>
          <cell r="E389" t="str">
            <v>ABANDONED</v>
          </cell>
          <cell r="F389">
            <v>43388</v>
          </cell>
          <cell r="G389" t="str">
            <v>AROG Pharmaceuticals</v>
          </cell>
          <cell r="H389" t="str">
            <v/>
          </cell>
          <cell r="I389" t="str">
            <v>Industry</v>
          </cell>
          <cell r="J389" t="str">
            <v>CTSU - Oncology</v>
          </cell>
        </row>
        <row r="390">
          <cell r="A390" t="str">
            <v>451-BIXBY</v>
          </cell>
          <cell r="B390" t="str">
            <v>451-Bixby</v>
          </cell>
          <cell r="C390" t="str">
            <v>Int Med-Hematology/Oncology</v>
          </cell>
          <cell r="D390" t="str">
            <v>Bixby, Dale</v>
          </cell>
          <cell r="E390" t="str">
            <v>ABANDONED</v>
          </cell>
          <cell r="F390">
            <v>43388</v>
          </cell>
          <cell r="G390" t="str">
            <v>AROG Pharmaceuticals</v>
          </cell>
          <cell r="H390" t="str">
            <v/>
          </cell>
          <cell r="I390" t="str">
            <v>Industry</v>
          </cell>
          <cell r="J390" t="str">
            <v>CTSU - Oncology</v>
          </cell>
        </row>
        <row r="391">
          <cell r="A391" t="str">
            <v>447-RAO</v>
          </cell>
          <cell r="B391" t="str">
            <v>BUDGET ONLY</v>
          </cell>
          <cell r="C391" t="str">
            <v>Ophthalmology &amp; Visual Sciences</v>
          </cell>
          <cell r="D391" t="str">
            <v>Rao, Rajesh</v>
          </cell>
          <cell r="E391" t="str">
            <v>ABANDONED</v>
          </cell>
          <cell r="F391">
            <v>43234</v>
          </cell>
          <cell r="G391" t="str">
            <v>Neural Stem Cell Institute Regenerative Research Foundation</v>
          </cell>
          <cell r="H391" t="str">
            <v/>
          </cell>
          <cell r="I391" t="str">
            <v>Externally Peer-Reviewed</v>
          </cell>
          <cell r="J391" t="str">
            <v>CTSU - Ambulatory and Chronic Disease</v>
          </cell>
        </row>
        <row r="392">
          <cell r="A392" t="str">
            <v>445-CHUGH</v>
          </cell>
          <cell r="B392" t="str">
            <v>445-Chugh</v>
          </cell>
          <cell r="C392" t="str">
            <v>Int Med-Hematology/Oncology</v>
          </cell>
          <cell r="D392" t="str">
            <v>Chugh, Rashmi</v>
          </cell>
          <cell r="E392" t="str">
            <v>ABANDONED</v>
          </cell>
          <cell r="F392">
            <v>43138</v>
          </cell>
          <cell r="G392" t="str">
            <v>Xencor, Inc.</v>
          </cell>
          <cell r="H392" t="str">
            <v/>
          </cell>
          <cell r="I392" t="str">
            <v>Industry</v>
          </cell>
          <cell r="J392" t="str">
            <v>CTSU - Oncology</v>
          </cell>
        </row>
        <row r="393">
          <cell r="A393" t="str">
            <v>440-LOK</v>
          </cell>
          <cell r="B393" t="str">
            <v>IM025-006</v>
          </cell>
          <cell r="C393" t="str">
            <v>Int Med-Gastroenterology</v>
          </cell>
          <cell r="D393" t="str">
            <v>Lok, Anna</v>
          </cell>
          <cell r="E393" t="str">
            <v>ABANDONED</v>
          </cell>
          <cell r="F393">
            <v>42989</v>
          </cell>
          <cell r="G393" t="str">
            <v>Bristol-Myers Squibb</v>
          </cell>
          <cell r="H393" t="str">
            <v>PRA Health Sciences</v>
          </cell>
          <cell r="I393" t="str">
            <v>Industry</v>
          </cell>
          <cell r="J393" t="str">
            <v>CTSU - Ambulatory and Chronic Disease</v>
          </cell>
        </row>
        <row r="394">
          <cell r="A394" t="str">
            <v>44-MCUNE</v>
          </cell>
          <cell r="B394" t="str">
            <v/>
          </cell>
          <cell r="C394" t="str">
            <v>Int Med-Rheumatology</v>
          </cell>
          <cell r="D394" t="str">
            <v>McCune, William</v>
          </cell>
          <cell r="E394" t="str">
            <v>ABANDONED</v>
          </cell>
          <cell r="F394">
            <v>42992</v>
          </cell>
          <cell r="G394" t="str">
            <v>Eli Lilly and Company Foundation</v>
          </cell>
          <cell r="H394" t="str">
            <v/>
          </cell>
          <cell r="I394" t="str">
            <v>Institutional</v>
          </cell>
          <cell r="J394" t="str">
            <v>CTSU - Ambulatory and Chronic Disease</v>
          </cell>
        </row>
        <row r="395">
          <cell r="A395" t="str">
            <v>435-MOROI</v>
          </cell>
          <cell r="B395" t="str">
            <v>BUDGET ONLY</v>
          </cell>
          <cell r="C395" t="str">
            <v>Ophthalmology &amp; Visual Sciences</v>
          </cell>
          <cell r="D395" t="str">
            <v>Moroi, Sayoko</v>
          </cell>
          <cell r="E395" t="str">
            <v>ABANDONED</v>
          </cell>
          <cell r="F395">
            <v>43760</v>
          </cell>
          <cell r="G395" t="str">
            <v>DHHS - National Institutes of Health</v>
          </cell>
          <cell r="H395" t="str">
            <v/>
          </cell>
          <cell r="I395" t="str">
            <v>Externally Peer-Reviewed</v>
          </cell>
          <cell r="J395" t="str">
            <v>CTSU - Ambulatory and Chronic Disease</v>
          </cell>
        </row>
        <row r="396">
          <cell r="A396" t="str">
            <v>434-DJURIC</v>
          </cell>
          <cell r="B396" t="str">
            <v/>
          </cell>
          <cell r="C396" t="str">
            <v>Family Medicine</v>
          </cell>
          <cell r="D396" t="str">
            <v>Djuric, Zora</v>
          </cell>
          <cell r="E396" t="str">
            <v>ABANDONED</v>
          </cell>
          <cell r="F396">
            <v>43168</v>
          </cell>
          <cell r="G396" t="str">
            <v>DHHS - National Institutes of Health</v>
          </cell>
          <cell r="H396" t="str">
            <v/>
          </cell>
          <cell r="I396" t="str">
            <v>Externally Peer-Reviewed</v>
          </cell>
          <cell r="J396" t="str">
            <v>CTSU - Behavior, Function, and Pain</v>
          </cell>
        </row>
        <row r="397">
          <cell r="A397" t="str">
            <v>433-DJURIC</v>
          </cell>
          <cell r="B397" t="str">
            <v/>
          </cell>
          <cell r="C397" t="str">
            <v>Family Medicine</v>
          </cell>
          <cell r="D397" t="str">
            <v>Djuric, Zora</v>
          </cell>
          <cell r="E397" t="str">
            <v>ABANDONED</v>
          </cell>
          <cell r="F397">
            <v>43308</v>
          </cell>
          <cell r="G397" t="str">
            <v>DHHS - National Institutes of Health</v>
          </cell>
          <cell r="H397" t="str">
            <v/>
          </cell>
          <cell r="I397" t="str">
            <v>Externally Peer-Reviewed</v>
          </cell>
          <cell r="J397" t="str">
            <v>CTSU - Behavior, Function, and Pain</v>
          </cell>
        </row>
        <row r="398">
          <cell r="A398" t="str">
            <v>432-JAYASUNDERA</v>
          </cell>
          <cell r="B398" t="str">
            <v>3/14: DELAYED TO END OF 2018; RN03-CP-0003</v>
          </cell>
          <cell r="C398" t="str">
            <v>Ophthalmology &amp; Visual Sciences</v>
          </cell>
          <cell r="D398" t="str">
            <v>Jayasundera, Kanishka</v>
          </cell>
          <cell r="E398" t="str">
            <v>ABANDONED</v>
          </cell>
          <cell r="F398">
            <v>43482</v>
          </cell>
          <cell r="G398" t="str">
            <v>ReNeuron</v>
          </cell>
          <cell r="H398" t="str">
            <v/>
          </cell>
          <cell r="I398" t="str">
            <v>Industry</v>
          </cell>
          <cell r="J398" t="str">
            <v>CTSU - Ambulatory and Chronic Disease</v>
          </cell>
        </row>
        <row r="399">
          <cell r="A399" t="str">
            <v>431-WORDEN</v>
          </cell>
          <cell r="B399" t="str">
            <v>431-Worden</v>
          </cell>
          <cell r="C399" t="str">
            <v>Int Med-Hematology/Oncology</v>
          </cell>
          <cell r="D399" t="str">
            <v>Worden, Francis</v>
          </cell>
          <cell r="E399" t="str">
            <v>ABANDONED</v>
          </cell>
          <cell r="F399">
            <v>43000</v>
          </cell>
          <cell r="G399" t="str">
            <v>Bristol-Myers Squibb</v>
          </cell>
          <cell r="H399" t="str">
            <v/>
          </cell>
          <cell r="I399" t="str">
            <v>Industry</v>
          </cell>
          <cell r="J399" t="str">
            <v>CTSU - Oncology</v>
          </cell>
        </row>
        <row r="400">
          <cell r="A400" t="str">
            <v>430-HIGGINS</v>
          </cell>
          <cell r="B400" t="str">
            <v/>
          </cell>
          <cell r="C400" t="str">
            <v>Int Med-Gastroenterology</v>
          </cell>
          <cell r="D400" t="str">
            <v>Higgins, Peter</v>
          </cell>
          <cell r="E400" t="str">
            <v>ABANDONED</v>
          </cell>
          <cell r="F400">
            <v>43027</v>
          </cell>
          <cell r="G400" t="str">
            <v>Takeda</v>
          </cell>
          <cell r="H400" t="str">
            <v>PPD Investigator Services, LLC</v>
          </cell>
          <cell r="I400" t="str">
            <v>Industry</v>
          </cell>
          <cell r="J400" t="str">
            <v>CTSU - Ambulatory and Chronic Disease</v>
          </cell>
        </row>
        <row r="401">
          <cell r="A401" t="str">
            <v>429-WORDEN</v>
          </cell>
          <cell r="B401" t="str">
            <v>429-Worden</v>
          </cell>
          <cell r="C401" t="str">
            <v>Int Med-Hematology/Oncology</v>
          </cell>
          <cell r="D401" t="str">
            <v>Worden, Francis</v>
          </cell>
          <cell r="E401" t="str">
            <v>ABANDONED</v>
          </cell>
          <cell r="F401">
            <v>43000</v>
          </cell>
          <cell r="G401" t="str">
            <v>Genentech, Inc.</v>
          </cell>
          <cell r="H401" t="str">
            <v/>
          </cell>
          <cell r="I401" t="str">
            <v>Industry</v>
          </cell>
          <cell r="J401" t="str">
            <v>CTSU - Oncology</v>
          </cell>
        </row>
        <row r="402">
          <cell r="A402" t="str">
            <v>423-PHILLIPS</v>
          </cell>
          <cell r="B402" t="str">
            <v>423-Phillips</v>
          </cell>
          <cell r="C402" t="str">
            <v>Int Med-Hematology/Oncology</v>
          </cell>
          <cell r="D402" t="str">
            <v>Phillips, Tycel</v>
          </cell>
          <cell r="E402" t="str">
            <v>ABANDONED</v>
          </cell>
          <cell r="F402">
            <v>43298</v>
          </cell>
          <cell r="G402" t="str">
            <v>Debiopharm International SA</v>
          </cell>
          <cell r="H402" t="str">
            <v/>
          </cell>
          <cell r="I402" t="str">
            <v>Industry</v>
          </cell>
          <cell r="J402" t="str">
            <v>CTSU - Oncology</v>
          </cell>
        </row>
        <row r="403">
          <cell r="A403" t="str">
            <v>422-CARROTT</v>
          </cell>
          <cell r="B403" t="str">
            <v/>
          </cell>
          <cell r="C403" t="str">
            <v>Surgery-Thoracic Surgery</v>
          </cell>
          <cell r="D403" t="str">
            <v/>
          </cell>
          <cell r="E403" t="str">
            <v>ABANDONED</v>
          </cell>
          <cell r="F403">
            <v>43564</v>
          </cell>
          <cell r="G403" t="str">
            <v>University of Michigan</v>
          </cell>
          <cell r="H403" t="str">
            <v/>
          </cell>
          <cell r="I403" t="str">
            <v>National</v>
          </cell>
          <cell r="J403" t="str">
            <v>CTSU - Heart, Vessel, Blood</v>
          </cell>
        </row>
        <row r="404">
          <cell r="A404" t="str">
            <v>421-BIXBY</v>
          </cell>
          <cell r="B404" t="str">
            <v/>
          </cell>
          <cell r="C404" t="str">
            <v>Int Med-Hematology/Oncology</v>
          </cell>
          <cell r="D404" t="str">
            <v>Bixby, Dale</v>
          </cell>
          <cell r="E404" t="str">
            <v>ABANDONED</v>
          </cell>
          <cell r="F404">
            <v>43755</v>
          </cell>
          <cell r="G404" t="str">
            <v>ImmunoGen, Inc.</v>
          </cell>
          <cell r="H404" t="str">
            <v/>
          </cell>
          <cell r="I404" t="str">
            <v>Industry</v>
          </cell>
          <cell r="J404" t="str">
            <v>CTSU - Oncology</v>
          </cell>
        </row>
        <row r="405">
          <cell r="A405" t="str">
            <v>420-HAN</v>
          </cell>
          <cell r="B405" t="str">
            <v>BUDGET ONLY</v>
          </cell>
          <cell r="C405" t="str">
            <v>Int Med-Pulmonary/Critical Care</v>
          </cell>
          <cell r="D405" t="str">
            <v>Han, Meilan</v>
          </cell>
          <cell r="E405" t="str">
            <v>ABANDONED</v>
          </cell>
          <cell r="F405">
            <v>43550</v>
          </cell>
          <cell r="G405" t="str">
            <v>DHHS - National Institutes of Health</v>
          </cell>
          <cell r="H405" t="str">
            <v/>
          </cell>
          <cell r="I405" t="str">
            <v>Externally Peer-Reviewed</v>
          </cell>
          <cell r="J405" t="str">
            <v>CTSU - Ambulatory and Chronic Disease</v>
          </cell>
        </row>
        <row r="406">
          <cell r="A406" t="str">
            <v>418-SMITH</v>
          </cell>
          <cell r="B406" t="str">
            <v>418-Smith</v>
          </cell>
          <cell r="C406" t="str">
            <v>Int Med-Hematology/Oncology</v>
          </cell>
          <cell r="D406" t="str">
            <v>Smith, David, C</v>
          </cell>
          <cell r="E406" t="str">
            <v>ABANDONED</v>
          </cell>
          <cell r="F406">
            <v>43175</v>
          </cell>
          <cell r="G406" t="str">
            <v>Merck</v>
          </cell>
          <cell r="H406" t="str">
            <v/>
          </cell>
          <cell r="I406" t="str">
            <v>Industry</v>
          </cell>
          <cell r="J406" t="str">
            <v>CTSU - Oncology</v>
          </cell>
        </row>
        <row r="407">
          <cell r="A407" t="str">
            <v>413-SMITH</v>
          </cell>
          <cell r="B407" t="str">
            <v>413-Smith</v>
          </cell>
          <cell r="C407" t="str">
            <v>Int Med-Hematology/Oncology</v>
          </cell>
          <cell r="D407" t="str">
            <v>Smith, David, C</v>
          </cell>
          <cell r="E407" t="str">
            <v>ABANDONED</v>
          </cell>
          <cell r="F407">
            <v>43067</v>
          </cell>
          <cell r="G407" t="str">
            <v>Merck</v>
          </cell>
          <cell r="H407" t="str">
            <v/>
          </cell>
          <cell r="I407" t="str">
            <v>Industry</v>
          </cell>
          <cell r="J407" t="str">
            <v>CTSU - Oncology</v>
          </cell>
        </row>
        <row r="408">
          <cell r="A408" t="str">
            <v>411-KRAUSS</v>
          </cell>
          <cell r="B408" t="str">
            <v>411-Krauss</v>
          </cell>
          <cell r="C408" t="str">
            <v>Int Med-Hematology/Oncology</v>
          </cell>
          <cell r="D408" t="str">
            <v>Krauss, John</v>
          </cell>
          <cell r="E408" t="str">
            <v>ABANDONED</v>
          </cell>
          <cell r="F408">
            <v>43168</v>
          </cell>
          <cell r="G408" t="str">
            <v>Diiachi</v>
          </cell>
          <cell r="H408" t="str">
            <v/>
          </cell>
          <cell r="I408" t="str">
            <v>Industry</v>
          </cell>
          <cell r="J408" t="str">
            <v>CTSU - Oncology</v>
          </cell>
        </row>
        <row r="409">
          <cell r="A409" t="str">
            <v>401-YE</v>
          </cell>
          <cell r="B409" t="str">
            <v>401-Ye</v>
          </cell>
          <cell r="C409" t="str">
            <v>Int Med-Hematology/Oncology</v>
          </cell>
          <cell r="D409" t="str">
            <v>Ye, Jing Christine</v>
          </cell>
          <cell r="E409" t="str">
            <v>ABANDONED</v>
          </cell>
          <cell r="F409">
            <v>43048</v>
          </cell>
          <cell r="G409" t="str">
            <v>GlaxoSmithKline (GSK)</v>
          </cell>
          <cell r="H409" t="str">
            <v/>
          </cell>
          <cell r="I409" t="str">
            <v>Industry</v>
          </cell>
          <cell r="J409" t="str">
            <v>CTSU - Oncology</v>
          </cell>
        </row>
        <row r="410">
          <cell r="A410" t="str">
            <v>400-COLE</v>
          </cell>
          <cell r="B410" t="str">
            <v>400-Cole</v>
          </cell>
          <cell r="C410" t="str">
            <v>Int Med-Hematology/Oncology</v>
          </cell>
          <cell r="D410" t="str">
            <v>Cole, Craig</v>
          </cell>
          <cell r="E410" t="str">
            <v>ABANDONED</v>
          </cell>
          <cell r="F410">
            <v>43026</v>
          </cell>
          <cell r="G410" t="str">
            <v>Seattle Genetics, Inc</v>
          </cell>
          <cell r="H410" t="str">
            <v/>
          </cell>
          <cell r="I410" t="str">
            <v>Industry</v>
          </cell>
          <cell r="J410" t="str">
            <v>CTSU - Oncology</v>
          </cell>
        </row>
        <row r="411">
          <cell r="A411" t="str">
            <v>4-TELEM</v>
          </cell>
          <cell r="B411" t="str">
            <v/>
          </cell>
          <cell r="C411" t="str">
            <v>Surgery-Acute Care Surgery</v>
          </cell>
          <cell r="D411" t="str">
            <v>Telem, Dana</v>
          </cell>
          <cell r="E411" t="str">
            <v>ABANDONED</v>
          </cell>
          <cell r="F411">
            <v>43203</v>
          </cell>
          <cell r="G411" t="str">
            <v/>
          </cell>
          <cell r="H411" t="str">
            <v>Society of American Gastrointestinal and Endoscopic Surgeons (SAGES)</v>
          </cell>
          <cell r="I411" t="str">
            <v/>
          </cell>
          <cell r="J411" t="str">
            <v>CTSU - Acute, Critical Care, Surgery &amp; Transplant</v>
          </cell>
        </row>
        <row r="412">
          <cell r="A412" t="str">
            <v>399-PHILLIPS</v>
          </cell>
          <cell r="B412" t="str">
            <v/>
          </cell>
          <cell r="C412" t="str">
            <v>Int Med-Hematology/Oncology</v>
          </cell>
          <cell r="D412" t="str">
            <v>Phillips, Tycel</v>
          </cell>
          <cell r="E412" t="str">
            <v>ABANDONED</v>
          </cell>
          <cell r="F412">
            <v>42954</v>
          </cell>
          <cell r="G412" t="str">
            <v>Morphosys AG</v>
          </cell>
          <cell r="H412" t="str">
            <v/>
          </cell>
          <cell r="I412" t="str">
            <v>Industry</v>
          </cell>
          <cell r="J412" t="str">
            <v>CTSU - Oncology</v>
          </cell>
        </row>
        <row r="413">
          <cell r="A413" t="str">
            <v>398-PHILLIPS</v>
          </cell>
          <cell r="B413" t="str">
            <v/>
          </cell>
          <cell r="C413" t="str">
            <v>Int Med-Hematology/Oncology</v>
          </cell>
          <cell r="D413" t="str">
            <v>Phillips, Tycel</v>
          </cell>
          <cell r="E413" t="str">
            <v>ABANDONED</v>
          </cell>
          <cell r="F413">
            <v>43055</v>
          </cell>
          <cell r="G413" t="str">
            <v>Bayer HealthCare</v>
          </cell>
          <cell r="H413" t="str">
            <v/>
          </cell>
          <cell r="I413" t="str">
            <v>Industry</v>
          </cell>
          <cell r="J413" t="str">
            <v>CTSU - Oncology</v>
          </cell>
        </row>
        <row r="414">
          <cell r="A414" t="str">
            <v>397-HODISH</v>
          </cell>
          <cell r="B414" t="str">
            <v/>
          </cell>
          <cell r="C414" t="str">
            <v>Int Med-Metabolism, Endo &amp; Diabetes</v>
          </cell>
          <cell r="D414" t="str">
            <v>Hodish, Israel</v>
          </cell>
          <cell r="E414" t="str">
            <v>ABANDONED</v>
          </cell>
          <cell r="F414">
            <v>42975</v>
          </cell>
          <cell r="G414" t="str">
            <v>Sanofi</v>
          </cell>
          <cell r="H414" t="str">
            <v/>
          </cell>
          <cell r="I414" t="str">
            <v>Industry</v>
          </cell>
          <cell r="J414" t="str">
            <v>CTSU - Ambulatory and Chronic Disease</v>
          </cell>
        </row>
        <row r="415">
          <cell r="A415" t="str">
            <v>396-SCHIOPU</v>
          </cell>
          <cell r="B415" t="str">
            <v>DELAYED NO INFO ON TIMELINES</v>
          </cell>
          <cell r="C415" t="str">
            <v>Int Med-Rheumatology</v>
          </cell>
          <cell r="D415" t="str">
            <v>Schiopu, Elena</v>
          </cell>
          <cell r="E415" t="str">
            <v>ABANDONED</v>
          </cell>
          <cell r="F415">
            <v>43300</v>
          </cell>
          <cell r="G415" t="str">
            <v>Genentech, Inc.</v>
          </cell>
          <cell r="H415" t="str">
            <v/>
          </cell>
          <cell r="I415" t="str">
            <v>Industry</v>
          </cell>
          <cell r="J415" t="str">
            <v>CTSU - Ambulatory and Chronic Disease</v>
          </cell>
        </row>
        <row r="416">
          <cell r="A416" t="str">
            <v>395-ILGEN</v>
          </cell>
          <cell r="B416" t="str">
            <v/>
          </cell>
          <cell r="C416" t="str">
            <v>Psychiatry</v>
          </cell>
          <cell r="D416" t="str">
            <v>Ilgen, Mark</v>
          </cell>
          <cell r="E416" t="str">
            <v>ABANDONED</v>
          </cell>
          <cell r="F416">
            <v>43920</v>
          </cell>
          <cell r="G416" t="str">
            <v>DHHS - National Institutes of Health</v>
          </cell>
          <cell r="H416" t="str">
            <v/>
          </cell>
          <cell r="I416" t="str">
            <v>Externally Peer-Reviewed</v>
          </cell>
          <cell r="J416" t="str">
            <v>CTSU - Behavior, Function, and Pain</v>
          </cell>
        </row>
        <row r="417">
          <cell r="A417" t="str">
            <v>394-ILGEN</v>
          </cell>
          <cell r="B417" t="str">
            <v/>
          </cell>
          <cell r="C417" t="str">
            <v>Psychiatry</v>
          </cell>
          <cell r="D417" t="str">
            <v>Ilgen, Mark</v>
          </cell>
          <cell r="E417" t="str">
            <v>ABANDONED</v>
          </cell>
          <cell r="F417">
            <v>43455</v>
          </cell>
          <cell r="G417" t="str">
            <v>DHHS - National Institutes of Health</v>
          </cell>
          <cell r="H417" t="str">
            <v/>
          </cell>
          <cell r="I417" t="str">
            <v>Externally Peer-Reviewed</v>
          </cell>
          <cell r="J417" t="str">
            <v>CTSU - Behavior, Function, and Pain</v>
          </cell>
        </row>
        <row r="418">
          <cell r="A418" t="str">
            <v>393-HYZY</v>
          </cell>
          <cell r="B418" t="str">
            <v/>
          </cell>
          <cell r="C418" t="str">
            <v>Int Med-Pulmonary/Critical Care</v>
          </cell>
          <cell r="D418" t="str">
            <v>Hyzy, Robert</v>
          </cell>
          <cell r="E418" t="str">
            <v>ABANDONED</v>
          </cell>
          <cell r="F418">
            <v>43151</v>
          </cell>
          <cell r="G418" t="str">
            <v/>
          </cell>
          <cell r="H418" t="str">
            <v>Rho</v>
          </cell>
          <cell r="I418" t="str">
            <v/>
          </cell>
          <cell r="J418" t="str">
            <v>CTSU - Acute, Critical Care, Surgery &amp; Transplant</v>
          </cell>
        </row>
        <row r="419">
          <cell r="A419" t="str">
            <v>386-PARK-PACIRA</v>
          </cell>
          <cell r="B419" t="str">
            <v/>
          </cell>
          <cell r="C419" t="str">
            <v>Neurosurgery</v>
          </cell>
          <cell r="D419" t="str">
            <v>Park, Paul</v>
          </cell>
          <cell r="E419" t="str">
            <v>ABANDONED</v>
          </cell>
          <cell r="F419">
            <v>43161</v>
          </cell>
          <cell r="G419" t="str">
            <v/>
          </cell>
          <cell r="H419" t="str">
            <v>Pacira Pharmaceuticals, Inc.</v>
          </cell>
          <cell r="I419" t="str">
            <v/>
          </cell>
          <cell r="J419" t="str">
            <v>CTSU - Neurosciences and Sensory</v>
          </cell>
        </row>
        <row r="420">
          <cell r="A420" t="str">
            <v>385-MCLAUGHLIN</v>
          </cell>
          <cell r="B420" t="str">
            <v/>
          </cell>
          <cell r="C420" t="str">
            <v>Int Med-Nephrology</v>
          </cell>
          <cell r="D420" t="str">
            <v>McLaughlin, Vallerie</v>
          </cell>
          <cell r="E420" t="str">
            <v>ABANDONED</v>
          </cell>
          <cell r="F420">
            <v>43591</v>
          </cell>
          <cell r="G420" t="str">
            <v>AKROS Pharma, Inc</v>
          </cell>
          <cell r="H420" t="str">
            <v/>
          </cell>
          <cell r="I420" t="str">
            <v>Industry</v>
          </cell>
          <cell r="J420" t="str">
            <v>CTSU - Heart, Vessel, Blood</v>
          </cell>
        </row>
        <row r="421">
          <cell r="A421" t="str">
            <v>381-HIGGINS</v>
          </cell>
          <cell r="B421" t="str">
            <v/>
          </cell>
          <cell r="C421" t="str">
            <v>Int Med-Gastroenterology</v>
          </cell>
          <cell r="D421" t="str">
            <v>Higgins, Peter</v>
          </cell>
          <cell r="E421" t="str">
            <v>ABANDONED</v>
          </cell>
          <cell r="F421">
            <v>42990</v>
          </cell>
          <cell r="G421" t="str">
            <v>Bristol-Myers Squibb</v>
          </cell>
          <cell r="H421" t="str">
            <v/>
          </cell>
          <cell r="I421" t="str">
            <v>Industry</v>
          </cell>
          <cell r="J421" t="str">
            <v>CTSU - Ambulatory and Chronic Disease</v>
          </cell>
        </row>
        <row r="422">
          <cell r="A422" t="str">
            <v>380-LOK</v>
          </cell>
          <cell r="B422" t="str">
            <v/>
          </cell>
          <cell r="C422" t="str">
            <v>Int Med-Gastroenterology</v>
          </cell>
          <cell r="D422" t="str">
            <v>Lok, Anna</v>
          </cell>
          <cell r="E422" t="str">
            <v>ABANDONED</v>
          </cell>
          <cell r="F422">
            <v>42991</v>
          </cell>
          <cell r="G422" t="str">
            <v>Janssen Research and Developme</v>
          </cell>
          <cell r="H422" t="str">
            <v>Quintiles, Inc</v>
          </cell>
          <cell r="I422" t="str">
            <v>Industry</v>
          </cell>
          <cell r="J422" t="str">
            <v>CTSU - Ambulatory and Chronic Disease</v>
          </cell>
        </row>
        <row r="423">
          <cell r="A423" t="str">
            <v>379-WORDEN</v>
          </cell>
          <cell r="B423" t="str">
            <v>379-Worden</v>
          </cell>
          <cell r="C423" t="str">
            <v>Int Med-Hematology/Oncology</v>
          </cell>
          <cell r="D423" t="str">
            <v>Worden, Francis</v>
          </cell>
          <cell r="E423" t="str">
            <v>ABANDONED</v>
          </cell>
          <cell r="F423">
            <v>42964</v>
          </cell>
          <cell r="G423" t="str">
            <v>Celldex Therapeutics</v>
          </cell>
          <cell r="H423" t="str">
            <v/>
          </cell>
          <cell r="I423" t="str">
            <v>Industry</v>
          </cell>
          <cell r="J423" t="str">
            <v>CTSU - Oncology</v>
          </cell>
        </row>
        <row r="424">
          <cell r="A424" t="str">
            <v>376-SMERAGE</v>
          </cell>
          <cell r="B424" t="str">
            <v>376-Smerage</v>
          </cell>
          <cell r="C424" t="str">
            <v>Int Med-Hematology/Oncology</v>
          </cell>
          <cell r="D424" t="str">
            <v>Smerage, Jeffrey</v>
          </cell>
          <cell r="E424" t="str">
            <v>ABANDONED</v>
          </cell>
          <cell r="F424">
            <v>43010</v>
          </cell>
          <cell r="G424" t="str">
            <v>Roche Diagnostics GmbH</v>
          </cell>
          <cell r="H424" t="str">
            <v/>
          </cell>
          <cell r="I424" t="str">
            <v>Industry</v>
          </cell>
          <cell r="J424" t="str">
            <v>CTSU - Oncology</v>
          </cell>
        </row>
        <row r="425">
          <cell r="A425" t="str">
            <v>3757-SCHUETZE</v>
          </cell>
          <cell r="B425" t="str">
            <v/>
          </cell>
          <cell r="C425" t="str">
            <v>Int Med-Hematology/Oncology</v>
          </cell>
          <cell r="D425" t="str">
            <v/>
          </cell>
          <cell r="E425" t="str">
            <v>NEW</v>
          </cell>
          <cell r="F425">
            <v>44326</v>
          </cell>
          <cell r="G425" t="str">
            <v/>
          </cell>
          <cell r="H425" t="str">
            <v/>
          </cell>
          <cell r="I425" t="str">
            <v/>
          </cell>
          <cell r="J425" t="str">
            <v>CTSU - Oncology</v>
          </cell>
        </row>
        <row r="426">
          <cell r="A426" t="str">
            <v>3755-DUPREE</v>
          </cell>
          <cell r="B426" t="str">
            <v/>
          </cell>
          <cell r="C426" t="str">
            <v>Urology</v>
          </cell>
          <cell r="D426" t="str">
            <v>Dupree, Jim</v>
          </cell>
          <cell r="E426" t="str">
            <v>NEW</v>
          </cell>
          <cell r="F426">
            <v>44326</v>
          </cell>
          <cell r="G426" t="str">
            <v>Chan Zuckerberg Initiative, LLC</v>
          </cell>
          <cell r="H426" t="str">
            <v/>
          </cell>
          <cell r="I426" t="str">
            <v>Externally Peer-Reviewed</v>
          </cell>
          <cell r="J426" t="str">
            <v>CTSU - Ambulatory and Chronic Disease</v>
          </cell>
        </row>
        <row r="427">
          <cell r="A427" t="str">
            <v>3754ZALUPSKI</v>
          </cell>
          <cell r="B427" t="str">
            <v/>
          </cell>
          <cell r="C427" t="str">
            <v>Int Med-Hematology/Oncology</v>
          </cell>
          <cell r="D427" t="str">
            <v/>
          </cell>
          <cell r="E427" t="str">
            <v>NEW</v>
          </cell>
          <cell r="F427">
            <v>44326</v>
          </cell>
          <cell r="G427" t="str">
            <v/>
          </cell>
          <cell r="H427" t="str">
            <v/>
          </cell>
          <cell r="I427" t="str">
            <v/>
          </cell>
          <cell r="J427" t="str">
            <v/>
          </cell>
        </row>
        <row r="428">
          <cell r="A428" t="str">
            <v>3753-YANIK</v>
          </cell>
          <cell r="B428" t="str">
            <v/>
          </cell>
          <cell r="C428" t="str">
            <v>Pediatrics-Hematology/Oncology</v>
          </cell>
          <cell r="D428" t="str">
            <v>Yanik, Gregory</v>
          </cell>
          <cell r="E428" t="str">
            <v>NEW</v>
          </cell>
          <cell r="F428">
            <v>44326</v>
          </cell>
          <cell r="G428" t="str">
            <v>DHHS - National Institutes of Health</v>
          </cell>
          <cell r="H428" t="str">
            <v/>
          </cell>
          <cell r="I428" t="str">
            <v>Externally Peer-Reviewed</v>
          </cell>
          <cell r="J428" t="str">
            <v>CTSU - Childrens</v>
          </cell>
        </row>
        <row r="429">
          <cell r="A429" t="str">
            <v>3752-PHILLIPS</v>
          </cell>
          <cell r="B429" t="str">
            <v/>
          </cell>
          <cell r="C429" t="str">
            <v>Int Med-Hematology/Oncology</v>
          </cell>
          <cell r="D429" t="str">
            <v>Phillips, Tycel</v>
          </cell>
          <cell r="E429" t="str">
            <v>NEW</v>
          </cell>
          <cell r="F429">
            <v>44326</v>
          </cell>
          <cell r="G429" t="str">
            <v/>
          </cell>
          <cell r="H429" t="str">
            <v/>
          </cell>
          <cell r="I429" t="str">
            <v/>
          </cell>
          <cell r="J429" t="str">
            <v>CTSU - Oncology</v>
          </cell>
        </row>
        <row r="430">
          <cell r="A430" t="str">
            <v>3751-SWIECICKI</v>
          </cell>
          <cell r="B430" t="str">
            <v/>
          </cell>
          <cell r="C430" t="str">
            <v>Int Med-Hematology/Oncology</v>
          </cell>
          <cell r="D430" t="str">
            <v>Swiecicki, Paul</v>
          </cell>
          <cell r="E430" t="str">
            <v>NEW</v>
          </cell>
          <cell r="F430">
            <v>44326</v>
          </cell>
          <cell r="G430" t="str">
            <v/>
          </cell>
          <cell r="H430" t="str">
            <v/>
          </cell>
          <cell r="I430" t="str">
            <v/>
          </cell>
          <cell r="J430" t="str">
            <v>CTSU - Oncology</v>
          </cell>
        </row>
        <row r="431">
          <cell r="A431" t="str">
            <v>3749-WORDEN</v>
          </cell>
          <cell r="B431" t="str">
            <v/>
          </cell>
          <cell r="C431" t="str">
            <v>Int Med-Hematology/Oncology</v>
          </cell>
          <cell r="D431" t="str">
            <v>Worden, Francis</v>
          </cell>
          <cell r="E431" t="str">
            <v>NEW</v>
          </cell>
          <cell r="F431">
            <v>44323</v>
          </cell>
          <cell r="G431" t="str">
            <v/>
          </cell>
          <cell r="H431" t="str">
            <v/>
          </cell>
          <cell r="I431" t="str">
            <v/>
          </cell>
          <cell r="J431" t="str">
            <v>CTSU - Oncology</v>
          </cell>
        </row>
        <row r="432">
          <cell r="A432" t="str">
            <v>3748-SWIECICKI</v>
          </cell>
          <cell r="B432" t="str">
            <v/>
          </cell>
          <cell r="C432" t="str">
            <v>Int Med-Hematology/Oncology</v>
          </cell>
          <cell r="D432" t="str">
            <v>Swiecicki, Paul</v>
          </cell>
          <cell r="E432" t="str">
            <v>NEW</v>
          </cell>
          <cell r="F432">
            <v>44323</v>
          </cell>
          <cell r="G432" t="str">
            <v/>
          </cell>
          <cell r="H432" t="str">
            <v/>
          </cell>
          <cell r="I432" t="str">
            <v/>
          </cell>
          <cell r="J432" t="str">
            <v>CTSU - Oncology</v>
          </cell>
        </row>
        <row r="433">
          <cell r="A433" t="str">
            <v>3747-VAISHAMPAYAN</v>
          </cell>
          <cell r="B433" t="str">
            <v/>
          </cell>
          <cell r="C433" t="str">
            <v>Int Med-Hematology/Oncology</v>
          </cell>
          <cell r="D433" t="str">
            <v>Swiecicki, Paul</v>
          </cell>
          <cell r="E433" t="str">
            <v>NEW</v>
          </cell>
          <cell r="F433">
            <v>44323</v>
          </cell>
          <cell r="G433" t="str">
            <v/>
          </cell>
          <cell r="H433" t="str">
            <v/>
          </cell>
          <cell r="I433" t="str">
            <v/>
          </cell>
          <cell r="J433" t="str">
            <v>CTSU - Oncology</v>
          </cell>
        </row>
        <row r="434">
          <cell r="A434" t="str">
            <v>3746-SWIECICKI</v>
          </cell>
          <cell r="B434" t="str">
            <v/>
          </cell>
          <cell r="C434" t="str">
            <v>Int Med-Hematology/Oncology</v>
          </cell>
          <cell r="D434" t="str">
            <v>Swiecicki, Paul</v>
          </cell>
          <cell r="E434" t="str">
            <v>NEW</v>
          </cell>
          <cell r="F434">
            <v>44323</v>
          </cell>
          <cell r="G434" t="str">
            <v/>
          </cell>
          <cell r="H434" t="str">
            <v/>
          </cell>
          <cell r="I434" t="str">
            <v/>
          </cell>
          <cell r="J434" t="str">
            <v>CTSU - Oncology</v>
          </cell>
        </row>
        <row r="435">
          <cell r="A435" t="str">
            <v>3745-PIANKO</v>
          </cell>
          <cell r="B435" t="str">
            <v/>
          </cell>
          <cell r="C435" t="str">
            <v>Int Med-Hematology/Oncology</v>
          </cell>
          <cell r="D435" t="str">
            <v>Pianko, Matthew</v>
          </cell>
          <cell r="E435" t="str">
            <v>NEW</v>
          </cell>
          <cell r="F435">
            <v>44323</v>
          </cell>
          <cell r="G435" t="str">
            <v/>
          </cell>
          <cell r="H435" t="str">
            <v/>
          </cell>
          <cell r="I435" t="str">
            <v/>
          </cell>
          <cell r="J435" t="str">
            <v>CTSU - Oncology</v>
          </cell>
        </row>
        <row r="436">
          <cell r="A436" t="str">
            <v>3744-QIN</v>
          </cell>
          <cell r="B436" t="str">
            <v/>
          </cell>
          <cell r="C436" t="str">
            <v>Int Med-Hematology/Oncology</v>
          </cell>
          <cell r="D436" t="str">
            <v>Qin, Angel</v>
          </cell>
          <cell r="E436" t="str">
            <v>NEW</v>
          </cell>
          <cell r="F436">
            <v>44323</v>
          </cell>
          <cell r="G436" t="str">
            <v/>
          </cell>
          <cell r="H436" t="str">
            <v/>
          </cell>
          <cell r="I436" t="str">
            <v/>
          </cell>
          <cell r="J436" t="str">
            <v>CTSU - Oncology</v>
          </cell>
        </row>
        <row r="437">
          <cell r="A437" t="str">
            <v>3742-PARIKH</v>
          </cell>
          <cell r="B437" t="str">
            <v>MK-1942-006</v>
          </cell>
          <cell r="C437" t="str">
            <v>Psychiatry</v>
          </cell>
          <cell r="D437" t="str">
            <v>Parikh, Sagar</v>
          </cell>
          <cell r="E437" t="str">
            <v>NEW</v>
          </cell>
          <cell r="F437">
            <v>44322</v>
          </cell>
          <cell r="G437" t="str">
            <v>Merck</v>
          </cell>
          <cell r="H437" t="str">
            <v/>
          </cell>
          <cell r="I437" t="str">
            <v>Industry</v>
          </cell>
          <cell r="J437" t="str">
            <v>CTSU - Behavior, Function, and Pain</v>
          </cell>
        </row>
        <row r="438">
          <cell r="A438" t="str">
            <v>3741-HYZY</v>
          </cell>
          <cell r="B438" t="str">
            <v/>
          </cell>
          <cell r="C438" t="str">
            <v>Surgery-Acute Care Surgery</v>
          </cell>
          <cell r="D438" t="str">
            <v>Hyzy, Robert</v>
          </cell>
          <cell r="E438" t="str">
            <v>NEW</v>
          </cell>
          <cell r="F438">
            <v>44320</v>
          </cell>
          <cell r="G438" t="str">
            <v>Quantum Leap Healthcare Collaborative</v>
          </cell>
          <cell r="H438" t="str">
            <v/>
          </cell>
          <cell r="I438" t="str">
            <v>Externally Peer-Reviewed</v>
          </cell>
          <cell r="J438" t="str">
            <v>CTSU - Acute, Critical Care, Surgery &amp; Transplant</v>
          </cell>
        </row>
        <row r="439">
          <cell r="A439" t="str">
            <v>3740-AHMED</v>
          </cell>
          <cell r="B439" t="str">
            <v/>
          </cell>
          <cell r="C439" t="str">
            <v>Int Med-Hematology/Oncology</v>
          </cell>
          <cell r="D439" t="str">
            <v>Ahmed, Asra</v>
          </cell>
          <cell r="E439" t="str">
            <v>NEW</v>
          </cell>
          <cell r="F439">
            <v>44320</v>
          </cell>
          <cell r="G439" t="str">
            <v>Star Therapeutics</v>
          </cell>
          <cell r="H439" t="str">
            <v>Simbec-Orion</v>
          </cell>
          <cell r="I439" t="str">
            <v>Industry</v>
          </cell>
          <cell r="J439" t="str">
            <v>CTSU - Heart, Vessel, Blood</v>
          </cell>
        </row>
        <row r="440">
          <cell r="A440" t="str">
            <v>3739-MIAN</v>
          </cell>
          <cell r="B440" t="str">
            <v/>
          </cell>
          <cell r="C440" t="str">
            <v>Ophthalmology &amp; Visual Sciences</v>
          </cell>
          <cell r="D440" t="str">
            <v>Mian, Shahzad</v>
          </cell>
          <cell r="E440" t="str">
            <v>NEW</v>
          </cell>
          <cell r="F440">
            <v>44320</v>
          </cell>
          <cell r="G440" t="str">
            <v>Noveome Biotherapeutics</v>
          </cell>
          <cell r="H440" t="str">
            <v>IQVIA</v>
          </cell>
          <cell r="I440" t="str">
            <v>Industry</v>
          </cell>
          <cell r="J440" t="str">
            <v>CTSU - Ambulatory and Chronic Disease</v>
          </cell>
        </row>
        <row r="441">
          <cell r="A441" t="str">
            <v>3736-YANIK</v>
          </cell>
          <cell r="B441" t="str">
            <v/>
          </cell>
          <cell r="C441" t="str">
            <v>Pediatrics-Hematology/Oncology</v>
          </cell>
          <cell r="D441" t="str">
            <v>Yanik, Gregory</v>
          </cell>
          <cell r="E441" t="str">
            <v>NEW</v>
          </cell>
          <cell r="F441">
            <v>44320</v>
          </cell>
          <cell r="G441" t="str">
            <v/>
          </cell>
          <cell r="H441" t="str">
            <v/>
          </cell>
          <cell r="I441" t="str">
            <v/>
          </cell>
          <cell r="J441" t="str">
            <v>CTSU - Oncology</v>
          </cell>
        </row>
        <row r="442">
          <cell r="A442" t="str">
            <v>3735-AHN</v>
          </cell>
          <cell r="B442" t="str">
            <v/>
          </cell>
          <cell r="C442" t="str">
            <v>Orthopaedic Surgery</v>
          </cell>
          <cell r="D442" t="str">
            <v/>
          </cell>
          <cell r="E442" t="str">
            <v>NEW</v>
          </cell>
          <cell r="F442">
            <v>44321</v>
          </cell>
          <cell r="G442" t="str">
            <v/>
          </cell>
          <cell r="H442" t="str">
            <v/>
          </cell>
          <cell r="I442" t="str">
            <v/>
          </cell>
          <cell r="J442" t="str">
            <v>CTSU - Behavior, Function, and Pain</v>
          </cell>
        </row>
        <row r="443">
          <cell r="A443" t="str">
            <v>3734-KALEMKERIAN</v>
          </cell>
          <cell r="B443" t="str">
            <v/>
          </cell>
          <cell r="C443" t="str">
            <v>Int Med-Hematology/Oncology</v>
          </cell>
          <cell r="D443" t="str">
            <v>Kalemkerian, Gregory</v>
          </cell>
          <cell r="E443" t="str">
            <v>ABANDONED</v>
          </cell>
          <cell r="F443">
            <v>44322</v>
          </cell>
          <cell r="G443" t="str">
            <v/>
          </cell>
          <cell r="H443" t="str">
            <v/>
          </cell>
          <cell r="I443" t="str">
            <v/>
          </cell>
          <cell r="J443" t="str">
            <v>CTSU - Oncology</v>
          </cell>
        </row>
        <row r="444">
          <cell r="A444" t="str">
            <v>3733-SAHAI</v>
          </cell>
          <cell r="B444" t="str">
            <v/>
          </cell>
          <cell r="C444" t="str">
            <v>Int Med-Hematology/Oncology</v>
          </cell>
          <cell r="D444" t="str">
            <v>Sahai, Vaibhav</v>
          </cell>
          <cell r="E444" t="str">
            <v>NEW</v>
          </cell>
          <cell r="F444">
            <v>44319</v>
          </cell>
          <cell r="G444" t="str">
            <v/>
          </cell>
          <cell r="H444" t="str">
            <v/>
          </cell>
          <cell r="I444" t="str">
            <v/>
          </cell>
          <cell r="J444" t="str">
            <v>CTSU - Oncology</v>
          </cell>
        </row>
        <row r="445">
          <cell r="A445" t="str">
            <v>3732-CRYSLER</v>
          </cell>
          <cell r="B445" t="str">
            <v/>
          </cell>
          <cell r="C445" t="str">
            <v>Int Med-Hematology/Oncology</v>
          </cell>
          <cell r="D445" t="str">
            <v>Crysler, Oxana</v>
          </cell>
          <cell r="E445" t="str">
            <v>NEW</v>
          </cell>
          <cell r="F445">
            <v>44319</v>
          </cell>
          <cell r="G445" t="str">
            <v/>
          </cell>
          <cell r="H445" t="str">
            <v/>
          </cell>
          <cell r="I445" t="str">
            <v/>
          </cell>
          <cell r="J445" t="str">
            <v>CTSU - Oncology</v>
          </cell>
        </row>
        <row r="446">
          <cell r="A446" t="str">
            <v>3731-WORDEN</v>
          </cell>
          <cell r="B446" t="str">
            <v/>
          </cell>
          <cell r="C446" t="str">
            <v>Int Med-Hematology/Oncology</v>
          </cell>
          <cell r="D446" t="str">
            <v>Worden, Francis</v>
          </cell>
          <cell r="E446" t="str">
            <v>ABANDONED</v>
          </cell>
          <cell r="F446">
            <v>44319</v>
          </cell>
          <cell r="G446" t="str">
            <v/>
          </cell>
          <cell r="H446" t="str">
            <v/>
          </cell>
          <cell r="I446" t="str">
            <v/>
          </cell>
          <cell r="J446" t="str">
            <v>CTSU - Oncology</v>
          </cell>
        </row>
        <row r="447">
          <cell r="A447" t="str">
            <v>3730-WORDEN</v>
          </cell>
          <cell r="B447" t="str">
            <v/>
          </cell>
          <cell r="C447" t="str">
            <v>Int Med-Hematology/Oncology</v>
          </cell>
          <cell r="D447" t="str">
            <v>Worden, Francis</v>
          </cell>
          <cell r="E447" t="str">
            <v>ABANDONED</v>
          </cell>
          <cell r="F447">
            <v>44316</v>
          </cell>
          <cell r="G447" t="str">
            <v/>
          </cell>
          <cell r="H447" t="str">
            <v/>
          </cell>
          <cell r="I447" t="str">
            <v/>
          </cell>
          <cell r="J447" t="str">
            <v>CTSU - Oncology</v>
          </cell>
        </row>
        <row r="448">
          <cell r="A448" t="str">
            <v>373-YE</v>
          </cell>
          <cell r="B448" t="str">
            <v>373-Ye</v>
          </cell>
          <cell r="C448" t="str">
            <v>Int Med-Hematology/Oncology</v>
          </cell>
          <cell r="D448" t="str">
            <v>Ye, Jing Christine</v>
          </cell>
          <cell r="E448" t="str">
            <v>ABANDONED</v>
          </cell>
          <cell r="F448">
            <v>42929</v>
          </cell>
          <cell r="G448" t="str">
            <v>Janssen Pharmaceuticals, Inc.</v>
          </cell>
          <cell r="H448" t="str">
            <v/>
          </cell>
          <cell r="I448" t="str">
            <v>Industry</v>
          </cell>
          <cell r="J448" t="str">
            <v>CTSU - Oncology</v>
          </cell>
        </row>
        <row r="449">
          <cell r="A449" t="str">
            <v>3728-BIXBY</v>
          </cell>
          <cell r="B449" t="str">
            <v/>
          </cell>
          <cell r="C449" t="str">
            <v>Int Med-Hematology/Oncology</v>
          </cell>
          <cell r="D449" t="str">
            <v>Bixby, Dale</v>
          </cell>
          <cell r="E449" t="str">
            <v>NEW</v>
          </cell>
          <cell r="F449">
            <v>44315</v>
          </cell>
          <cell r="G449" t="str">
            <v/>
          </cell>
          <cell r="H449" t="str">
            <v/>
          </cell>
          <cell r="I449" t="str">
            <v/>
          </cell>
          <cell r="J449" t="str">
            <v>CTSU - Oncology</v>
          </cell>
        </row>
        <row r="450">
          <cell r="A450" t="str">
            <v>3727-BAPTIST</v>
          </cell>
          <cell r="B450" t="str">
            <v/>
          </cell>
          <cell r="C450" t="str">
            <v>Int Med-Allergy</v>
          </cell>
          <cell r="D450" t="str">
            <v>Baptist, Alan</v>
          </cell>
          <cell r="E450" t="str">
            <v>NEW</v>
          </cell>
          <cell r="F450">
            <v>44315</v>
          </cell>
          <cell r="G450" t="str">
            <v>ResMed</v>
          </cell>
          <cell r="H450" t="str">
            <v/>
          </cell>
          <cell r="I450" t="str">
            <v>Institutional</v>
          </cell>
          <cell r="J450" t="str">
            <v>CTSU - Ambulatory and Chronic Disease</v>
          </cell>
        </row>
        <row r="451">
          <cell r="A451" t="str">
            <v>3725-CAMPAGNARO</v>
          </cell>
          <cell r="B451" t="str">
            <v/>
          </cell>
          <cell r="C451" t="str">
            <v>Int Med-Hematology/Oncology</v>
          </cell>
          <cell r="D451" t="str">
            <v>Campagnaro, Erica</v>
          </cell>
          <cell r="E451" t="str">
            <v>NEW</v>
          </cell>
          <cell r="F451">
            <v>44314</v>
          </cell>
          <cell r="G451" t="str">
            <v/>
          </cell>
          <cell r="H451" t="str">
            <v/>
          </cell>
          <cell r="I451" t="str">
            <v/>
          </cell>
          <cell r="J451" t="str">
            <v>CTSU - Oncology</v>
          </cell>
        </row>
        <row r="452">
          <cell r="A452" t="str">
            <v>3724-PHILLIPS</v>
          </cell>
          <cell r="B452" t="str">
            <v/>
          </cell>
          <cell r="C452" t="str">
            <v>Int Med-Hematology/Oncology</v>
          </cell>
          <cell r="D452" t="str">
            <v>Phillips, Tycel</v>
          </cell>
          <cell r="E452" t="str">
            <v>NEW</v>
          </cell>
          <cell r="F452">
            <v>44314</v>
          </cell>
          <cell r="G452" t="str">
            <v/>
          </cell>
          <cell r="H452" t="str">
            <v/>
          </cell>
          <cell r="I452" t="str">
            <v/>
          </cell>
          <cell r="J452" t="str">
            <v>CTSU - Oncology</v>
          </cell>
        </row>
        <row r="453">
          <cell r="A453" t="str">
            <v>3723-YESSAYAN</v>
          </cell>
          <cell r="B453" t="str">
            <v>AEMD-2020-02</v>
          </cell>
          <cell r="C453" t="str">
            <v>Int Med-Molecular Med&amp;Genetics</v>
          </cell>
          <cell r="D453" t="str">
            <v>Yessayan, Lenar</v>
          </cell>
          <cell r="E453" t="str">
            <v>ABANDONED</v>
          </cell>
          <cell r="F453">
            <v>44319</v>
          </cell>
          <cell r="G453" t="str">
            <v>Aethlon Medical, Inc.</v>
          </cell>
          <cell r="H453" t="str">
            <v/>
          </cell>
          <cell r="I453" t="str">
            <v>Industry</v>
          </cell>
          <cell r="J453" t="str">
            <v>CTSU - Acute, Critical Care, Surgery &amp; Transplant</v>
          </cell>
        </row>
        <row r="454">
          <cell r="A454" t="str">
            <v>3722-NASR</v>
          </cell>
          <cell r="B454" t="str">
            <v/>
          </cell>
          <cell r="C454" t="str">
            <v>Pediatrics-Pulmonary Medicine</v>
          </cell>
          <cell r="D454" t="str">
            <v>Nasr, Samya</v>
          </cell>
          <cell r="E454" t="str">
            <v>NEW</v>
          </cell>
          <cell r="F454">
            <v>44313</v>
          </cell>
          <cell r="G454" t="str">
            <v/>
          </cell>
          <cell r="H454" t="str">
            <v/>
          </cell>
          <cell r="I454" t="str">
            <v/>
          </cell>
          <cell r="J454" t="str">
            <v>CTSU - Childrens</v>
          </cell>
        </row>
        <row r="455">
          <cell r="A455" t="str">
            <v>3721-MORIKAWA</v>
          </cell>
          <cell r="B455" t="str">
            <v/>
          </cell>
          <cell r="C455" t="str">
            <v>Int Med-Hematology/Oncology</v>
          </cell>
          <cell r="D455" t="str">
            <v>Morikawa, Aki</v>
          </cell>
          <cell r="E455" t="str">
            <v>NEW</v>
          </cell>
          <cell r="F455">
            <v>44314</v>
          </cell>
          <cell r="G455" t="str">
            <v/>
          </cell>
          <cell r="H455" t="str">
            <v/>
          </cell>
          <cell r="I455" t="str">
            <v/>
          </cell>
          <cell r="J455" t="str">
            <v>CTSU - Oncology</v>
          </cell>
        </row>
        <row r="456">
          <cell r="A456" t="str">
            <v>3719-SCHIOPU</v>
          </cell>
          <cell r="B456" t="str">
            <v>CNTO1959PSA4002</v>
          </cell>
          <cell r="C456" t="str">
            <v>Int Med-Rheumatology</v>
          </cell>
          <cell r="D456" t="str">
            <v>Schiopu, Elena</v>
          </cell>
          <cell r="E456" t="str">
            <v>NEW</v>
          </cell>
          <cell r="F456">
            <v>44313</v>
          </cell>
          <cell r="G456" t="str">
            <v>Janssen Pharmaceuticals, Inc.</v>
          </cell>
          <cell r="H456" t="str">
            <v/>
          </cell>
          <cell r="I456" t="str">
            <v>Industry</v>
          </cell>
          <cell r="J456" t="str">
            <v>CTSU - Ambulatory and Chronic Disease</v>
          </cell>
        </row>
        <row r="457">
          <cell r="A457" t="str">
            <v>3718-PATIL</v>
          </cell>
          <cell r="B457" t="str">
            <v/>
          </cell>
          <cell r="C457" t="str">
            <v>Neurosurgery</v>
          </cell>
          <cell r="D457" t="str">
            <v>Patil, Parag</v>
          </cell>
          <cell r="E457" t="str">
            <v>ABANDONED</v>
          </cell>
          <cell r="F457">
            <v>44315</v>
          </cell>
          <cell r="G457" t="str">
            <v>NIH/NIA</v>
          </cell>
          <cell r="H457" t="str">
            <v>American Heart Association, Inc.</v>
          </cell>
          <cell r="I457" t="str">
            <v>Externally Peer-Reviewed</v>
          </cell>
          <cell r="J457" t="str">
            <v>CTSU - Neurosciences and Sensory</v>
          </cell>
        </row>
        <row r="458">
          <cell r="A458" t="str">
            <v>3717-PATIL</v>
          </cell>
          <cell r="B458" t="str">
            <v/>
          </cell>
          <cell r="C458" t="str">
            <v>Neurosurgery</v>
          </cell>
          <cell r="D458" t="str">
            <v>Patil, Parag</v>
          </cell>
          <cell r="E458" t="str">
            <v>NEW</v>
          </cell>
          <cell r="F458">
            <v>44313</v>
          </cell>
          <cell r="G458" t="str">
            <v>Defense, Department of-Other; NIH/NIA</v>
          </cell>
          <cell r="H458" t="str">
            <v>American Heart Association, Inc.</v>
          </cell>
          <cell r="I458" t="str">
            <v>Externally Peer-Reviewed; Externally Peer-Reviewed</v>
          </cell>
          <cell r="J458" t="str">
            <v>CTSU - Neurosciences and Sensory</v>
          </cell>
        </row>
        <row r="459">
          <cell r="A459" t="str">
            <v>3715-FUKUHARA</v>
          </cell>
          <cell r="B459" t="str">
            <v>ABT-CIP-10386</v>
          </cell>
          <cell r="C459" t="str">
            <v>Cardiac Surgery</v>
          </cell>
          <cell r="D459" t="str">
            <v>Fukuhara, Shinichi</v>
          </cell>
          <cell r="E459" t="str">
            <v>NEW</v>
          </cell>
          <cell r="F459">
            <v>44314</v>
          </cell>
          <cell r="G459" t="str">
            <v>Abbott Laboratories</v>
          </cell>
          <cell r="H459" t="str">
            <v/>
          </cell>
          <cell r="I459" t="str">
            <v>Industry</v>
          </cell>
          <cell r="J459" t="str">
            <v>CTSU - Heart, Vessel, Blood</v>
          </cell>
        </row>
        <row r="460">
          <cell r="A460" t="str">
            <v>3714-WUBBEN</v>
          </cell>
          <cell r="B460" t="str">
            <v/>
          </cell>
          <cell r="C460" t="str">
            <v>Ophthalmology &amp; Visual Sciences</v>
          </cell>
          <cell r="D460" t="str">
            <v>Wubben, Thomas</v>
          </cell>
          <cell r="E460" t="str">
            <v>NEW</v>
          </cell>
          <cell r="F460">
            <v>44309</v>
          </cell>
          <cell r="G460" t="str">
            <v>Opthea Limited</v>
          </cell>
          <cell r="H460" t="str">
            <v>CRO - IQVIA</v>
          </cell>
          <cell r="I460" t="str">
            <v>Industry</v>
          </cell>
          <cell r="J460" t="str">
            <v>CTSU - Ambulatory and Chronic Disease</v>
          </cell>
        </row>
        <row r="461">
          <cell r="A461" t="str">
            <v>3713-ENZLER</v>
          </cell>
          <cell r="B461" t="str">
            <v/>
          </cell>
          <cell r="C461" t="str">
            <v>Int Med-Hematology/Oncology</v>
          </cell>
          <cell r="D461" t="str">
            <v>Enzler, Thomas</v>
          </cell>
          <cell r="E461" t="str">
            <v>NEW</v>
          </cell>
          <cell r="F461">
            <v>44309</v>
          </cell>
          <cell r="G461" t="str">
            <v/>
          </cell>
          <cell r="H461" t="str">
            <v/>
          </cell>
          <cell r="I461" t="str">
            <v/>
          </cell>
          <cell r="J461" t="str">
            <v>CTSU - Oncology</v>
          </cell>
        </row>
        <row r="462">
          <cell r="A462" t="str">
            <v>3711-MCLAUGHLIN</v>
          </cell>
          <cell r="B462" t="str">
            <v/>
          </cell>
          <cell r="C462" t="str">
            <v>Int Med-Cardiology</v>
          </cell>
          <cell r="D462" t="str">
            <v>McLaughlin, Vallerie</v>
          </cell>
          <cell r="E462" t="str">
            <v>NEW</v>
          </cell>
          <cell r="F462">
            <v>44308</v>
          </cell>
          <cell r="G462" t="str">
            <v>CorVista Health</v>
          </cell>
          <cell r="H462" t="str">
            <v/>
          </cell>
          <cell r="I462" t="str">
            <v>Industry</v>
          </cell>
          <cell r="J462" t="str">
            <v>CTSU - Heart, Vessel, Blood</v>
          </cell>
        </row>
        <row r="463">
          <cell r="A463" t="str">
            <v>3710-VANDERLUGT</v>
          </cell>
          <cell r="B463" t="str">
            <v>ACCESS</v>
          </cell>
          <cell r="C463" t="str">
            <v>Pediatrics-Hematology/Oncology</v>
          </cell>
          <cell r="D463" t="str">
            <v>Vander Lugt, Mark</v>
          </cell>
          <cell r="E463" t="str">
            <v>NEW</v>
          </cell>
          <cell r="F463">
            <v>44308</v>
          </cell>
          <cell r="G463" t="str">
            <v>National Marrow Donor Program (NMDP)</v>
          </cell>
          <cell r="H463" t="str">
            <v>Be the Match Foundation; Center for International Blood and Marrow Transplant Research (CIBMTR)</v>
          </cell>
          <cell r="I463" t="str">
            <v>Institutional</v>
          </cell>
          <cell r="J463" t="str">
            <v>CTSU - Childrens</v>
          </cell>
        </row>
        <row r="464">
          <cell r="A464" t="str">
            <v>371-LOK</v>
          </cell>
          <cell r="B464" t="str">
            <v>DELAYED TO EARLY 2018; MB130-060</v>
          </cell>
          <cell r="C464" t="str">
            <v>Int Med-Gastroenterology</v>
          </cell>
          <cell r="D464" t="str">
            <v>Lok, Anna</v>
          </cell>
          <cell r="E464" t="str">
            <v>ABANDONED</v>
          </cell>
          <cell r="F464">
            <v>43108</v>
          </cell>
          <cell r="G464" t="str">
            <v>Bristol-Myers Squibb</v>
          </cell>
          <cell r="H464" t="str">
            <v>PRA Health Sciences</v>
          </cell>
          <cell r="I464" t="str">
            <v>Industry</v>
          </cell>
          <cell r="J464" t="str">
            <v>CTSU - Ambulatory and Chronic Disease</v>
          </cell>
        </row>
        <row r="465">
          <cell r="A465" t="str">
            <v>3709-GOLDFARB</v>
          </cell>
          <cell r="B465" t="str">
            <v/>
          </cell>
          <cell r="C465" t="str">
            <v>Dermatology</v>
          </cell>
          <cell r="D465" t="str">
            <v>Goldfarb, Michael</v>
          </cell>
          <cell r="E465" t="str">
            <v>NEW</v>
          </cell>
          <cell r="F465">
            <v>44313</v>
          </cell>
          <cell r="G465" t="str">
            <v>Innovaderm Research Inc.</v>
          </cell>
          <cell r="H465" t="str">
            <v/>
          </cell>
          <cell r="I465" t="str">
            <v>Industry</v>
          </cell>
          <cell r="J465" t="str">
            <v>CTSU - Neurosciences and Sensory</v>
          </cell>
        </row>
        <row r="466">
          <cell r="A466" t="str">
            <v>3708-HELFRICH</v>
          </cell>
          <cell r="B466" t="str">
            <v/>
          </cell>
          <cell r="C466" t="str">
            <v>Dermatology</v>
          </cell>
          <cell r="D466" t="str">
            <v>Helfrich, Yolanda</v>
          </cell>
          <cell r="E466" t="str">
            <v>NEW</v>
          </cell>
          <cell r="F466">
            <v>44313</v>
          </cell>
          <cell r="G466" t="str">
            <v>Cearna, Inc.</v>
          </cell>
          <cell r="H466" t="str">
            <v/>
          </cell>
          <cell r="I466" t="str">
            <v>Industry</v>
          </cell>
          <cell r="J466" t="str">
            <v>CTSU - Neurosciences and Sensory</v>
          </cell>
        </row>
        <row r="467">
          <cell r="A467" t="str">
            <v>3707-GHANABRI</v>
          </cell>
          <cell r="B467" t="str">
            <v/>
          </cell>
          <cell r="C467" t="str">
            <v>Int Med-Cardiology</v>
          </cell>
          <cell r="D467" t="str">
            <v>Ghanbari, Hamid</v>
          </cell>
          <cell r="E467" t="str">
            <v>NEW</v>
          </cell>
          <cell r="F467">
            <v>44313</v>
          </cell>
          <cell r="G467" t="str">
            <v>Samsung Group</v>
          </cell>
          <cell r="H467" t="str">
            <v/>
          </cell>
          <cell r="I467" t="str">
            <v>Industry</v>
          </cell>
          <cell r="J467" t="str">
            <v>CTSU - Heart, Vessel, Blood</v>
          </cell>
        </row>
        <row r="468">
          <cell r="A468" t="str">
            <v>3706-JAYASUNDERA</v>
          </cell>
          <cell r="B468" t="str">
            <v/>
          </cell>
          <cell r="C468" t="str">
            <v>Ophthalmology &amp; Visual Sciences</v>
          </cell>
          <cell r="D468" t="str">
            <v>Jayasundera, Kanishka</v>
          </cell>
          <cell r="E468" t="str">
            <v>NEW</v>
          </cell>
          <cell r="F468">
            <v>44308</v>
          </cell>
          <cell r="G468" t="str">
            <v>ProQR Therapeutics</v>
          </cell>
          <cell r="H468" t="str">
            <v/>
          </cell>
          <cell r="I468" t="str">
            <v>Industry</v>
          </cell>
          <cell r="J468" t="str">
            <v>CTSU - Ambulatory and Chronic Disease</v>
          </cell>
        </row>
        <row r="469">
          <cell r="A469" t="str">
            <v>3705-ARRING</v>
          </cell>
          <cell r="B469" t="str">
            <v/>
          </cell>
          <cell r="C469" t="str">
            <v>School of Nursing</v>
          </cell>
          <cell r="D469" t="str">
            <v>Arring, Noel</v>
          </cell>
          <cell r="E469" t="str">
            <v>NEW</v>
          </cell>
          <cell r="F469">
            <v>44308</v>
          </cell>
          <cell r="G469" t="str">
            <v/>
          </cell>
          <cell r="H469" t="str">
            <v/>
          </cell>
          <cell r="I469" t="str">
            <v/>
          </cell>
          <cell r="J469" t="str">
            <v>CTSU - Oncology</v>
          </cell>
        </row>
        <row r="470">
          <cell r="A470" t="str">
            <v>3704-GREGG</v>
          </cell>
          <cell r="B470" t="str">
            <v>ACTIV-6</v>
          </cell>
          <cell r="C470" t="str">
            <v>Int Med-Infectious Diseases</v>
          </cell>
          <cell r="D470" t="str">
            <v>Gregg, Kevin</v>
          </cell>
          <cell r="E470" t="str">
            <v>ABANDONED</v>
          </cell>
          <cell r="F470">
            <v>44327</v>
          </cell>
          <cell r="G470" t="str">
            <v>Duke University</v>
          </cell>
          <cell r="H470" t="str">
            <v>DHHS - National Institutes of Health - Subcontracts</v>
          </cell>
          <cell r="I470" t="str">
            <v>National</v>
          </cell>
          <cell r="J470" t="str">
            <v>CTSU - Ambulatory and Chronic Disease</v>
          </cell>
        </row>
        <row r="471">
          <cell r="A471" t="str">
            <v>3703-ORAL</v>
          </cell>
          <cell r="B471" t="str">
            <v/>
          </cell>
          <cell r="C471" t="str">
            <v>Int Med-Metabolism, Endo &amp; Diabetes</v>
          </cell>
          <cell r="D471" t="str">
            <v>Oral, Elif</v>
          </cell>
          <cell r="E471" t="str">
            <v>NEW</v>
          </cell>
          <cell r="F471">
            <v>44307</v>
          </cell>
          <cell r="G471" t="str">
            <v>Ionis Pharmaceuticals</v>
          </cell>
          <cell r="H471" t="str">
            <v>Medpace, Inc</v>
          </cell>
          <cell r="I471" t="str">
            <v>Industry</v>
          </cell>
          <cell r="J471" t="str">
            <v>CTSU - Ambulatory and Chronic Disease</v>
          </cell>
        </row>
        <row r="472">
          <cell r="A472" t="str">
            <v>3702-BAPTIST</v>
          </cell>
          <cell r="B472" t="str">
            <v/>
          </cell>
          <cell r="C472" t="str">
            <v>Int Med-Allergy</v>
          </cell>
          <cell r="D472" t="str">
            <v>Baptist, Alan</v>
          </cell>
          <cell r="E472" t="str">
            <v>NEW</v>
          </cell>
          <cell r="F472">
            <v>44307</v>
          </cell>
          <cell r="G472" t="str">
            <v>AstraZeneca US</v>
          </cell>
          <cell r="H472" t="str">
            <v/>
          </cell>
          <cell r="I472" t="str">
            <v>Industry</v>
          </cell>
          <cell r="J472" t="str">
            <v>CTSU - Ambulatory and Chronic Disease</v>
          </cell>
        </row>
        <row r="473">
          <cell r="A473" t="str">
            <v>3701-PIPE</v>
          </cell>
          <cell r="B473" t="str">
            <v/>
          </cell>
          <cell r="C473" t="str">
            <v>Pediatrics-Hematology/Oncology</v>
          </cell>
          <cell r="D473" t="str">
            <v>Pipe, Steven</v>
          </cell>
          <cell r="E473" t="str">
            <v>NEW</v>
          </cell>
          <cell r="F473">
            <v>44308</v>
          </cell>
          <cell r="G473" t="str">
            <v>Siemens Medical Solutions USA</v>
          </cell>
          <cell r="H473" t="str">
            <v/>
          </cell>
          <cell r="I473" t="str">
            <v>Industry</v>
          </cell>
          <cell r="J473" t="str">
            <v>CTSU - Childrens</v>
          </cell>
        </row>
        <row r="474">
          <cell r="A474" t="str">
            <v>3700-GHOSH</v>
          </cell>
          <cell r="B474" t="str">
            <v/>
          </cell>
          <cell r="C474" t="str">
            <v>Int Med-Hematology/Oncology</v>
          </cell>
          <cell r="D474" t="str">
            <v>Ghosh, Monalisa</v>
          </cell>
          <cell r="E474" t="str">
            <v>NEW</v>
          </cell>
          <cell r="F474">
            <v>44307</v>
          </cell>
          <cell r="G474" t="str">
            <v/>
          </cell>
          <cell r="H474" t="str">
            <v/>
          </cell>
          <cell r="I474" t="str">
            <v/>
          </cell>
          <cell r="J474" t="str">
            <v>CTSU - Oncology</v>
          </cell>
        </row>
        <row r="475">
          <cell r="A475" t="str">
            <v>370-LOK</v>
          </cell>
          <cell r="B475" t="str">
            <v>DELAYED TO EARLY 2018; MB130-059</v>
          </cell>
          <cell r="C475" t="str">
            <v>Int Med-Gastroenterology</v>
          </cell>
          <cell r="D475" t="str">
            <v>Lok, Anna</v>
          </cell>
          <cell r="E475" t="str">
            <v>ABANDONED</v>
          </cell>
          <cell r="F475">
            <v>43108</v>
          </cell>
          <cell r="G475" t="str">
            <v>Bristol-Myers Squibb</v>
          </cell>
          <cell r="H475" t="str">
            <v>PRA Health Sciences</v>
          </cell>
          <cell r="I475" t="str">
            <v>Industry</v>
          </cell>
          <cell r="J475" t="str">
            <v>CTSU - Ambulatory and Chronic Disease</v>
          </cell>
        </row>
        <row r="476">
          <cell r="A476" t="str">
            <v>3699-CHUGH</v>
          </cell>
          <cell r="B476" t="str">
            <v/>
          </cell>
          <cell r="C476" t="str">
            <v>Int Med-Hematology/Oncology</v>
          </cell>
          <cell r="D476" t="str">
            <v>Chugh, Rashmi</v>
          </cell>
          <cell r="E476" t="str">
            <v>NEW</v>
          </cell>
          <cell r="F476">
            <v>44307</v>
          </cell>
          <cell r="G476" t="str">
            <v/>
          </cell>
          <cell r="H476" t="str">
            <v/>
          </cell>
          <cell r="I476" t="str">
            <v/>
          </cell>
          <cell r="J476" t="str">
            <v>CTSU - Oncology</v>
          </cell>
        </row>
        <row r="477">
          <cell r="A477" t="str">
            <v>3698-BURKE</v>
          </cell>
          <cell r="B477" t="str">
            <v/>
          </cell>
          <cell r="C477" t="str">
            <v>Int Med-Hematology/Oncology</v>
          </cell>
          <cell r="D477" t="str">
            <v>Burke, Patrick</v>
          </cell>
          <cell r="E477" t="str">
            <v>NEW</v>
          </cell>
          <cell r="F477">
            <v>44306</v>
          </cell>
          <cell r="G477" t="str">
            <v/>
          </cell>
          <cell r="H477" t="str">
            <v/>
          </cell>
          <cell r="I477" t="str">
            <v/>
          </cell>
          <cell r="J477" t="str">
            <v>CTSU - Oncology</v>
          </cell>
        </row>
        <row r="478">
          <cell r="A478" t="str">
            <v>3697-SHEEHAN</v>
          </cell>
          <cell r="B478" t="str">
            <v/>
          </cell>
          <cell r="C478" t="str">
            <v>Neurosurgery</v>
          </cell>
          <cell r="D478" t="str">
            <v>Sheehan, Kyle</v>
          </cell>
          <cell r="E478" t="str">
            <v>NEW</v>
          </cell>
          <cell r="F478">
            <v>44306</v>
          </cell>
          <cell r="G478" t="str">
            <v>National Institute of Neurological Disorders and Stroke (NINDS)</v>
          </cell>
          <cell r="H478" t="str">
            <v>Harvard University</v>
          </cell>
          <cell r="I478" t="str">
            <v>Industry</v>
          </cell>
          <cell r="J478" t="str">
            <v>CTSU - Acute, Critical Care, Surgery &amp; Transplant</v>
          </cell>
        </row>
        <row r="479">
          <cell r="A479" t="str">
            <v>3696-PHILLIPS</v>
          </cell>
          <cell r="B479" t="str">
            <v/>
          </cell>
          <cell r="C479" t="str">
            <v>Int Med-Hematology/Oncology</v>
          </cell>
          <cell r="D479" t="str">
            <v>Phillips, Tycel</v>
          </cell>
          <cell r="E479" t="str">
            <v>NEW</v>
          </cell>
          <cell r="F479">
            <v>44306</v>
          </cell>
          <cell r="G479" t="str">
            <v/>
          </cell>
          <cell r="H479" t="str">
            <v/>
          </cell>
          <cell r="I479" t="str">
            <v/>
          </cell>
          <cell r="J479" t="str">
            <v>CTSU - Oncology</v>
          </cell>
        </row>
        <row r="480">
          <cell r="A480" t="str">
            <v>3694-MELLINGER</v>
          </cell>
          <cell r="B480" t="str">
            <v/>
          </cell>
          <cell r="C480" t="str">
            <v>Int Med-Gastroenterology</v>
          </cell>
          <cell r="D480" t="str">
            <v>Mellinger, Jessica</v>
          </cell>
          <cell r="E480" t="str">
            <v>NEW</v>
          </cell>
          <cell r="F480">
            <v>44306</v>
          </cell>
          <cell r="G480" t="str">
            <v>Durect Corporation</v>
          </cell>
          <cell r="H480" t="str">
            <v/>
          </cell>
          <cell r="I480" t="str">
            <v>Industry</v>
          </cell>
          <cell r="J480" t="str">
            <v>CTSU - Ambulatory and Chronic Disease</v>
          </cell>
        </row>
        <row r="481">
          <cell r="A481" t="str">
            <v>3692-LEE</v>
          </cell>
          <cell r="B481" t="str">
            <v/>
          </cell>
          <cell r="C481" t="str">
            <v>Int Med-Gastroenterology</v>
          </cell>
          <cell r="D481" t="str">
            <v>Lee, Allen</v>
          </cell>
          <cell r="E481" t="str">
            <v>NEW</v>
          </cell>
          <cell r="F481">
            <v>44306</v>
          </cell>
          <cell r="G481" t="str">
            <v>DHHS - National Institutes of Health</v>
          </cell>
          <cell r="H481" t="str">
            <v/>
          </cell>
          <cell r="I481" t="str">
            <v>Externally Peer-Reviewed</v>
          </cell>
          <cell r="J481" t="str">
            <v>CTSU - Ambulatory and Chronic Disease</v>
          </cell>
        </row>
        <row r="482">
          <cell r="A482" t="str">
            <v>3691-ZAMPI</v>
          </cell>
          <cell r="B482" t="str">
            <v/>
          </cell>
          <cell r="C482" t="str">
            <v>Pediatrics-Cardiology</v>
          </cell>
          <cell r="D482" t="str">
            <v>Zampi, Jeffrey</v>
          </cell>
          <cell r="E482" t="str">
            <v>NEW</v>
          </cell>
          <cell r="F482">
            <v>44306</v>
          </cell>
          <cell r="G482" t="str">
            <v>Medtronic, Inc.</v>
          </cell>
          <cell r="H482" t="str">
            <v/>
          </cell>
          <cell r="I482" t="str">
            <v>Industry</v>
          </cell>
          <cell r="J482" t="str">
            <v>CTSU - Childrens</v>
          </cell>
        </row>
        <row r="483">
          <cell r="A483" t="str">
            <v>3690-YE</v>
          </cell>
          <cell r="B483" t="str">
            <v/>
          </cell>
          <cell r="C483" t="str">
            <v>Int Med-Hematology/Oncology</v>
          </cell>
          <cell r="D483" t="str">
            <v>Ye, Jing Christine</v>
          </cell>
          <cell r="E483" t="str">
            <v>NEW</v>
          </cell>
          <cell r="F483">
            <v>44305</v>
          </cell>
          <cell r="G483" t="str">
            <v/>
          </cell>
          <cell r="H483" t="str">
            <v/>
          </cell>
          <cell r="I483" t="str">
            <v/>
          </cell>
          <cell r="J483" t="str">
            <v>CTSU - Oncology</v>
          </cell>
        </row>
        <row r="484">
          <cell r="A484" t="str">
            <v>3689-HIGGINS</v>
          </cell>
          <cell r="B484" t="str">
            <v/>
          </cell>
          <cell r="C484" t="str">
            <v>Int Med-Gastroenterology</v>
          </cell>
          <cell r="D484" t="str">
            <v>Higgins, Peter</v>
          </cell>
          <cell r="E484" t="str">
            <v>NEW</v>
          </cell>
          <cell r="F484">
            <v>44305</v>
          </cell>
          <cell r="G484" t="str">
            <v>InDex Pharmaceuticals</v>
          </cell>
          <cell r="H484" t="str">
            <v>Paraxel</v>
          </cell>
          <cell r="I484" t="str">
            <v>Industry</v>
          </cell>
          <cell r="J484" t="str">
            <v>CTSU - Ambulatory and Chronic Disease</v>
          </cell>
        </row>
        <row r="485">
          <cell r="A485" t="str">
            <v>3687-NAIK</v>
          </cell>
          <cell r="B485" t="str">
            <v/>
          </cell>
          <cell r="C485" t="str">
            <v>Int Med-Nephrology</v>
          </cell>
          <cell r="D485" t="str">
            <v>Naik, Abhijit</v>
          </cell>
          <cell r="E485" t="str">
            <v>NEW</v>
          </cell>
          <cell r="F485">
            <v>44302</v>
          </cell>
          <cell r="G485" t="str">
            <v>DHHS - National Institutes of Health</v>
          </cell>
          <cell r="H485" t="str">
            <v/>
          </cell>
          <cell r="I485" t="str">
            <v>Externally Peer-Reviewed</v>
          </cell>
          <cell r="J485" t="str">
            <v>CTSU - Acute, Critical Care, Surgery &amp; Transplant</v>
          </cell>
        </row>
        <row r="486">
          <cell r="A486" t="str">
            <v>3686-MCLAUGHLIN</v>
          </cell>
          <cell r="B486" t="str">
            <v>CLTP001A12201</v>
          </cell>
          <cell r="C486" t="str">
            <v>Int Med-Cardiology</v>
          </cell>
          <cell r="D486" t="str">
            <v>McLaughlin, Vallerie</v>
          </cell>
          <cell r="E486" t="str">
            <v>NEW</v>
          </cell>
          <cell r="F486">
            <v>44302</v>
          </cell>
          <cell r="G486" t="str">
            <v>Novartis</v>
          </cell>
          <cell r="H486" t="str">
            <v/>
          </cell>
          <cell r="I486" t="str">
            <v>Industry</v>
          </cell>
          <cell r="J486" t="str">
            <v>CTSU - Heart, Vessel, Blood</v>
          </cell>
        </row>
        <row r="487">
          <cell r="A487" t="str">
            <v>3685-SHARMA</v>
          </cell>
          <cell r="B487" t="str">
            <v/>
          </cell>
          <cell r="C487" t="str">
            <v>Int Med-Gastroenterology</v>
          </cell>
          <cell r="D487" t="str">
            <v>Sharma, Pratima</v>
          </cell>
          <cell r="E487" t="str">
            <v>NEW</v>
          </cell>
          <cell r="F487">
            <v>44302</v>
          </cell>
          <cell r="G487" t="str">
            <v>CareDx, Inc</v>
          </cell>
          <cell r="H487" t="str">
            <v/>
          </cell>
          <cell r="I487" t="str">
            <v>Industry</v>
          </cell>
          <cell r="J487" t="str">
            <v>CTSU - Acute, Critical Care, Surgery &amp; Transplant</v>
          </cell>
        </row>
        <row r="488">
          <cell r="A488" t="str">
            <v>3684-KRAUSS</v>
          </cell>
          <cell r="B488" t="str">
            <v/>
          </cell>
          <cell r="C488" t="str">
            <v>Int Med-Hematology/Oncology</v>
          </cell>
          <cell r="D488" t="str">
            <v/>
          </cell>
          <cell r="E488" t="str">
            <v>NEW</v>
          </cell>
          <cell r="F488">
            <v>44302</v>
          </cell>
          <cell r="G488" t="str">
            <v/>
          </cell>
          <cell r="H488" t="str">
            <v/>
          </cell>
          <cell r="I488" t="str">
            <v/>
          </cell>
          <cell r="J488" t="str">
            <v>CTSU - Oncology</v>
          </cell>
        </row>
        <row r="489">
          <cell r="A489" t="str">
            <v>3683-ENZLER</v>
          </cell>
          <cell r="B489" t="str">
            <v/>
          </cell>
          <cell r="C489" t="str">
            <v>Int Med-Hematology/Oncology</v>
          </cell>
          <cell r="D489" t="str">
            <v>Enzler, Thomas</v>
          </cell>
          <cell r="E489" t="str">
            <v>NEW</v>
          </cell>
          <cell r="F489">
            <v>44301</v>
          </cell>
          <cell r="G489" t="str">
            <v/>
          </cell>
          <cell r="H489" t="str">
            <v/>
          </cell>
          <cell r="I489" t="str">
            <v/>
          </cell>
          <cell r="J489" t="str">
            <v>CTSU - Oncology</v>
          </cell>
        </row>
        <row r="490">
          <cell r="A490" t="str">
            <v>3682-PARIKH</v>
          </cell>
          <cell r="B490" t="str">
            <v/>
          </cell>
          <cell r="C490" t="str">
            <v>Int Med-Gastroenterology</v>
          </cell>
          <cell r="D490" t="str">
            <v>Parikh, Neehar</v>
          </cell>
          <cell r="E490" t="str">
            <v>NEW</v>
          </cell>
          <cell r="F490">
            <v>44301</v>
          </cell>
          <cell r="G490" t="str">
            <v>National Cancer Institute (NCI)</v>
          </cell>
          <cell r="H490" t="str">
            <v/>
          </cell>
          <cell r="I490" t="str">
            <v>National</v>
          </cell>
          <cell r="J490" t="str">
            <v>CTSU - Ambulatory and Chronic Disease</v>
          </cell>
        </row>
        <row r="491">
          <cell r="A491" t="str">
            <v>3681-SCHIOPU</v>
          </cell>
          <cell r="B491" t="str">
            <v>M20-466</v>
          </cell>
          <cell r="C491" t="str">
            <v>Int Med-Rheumatology</v>
          </cell>
          <cell r="D491" t="str">
            <v>Schiopu, Elena</v>
          </cell>
          <cell r="E491" t="str">
            <v>NEW</v>
          </cell>
          <cell r="F491">
            <v>44302</v>
          </cell>
          <cell r="G491" t="str">
            <v>AbbVie Inc</v>
          </cell>
          <cell r="H491" t="str">
            <v/>
          </cell>
          <cell r="I491" t="str">
            <v>Industry</v>
          </cell>
          <cell r="J491" t="str">
            <v>CTSU - Ambulatory and Chronic Disease</v>
          </cell>
        </row>
        <row r="492">
          <cell r="A492" t="str">
            <v>3680-LEVINE</v>
          </cell>
          <cell r="B492" t="str">
            <v/>
          </cell>
          <cell r="C492" t="str">
            <v>Int Med-General Medicine</v>
          </cell>
          <cell r="D492" t="str">
            <v>Levine, Deborah</v>
          </cell>
          <cell r="E492" t="str">
            <v>ABANDONED</v>
          </cell>
          <cell r="F492">
            <v>44315</v>
          </cell>
          <cell r="G492" t="str">
            <v>DHHS - National Institutes of Health</v>
          </cell>
          <cell r="H492" t="str">
            <v/>
          </cell>
          <cell r="I492" t="str">
            <v>Externally Peer-Reviewed</v>
          </cell>
          <cell r="J492" t="str">
            <v>CTSU - Behavior, Function, and Pain</v>
          </cell>
        </row>
        <row r="493">
          <cell r="A493" t="str">
            <v>368-ALVA</v>
          </cell>
          <cell r="B493" t="str">
            <v/>
          </cell>
          <cell r="C493" t="str">
            <v>Int Med-Hematology/Oncology</v>
          </cell>
          <cell r="D493" t="str">
            <v>Alva, Ajjai</v>
          </cell>
          <cell r="E493" t="str">
            <v>ABANDONED</v>
          </cell>
          <cell r="F493">
            <v>42941</v>
          </cell>
          <cell r="G493" t="str">
            <v>PrECOG LLC</v>
          </cell>
          <cell r="H493" t="str">
            <v/>
          </cell>
          <cell r="I493" t="str">
            <v>Industry</v>
          </cell>
          <cell r="J493" t="str">
            <v>CTSU - Oncology</v>
          </cell>
        </row>
        <row r="494">
          <cell r="A494" t="str">
            <v>3678-LABAKI</v>
          </cell>
          <cell r="B494" t="str">
            <v>D9180C00002</v>
          </cell>
          <cell r="C494" t="str">
            <v>Int Med-Pulmonary/Critical Care</v>
          </cell>
          <cell r="D494" t="str">
            <v>Labaki, Wassim</v>
          </cell>
          <cell r="E494" t="str">
            <v>PRMC APPROVAL</v>
          </cell>
          <cell r="F494">
            <v>44322</v>
          </cell>
          <cell r="G494" t="str">
            <v>Astra Zeneca AB</v>
          </cell>
          <cell r="H494" t="str">
            <v/>
          </cell>
          <cell r="I494" t="str">
            <v>Industry</v>
          </cell>
          <cell r="J494" t="str">
            <v>CTSU - Ambulatory and Chronic Disease</v>
          </cell>
        </row>
        <row r="495">
          <cell r="A495" t="str">
            <v>3677-SCHUMACHER</v>
          </cell>
          <cell r="B495" t="str">
            <v/>
          </cell>
          <cell r="C495" t="str">
            <v>Pediatrics-Cardiology</v>
          </cell>
          <cell r="D495" t="str">
            <v>Schumacher, Kurt</v>
          </cell>
          <cell r="E495" t="str">
            <v>NEW</v>
          </cell>
          <cell r="F495">
            <v>44301</v>
          </cell>
          <cell r="G495" t="str">
            <v>University of Michigan</v>
          </cell>
          <cell r="H495" t="str">
            <v/>
          </cell>
          <cell r="I495" t="str">
            <v>National</v>
          </cell>
          <cell r="J495" t="str">
            <v>CTSU - Childrens</v>
          </cell>
        </row>
        <row r="496">
          <cell r="A496" t="str">
            <v>3676-BYRD</v>
          </cell>
          <cell r="B496" t="str">
            <v/>
          </cell>
          <cell r="C496" t="str">
            <v>Int Med-Cardiology</v>
          </cell>
          <cell r="D496" t="str">
            <v>Byrd, James, Brian</v>
          </cell>
          <cell r="E496" t="str">
            <v>NEW</v>
          </cell>
          <cell r="F496">
            <v>44307</v>
          </cell>
          <cell r="G496" t="str">
            <v>NIH/NIA</v>
          </cell>
          <cell r="H496" t="str">
            <v/>
          </cell>
          <cell r="I496" t="str">
            <v>Externally Peer-Reviewed</v>
          </cell>
          <cell r="J496" t="str">
            <v>CTSU - Heart, Vessel, Blood</v>
          </cell>
        </row>
        <row r="497">
          <cell r="A497" t="str">
            <v>3675-WORDEN</v>
          </cell>
          <cell r="B497" t="str">
            <v/>
          </cell>
          <cell r="C497" t="str">
            <v>Int Med-Hematology/Oncology</v>
          </cell>
          <cell r="D497" t="str">
            <v>Worden, Francis</v>
          </cell>
          <cell r="E497" t="str">
            <v>ABANDONED</v>
          </cell>
          <cell r="F497">
            <v>44299</v>
          </cell>
          <cell r="G497" t="str">
            <v/>
          </cell>
          <cell r="H497" t="str">
            <v/>
          </cell>
          <cell r="I497" t="str">
            <v/>
          </cell>
          <cell r="J497" t="str">
            <v>CTSU - Oncology</v>
          </cell>
        </row>
        <row r="498">
          <cell r="A498" t="str">
            <v>3674-KHANNA</v>
          </cell>
          <cell r="B498" t="str">
            <v/>
          </cell>
          <cell r="C498" t="str">
            <v>Int Med-Rheumatology</v>
          </cell>
          <cell r="D498" t="str">
            <v>Khanna, Puja</v>
          </cell>
          <cell r="E498" t="str">
            <v>NEW</v>
          </cell>
          <cell r="F498">
            <v>44300</v>
          </cell>
          <cell r="G498" t="str">
            <v/>
          </cell>
          <cell r="H498" t="str">
            <v/>
          </cell>
          <cell r="I498" t="str">
            <v/>
          </cell>
          <cell r="J498" t="str">
            <v>CTSU - Ambulatory and Chronic Disease</v>
          </cell>
        </row>
        <row r="499">
          <cell r="A499" t="str">
            <v>3672-KAPLISH</v>
          </cell>
          <cell r="B499" t="str">
            <v/>
          </cell>
          <cell r="C499" t="str">
            <v>Neurology</v>
          </cell>
          <cell r="D499" t="str">
            <v>Kaplish, Neeraj</v>
          </cell>
          <cell r="E499" t="str">
            <v>ABANDONED</v>
          </cell>
          <cell r="F499">
            <v>44305</v>
          </cell>
          <cell r="G499" t="str">
            <v>Bayer Corporation</v>
          </cell>
          <cell r="H499" t="str">
            <v/>
          </cell>
          <cell r="I499" t="str">
            <v>Industry</v>
          </cell>
          <cell r="J499" t="str">
            <v>CTSU - Neurosciences and Sensory</v>
          </cell>
        </row>
        <row r="500">
          <cell r="A500" t="str">
            <v>3671-HENRY</v>
          </cell>
          <cell r="B500" t="str">
            <v/>
          </cell>
          <cell r="C500" t="str">
            <v>Int Med-Hematology/Oncology</v>
          </cell>
          <cell r="D500" t="str">
            <v>Henry, Lynn</v>
          </cell>
          <cell r="E500" t="str">
            <v>NEW</v>
          </cell>
          <cell r="F500">
            <v>44298</v>
          </cell>
          <cell r="G500" t="str">
            <v/>
          </cell>
          <cell r="H500" t="str">
            <v/>
          </cell>
          <cell r="I500" t="str">
            <v/>
          </cell>
          <cell r="J500" t="str">
            <v>CTSU - Oncology</v>
          </cell>
        </row>
        <row r="501">
          <cell r="A501" t="str">
            <v>3670-PHILLIPS</v>
          </cell>
          <cell r="B501" t="str">
            <v/>
          </cell>
          <cell r="C501" t="str">
            <v/>
          </cell>
          <cell r="D501" t="str">
            <v>Phillips, Tycel</v>
          </cell>
          <cell r="E501" t="str">
            <v>NEW</v>
          </cell>
          <cell r="F501">
            <v>44298</v>
          </cell>
          <cell r="G501" t="str">
            <v/>
          </cell>
          <cell r="H501" t="str">
            <v/>
          </cell>
          <cell r="I501" t="str">
            <v/>
          </cell>
          <cell r="J501" t="str">
            <v>CTSU - Oncology</v>
          </cell>
        </row>
        <row r="502">
          <cell r="A502" t="str">
            <v>3669-PIPE</v>
          </cell>
          <cell r="B502" t="str">
            <v>FLT180a-06</v>
          </cell>
          <cell r="C502" t="str">
            <v>Pediatrics-Hematology/Oncology</v>
          </cell>
          <cell r="D502" t="str">
            <v>Pipe, Steven</v>
          </cell>
          <cell r="E502" t="str">
            <v>NEW</v>
          </cell>
          <cell r="F502">
            <v>44298</v>
          </cell>
          <cell r="G502" t="str">
            <v>Freeline Therapeutics</v>
          </cell>
          <cell r="H502" t="str">
            <v>Medpace, Inc</v>
          </cell>
          <cell r="I502" t="str">
            <v>Industry</v>
          </cell>
          <cell r="J502" t="str">
            <v>CTSU - Childrens</v>
          </cell>
        </row>
        <row r="503">
          <cell r="A503" t="str">
            <v>3668-JACKSON</v>
          </cell>
          <cell r="B503" t="str">
            <v/>
          </cell>
          <cell r="C503" t="str">
            <v>Int Med-Hematology/Oncology</v>
          </cell>
          <cell r="D503" t="str">
            <v>Jackson, William</v>
          </cell>
          <cell r="E503" t="str">
            <v>NEW</v>
          </cell>
          <cell r="F503">
            <v>44305</v>
          </cell>
          <cell r="G503" t="str">
            <v/>
          </cell>
          <cell r="H503" t="str">
            <v/>
          </cell>
          <cell r="I503" t="str">
            <v/>
          </cell>
          <cell r="J503" t="str">
            <v>CTSU - Oncology</v>
          </cell>
        </row>
        <row r="504">
          <cell r="A504" t="str">
            <v>3667-HAYEK</v>
          </cell>
          <cell r="B504" t="str">
            <v/>
          </cell>
          <cell r="C504" t="str">
            <v>Int Med-Cardiology</v>
          </cell>
          <cell r="D504" t="str">
            <v>Hayek, Salim</v>
          </cell>
          <cell r="E504" t="str">
            <v>ABANDONED</v>
          </cell>
          <cell r="F504">
            <v>44307</v>
          </cell>
          <cell r="G504" t="str">
            <v>Ortho Clinical Diagnostics</v>
          </cell>
          <cell r="H504" t="str">
            <v/>
          </cell>
          <cell r="I504" t="str">
            <v>Industry</v>
          </cell>
          <cell r="J504" t="str">
            <v>CTSU - Heart, Vessel, Blood</v>
          </cell>
        </row>
        <row r="505">
          <cell r="A505" t="str">
            <v>3666-GIPSON</v>
          </cell>
          <cell r="B505" t="str">
            <v/>
          </cell>
          <cell r="C505" t="str">
            <v>Pediatrics-Nephrology</v>
          </cell>
          <cell r="D505" t="str">
            <v>Gipson, Patrick</v>
          </cell>
          <cell r="E505" t="str">
            <v>NEW</v>
          </cell>
          <cell r="F505">
            <v>44294</v>
          </cell>
          <cell r="G505" t="str">
            <v xml:space="preserve">River 3 Renal </v>
          </cell>
          <cell r="H505" t="str">
            <v>CRO - IQVIA</v>
          </cell>
          <cell r="I505" t="str">
            <v>Industry</v>
          </cell>
          <cell r="J505" t="str">
            <v>CTSU - Ambulatory and Chronic Disease</v>
          </cell>
        </row>
        <row r="506">
          <cell r="A506" t="str">
            <v>3665-SCHIOPU</v>
          </cell>
          <cell r="B506" t="str">
            <v/>
          </cell>
          <cell r="C506" t="str">
            <v>Int Med-Rheumatology</v>
          </cell>
          <cell r="D506" t="str">
            <v>Schiopu, Elena</v>
          </cell>
          <cell r="E506" t="str">
            <v>ABANDONED</v>
          </cell>
          <cell r="F506">
            <v>44299</v>
          </cell>
          <cell r="G506" t="str">
            <v/>
          </cell>
          <cell r="H506" t="str">
            <v/>
          </cell>
          <cell r="I506" t="str">
            <v/>
          </cell>
          <cell r="J506" t="str">
            <v>CTSU - Ambulatory and Chronic Disease</v>
          </cell>
        </row>
        <row r="507">
          <cell r="A507" t="str">
            <v>3664-PARK</v>
          </cell>
          <cell r="B507" t="str">
            <v/>
          </cell>
          <cell r="C507" t="str">
            <v>Surgery-Acute Care Surgery</v>
          </cell>
          <cell r="D507" t="str">
            <v>Park, Pauline</v>
          </cell>
          <cell r="E507" t="str">
            <v>NEW</v>
          </cell>
          <cell r="F507">
            <v>44294</v>
          </cell>
          <cell r="G507" t="str">
            <v>RevImmune</v>
          </cell>
          <cell r="H507" t="str">
            <v/>
          </cell>
          <cell r="I507" t="str">
            <v>Industry</v>
          </cell>
          <cell r="J507" t="str">
            <v>CTSU - Acute, Critical Care, Surgery &amp; Transplant</v>
          </cell>
        </row>
        <row r="508">
          <cell r="A508" t="str">
            <v>3663-BAPTIST</v>
          </cell>
          <cell r="B508" t="str">
            <v/>
          </cell>
          <cell r="C508" t="str">
            <v>Int Med-Allergy</v>
          </cell>
          <cell r="D508" t="str">
            <v>Baptist, Alan</v>
          </cell>
          <cell r="E508" t="str">
            <v>ABANDONED</v>
          </cell>
          <cell r="F508">
            <v>44306</v>
          </cell>
          <cell r="G508" t="str">
            <v>AstraZeneca US</v>
          </cell>
          <cell r="H508" t="str">
            <v/>
          </cell>
          <cell r="I508" t="str">
            <v>Industry</v>
          </cell>
          <cell r="J508" t="str">
            <v>CTSU - Ambulatory and Chronic Disease</v>
          </cell>
        </row>
        <row r="509">
          <cell r="A509" t="str">
            <v>3662-BASSIN</v>
          </cell>
          <cell r="B509" t="str">
            <v/>
          </cell>
          <cell r="C509" t="str">
            <v>Emergency Medicine</v>
          </cell>
          <cell r="D509" t="str">
            <v>Bassin, Benjamin</v>
          </cell>
          <cell r="E509" t="str">
            <v>ABANDONED</v>
          </cell>
          <cell r="F509">
            <v>44305</v>
          </cell>
          <cell r="G509" t="str">
            <v>DHHS - National Institutes of Health - Subcontracts</v>
          </cell>
          <cell r="H509" t="str">
            <v>Washington Unversity in St. Louis</v>
          </cell>
          <cell r="I509" t="str">
            <v>Externally Peer-Reviewed</v>
          </cell>
          <cell r="J509" t="str">
            <v>CTSU - Acute, Critical Care, Surgery &amp; Transplant</v>
          </cell>
        </row>
        <row r="510">
          <cell r="A510" t="str">
            <v>3661-SCHIOPU</v>
          </cell>
          <cell r="B510" t="str">
            <v>CNTO1959PSA3005</v>
          </cell>
          <cell r="C510" t="str">
            <v>Int Med-Rheumatology</v>
          </cell>
          <cell r="D510" t="str">
            <v>Schiopu, Elena</v>
          </cell>
          <cell r="E510" t="str">
            <v>NEW</v>
          </cell>
          <cell r="F510">
            <v>44298</v>
          </cell>
          <cell r="G510" t="str">
            <v>Janssen Pharmaceuticals, Inc.</v>
          </cell>
          <cell r="H510" t="str">
            <v/>
          </cell>
          <cell r="I510" t="str">
            <v>Industry</v>
          </cell>
          <cell r="J510" t="str">
            <v>CTSU - Ambulatory and Chronic Disease</v>
          </cell>
        </row>
        <row r="511">
          <cell r="A511" t="str">
            <v>3660-MURPHY</v>
          </cell>
          <cell r="B511" t="str">
            <v/>
          </cell>
          <cell r="C511" t="str">
            <v>Physical Medicine &amp; Rehabilitation</v>
          </cell>
          <cell r="D511" t="str">
            <v>Murphy, Susan</v>
          </cell>
          <cell r="E511" t="str">
            <v>ABANDONED</v>
          </cell>
          <cell r="F511">
            <v>44301</v>
          </cell>
          <cell r="G511" t="str">
            <v>Rheumatology Research Foundation</v>
          </cell>
          <cell r="H511" t="str">
            <v/>
          </cell>
          <cell r="I511" t="str">
            <v>Externally Peer-Reviewed</v>
          </cell>
          <cell r="J511" t="str">
            <v>CTSU - Behavior, Function, and Pain</v>
          </cell>
        </row>
        <row r="512">
          <cell r="A512" t="str">
            <v>3658-SCHUETZE</v>
          </cell>
          <cell r="B512" t="str">
            <v/>
          </cell>
          <cell r="C512" t="str">
            <v>Int Med-Hematology/Oncology</v>
          </cell>
          <cell r="D512" t="str">
            <v>Schuetze, Scott</v>
          </cell>
          <cell r="E512" t="str">
            <v>ABANDONED</v>
          </cell>
          <cell r="F512">
            <v>44293</v>
          </cell>
          <cell r="G512" t="str">
            <v/>
          </cell>
          <cell r="H512" t="str">
            <v/>
          </cell>
          <cell r="I512" t="str">
            <v/>
          </cell>
          <cell r="J512" t="str">
            <v>CTSU - Oncology</v>
          </cell>
        </row>
        <row r="513">
          <cell r="A513" t="str">
            <v>3656-PELOSI</v>
          </cell>
          <cell r="B513" t="str">
            <v/>
          </cell>
          <cell r="C513" t="str">
            <v>Int Med-Cardiology</v>
          </cell>
          <cell r="D513" t="str">
            <v>Pelosi Jr, Frank</v>
          </cell>
          <cell r="E513" t="str">
            <v>PRMC APPROVAL</v>
          </cell>
          <cell r="F513">
            <v>44320</v>
          </cell>
          <cell r="G513" t="str">
            <v>Boston Scientific Corporation</v>
          </cell>
          <cell r="H513" t="str">
            <v/>
          </cell>
          <cell r="I513" t="str">
            <v>Industry</v>
          </cell>
          <cell r="J513" t="str">
            <v>CTSU - Heart, Vessel, Blood</v>
          </cell>
        </row>
        <row r="514">
          <cell r="A514" t="str">
            <v>3655-PIPE</v>
          </cell>
          <cell r="B514" t="str">
            <v/>
          </cell>
          <cell r="C514" t="str">
            <v>Pediatrics-Hematology/Oncology</v>
          </cell>
          <cell r="D514" t="str">
            <v>Pipe, Steven</v>
          </cell>
          <cell r="E514" t="str">
            <v>NEW</v>
          </cell>
          <cell r="F514">
            <v>44292</v>
          </cell>
          <cell r="G514" t="str">
            <v>BioMarin Pharmaceutical Inc.</v>
          </cell>
          <cell r="H514" t="str">
            <v/>
          </cell>
          <cell r="I514" t="str">
            <v>Industry</v>
          </cell>
          <cell r="J514" t="str">
            <v>CTSU - Childrens</v>
          </cell>
        </row>
        <row r="515">
          <cell r="A515" t="str">
            <v>3652-ZALUPSKI</v>
          </cell>
          <cell r="B515" t="str">
            <v/>
          </cell>
          <cell r="C515" t="str">
            <v>Int Med-Hematology/Oncology</v>
          </cell>
          <cell r="D515" t="str">
            <v>Enzler, Thomas</v>
          </cell>
          <cell r="E515" t="str">
            <v>ABANDONED</v>
          </cell>
          <cell r="F515">
            <v>44288</v>
          </cell>
          <cell r="G515" t="str">
            <v/>
          </cell>
          <cell r="H515" t="str">
            <v/>
          </cell>
          <cell r="I515" t="str">
            <v/>
          </cell>
          <cell r="J515" t="str">
            <v>CTSU - Oncology</v>
          </cell>
        </row>
        <row r="516">
          <cell r="A516" t="str">
            <v>3651-HAN</v>
          </cell>
          <cell r="B516" t="str">
            <v/>
          </cell>
          <cell r="C516" t="str">
            <v>Int Med-Pulmonary/Critical Care</v>
          </cell>
          <cell r="D516" t="str">
            <v>Han, Meilan</v>
          </cell>
          <cell r="E516" t="str">
            <v>ABANDONED</v>
          </cell>
          <cell r="F516">
            <v>44323</v>
          </cell>
          <cell r="G516" t="str">
            <v>Roche - Genentech</v>
          </cell>
          <cell r="H516" t="str">
            <v/>
          </cell>
          <cell r="I516" t="str">
            <v>Industry</v>
          </cell>
          <cell r="J516" t="str">
            <v>CTSU - Ambulatory and Chronic Disease</v>
          </cell>
        </row>
        <row r="517">
          <cell r="A517" t="str">
            <v>3650-KALEMKERIAN</v>
          </cell>
          <cell r="B517" t="str">
            <v/>
          </cell>
          <cell r="C517" t="str">
            <v>Int Med-Hematology/Oncology</v>
          </cell>
          <cell r="D517" t="str">
            <v>Kalemkerian, Gregory</v>
          </cell>
          <cell r="E517" t="str">
            <v>NEW</v>
          </cell>
          <cell r="F517">
            <v>44287</v>
          </cell>
          <cell r="G517" t="str">
            <v/>
          </cell>
          <cell r="H517" t="str">
            <v/>
          </cell>
          <cell r="I517" t="str">
            <v/>
          </cell>
          <cell r="J517" t="str">
            <v>CTSU - Oncology</v>
          </cell>
        </row>
        <row r="518">
          <cell r="A518" t="str">
            <v>3649-MODY</v>
          </cell>
          <cell r="B518" t="str">
            <v/>
          </cell>
          <cell r="C518" t="str">
            <v>Pediatrics-Hematology/Oncology</v>
          </cell>
          <cell r="D518" t="str">
            <v>Mody, Rajen</v>
          </cell>
          <cell r="E518" t="str">
            <v>NEW</v>
          </cell>
          <cell r="F518">
            <v>44286</v>
          </cell>
          <cell r="G518" t="str">
            <v>Ipsen Biotech</v>
          </cell>
          <cell r="H518" t="str">
            <v/>
          </cell>
          <cell r="I518" t="str">
            <v>Industry</v>
          </cell>
          <cell r="J518" t="str">
            <v>CTSU - Childrens</v>
          </cell>
        </row>
        <row r="519">
          <cell r="A519" t="str">
            <v>3646-BURKE</v>
          </cell>
          <cell r="B519" t="str">
            <v/>
          </cell>
          <cell r="C519" t="str">
            <v>Int Med-Hematology/Oncology</v>
          </cell>
          <cell r="D519" t="str">
            <v>Burke, Patrick</v>
          </cell>
          <cell r="E519" t="str">
            <v>ABANDONED</v>
          </cell>
          <cell r="F519">
            <v>44323</v>
          </cell>
          <cell r="G519" t="str">
            <v/>
          </cell>
          <cell r="H519" t="str">
            <v/>
          </cell>
          <cell r="I519" t="str">
            <v/>
          </cell>
          <cell r="J519" t="str">
            <v>CTSU - Oncology</v>
          </cell>
        </row>
        <row r="520">
          <cell r="A520" t="str">
            <v>3645-PHILLIPS</v>
          </cell>
          <cell r="B520" t="str">
            <v/>
          </cell>
          <cell r="C520" t="str">
            <v>Int Med-Hematology/Oncology</v>
          </cell>
          <cell r="D520" t="str">
            <v>Phillips, Tycel</v>
          </cell>
          <cell r="E520" t="str">
            <v>NEW</v>
          </cell>
          <cell r="F520">
            <v>44286</v>
          </cell>
          <cell r="G520" t="str">
            <v/>
          </cell>
          <cell r="H520" t="str">
            <v/>
          </cell>
          <cell r="I520" t="str">
            <v/>
          </cell>
          <cell r="J520" t="str">
            <v>CTSU - Oncology</v>
          </cell>
        </row>
        <row r="521">
          <cell r="A521" t="str">
            <v>3642-MCLAUGHLIN</v>
          </cell>
          <cell r="B521" t="str">
            <v/>
          </cell>
          <cell r="C521" t="str">
            <v>Int Med-Cardiology</v>
          </cell>
          <cell r="D521" t="str">
            <v>McLaughlin, Vallerie</v>
          </cell>
          <cell r="E521" t="str">
            <v>NEW</v>
          </cell>
          <cell r="F521">
            <v>44284</v>
          </cell>
          <cell r="G521" t="str">
            <v>Actelion</v>
          </cell>
          <cell r="H521" t="str">
            <v/>
          </cell>
          <cell r="I521" t="str">
            <v>Industry</v>
          </cell>
          <cell r="J521" t="str">
            <v>CTSU - Heart, Vessel, Blood</v>
          </cell>
        </row>
        <row r="522">
          <cell r="A522" t="str">
            <v>3641-SHARMA</v>
          </cell>
          <cell r="B522" t="str">
            <v/>
          </cell>
          <cell r="C522" t="str">
            <v>Int Med-Gastroenterology</v>
          </cell>
          <cell r="D522" t="str">
            <v>Sharma, Pratima</v>
          </cell>
          <cell r="E522" t="str">
            <v>NEW</v>
          </cell>
          <cell r="F522">
            <v>44284</v>
          </cell>
          <cell r="G522" t="str">
            <v>GenKyoTex</v>
          </cell>
          <cell r="H522" t="str">
            <v>PRA Health Sciences</v>
          </cell>
          <cell r="I522" t="str">
            <v>Industry</v>
          </cell>
          <cell r="J522" t="str">
            <v>CTSU - Acute, Critical Care, Surgery &amp; Transplant</v>
          </cell>
        </row>
        <row r="523">
          <cell r="A523" t="str">
            <v>3639-NAGARAJA</v>
          </cell>
          <cell r="B523" t="str">
            <v/>
          </cell>
          <cell r="C523" t="str">
            <v>Int Med-Rheumatology</v>
          </cell>
          <cell r="D523" t="str">
            <v>Nagaraja, Vivek</v>
          </cell>
          <cell r="E523" t="str">
            <v>NEW</v>
          </cell>
          <cell r="F523">
            <v>44286</v>
          </cell>
          <cell r="G523" t="str">
            <v>Acceleron Pharma Inc</v>
          </cell>
          <cell r="H523" t="str">
            <v/>
          </cell>
          <cell r="I523" t="str">
            <v>Industry</v>
          </cell>
          <cell r="J523" t="str">
            <v>CTSU - Ambulatory and Chronic Disease</v>
          </cell>
        </row>
        <row r="524">
          <cell r="A524" t="str">
            <v>3637-UMEMURA</v>
          </cell>
          <cell r="B524" t="str">
            <v/>
          </cell>
          <cell r="C524" t="str">
            <v>Int Med-Hematology/Oncology</v>
          </cell>
          <cell r="D524" t="str">
            <v>Umemura, Yoshie</v>
          </cell>
          <cell r="E524" t="str">
            <v>NEW</v>
          </cell>
          <cell r="F524">
            <v>44287</v>
          </cell>
          <cell r="G524" t="str">
            <v/>
          </cell>
          <cell r="H524" t="str">
            <v/>
          </cell>
          <cell r="I524" t="str">
            <v/>
          </cell>
          <cell r="J524" t="str">
            <v>CTSU - Oncology</v>
          </cell>
        </row>
        <row r="525">
          <cell r="A525" t="str">
            <v>3636-BAPTIST</v>
          </cell>
          <cell r="B525" t="str">
            <v/>
          </cell>
          <cell r="C525" t="str">
            <v>Int Med-Allergy</v>
          </cell>
          <cell r="D525" t="str">
            <v>Baptist, Alan</v>
          </cell>
          <cell r="E525" t="str">
            <v>NEW</v>
          </cell>
          <cell r="F525">
            <v>44280</v>
          </cell>
          <cell r="G525" t="str">
            <v>AstraZeneca US</v>
          </cell>
          <cell r="H525" t="str">
            <v>Paraxel</v>
          </cell>
          <cell r="I525" t="str">
            <v>Industry</v>
          </cell>
          <cell r="J525" t="str">
            <v>CTSU - Ambulatory and Chronic Disease</v>
          </cell>
        </row>
        <row r="526">
          <cell r="A526" t="str">
            <v>3635-KOVALSZKI</v>
          </cell>
          <cell r="B526" t="str">
            <v/>
          </cell>
          <cell r="C526" t="str">
            <v>Int Med-Allergy</v>
          </cell>
          <cell r="D526" t="str">
            <v>Kovalszki, Anna</v>
          </cell>
          <cell r="E526" t="str">
            <v>NEW</v>
          </cell>
          <cell r="F526">
            <v>44279</v>
          </cell>
          <cell r="G526" t="str">
            <v>GlaxoSmithKline (GSK)</v>
          </cell>
          <cell r="H526" t="str">
            <v>Syneos Health</v>
          </cell>
          <cell r="I526" t="str">
            <v>Industry</v>
          </cell>
          <cell r="J526" t="str">
            <v>CTSU - Ambulatory and Chronic Disease</v>
          </cell>
        </row>
        <row r="527">
          <cell r="A527" t="str">
            <v>3633-TREADWELL</v>
          </cell>
          <cell r="B527" t="str">
            <v/>
          </cell>
          <cell r="C527" t="str">
            <v>Obstetrics/Gynecology</v>
          </cell>
          <cell r="D527" t="str">
            <v>Treadwell, Marjorie</v>
          </cell>
          <cell r="E527" t="str">
            <v>NEW</v>
          </cell>
          <cell r="F527">
            <v>44279</v>
          </cell>
          <cell r="G527" t="str">
            <v>Momenta Pharmaceuticals</v>
          </cell>
          <cell r="H527" t="str">
            <v>PRA Health Sciences</v>
          </cell>
          <cell r="I527" t="str">
            <v>Industry</v>
          </cell>
          <cell r="J527" t="str">
            <v>CTSU - Ambulatory and Chronic Disease</v>
          </cell>
        </row>
        <row r="528">
          <cell r="A528" t="str">
            <v>3632-PIANKO</v>
          </cell>
          <cell r="B528" t="str">
            <v/>
          </cell>
          <cell r="C528" t="str">
            <v>Int Med-Hematology/Oncology</v>
          </cell>
          <cell r="D528" t="str">
            <v>Pianko, Matthew</v>
          </cell>
          <cell r="E528" t="str">
            <v>NEW</v>
          </cell>
          <cell r="F528">
            <v>44278</v>
          </cell>
          <cell r="G528" t="str">
            <v/>
          </cell>
          <cell r="H528" t="str">
            <v/>
          </cell>
          <cell r="I528" t="str">
            <v/>
          </cell>
          <cell r="J528" t="str">
            <v>CTSU - Oncology</v>
          </cell>
        </row>
        <row r="529">
          <cell r="A529" t="str">
            <v>3631-JIA</v>
          </cell>
          <cell r="B529" t="str">
            <v>INS1007-211</v>
          </cell>
          <cell r="C529" t="str">
            <v>Int Med-Pulmonary/Critical Care</v>
          </cell>
          <cell r="D529" t="str">
            <v>Jia, Shijing</v>
          </cell>
          <cell r="E529" t="str">
            <v>NEW</v>
          </cell>
          <cell r="F529">
            <v>44280</v>
          </cell>
          <cell r="G529" t="str">
            <v>Insmed</v>
          </cell>
          <cell r="H529" t="str">
            <v/>
          </cell>
          <cell r="I529" t="str">
            <v>Industry</v>
          </cell>
          <cell r="J529" t="str">
            <v>CTSU - Ambulatory and Chronic Disease</v>
          </cell>
        </row>
        <row r="530">
          <cell r="A530" t="str">
            <v>3628-PARIKH</v>
          </cell>
          <cell r="B530" t="str">
            <v/>
          </cell>
          <cell r="C530" t="str">
            <v>Int Med-Gastroenterology</v>
          </cell>
          <cell r="D530" t="str">
            <v>Parikh, Neehar</v>
          </cell>
          <cell r="E530" t="str">
            <v>ABANDONED</v>
          </cell>
          <cell r="F530">
            <v>44298</v>
          </cell>
          <cell r="G530" t="str">
            <v/>
          </cell>
          <cell r="H530" t="str">
            <v/>
          </cell>
          <cell r="I530" t="str">
            <v/>
          </cell>
          <cell r="J530" t="str">
            <v>CTSU - Oncology</v>
          </cell>
        </row>
        <row r="531">
          <cell r="A531" t="str">
            <v>3627-CONJEEVARAM</v>
          </cell>
          <cell r="B531" t="str">
            <v/>
          </cell>
          <cell r="C531" t="str">
            <v>Int Med-Gastroenterology</v>
          </cell>
          <cell r="D531" t="str">
            <v>Conjeevaram, Hari</v>
          </cell>
          <cell r="E531" t="str">
            <v>NEW</v>
          </cell>
          <cell r="F531">
            <v>44273</v>
          </cell>
          <cell r="G531" t="str">
            <v>Inventiva</v>
          </cell>
          <cell r="H531" t="str">
            <v>PRA Health Sciences</v>
          </cell>
          <cell r="I531" t="str">
            <v>Industry</v>
          </cell>
          <cell r="J531" t="str">
            <v>CTSU - Ambulatory and Chronic Disease</v>
          </cell>
        </row>
        <row r="532">
          <cell r="A532" t="str">
            <v>3626-MCLAUGHLIN</v>
          </cell>
          <cell r="B532" t="str">
            <v/>
          </cell>
          <cell r="C532" t="str">
            <v>Int Med-Cardiology</v>
          </cell>
          <cell r="D532" t="str">
            <v>McLaughlin, Vallerie</v>
          </cell>
          <cell r="E532" t="str">
            <v>NEW</v>
          </cell>
          <cell r="F532">
            <v>44274</v>
          </cell>
          <cell r="G532" t="str">
            <v>Lung Biotechnology, PBC</v>
          </cell>
          <cell r="H532" t="str">
            <v/>
          </cell>
          <cell r="I532" t="str">
            <v>Industry</v>
          </cell>
          <cell r="J532" t="str">
            <v>CTSU - Heart, Vessel, Blood</v>
          </cell>
        </row>
        <row r="533">
          <cell r="A533" t="str">
            <v>3625-KURLANDER</v>
          </cell>
          <cell r="B533" t="str">
            <v/>
          </cell>
          <cell r="C533" t="str">
            <v>Int Med-Gastroenterology</v>
          </cell>
          <cell r="D533" t="str">
            <v>Kurlander, Jacob</v>
          </cell>
          <cell r="E533" t="str">
            <v>ABANDONED</v>
          </cell>
          <cell r="F533">
            <v>44279</v>
          </cell>
          <cell r="G533" t="str">
            <v/>
          </cell>
          <cell r="H533" t="str">
            <v/>
          </cell>
          <cell r="I533" t="str">
            <v/>
          </cell>
          <cell r="J533" t="str">
            <v>CTSU - Behavior, Function, and Pain</v>
          </cell>
        </row>
        <row r="534">
          <cell r="A534" t="str">
            <v>3622-FAHIM</v>
          </cell>
          <cell r="B534" t="str">
            <v/>
          </cell>
          <cell r="C534" t="str">
            <v>Ophthalmology &amp; Visual Sciences</v>
          </cell>
          <cell r="D534" t="str">
            <v>Fahim, Abigail</v>
          </cell>
          <cell r="E534" t="str">
            <v>ABANDONED</v>
          </cell>
          <cell r="F534">
            <v>44280</v>
          </cell>
          <cell r="G534" t="str">
            <v>Janssen Research and Developme</v>
          </cell>
          <cell r="H534" t="str">
            <v>PRA Health Sciences</v>
          </cell>
          <cell r="I534" t="str">
            <v>Industry</v>
          </cell>
          <cell r="J534" t="str">
            <v>CTSU - Ambulatory and Chronic Disease</v>
          </cell>
        </row>
        <row r="535">
          <cell r="A535" t="str">
            <v>3620-GOUTMAN</v>
          </cell>
          <cell r="B535" t="str">
            <v>AL001-ALS-201</v>
          </cell>
          <cell r="C535" t="str">
            <v>Neurology</v>
          </cell>
          <cell r="D535" t="str">
            <v>Goutman, Stephen</v>
          </cell>
          <cell r="E535" t="str">
            <v>NEW</v>
          </cell>
          <cell r="F535">
            <v>44280</v>
          </cell>
          <cell r="G535" t="str">
            <v>Alector</v>
          </cell>
          <cell r="H535" t="str">
            <v/>
          </cell>
          <cell r="I535" t="str">
            <v>Industry</v>
          </cell>
          <cell r="J535" t="str">
            <v>CTSU - Neurosciences and Sensory</v>
          </cell>
        </row>
        <row r="536">
          <cell r="A536" t="str">
            <v>3619-SWIECICKI</v>
          </cell>
          <cell r="B536" t="str">
            <v/>
          </cell>
          <cell r="C536" t="str">
            <v>Int Med-Hematology/Oncology</v>
          </cell>
          <cell r="D536" t="str">
            <v>Swiecicki, Paul</v>
          </cell>
          <cell r="E536" t="str">
            <v>ABANDONED</v>
          </cell>
          <cell r="F536">
            <v>44292</v>
          </cell>
          <cell r="G536" t="str">
            <v/>
          </cell>
          <cell r="H536" t="str">
            <v/>
          </cell>
          <cell r="I536" t="str">
            <v/>
          </cell>
          <cell r="J536" t="str">
            <v>CTSU - Oncology</v>
          </cell>
        </row>
        <row r="537">
          <cell r="A537" t="str">
            <v>3618-SAHAI</v>
          </cell>
          <cell r="B537" t="str">
            <v/>
          </cell>
          <cell r="C537" t="str">
            <v>Int Med-Hematology/Oncology</v>
          </cell>
          <cell r="D537" t="str">
            <v>Sahai, Vaibhav</v>
          </cell>
          <cell r="E537" t="str">
            <v>NEW</v>
          </cell>
          <cell r="F537">
            <v>44273</v>
          </cell>
          <cell r="G537" t="str">
            <v/>
          </cell>
          <cell r="H537" t="str">
            <v/>
          </cell>
          <cell r="I537" t="str">
            <v/>
          </cell>
          <cell r="J537" t="str">
            <v>CTSU - Oncology</v>
          </cell>
        </row>
        <row r="538">
          <cell r="A538" t="str">
            <v>3617-ENZLER</v>
          </cell>
          <cell r="B538" t="str">
            <v/>
          </cell>
          <cell r="C538" t="str">
            <v>Int Med-Hematology/Oncology</v>
          </cell>
          <cell r="D538" t="str">
            <v>Enzler, Thomas</v>
          </cell>
          <cell r="E538" t="str">
            <v>NEW</v>
          </cell>
          <cell r="F538">
            <v>44273</v>
          </cell>
          <cell r="G538" t="str">
            <v/>
          </cell>
          <cell r="H538" t="str">
            <v/>
          </cell>
          <cell r="I538" t="str">
            <v/>
          </cell>
          <cell r="J538" t="str">
            <v>CTSU - Oncology</v>
          </cell>
        </row>
        <row r="539">
          <cell r="A539" t="str">
            <v>3614-POP-BUSUI</v>
          </cell>
          <cell r="B539" t="str">
            <v/>
          </cell>
          <cell r="C539" t="str">
            <v>Int Med-Metabolism, Endo &amp; Diabetes</v>
          </cell>
          <cell r="D539" t="str">
            <v>Busui, Rodica</v>
          </cell>
          <cell r="E539" t="str">
            <v>NEW</v>
          </cell>
          <cell r="F539">
            <v>44271</v>
          </cell>
          <cell r="G539" t="str">
            <v>Novo Nordisk A/S</v>
          </cell>
          <cell r="H539" t="str">
            <v/>
          </cell>
          <cell r="I539" t="str">
            <v>Industry</v>
          </cell>
          <cell r="J539" t="str">
            <v>CTSU - Ambulatory and Chronic Disease</v>
          </cell>
        </row>
        <row r="540">
          <cell r="A540" t="str">
            <v>3613-HENRY</v>
          </cell>
          <cell r="B540" t="str">
            <v/>
          </cell>
          <cell r="C540" t="str">
            <v>Int Med-Hematology/Oncology</v>
          </cell>
          <cell r="D540" t="str">
            <v>Henry, Lynn</v>
          </cell>
          <cell r="E540" t="str">
            <v>NEW</v>
          </cell>
          <cell r="F540">
            <v>44287</v>
          </cell>
          <cell r="G540" t="str">
            <v/>
          </cell>
          <cell r="H540" t="str">
            <v/>
          </cell>
          <cell r="I540" t="str">
            <v/>
          </cell>
          <cell r="J540" t="str">
            <v>CTSU - Oncology</v>
          </cell>
        </row>
        <row r="541">
          <cell r="A541" t="str">
            <v>3612-PHILLIPS</v>
          </cell>
          <cell r="B541" t="str">
            <v/>
          </cell>
          <cell r="C541" t="str">
            <v>Int Med-Hematology/Oncology</v>
          </cell>
          <cell r="D541" t="str">
            <v>Phillips, Tycel</v>
          </cell>
          <cell r="E541" t="str">
            <v>NEW</v>
          </cell>
          <cell r="F541">
            <v>44271</v>
          </cell>
          <cell r="G541" t="str">
            <v/>
          </cell>
          <cell r="H541" t="str">
            <v/>
          </cell>
          <cell r="I541" t="str">
            <v/>
          </cell>
          <cell r="J541" t="str">
            <v>CTSU - Oncology</v>
          </cell>
        </row>
        <row r="542">
          <cell r="A542" t="str">
            <v>3611-YE</v>
          </cell>
          <cell r="B542" t="str">
            <v/>
          </cell>
          <cell r="C542" t="str">
            <v>Int Med-Hematology/Oncology</v>
          </cell>
          <cell r="D542" t="str">
            <v>Ye, Jing Christine</v>
          </cell>
          <cell r="E542" t="str">
            <v>NEW</v>
          </cell>
          <cell r="F542">
            <v>44271</v>
          </cell>
          <cell r="G542" t="str">
            <v/>
          </cell>
          <cell r="H542" t="str">
            <v/>
          </cell>
          <cell r="I542" t="str">
            <v/>
          </cell>
          <cell r="J542" t="str">
            <v>CTSU - Oncology</v>
          </cell>
        </row>
        <row r="543">
          <cell r="A543" t="str">
            <v>3610-TALPAZ</v>
          </cell>
          <cell r="B543" t="str">
            <v/>
          </cell>
          <cell r="C543" t="str">
            <v>Int Med-Hematology/Oncology</v>
          </cell>
          <cell r="D543" t="str">
            <v>Talpaz, Moshe</v>
          </cell>
          <cell r="E543" t="str">
            <v>NEW</v>
          </cell>
          <cell r="F543">
            <v>44271</v>
          </cell>
          <cell r="G543" t="str">
            <v/>
          </cell>
          <cell r="H543" t="str">
            <v/>
          </cell>
          <cell r="I543" t="str">
            <v/>
          </cell>
          <cell r="J543" t="str">
            <v>CTSU - Oncology</v>
          </cell>
        </row>
        <row r="544">
          <cell r="A544" t="str">
            <v>361-HASAN</v>
          </cell>
          <cell r="B544" t="str">
            <v/>
          </cell>
          <cell r="C544" t="str">
            <v>Int Med-Cardiology</v>
          </cell>
          <cell r="D544" t="str">
            <v>Hasan, Reema</v>
          </cell>
          <cell r="E544" t="str">
            <v>ABANDONED</v>
          </cell>
          <cell r="F544">
            <v>43028</v>
          </cell>
          <cell r="G544" t="str">
            <v/>
          </cell>
          <cell r="H544" t="str">
            <v/>
          </cell>
          <cell r="I544" t="str">
            <v/>
          </cell>
          <cell r="J544" t="str">
            <v>CTSU - Heart, Vessel, Blood</v>
          </cell>
        </row>
        <row r="545">
          <cell r="A545" t="str">
            <v>3608-PETTIT</v>
          </cell>
          <cell r="B545" t="str">
            <v/>
          </cell>
          <cell r="C545" t="str">
            <v>Int Med-Hematology/Oncology</v>
          </cell>
          <cell r="D545" t="str">
            <v>Pettit, Kristen</v>
          </cell>
          <cell r="E545" t="str">
            <v>NEW</v>
          </cell>
          <cell r="F545">
            <v>44270</v>
          </cell>
          <cell r="G545" t="str">
            <v/>
          </cell>
          <cell r="H545" t="str">
            <v/>
          </cell>
          <cell r="I545" t="str">
            <v/>
          </cell>
          <cell r="J545" t="str">
            <v>CTSU - Oncology</v>
          </cell>
        </row>
        <row r="546">
          <cell r="A546" t="str">
            <v>3607-MEADE</v>
          </cell>
          <cell r="B546" t="str">
            <v/>
          </cell>
          <cell r="C546" t="str">
            <v>Physical Medicine &amp; Rehabilitation</v>
          </cell>
          <cell r="D546" t="str">
            <v>Meade, Michelle</v>
          </cell>
          <cell r="E546" t="str">
            <v>NEW</v>
          </cell>
          <cell r="F546">
            <v>44270</v>
          </cell>
          <cell r="G546" t="str">
            <v>DHHS - National Institutes of Health</v>
          </cell>
          <cell r="H546" t="str">
            <v/>
          </cell>
          <cell r="I546" t="str">
            <v>Externally Peer-Reviewed</v>
          </cell>
          <cell r="J546" t="str">
            <v>CTSU - Behavior, Function, and Pain</v>
          </cell>
        </row>
        <row r="547">
          <cell r="A547" t="str">
            <v>3606-PALMBOS</v>
          </cell>
          <cell r="B547" t="str">
            <v/>
          </cell>
          <cell r="C547" t="str">
            <v>Int Med-Hospital Medicine</v>
          </cell>
          <cell r="D547" t="str">
            <v/>
          </cell>
          <cell r="E547" t="str">
            <v>ABANDONED</v>
          </cell>
          <cell r="F547">
            <v>44267</v>
          </cell>
          <cell r="G547" t="str">
            <v/>
          </cell>
          <cell r="H547" t="str">
            <v/>
          </cell>
          <cell r="I547" t="str">
            <v/>
          </cell>
          <cell r="J547" t="str">
            <v>CTSU - Oncology</v>
          </cell>
        </row>
        <row r="548">
          <cell r="A548" t="str">
            <v>3603-BAPTIST</v>
          </cell>
          <cell r="B548" t="str">
            <v/>
          </cell>
          <cell r="C548" t="str">
            <v>Int Med-Allergy</v>
          </cell>
          <cell r="D548" t="str">
            <v>Baptist, Alan</v>
          </cell>
          <cell r="E548" t="str">
            <v>NEW</v>
          </cell>
          <cell r="F548">
            <v>44266</v>
          </cell>
          <cell r="G548" t="str">
            <v>Pharvaris</v>
          </cell>
          <cell r="H548" t="str">
            <v/>
          </cell>
          <cell r="I548" t="str">
            <v>Industry</v>
          </cell>
          <cell r="J548" t="str">
            <v>CTSU - Ambulatory and Chronic Disease</v>
          </cell>
        </row>
        <row r="549">
          <cell r="A549" t="str">
            <v>3602-QIN</v>
          </cell>
          <cell r="B549" t="str">
            <v/>
          </cell>
          <cell r="C549" t="str">
            <v>Int Med-Hematology/Oncology</v>
          </cell>
          <cell r="D549" t="str">
            <v>Qin, Angel</v>
          </cell>
          <cell r="E549" t="str">
            <v>ABANDONED</v>
          </cell>
          <cell r="F549">
            <v>44266</v>
          </cell>
          <cell r="G549" t="str">
            <v/>
          </cell>
          <cell r="H549" t="str">
            <v/>
          </cell>
          <cell r="I549" t="str">
            <v/>
          </cell>
          <cell r="J549" t="str">
            <v>CTSU - Oncology</v>
          </cell>
        </row>
        <row r="550">
          <cell r="A550" t="str">
            <v>3601-HEIDEBRINK</v>
          </cell>
          <cell r="B550" t="str">
            <v>PBD 01187</v>
          </cell>
          <cell r="C550" t="str">
            <v>Neurology</v>
          </cell>
          <cell r="D550" t="str">
            <v>Heidebrink, Judith</v>
          </cell>
          <cell r="E550" t="str">
            <v>NEW</v>
          </cell>
          <cell r="F550">
            <v>44265</v>
          </cell>
          <cell r="G550" t="str">
            <v>University of California-San Diego</v>
          </cell>
          <cell r="H550" t="str">
            <v/>
          </cell>
          <cell r="I550" t="str">
            <v>Institutional</v>
          </cell>
          <cell r="J550" t="str">
            <v>CTSU - Neurosciences and Sensory</v>
          </cell>
        </row>
        <row r="551">
          <cell r="A551" t="str">
            <v>3600-VIGLIANTI</v>
          </cell>
          <cell r="B551" t="str">
            <v/>
          </cell>
          <cell r="C551" t="str">
            <v>Int Med-Hematology/Oncology</v>
          </cell>
          <cell r="D551" t="str">
            <v>Viglianti, Benjamin</v>
          </cell>
          <cell r="E551" t="str">
            <v>NEW</v>
          </cell>
          <cell r="F551">
            <v>44265</v>
          </cell>
          <cell r="G551" t="str">
            <v/>
          </cell>
          <cell r="H551" t="str">
            <v/>
          </cell>
          <cell r="I551" t="str">
            <v/>
          </cell>
          <cell r="J551" t="str">
            <v>CTSU - Oncology</v>
          </cell>
        </row>
        <row r="552">
          <cell r="A552" t="str">
            <v>360-KRAUSS</v>
          </cell>
          <cell r="B552" t="str">
            <v/>
          </cell>
          <cell r="C552" t="str">
            <v>Int Med-Hematology/Oncology</v>
          </cell>
          <cell r="D552" t="str">
            <v>Krauss, John</v>
          </cell>
          <cell r="E552" t="str">
            <v>ABANDONED</v>
          </cell>
          <cell r="F552">
            <v>43594</v>
          </cell>
          <cell r="G552" t="str">
            <v>University of Michigan</v>
          </cell>
          <cell r="H552" t="str">
            <v/>
          </cell>
          <cell r="I552" t="str">
            <v>National</v>
          </cell>
          <cell r="J552" t="str">
            <v>CTSU - Oncology</v>
          </cell>
        </row>
        <row r="553">
          <cell r="A553" t="str">
            <v>3599-WORDEN</v>
          </cell>
          <cell r="B553" t="str">
            <v/>
          </cell>
          <cell r="C553" t="str">
            <v>Int Med-Hematology/Oncology</v>
          </cell>
          <cell r="D553" t="str">
            <v>Worden, Francis</v>
          </cell>
          <cell r="E553" t="str">
            <v>NEW</v>
          </cell>
          <cell r="F553">
            <v>44265</v>
          </cell>
          <cell r="G553" t="str">
            <v/>
          </cell>
          <cell r="H553" t="str">
            <v/>
          </cell>
          <cell r="I553" t="str">
            <v/>
          </cell>
          <cell r="J553" t="str">
            <v>CTSU - Oncology</v>
          </cell>
        </row>
        <row r="554">
          <cell r="A554" t="str">
            <v>3596-PIANKO</v>
          </cell>
          <cell r="B554" t="str">
            <v/>
          </cell>
          <cell r="C554" t="str">
            <v>Int Med-Hematology/Oncology</v>
          </cell>
          <cell r="D554" t="str">
            <v>Pianko, Matthew</v>
          </cell>
          <cell r="E554" t="str">
            <v>NEW</v>
          </cell>
          <cell r="F554">
            <v>44264</v>
          </cell>
          <cell r="G554" t="str">
            <v/>
          </cell>
          <cell r="H554" t="str">
            <v/>
          </cell>
          <cell r="I554" t="str">
            <v/>
          </cell>
          <cell r="J554" t="str">
            <v>CTSU - Oncology</v>
          </cell>
        </row>
        <row r="555">
          <cell r="A555" t="str">
            <v>3595-PIANKO</v>
          </cell>
          <cell r="B555" t="str">
            <v/>
          </cell>
          <cell r="C555" t="str">
            <v>Int Med-Hematology/Oncology</v>
          </cell>
          <cell r="D555" t="str">
            <v>Pianko, Matthew</v>
          </cell>
          <cell r="E555" t="str">
            <v>NEW</v>
          </cell>
          <cell r="F555">
            <v>44264</v>
          </cell>
          <cell r="G555" t="str">
            <v/>
          </cell>
          <cell r="H555" t="str">
            <v/>
          </cell>
          <cell r="I555" t="str">
            <v/>
          </cell>
          <cell r="J555" t="str">
            <v>CTSU - Oncology</v>
          </cell>
        </row>
        <row r="556">
          <cell r="A556" t="str">
            <v>3593-GOUTMAN</v>
          </cell>
          <cell r="B556" t="str">
            <v/>
          </cell>
          <cell r="C556" t="str">
            <v>Neurology</v>
          </cell>
          <cell r="D556" t="str">
            <v>Goutman, Stephen</v>
          </cell>
          <cell r="E556" t="str">
            <v>ABANDONED</v>
          </cell>
          <cell r="F556">
            <v>44281</v>
          </cell>
          <cell r="G556" t="str">
            <v>University of Michigan</v>
          </cell>
          <cell r="H556" t="str">
            <v/>
          </cell>
          <cell r="I556" t="str">
            <v>National</v>
          </cell>
          <cell r="J556" t="str">
            <v>CTSU - Neurosciences and Sensory</v>
          </cell>
        </row>
        <row r="557">
          <cell r="A557" t="str">
            <v>3591-MODY</v>
          </cell>
          <cell r="B557" t="str">
            <v>BLU-285-3101</v>
          </cell>
          <cell r="C557" t="str">
            <v>Pediatrics-Hematology/Oncology</v>
          </cell>
          <cell r="D557" t="str">
            <v>Mody, Rajen</v>
          </cell>
          <cell r="E557" t="str">
            <v>NEW</v>
          </cell>
          <cell r="F557">
            <v>44264</v>
          </cell>
          <cell r="G557" t="str">
            <v>Blueprint Medicines Corporatio</v>
          </cell>
          <cell r="H557" t="str">
            <v>Medpace, Inc</v>
          </cell>
          <cell r="I557" t="str">
            <v>Industry</v>
          </cell>
          <cell r="J557" t="str">
            <v>CTSU - Childrens</v>
          </cell>
        </row>
        <row r="558">
          <cell r="A558" t="str">
            <v>3590-SCHIOPU</v>
          </cell>
          <cell r="B558" t="str">
            <v/>
          </cell>
          <cell r="C558" t="str">
            <v>Int Med-Rheumatology</v>
          </cell>
          <cell r="D558" t="str">
            <v>Schiopu, Elena</v>
          </cell>
          <cell r="E558" t="str">
            <v>NEW</v>
          </cell>
          <cell r="F558">
            <v>44265</v>
          </cell>
          <cell r="G558" t="str">
            <v>Novartis</v>
          </cell>
          <cell r="H558" t="str">
            <v/>
          </cell>
          <cell r="I558" t="str">
            <v>Industry</v>
          </cell>
          <cell r="J558" t="str">
            <v>CTSU - Ambulatory and Chronic Disease</v>
          </cell>
        </row>
        <row r="559">
          <cell r="A559" t="str">
            <v>3589-WORDEN</v>
          </cell>
          <cell r="B559" t="str">
            <v/>
          </cell>
          <cell r="C559" t="str">
            <v>Int Med-Hematology/Oncology</v>
          </cell>
          <cell r="D559" t="str">
            <v>Worden, Francis</v>
          </cell>
          <cell r="E559" t="str">
            <v>NEW</v>
          </cell>
          <cell r="F559">
            <v>44264</v>
          </cell>
          <cell r="G559" t="str">
            <v/>
          </cell>
          <cell r="H559" t="str">
            <v/>
          </cell>
          <cell r="I559" t="str">
            <v/>
          </cell>
          <cell r="J559" t="str">
            <v>CTSU - Oncology</v>
          </cell>
        </row>
        <row r="560">
          <cell r="A560" t="str">
            <v>3588-REICHERT</v>
          </cell>
          <cell r="B560" t="str">
            <v/>
          </cell>
          <cell r="C560" t="str">
            <v>Int Med-Hematology/Oncology</v>
          </cell>
          <cell r="D560" t="str">
            <v>Reichert, Zachery</v>
          </cell>
          <cell r="E560" t="str">
            <v>NEW</v>
          </cell>
          <cell r="F560">
            <v>44263</v>
          </cell>
          <cell r="G560" t="str">
            <v/>
          </cell>
          <cell r="H560" t="str">
            <v/>
          </cell>
          <cell r="I560" t="str">
            <v/>
          </cell>
          <cell r="J560" t="str">
            <v>CTSU - Oncology</v>
          </cell>
        </row>
        <row r="561">
          <cell r="A561" t="str">
            <v>3585-ORAL</v>
          </cell>
          <cell r="B561" t="str">
            <v/>
          </cell>
          <cell r="C561" t="str">
            <v>Int Med-Cardiology</v>
          </cell>
          <cell r="D561" t="str">
            <v>Oral, Hakan</v>
          </cell>
          <cell r="E561" t="str">
            <v>NEW</v>
          </cell>
          <cell r="F561">
            <v>44263</v>
          </cell>
          <cell r="G561" t="str">
            <v>University of Michigan</v>
          </cell>
          <cell r="H561" t="str">
            <v/>
          </cell>
          <cell r="I561" t="str">
            <v>National</v>
          </cell>
          <cell r="J561" t="str">
            <v>CTSU - Heart, Vessel, Blood</v>
          </cell>
        </row>
        <row r="562">
          <cell r="A562" t="str">
            <v>3584-SAHAI</v>
          </cell>
          <cell r="B562" t="str">
            <v/>
          </cell>
          <cell r="C562" t="str">
            <v>Int Med-Hematology/Oncology</v>
          </cell>
          <cell r="D562" t="str">
            <v>Sahai, Vaibhav</v>
          </cell>
          <cell r="E562" t="str">
            <v>NEW</v>
          </cell>
          <cell r="F562">
            <v>44263</v>
          </cell>
          <cell r="G562" t="str">
            <v/>
          </cell>
          <cell r="H562" t="str">
            <v/>
          </cell>
          <cell r="I562" t="str">
            <v/>
          </cell>
          <cell r="J562" t="str">
            <v>CTSU - Oncology</v>
          </cell>
        </row>
        <row r="563">
          <cell r="A563" t="str">
            <v>3583-BICKET</v>
          </cell>
          <cell r="B563" t="str">
            <v/>
          </cell>
          <cell r="C563" t="str">
            <v>Anesthesiology</v>
          </cell>
          <cell r="D563" t="str">
            <v>Bicket, Mark</v>
          </cell>
          <cell r="E563" t="str">
            <v>ON HOLD</v>
          </cell>
          <cell r="F563">
            <v>44264</v>
          </cell>
          <cell r="G563" t="str">
            <v>Patient-Centered Outcomes Research Institute (PCORI)</v>
          </cell>
          <cell r="H563" t="str">
            <v/>
          </cell>
          <cell r="I563" t="str">
            <v>Externally Peer-Reviewed</v>
          </cell>
          <cell r="J563" t="str">
            <v>CTSU - Acute, Critical Care, Surgery &amp; Transplant</v>
          </cell>
        </row>
        <row r="564">
          <cell r="A564" t="str">
            <v>3582-ENZLER</v>
          </cell>
          <cell r="B564" t="str">
            <v/>
          </cell>
          <cell r="C564" t="str">
            <v>Int Med-Hematology/Oncology</v>
          </cell>
          <cell r="D564" t="str">
            <v>Enzler, Thomas</v>
          </cell>
          <cell r="E564" t="str">
            <v>ABANDONED</v>
          </cell>
          <cell r="F564">
            <v>44284</v>
          </cell>
          <cell r="G564" t="str">
            <v/>
          </cell>
          <cell r="H564" t="str">
            <v/>
          </cell>
          <cell r="I564" t="str">
            <v/>
          </cell>
          <cell r="J564" t="str">
            <v>CTSU - Oncology</v>
          </cell>
        </row>
        <row r="565">
          <cell r="A565" t="str">
            <v>3581-SWIECICKI</v>
          </cell>
          <cell r="B565" t="str">
            <v/>
          </cell>
          <cell r="C565" t="str">
            <v>Int Med-Hematology/Oncology</v>
          </cell>
          <cell r="D565" t="str">
            <v>Swiecicki, Paul</v>
          </cell>
          <cell r="E565" t="str">
            <v>ABANDONED</v>
          </cell>
          <cell r="F565">
            <v>44257</v>
          </cell>
          <cell r="G565" t="str">
            <v/>
          </cell>
          <cell r="H565" t="str">
            <v/>
          </cell>
          <cell r="I565" t="str">
            <v/>
          </cell>
          <cell r="J565" t="str">
            <v>CTSU - Oncology</v>
          </cell>
        </row>
        <row r="566">
          <cell r="A566" t="str">
            <v>3580-MORIKAWA</v>
          </cell>
          <cell r="B566" t="str">
            <v/>
          </cell>
          <cell r="C566" t="str">
            <v>Int Med-Hematology/Oncology</v>
          </cell>
          <cell r="D566" t="str">
            <v/>
          </cell>
          <cell r="E566" t="str">
            <v>NEW</v>
          </cell>
          <cell r="F566">
            <v>44266</v>
          </cell>
          <cell r="G566" t="str">
            <v/>
          </cell>
          <cell r="H566" t="str">
            <v/>
          </cell>
          <cell r="I566" t="str">
            <v/>
          </cell>
          <cell r="J566" t="str">
            <v>CTSU - Oncology</v>
          </cell>
        </row>
        <row r="567">
          <cell r="A567" t="str">
            <v>3579-RALLS</v>
          </cell>
          <cell r="B567" t="str">
            <v/>
          </cell>
          <cell r="C567" t="str">
            <v>Surgery-Pediatric Surgery</v>
          </cell>
          <cell r="D567" t="str">
            <v>Ralls, Matthew</v>
          </cell>
          <cell r="E567" t="str">
            <v>NEW</v>
          </cell>
          <cell r="F567">
            <v>44257</v>
          </cell>
          <cell r="G567" t="str">
            <v>University of Michigan</v>
          </cell>
          <cell r="H567" t="str">
            <v/>
          </cell>
          <cell r="I567" t="str">
            <v>National</v>
          </cell>
          <cell r="J567" t="str">
            <v>CTSU - Childrens</v>
          </cell>
        </row>
        <row r="568">
          <cell r="A568" t="str">
            <v>3578-YE</v>
          </cell>
          <cell r="B568" t="str">
            <v/>
          </cell>
          <cell r="C568" t="str">
            <v>Int Med-Hematology/Oncology</v>
          </cell>
          <cell r="D568" t="str">
            <v>Ye, Jing Christine</v>
          </cell>
          <cell r="E568" t="str">
            <v>NEW</v>
          </cell>
          <cell r="F568">
            <v>44257</v>
          </cell>
          <cell r="G568" t="str">
            <v/>
          </cell>
          <cell r="H568" t="str">
            <v/>
          </cell>
          <cell r="I568" t="str">
            <v/>
          </cell>
          <cell r="J568" t="str">
            <v>CTSU - Oncology</v>
          </cell>
        </row>
        <row r="569">
          <cell r="A569" t="str">
            <v>3577-BOEHNKE</v>
          </cell>
          <cell r="B569" t="str">
            <v/>
          </cell>
          <cell r="C569" t="str">
            <v>Anesthesiology</v>
          </cell>
          <cell r="D569" t="str">
            <v>Boehnke, Kevin</v>
          </cell>
          <cell r="E569" t="str">
            <v>ON HOLD</v>
          </cell>
          <cell r="F569">
            <v>44270</v>
          </cell>
          <cell r="G569" t="str">
            <v>Tryp Therapeutics</v>
          </cell>
          <cell r="H569" t="str">
            <v/>
          </cell>
          <cell r="I569" t="str">
            <v>Industry</v>
          </cell>
          <cell r="J569" t="str">
            <v>CTSU - Behavior, Function, and Pain</v>
          </cell>
        </row>
        <row r="570">
          <cell r="A570" t="str">
            <v>3575-ILGEN</v>
          </cell>
          <cell r="B570" t="str">
            <v/>
          </cell>
          <cell r="C570" t="str">
            <v>Psychiatry</v>
          </cell>
          <cell r="D570" t="str">
            <v>Ilgen, Mark</v>
          </cell>
          <cell r="E570" t="str">
            <v>ON HOLD</v>
          </cell>
          <cell r="F570">
            <v>44253</v>
          </cell>
          <cell r="G570" t="str">
            <v>DHHS - National Institutes of Health - Subcontracts</v>
          </cell>
          <cell r="H570" t="str">
            <v>University of New Mexico</v>
          </cell>
          <cell r="I570" t="str">
            <v>Externally Peer-Reviewed</v>
          </cell>
          <cell r="J570" t="str">
            <v>CTSU - Behavior, Function, and Pain</v>
          </cell>
        </row>
        <row r="571">
          <cell r="A571" t="str">
            <v>3570-WORDEN</v>
          </cell>
          <cell r="B571" t="str">
            <v/>
          </cell>
          <cell r="C571" t="str">
            <v>Int Med-Hematology/Oncology</v>
          </cell>
          <cell r="D571" t="str">
            <v>Worden, Francis</v>
          </cell>
          <cell r="E571" t="str">
            <v>NEW</v>
          </cell>
          <cell r="F571">
            <v>44252</v>
          </cell>
          <cell r="G571" t="str">
            <v/>
          </cell>
          <cell r="H571" t="str">
            <v/>
          </cell>
          <cell r="I571" t="str">
            <v/>
          </cell>
          <cell r="J571" t="str">
            <v>CTSU - Oncology</v>
          </cell>
        </row>
        <row r="572">
          <cell r="A572" t="str">
            <v>3567-BAANG</v>
          </cell>
          <cell r="B572" t="str">
            <v/>
          </cell>
          <cell r="C572" t="str">
            <v>Int Med-Infectious Diseases</v>
          </cell>
          <cell r="D572" t="str">
            <v>Baang, Ji Hoon</v>
          </cell>
          <cell r="E572" t="str">
            <v>NEW</v>
          </cell>
          <cell r="F572">
            <v>44251</v>
          </cell>
          <cell r="G572" t="str">
            <v>Arrowhead Pharmaceuticals, Inc.</v>
          </cell>
          <cell r="H572" t="str">
            <v>Medpace, Inc</v>
          </cell>
          <cell r="I572" t="str">
            <v>Industry</v>
          </cell>
          <cell r="J572" t="str">
            <v>CTSU - Acute, Critical Care, Surgery &amp; Transplant</v>
          </cell>
        </row>
        <row r="573">
          <cell r="A573" t="str">
            <v>3566-FAHIM</v>
          </cell>
          <cell r="B573" t="str">
            <v/>
          </cell>
          <cell r="C573" t="str">
            <v>Ophthalmology &amp; Visual Sciences</v>
          </cell>
          <cell r="D573" t="str">
            <v>Fahim, Abigail</v>
          </cell>
          <cell r="E573" t="str">
            <v>NEW</v>
          </cell>
          <cell r="F573">
            <v>44251</v>
          </cell>
          <cell r="G573" t="str">
            <v>Janssen Pharmaceuticals, Inc.</v>
          </cell>
          <cell r="H573" t="str">
            <v>MeiraGtx</v>
          </cell>
          <cell r="I573" t="str">
            <v>Industry</v>
          </cell>
          <cell r="J573" t="str">
            <v>CTSU - Ambulatory and Chronic Disease</v>
          </cell>
        </row>
        <row r="574">
          <cell r="A574" t="str">
            <v>3565-BESIRLI</v>
          </cell>
          <cell r="B574" t="str">
            <v/>
          </cell>
          <cell r="C574" t="str">
            <v>Ophthalmology &amp; Visual Sciences</v>
          </cell>
          <cell r="D574" t="str">
            <v>Besirli, Cagri</v>
          </cell>
          <cell r="E574" t="str">
            <v>NEW</v>
          </cell>
          <cell r="F574">
            <v>44251</v>
          </cell>
          <cell r="G574" t="str">
            <v>MeiraGtx</v>
          </cell>
          <cell r="H574" t="str">
            <v>Janssen Pharmaceuticals, Inc.</v>
          </cell>
          <cell r="I574" t="str">
            <v>Industry</v>
          </cell>
          <cell r="J574" t="str">
            <v>CTSU - Ambulatory and Chronic Disease</v>
          </cell>
        </row>
        <row r="575">
          <cell r="A575" t="str">
            <v>3564-JAYASUNDERA</v>
          </cell>
          <cell r="B575" t="str">
            <v/>
          </cell>
          <cell r="C575" t="str">
            <v>Ophthalmology &amp; Visual Sciences</v>
          </cell>
          <cell r="D575" t="str">
            <v>Jayasundera, Kanishka</v>
          </cell>
          <cell r="E575" t="str">
            <v>NEW</v>
          </cell>
          <cell r="F575">
            <v>44251</v>
          </cell>
          <cell r="G575" t="str">
            <v>Stargazer Pharmaceuticals, Inc.</v>
          </cell>
          <cell r="H575" t="str">
            <v>Covance Inc.</v>
          </cell>
          <cell r="I575" t="str">
            <v>Industry</v>
          </cell>
          <cell r="J575" t="str">
            <v>CTSU - Ambulatory and Chronic Disease</v>
          </cell>
        </row>
        <row r="576">
          <cell r="A576" t="str">
            <v>3563-FAHIM</v>
          </cell>
          <cell r="B576" t="str">
            <v/>
          </cell>
          <cell r="C576" t="str">
            <v>Ophthalmology &amp; Visual Sciences</v>
          </cell>
          <cell r="D576" t="str">
            <v>Fahim, Abigail</v>
          </cell>
          <cell r="E576" t="str">
            <v>NEW</v>
          </cell>
          <cell r="F576">
            <v>44251</v>
          </cell>
          <cell r="G576" t="str">
            <v>Endogena Therapeutics, Inc.</v>
          </cell>
          <cell r="H576" t="str">
            <v/>
          </cell>
          <cell r="I576" t="str">
            <v>Industry</v>
          </cell>
          <cell r="J576" t="str">
            <v>CTSU - Ambulatory and Chronic Disease</v>
          </cell>
        </row>
        <row r="577">
          <cell r="A577" t="str">
            <v>3562-FAHIM</v>
          </cell>
          <cell r="B577" t="str">
            <v/>
          </cell>
          <cell r="C577" t="str">
            <v>Ophthalmology &amp; Visual Sciences</v>
          </cell>
          <cell r="D577" t="str">
            <v>Fahim, Abigail</v>
          </cell>
          <cell r="E577" t="str">
            <v>ABANDONED</v>
          </cell>
          <cell r="F577">
            <v>44265</v>
          </cell>
          <cell r="G577" t="str">
            <v>Ocugen, Inc,</v>
          </cell>
          <cell r="H577" t="str">
            <v/>
          </cell>
          <cell r="I577" t="str">
            <v>Industry</v>
          </cell>
          <cell r="J577" t="str">
            <v>CTSU - Ambulatory and Chronic Disease</v>
          </cell>
        </row>
        <row r="578">
          <cell r="A578" t="str">
            <v>3561-ORAL</v>
          </cell>
          <cell r="B578" t="str">
            <v/>
          </cell>
          <cell r="C578" t="str">
            <v>Int Med-Metabolism, Endo &amp; Diabetes</v>
          </cell>
          <cell r="D578" t="str">
            <v>Oral, Elif</v>
          </cell>
          <cell r="E578" t="str">
            <v>NEW</v>
          </cell>
          <cell r="F578">
            <v>44250</v>
          </cell>
          <cell r="G578" t="str">
            <v>Arrowhead Pharmaceuticals, Inc.</v>
          </cell>
          <cell r="H578" t="str">
            <v/>
          </cell>
          <cell r="I578" t="str">
            <v>Industry</v>
          </cell>
          <cell r="J578" t="str">
            <v>CTSU - Ambulatory and Chronic Disease</v>
          </cell>
        </row>
        <row r="579">
          <cell r="A579" t="str">
            <v>3559-PATEL</v>
          </cell>
          <cell r="B579" t="str">
            <v/>
          </cell>
          <cell r="C579" t="str">
            <v>Orthopaedic Surgery</v>
          </cell>
          <cell r="D579" t="str">
            <v>Patel, Rakesh</v>
          </cell>
          <cell r="E579" t="str">
            <v>ABANDONED</v>
          </cell>
          <cell r="F579">
            <v>44280</v>
          </cell>
          <cell r="G579" t="str">
            <v>University of Michigan</v>
          </cell>
          <cell r="H579" t="str">
            <v/>
          </cell>
          <cell r="I579" t="str">
            <v>National</v>
          </cell>
          <cell r="J579" t="str">
            <v>CTSU - Behavior, Function, and Pain</v>
          </cell>
        </row>
        <row r="580">
          <cell r="A580" t="str">
            <v>3558-ALVA</v>
          </cell>
          <cell r="B580" t="str">
            <v/>
          </cell>
          <cell r="C580" t="str">
            <v>Int Med-Hematology/Oncology</v>
          </cell>
          <cell r="D580" t="str">
            <v>Alva, Ajjai</v>
          </cell>
          <cell r="E580" t="str">
            <v>ABANDONED</v>
          </cell>
          <cell r="F580">
            <v>44245</v>
          </cell>
          <cell r="G580" t="str">
            <v/>
          </cell>
          <cell r="H580" t="str">
            <v/>
          </cell>
          <cell r="I580" t="str">
            <v/>
          </cell>
          <cell r="J580" t="str">
            <v>CTSU - Oncology</v>
          </cell>
        </row>
        <row r="581">
          <cell r="A581" t="str">
            <v>3556-MICELI</v>
          </cell>
          <cell r="B581" t="str">
            <v>F901318/0041</v>
          </cell>
          <cell r="C581" t="str">
            <v>Int Med-Infectious Diseases</v>
          </cell>
          <cell r="D581" t="str">
            <v>Miceli, Marisa</v>
          </cell>
          <cell r="E581" t="str">
            <v>NEW</v>
          </cell>
          <cell r="F581">
            <v>44244</v>
          </cell>
          <cell r="G581" t="str">
            <v>F2G Ltd</v>
          </cell>
          <cell r="H581" t="str">
            <v>IQVIA</v>
          </cell>
          <cell r="I581" t="str">
            <v>Industry</v>
          </cell>
          <cell r="J581" t="str">
            <v>CTSU - Acute, Critical Care, Surgery &amp; Transplant</v>
          </cell>
        </row>
        <row r="582">
          <cell r="A582" t="str">
            <v>3554-NASR</v>
          </cell>
          <cell r="B582" t="str">
            <v>MRT5005-201</v>
          </cell>
          <cell r="C582" t="str">
            <v>Pediatrics-Pulmonary Medicine</v>
          </cell>
          <cell r="D582" t="str">
            <v>Nasr, Samya</v>
          </cell>
          <cell r="E582" t="str">
            <v>NEW</v>
          </cell>
          <cell r="F582">
            <v>44244</v>
          </cell>
          <cell r="G582" t="str">
            <v>Translate Bio, Inc</v>
          </cell>
          <cell r="H582" t="str">
            <v>Syneos Health</v>
          </cell>
          <cell r="I582" t="str">
            <v>Industry</v>
          </cell>
          <cell r="J582" t="str">
            <v>CTSU - Childrens</v>
          </cell>
        </row>
        <row r="583">
          <cell r="A583" t="str">
            <v>3553-YE</v>
          </cell>
          <cell r="B583" t="str">
            <v/>
          </cell>
          <cell r="C583" t="str">
            <v>Int Med-Hematology/Oncology</v>
          </cell>
          <cell r="D583" t="str">
            <v>Ye, Jing Christine</v>
          </cell>
          <cell r="E583" t="str">
            <v>NEW</v>
          </cell>
          <cell r="F583">
            <v>44244</v>
          </cell>
          <cell r="G583" t="str">
            <v/>
          </cell>
          <cell r="H583" t="str">
            <v/>
          </cell>
          <cell r="I583" t="str">
            <v/>
          </cell>
          <cell r="J583" t="str">
            <v>CTSU - Oncology</v>
          </cell>
        </row>
        <row r="584">
          <cell r="A584" t="str">
            <v>3552-DORSCH</v>
          </cell>
          <cell r="B584" t="str">
            <v/>
          </cell>
          <cell r="C584" t="str">
            <v>College of Pharmacy</v>
          </cell>
          <cell r="D584" t="str">
            <v>Dorsch, Michael</v>
          </cell>
          <cell r="E584" t="str">
            <v>ON HOLD</v>
          </cell>
          <cell r="F584">
            <v>44243</v>
          </cell>
          <cell r="G584" t="str">
            <v>DHHS - National Institutes of Health</v>
          </cell>
          <cell r="H584" t="str">
            <v/>
          </cell>
          <cell r="I584" t="str">
            <v>Externally Peer-Reviewed</v>
          </cell>
          <cell r="J584" t="str">
            <v>CTSU - Heart, Vessel, Blood</v>
          </cell>
        </row>
        <row r="585">
          <cell r="A585" t="str">
            <v>3551-SWIECICKI</v>
          </cell>
          <cell r="B585" t="str">
            <v/>
          </cell>
          <cell r="C585" t="str">
            <v>Int Med-Hematology/Oncology</v>
          </cell>
          <cell r="D585" t="str">
            <v>Swiecicki, Paul</v>
          </cell>
          <cell r="E585" t="str">
            <v>NEW</v>
          </cell>
          <cell r="F585">
            <v>44242</v>
          </cell>
          <cell r="G585" t="str">
            <v/>
          </cell>
          <cell r="H585" t="str">
            <v/>
          </cell>
          <cell r="I585" t="str">
            <v/>
          </cell>
          <cell r="J585" t="str">
            <v>CTSU - Oncology</v>
          </cell>
        </row>
        <row r="586">
          <cell r="A586" t="str">
            <v>3550-PHILLIPS</v>
          </cell>
          <cell r="B586" t="str">
            <v/>
          </cell>
          <cell r="C586" t="str">
            <v>Int Med-Hematology/Oncology</v>
          </cell>
          <cell r="D586" t="str">
            <v>Phillips, Tycel</v>
          </cell>
          <cell r="E586" t="str">
            <v>NEW</v>
          </cell>
          <cell r="F586">
            <v>44242</v>
          </cell>
          <cell r="G586" t="str">
            <v/>
          </cell>
          <cell r="H586" t="str">
            <v/>
          </cell>
          <cell r="I586" t="str">
            <v/>
          </cell>
          <cell r="J586" t="str">
            <v>CTSU - Oncology</v>
          </cell>
        </row>
        <row r="587">
          <cell r="A587" t="str">
            <v>355-ALVA</v>
          </cell>
          <cell r="B587" t="str">
            <v>355-Alva</v>
          </cell>
          <cell r="C587" t="str">
            <v>Int Med-Hematology/Oncology</v>
          </cell>
          <cell r="D587" t="str">
            <v>Alva, Ajjai</v>
          </cell>
          <cell r="E587" t="str">
            <v>ABANDONED</v>
          </cell>
          <cell r="F587">
            <v>43175</v>
          </cell>
          <cell r="G587" t="str">
            <v>Celldex Therapeutics</v>
          </cell>
          <cell r="H587" t="str">
            <v/>
          </cell>
          <cell r="I587" t="str">
            <v>Industry</v>
          </cell>
          <cell r="J587" t="str">
            <v>CTSU - Oncology</v>
          </cell>
        </row>
        <row r="588">
          <cell r="A588" t="str">
            <v>3549-SCHUETZE</v>
          </cell>
          <cell r="B588" t="str">
            <v/>
          </cell>
          <cell r="C588" t="str">
            <v>Int Med-Hematology/Oncology</v>
          </cell>
          <cell r="D588" t="str">
            <v>Schuetze, Scott</v>
          </cell>
          <cell r="E588" t="str">
            <v>ABANDONED</v>
          </cell>
          <cell r="F588">
            <v>44271</v>
          </cell>
          <cell r="G588" t="str">
            <v/>
          </cell>
          <cell r="H588" t="str">
            <v/>
          </cell>
          <cell r="I588" t="str">
            <v/>
          </cell>
          <cell r="J588" t="str">
            <v>CTSU - Oncology</v>
          </cell>
        </row>
        <row r="589">
          <cell r="A589" t="str">
            <v>3548-GANDIKOTA</v>
          </cell>
          <cell r="B589" t="str">
            <v/>
          </cell>
          <cell r="C589" t="str">
            <v>Radiology</v>
          </cell>
          <cell r="D589" t="str">
            <v>Girish, Gandikota</v>
          </cell>
          <cell r="E589" t="str">
            <v>ON HOLD</v>
          </cell>
          <cell r="F589">
            <v>44249</v>
          </cell>
          <cell r="G589" t="str">
            <v>DHHS - National Institutes of Health</v>
          </cell>
          <cell r="H589" t="str">
            <v/>
          </cell>
          <cell r="I589" t="str">
            <v>Externally Peer-Reviewed</v>
          </cell>
          <cell r="J589" t="str">
            <v>CTSU - Ambulatory and Chronic Disease</v>
          </cell>
        </row>
        <row r="590">
          <cell r="A590" t="str">
            <v>3547-BEDI</v>
          </cell>
          <cell r="B590" t="str">
            <v/>
          </cell>
          <cell r="C590" t="str">
            <v>Orthopaedic Surgery</v>
          </cell>
          <cell r="D590" t="str">
            <v>Bedi, Asheesh</v>
          </cell>
          <cell r="E590" t="str">
            <v>ON HOLD</v>
          </cell>
          <cell r="F590">
            <v>44252</v>
          </cell>
          <cell r="G590" t="str">
            <v>University of Wisconsin</v>
          </cell>
          <cell r="H590" t="str">
            <v/>
          </cell>
          <cell r="I590" t="str">
            <v>National</v>
          </cell>
          <cell r="J590" t="str">
            <v>CTSU - Behavior, Function, and Pain</v>
          </cell>
        </row>
        <row r="591">
          <cell r="A591" t="str">
            <v>3546-PHILLIPS</v>
          </cell>
          <cell r="B591" t="str">
            <v/>
          </cell>
          <cell r="C591" t="str">
            <v>Int Med-Hematology/Oncology</v>
          </cell>
          <cell r="D591" t="str">
            <v>Phillips, Tycel</v>
          </cell>
          <cell r="E591" t="str">
            <v>NEW</v>
          </cell>
          <cell r="F591">
            <v>44239</v>
          </cell>
          <cell r="G591" t="str">
            <v/>
          </cell>
          <cell r="H591" t="str">
            <v/>
          </cell>
          <cell r="I591" t="str">
            <v/>
          </cell>
          <cell r="J591" t="str">
            <v>CTSU - Oncology</v>
          </cell>
        </row>
        <row r="592">
          <cell r="A592" t="str">
            <v>3545-PHILLIPS</v>
          </cell>
          <cell r="B592" t="str">
            <v/>
          </cell>
          <cell r="C592" t="str">
            <v>Int Med-Hematology/Oncology</v>
          </cell>
          <cell r="D592" t="str">
            <v>Phillips, Tycel</v>
          </cell>
          <cell r="E592" t="str">
            <v>NEW</v>
          </cell>
          <cell r="F592">
            <v>44239</v>
          </cell>
          <cell r="G592" t="str">
            <v/>
          </cell>
          <cell r="H592" t="str">
            <v/>
          </cell>
          <cell r="I592" t="str">
            <v/>
          </cell>
          <cell r="J592" t="str">
            <v>CTSU - Oncology</v>
          </cell>
        </row>
        <row r="593">
          <cell r="A593" t="str">
            <v>3544-WALKOVICH</v>
          </cell>
          <cell r="B593" t="str">
            <v/>
          </cell>
          <cell r="C593" t="str">
            <v>Pediatrics-Hematology/Oncology</v>
          </cell>
          <cell r="D593" t="str">
            <v>Walkovich, Kelly</v>
          </cell>
          <cell r="E593" t="str">
            <v>ABANDONED</v>
          </cell>
          <cell r="F593">
            <v>44305</v>
          </cell>
          <cell r="G593" t="str">
            <v>Foresee Pharmaceuticals</v>
          </cell>
          <cell r="H593" t="str">
            <v>Medpace, Inc</v>
          </cell>
          <cell r="I593" t="str">
            <v>Industry</v>
          </cell>
          <cell r="J593" t="str">
            <v>CTSU - Childrens</v>
          </cell>
        </row>
        <row r="594">
          <cell r="A594" t="str">
            <v>3543-ENZLER</v>
          </cell>
          <cell r="B594" t="str">
            <v/>
          </cell>
          <cell r="C594" t="str">
            <v>Int Med-Hematology/Oncology</v>
          </cell>
          <cell r="D594" t="str">
            <v>Enzler, Thomas</v>
          </cell>
          <cell r="E594" t="str">
            <v>NEW</v>
          </cell>
          <cell r="F594">
            <v>44238</v>
          </cell>
          <cell r="G594" t="str">
            <v/>
          </cell>
          <cell r="H594" t="str">
            <v/>
          </cell>
          <cell r="I594" t="str">
            <v/>
          </cell>
          <cell r="J594" t="str">
            <v>CTSU - Oncology</v>
          </cell>
        </row>
        <row r="595">
          <cell r="A595" t="str">
            <v>3542-HENNIG</v>
          </cell>
          <cell r="B595" t="str">
            <v/>
          </cell>
          <cell r="C595" t="str">
            <v>Int Med-Cardiology</v>
          </cell>
          <cell r="D595" t="str">
            <v>Hennig, Richard</v>
          </cell>
          <cell r="E595" t="str">
            <v>ON HOLD</v>
          </cell>
          <cell r="F595">
            <v>44239</v>
          </cell>
          <cell r="G595" t="str">
            <v>DHHS - National Institutes of Health - Subcontracts</v>
          </cell>
          <cell r="H595" t="str">
            <v/>
          </cell>
          <cell r="I595" t="str">
            <v>Externally Peer-Reviewed</v>
          </cell>
          <cell r="J595" t="str">
            <v>CTSU - Heart, Vessel, Blood</v>
          </cell>
        </row>
        <row r="596">
          <cell r="A596" t="str">
            <v>3540-BESIRLI</v>
          </cell>
          <cell r="B596" t="str">
            <v>VGFTe-ROP-2036</v>
          </cell>
          <cell r="C596" t="str">
            <v>Ophthalmology &amp; Visual Sciences</v>
          </cell>
          <cell r="D596" t="str">
            <v>Besirli, Cagri</v>
          </cell>
          <cell r="E596" t="str">
            <v>PRMC APPROVAL</v>
          </cell>
          <cell r="F596">
            <v>44246</v>
          </cell>
          <cell r="G596" t="str">
            <v>Regeneron</v>
          </cell>
          <cell r="H596" t="str">
            <v>Parexel International, LLC</v>
          </cell>
          <cell r="I596" t="str">
            <v>Industry</v>
          </cell>
          <cell r="J596" t="str">
            <v>CTSU - Ambulatory and Chronic Disease</v>
          </cell>
        </row>
        <row r="597">
          <cell r="A597" t="str">
            <v>354-PAGANI</v>
          </cell>
          <cell r="B597" t="str">
            <v/>
          </cell>
          <cell r="C597" t="str">
            <v>Cardiac Surgery</v>
          </cell>
          <cell r="D597" t="str">
            <v>Pagani, Francis</v>
          </cell>
          <cell r="E597" t="str">
            <v>ABANDONED</v>
          </cell>
          <cell r="F597">
            <v>43304</v>
          </cell>
          <cell r="G597" t="str">
            <v>Integrated Sensing Systems, Inc (ISSYS)</v>
          </cell>
          <cell r="H597" t="str">
            <v/>
          </cell>
          <cell r="I597" t="str">
            <v>Industry</v>
          </cell>
          <cell r="J597" t="str">
            <v>CTSU - Heart, Vessel, Blood</v>
          </cell>
        </row>
        <row r="598">
          <cell r="A598" t="str">
            <v>3539-CUNEO</v>
          </cell>
          <cell r="B598" t="str">
            <v/>
          </cell>
          <cell r="C598" t="str">
            <v>Int Med-Hematology/Oncology</v>
          </cell>
          <cell r="D598" t="str">
            <v>Cuneo, Kyle</v>
          </cell>
          <cell r="E598" t="str">
            <v>ABANDONED</v>
          </cell>
          <cell r="F598">
            <v>44252</v>
          </cell>
          <cell r="G598" t="str">
            <v/>
          </cell>
          <cell r="H598" t="str">
            <v/>
          </cell>
          <cell r="I598" t="str">
            <v/>
          </cell>
          <cell r="J598" t="str">
            <v>CTSU - Oncology</v>
          </cell>
        </row>
        <row r="599">
          <cell r="A599" t="str">
            <v>3537-HAYEK</v>
          </cell>
          <cell r="B599" t="str">
            <v/>
          </cell>
          <cell r="C599" t="str">
            <v>Int Med-Cardiology</v>
          </cell>
          <cell r="D599" t="str">
            <v>Hayek, Salim</v>
          </cell>
          <cell r="E599" t="str">
            <v>ON HOLD</v>
          </cell>
          <cell r="F599">
            <v>44237</v>
          </cell>
          <cell r="G599" t="str">
            <v>NIH-NIDDK  - National Institutes of Health   Subcontracts</v>
          </cell>
          <cell r="H599" t="str">
            <v/>
          </cell>
          <cell r="I599" t="str">
            <v>Externally Peer-Reviewed</v>
          </cell>
          <cell r="J599" t="str">
            <v>CTSU - Heart, Vessel, Blood</v>
          </cell>
        </row>
        <row r="600">
          <cell r="A600" t="str">
            <v>3536-CHEN</v>
          </cell>
          <cell r="B600" t="str">
            <v/>
          </cell>
          <cell r="C600" t="str">
            <v>Int Med-Gastroenterology</v>
          </cell>
          <cell r="D600" t="str">
            <v>Rodriguez, Gianna</v>
          </cell>
          <cell r="E600" t="str">
            <v>ON HOLD</v>
          </cell>
          <cell r="F600">
            <v>44237</v>
          </cell>
          <cell r="G600" t="str">
            <v>NIH-NIDDK  - National Institutes of Health   Subcontracts</v>
          </cell>
          <cell r="H600" t="str">
            <v/>
          </cell>
          <cell r="I600" t="str">
            <v>Externally Peer-Reviewed</v>
          </cell>
          <cell r="J600" t="str">
            <v>CTSU - Behavior, Function, and Pain</v>
          </cell>
        </row>
        <row r="601">
          <cell r="A601" t="str">
            <v>3535-HIGGINS</v>
          </cell>
          <cell r="B601" t="str">
            <v/>
          </cell>
          <cell r="C601" t="str">
            <v>Int Med-Gastroenterology</v>
          </cell>
          <cell r="D601" t="str">
            <v>Higgins, Peter</v>
          </cell>
          <cell r="E601" t="str">
            <v>NEW</v>
          </cell>
          <cell r="F601">
            <v>44236</v>
          </cell>
          <cell r="G601" t="str">
            <v>Amgen, Inc.</v>
          </cell>
          <cell r="H601" t="str">
            <v/>
          </cell>
          <cell r="I601" t="str">
            <v>Industry</v>
          </cell>
          <cell r="J601" t="str">
            <v>CTSU - Ambulatory and Chronic Disease</v>
          </cell>
        </row>
        <row r="602">
          <cell r="A602" t="str">
            <v>3534-PHILLIPS</v>
          </cell>
          <cell r="B602" t="str">
            <v/>
          </cell>
          <cell r="C602" t="str">
            <v>Int Med-Hematology/Oncology</v>
          </cell>
          <cell r="D602" t="str">
            <v>Phillips, Tycel</v>
          </cell>
          <cell r="E602" t="str">
            <v>ABANDONED</v>
          </cell>
          <cell r="F602">
            <v>44270</v>
          </cell>
          <cell r="G602" t="str">
            <v/>
          </cell>
          <cell r="H602" t="str">
            <v/>
          </cell>
          <cell r="I602" t="str">
            <v/>
          </cell>
          <cell r="J602" t="str">
            <v>CTSU - Oncology</v>
          </cell>
        </row>
        <row r="603">
          <cell r="A603" t="str">
            <v>3533-KALEMKERIAN</v>
          </cell>
          <cell r="B603" t="str">
            <v/>
          </cell>
          <cell r="C603" t="str">
            <v>Int Med-Hematology/Oncology</v>
          </cell>
          <cell r="D603" t="str">
            <v>Kalemkerian, Gregory</v>
          </cell>
          <cell r="E603" t="str">
            <v>ABANDONED</v>
          </cell>
          <cell r="F603">
            <v>44238</v>
          </cell>
          <cell r="G603" t="str">
            <v/>
          </cell>
          <cell r="H603" t="str">
            <v/>
          </cell>
          <cell r="I603" t="str">
            <v/>
          </cell>
          <cell r="J603" t="str">
            <v>CTSU - Oncology</v>
          </cell>
        </row>
        <row r="604">
          <cell r="A604" t="str">
            <v>3532-WORDEN</v>
          </cell>
          <cell r="B604" t="str">
            <v/>
          </cell>
          <cell r="C604" t="str">
            <v>Int Med-Hematology/Oncology</v>
          </cell>
          <cell r="D604" t="str">
            <v>Worden, Francis</v>
          </cell>
          <cell r="E604" t="str">
            <v>ABANDONED</v>
          </cell>
          <cell r="F604">
            <v>44256</v>
          </cell>
          <cell r="G604" t="str">
            <v/>
          </cell>
          <cell r="H604" t="str">
            <v/>
          </cell>
          <cell r="I604" t="str">
            <v/>
          </cell>
          <cell r="J604" t="str">
            <v>CTSU - Oncology</v>
          </cell>
        </row>
        <row r="605">
          <cell r="A605" t="str">
            <v>3530-PHILLIPS</v>
          </cell>
          <cell r="B605" t="str">
            <v/>
          </cell>
          <cell r="C605" t="str">
            <v>Int Med-Hematology/Oncology</v>
          </cell>
          <cell r="D605" t="str">
            <v>Phillips, Tycel</v>
          </cell>
          <cell r="E605" t="str">
            <v>ABANDONED</v>
          </cell>
          <cell r="F605">
            <v>44323</v>
          </cell>
          <cell r="G605" t="str">
            <v/>
          </cell>
          <cell r="H605" t="str">
            <v/>
          </cell>
          <cell r="I605" t="str">
            <v/>
          </cell>
          <cell r="J605" t="str">
            <v>CTSU - Oncology</v>
          </cell>
        </row>
        <row r="606">
          <cell r="A606" t="str">
            <v>3528-PETTIT</v>
          </cell>
          <cell r="B606" t="str">
            <v/>
          </cell>
          <cell r="C606" t="str">
            <v>Int Med-Hematology/Oncology</v>
          </cell>
          <cell r="D606" t="str">
            <v>Pettit, Kristen</v>
          </cell>
          <cell r="E606" t="str">
            <v>ABANDONED</v>
          </cell>
          <cell r="F606">
            <v>44298</v>
          </cell>
          <cell r="G606" t="str">
            <v/>
          </cell>
          <cell r="H606" t="str">
            <v/>
          </cell>
          <cell r="I606" t="str">
            <v/>
          </cell>
          <cell r="J606" t="str">
            <v>CTSU - Oncology</v>
          </cell>
        </row>
        <row r="607">
          <cell r="A607" t="str">
            <v>3527-BURKE</v>
          </cell>
          <cell r="B607" t="str">
            <v/>
          </cell>
          <cell r="C607" t="str">
            <v>Int Med-Hematology/Oncology</v>
          </cell>
          <cell r="D607" t="str">
            <v>Burke, Patrick</v>
          </cell>
          <cell r="E607" t="str">
            <v>NEW</v>
          </cell>
          <cell r="F607">
            <v>44232</v>
          </cell>
          <cell r="G607" t="str">
            <v/>
          </cell>
          <cell r="H607" t="str">
            <v/>
          </cell>
          <cell r="I607" t="str">
            <v/>
          </cell>
          <cell r="J607" t="str">
            <v>CTSU - Oncology</v>
          </cell>
        </row>
        <row r="608">
          <cell r="A608" t="str">
            <v>3526-PARK</v>
          </cell>
          <cell r="B608" t="str">
            <v/>
          </cell>
          <cell r="C608" t="str">
            <v>Surgery-Acute Care Surgery</v>
          </cell>
          <cell r="D608" t="str">
            <v>Park, Pauline</v>
          </cell>
          <cell r="E608" t="str">
            <v>NEW</v>
          </cell>
          <cell r="F608">
            <v>44231</v>
          </cell>
          <cell r="G608" t="str">
            <v>Sedana Medical AB</v>
          </cell>
          <cell r="H608" t="str">
            <v/>
          </cell>
          <cell r="I608" t="str">
            <v>Industry</v>
          </cell>
          <cell r="J608" t="str">
            <v>CTSU - Acute, Critical Care, Surgery &amp; Transplant</v>
          </cell>
        </row>
        <row r="609">
          <cell r="A609" t="str">
            <v>3525-KALEMKERIAN</v>
          </cell>
          <cell r="B609" t="str">
            <v/>
          </cell>
          <cell r="C609" t="str">
            <v>Int Med-Hematology/Oncology</v>
          </cell>
          <cell r="D609" t="str">
            <v>Kalemkerian, Gregory</v>
          </cell>
          <cell r="E609" t="str">
            <v>ABANDONED</v>
          </cell>
          <cell r="F609">
            <v>44231</v>
          </cell>
          <cell r="G609" t="str">
            <v/>
          </cell>
          <cell r="H609" t="str">
            <v/>
          </cell>
          <cell r="I609" t="str">
            <v/>
          </cell>
          <cell r="J609" t="str">
            <v>CTSU - Oncology</v>
          </cell>
        </row>
        <row r="610">
          <cell r="A610" t="str">
            <v>3524-GHANI</v>
          </cell>
          <cell r="B610" t="str">
            <v/>
          </cell>
          <cell r="C610" t="str">
            <v>Urology</v>
          </cell>
          <cell r="D610" t="str">
            <v>Ghani, Khurshid</v>
          </cell>
          <cell r="E610" t="str">
            <v>ABANDONED</v>
          </cell>
          <cell r="F610">
            <v>44258</v>
          </cell>
          <cell r="G610" t="str">
            <v/>
          </cell>
          <cell r="H610" t="str">
            <v/>
          </cell>
          <cell r="I610" t="str">
            <v/>
          </cell>
          <cell r="J610" t="str">
            <v>CTSU - Ambulatory and Chronic Disease</v>
          </cell>
        </row>
        <row r="611">
          <cell r="A611" t="str">
            <v>3522-BELLOLI</v>
          </cell>
          <cell r="B611" t="str">
            <v/>
          </cell>
          <cell r="C611" t="str">
            <v>Int Med-Pulmonary/Critical Care</v>
          </cell>
          <cell r="D611" t="str">
            <v>Belloli, Elizabeth</v>
          </cell>
          <cell r="E611" t="str">
            <v>NEW</v>
          </cell>
          <cell r="F611">
            <v>44232</v>
          </cell>
          <cell r="G611" t="str">
            <v>United Therapeutics Corp</v>
          </cell>
          <cell r="H611" t="str">
            <v/>
          </cell>
          <cell r="I611" t="str">
            <v>Industry</v>
          </cell>
          <cell r="J611" t="str">
            <v>CTSU - Ambulatory and Chronic Disease</v>
          </cell>
        </row>
        <row r="612">
          <cell r="A612" t="str">
            <v>3521-SWIECICKI</v>
          </cell>
          <cell r="B612" t="str">
            <v/>
          </cell>
          <cell r="C612" t="str">
            <v>Int Med-Hematology/Oncology</v>
          </cell>
          <cell r="D612" t="str">
            <v>Swiecicki, Paul</v>
          </cell>
          <cell r="E612" t="str">
            <v>NEW</v>
          </cell>
          <cell r="F612">
            <v>44230</v>
          </cell>
          <cell r="G612" t="str">
            <v/>
          </cell>
          <cell r="H612" t="str">
            <v/>
          </cell>
          <cell r="I612" t="str">
            <v/>
          </cell>
          <cell r="J612" t="str">
            <v>CTSU - Oncology</v>
          </cell>
        </row>
        <row r="613">
          <cell r="A613" t="str">
            <v>352-BURNESS</v>
          </cell>
          <cell r="B613" t="str">
            <v/>
          </cell>
          <cell r="C613" t="str">
            <v>Int Med-Hematology/Oncology</v>
          </cell>
          <cell r="D613" t="str">
            <v>Burness, Monika</v>
          </cell>
          <cell r="E613" t="str">
            <v>ABANDONED</v>
          </cell>
          <cell r="F613">
            <v>43388</v>
          </cell>
          <cell r="G613" t="str">
            <v>AstraZeneca, PLC</v>
          </cell>
          <cell r="H613" t="str">
            <v/>
          </cell>
          <cell r="I613" t="str">
            <v>Industry</v>
          </cell>
          <cell r="J613" t="str">
            <v>CTSU - Oncology</v>
          </cell>
        </row>
        <row r="614">
          <cell r="A614" t="str">
            <v>3517-VAISHAMPAYAN</v>
          </cell>
          <cell r="B614" t="str">
            <v/>
          </cell>
          <cell r="C614" t="str">
            <v>Int Med-Hematology/Oncology</v>
          </cell>
          <cell r="D614" t="str">
            <v>Vaishampayan, Ulka</v>
          </cell>
          <cell r="E614" t="str">
            <v>NEW</v>
          </cell>
          <cell r="F614">
            <v>44229</v>
          </cell>
          <cell r="G614" t="str">
            <v/>
          </cell>
          <cell r="H614" t="str">
            <v/>
          </cell>
          <cell r="I614" t="str">
            <v/>
          </cell>
          <cell r="J614" t="str">
            <v>CTSU - Oncology</v>
          </cell>
        </row>
        <row r="615">
          <cell r="A615" t="str">
            <v>3516-KONERMAN</v>
          </cell>
          <cell r="B615" t="str">
            <v/>
          </cell>
          <cell r="C615" t="str">
            <v>Int Med-Cardiology</v>
          </cell>
          <cell r="D615" t="str">
            <v>Konerman, Matthew</v>
          </cell>
          <cell r="E615" t="str">
            <v>ABANDONED</v>
          </cell>
          <cell r="F615">
            <v>44232</v>
          </cell>
          <cell r="G615" t="str">
            <v/>
          </cell>
          <cell r="H615" t="str">
            <v/>
          </cell>
          <cell r="I615" t="str">
            <v/>
          </cell>
          <cell r="J615" t="str">
            <v>CTSU - Heart, Vessel, Blood</v>
          </cell>
        </row>
        <row r="616">
          <cell r="A616" t="str">
            <v>3515-BIXBY</v>
          </cell>
          <cell r="B616" t="str">
            <v/>
          </cell>
          <cell r="C616" t="str">
            <v>Int Med-Hematology/Oncology</v>
          </cell>
          <cell r="D616" t="str">
            <v>Bixby, Dale</v>
          </cell>
          <cell r="E616" t="str">
            <v>ABANDONED</v>
          </cell>
          <cell r="F616">
            <v>44292</v>
          </cell>
          <cell r="G616" t="str">
            <v/>
          </cell>
          <cell r="H616" t="str">
            <v/>
          </cell>
          <cell r="I616" t="str">
            <v/>
          </cell>
          <cell r="J616" t="str">
            <v>CTSU - Oncology</v>
          </cell>
        </row>
        <row r="617">
          <cell r="A617" t="str">
            <v>3513-BIXBY</v>
          </cell>
          <cell r="B617" t="str">
            <v/>
          </cell>
          <cell r="C617" t="str">
            <v>Int Med-Hematology/Oncology</v>
          </cell>
          <cell r="D617" t="str">
            <v>Bixby, Dale</v>
          </cell>
          <cell r="E617" t="str">
            <v>NEW</v>
          </cell>
          <cell r="F617">
            <v>44228</v>
          </cell>
          <cell r="G617" t="str">
            <v/>
          </cell>
          <cell r="H617" t="str">
            <v/>
          </cell>
          <cell r="I617" t="str">
            <v/>
          </cell>
          <cell r="J617" t="str">
            <v>CTSU - Oncology</v>
          </cell>
        </row>
        <row r="618">
          <cell r="A618" t="str">
            <v>3511-GUDJONSSON</v>
          </cell>
          <cell r="B618" t="str">
            <v/>
          </cell>
          <cell r="C618" t="str">
            <v>Dermatology</v>
          </cell>
          <cell r="D618" t="str">
            <v>Gudjonsson, Johann</v>
          </cell>
          <cell r="E618" t="str">
            <v>NEW</v>
          </cell>
          <cell r="F618">
            <v>44228</v>
          </cell>
          <cell r="G618" t="str">
            <v>Innovaderm Research Inc.</v>
          </cell>
          <cell r="H618" t="str">
            <v/>
          </cell>
          <cell r="I618" t="str">
            <v>Industry</v>
          </cell>
          <cell r="J618" t="str">
            <v>CTSU - Neurosciences and Sensory</v>
          </cell>
        </row>
        <row r="619">
          <cell r="A619" t="str">
            <v>3509-KRAUSS</v>
          </cell>
          <cell r="B619" t="str">
            <v/>
          </cell>
          <cell r="C619" t="str">
            <v>Int Med-Hematology/Oncology</v>
          </cell>
          <cell r="D619" t="str">
            <v>Krauss, John</v>
          </cell>
          <cell r="E619" t="str">
            <v>ABANDONED</v>
          </cell>
          <cell r="F619">
            <v>44264</v>
          </cell>
          <cell r="G619" t="str">
            <v/>
          </cell>
          <cell r="H619" t="str">
            <v/>
          </cell>
          <cell r="I619" t="str">
            <v/>
          </cell>
          <cell r="J619" t="str">
            <v>CTSU - Oncology</v>
          </cell>
        </row>
        <row r="620">
          <cell r="A620" t="str">
            <v>3508-PETTIT</v>
          </cell>
          <cell r="B620" t="str">
            <v/>
          </cell>
          <cell r="C620" t="str">
            <v>Int Med-Hematology/Oncology</v>
          </cell>
          <cell r="D620" t="str">
            <v>Pettit, Kristen</v>
          </cell>
          <cell r="E620" t="str">
            <v>NEW</v>
          </cell>
          <cell r="F620">
            <v>44224</v>
          </cell>
          <cell r="G620" t="str">
            <v/>
          </cell>
          <cell r="H620" t="str">
            <v/>
          </cell>
          <cell r="I620" t="str">
            <v/>
          </cell>
          <cell r="J620" t="str">
            <v>CTSU - Oncology</v>
          </cell>
        </row>
        <row r="621">
          <cell r="A621" t="str">
            <v>3506-MARIANI</v>
          </cell>
          <cell r="B621" t="str">
            <v>119-01-01</v>
          </cell>
          <cell r="C621" t="str">
            <v>Int Med-Nephrology</v>
          </cell>
          <cell r="D621" t="str">
            <v>Mariani, Laura</v>
          </cell>
          <cell r="E621" t="str">
            <v>PRMC APPROVAL</v>
          </cell>
          <cell r="F621">
            <v>44301</v>
          </cell>
          <cell r="G621" t="str">
            <v>ValenzaBio</v>
          </cell>
          <cell r="H621" t="str">
            <v>Medpace, Inc</v>
          </cell>
          <cell r="I621" t="str">
            <v>Industry</v>
          </cell>
          <cell r="J621" t="str">
            <v>CTSU - Ambulatory and Chronic Disease</v>
          </cell>
        </row>
        <row r="622">
          <cell r="A622" t="str">
            <v>3505-CORRIERE</v>
          </cell>
          <cell r="B622" t="str">
            <v/>
          </cell>
          <cell r="C622" t="str">
            <v>Surgery-Vascular Surgery</v>
          </cell>
          <cell r="D622" t="str">
            <v>Corriere, Matthew</v>
          </cell>
          <cell r="E622" t="str">
            <v>ON HOLD</v>
          </cell>
          <cell r="F622">
            <v>44224</v>
          </cell>
          <cell r="G622" t="str">
            <v>Michigan State University</v>
          </cell>
          <cell r="H622" t="str">
            <v/>
          </cell>
          <cell r="I622" t="str">
            <v>Institutional</v>
          </cell>
          <cell r="J622" t="str">
            <v>CTSU - Heart, Vessel, Blood</v>
          </cell>
        </row>
        <row r="623">
          <cell r="A623" t="str">
            <v>3503-BURGESS</v>
          </cell>
          <cell r="B623" t="str">
            <v/>
          </cell>
          <cell r="C623" t="str">
            <v>Psychiatry</v>
          </cell>
          <cell r="D623" t="str">
            <v>Burgess, Helen</v>
          </cell>
          <cell r="E623" t="str">
            <v>ABANDONED</v>
          </cell>
          <cell r="F623">
            <v>44266</v>
          </cell>
          <cell r="G623" t="str">
            <v>Vanda Pharmaceuticals, Inc.</v>
          </cell>
          <cell r="H623" t="str">
            <v/>
          </cell>
          <cell r="I623" t="str">
            <v>Industry</v>
          </cell>
          <cell r="J623" t="str">
            <v>CTSU - Behavior, Function, and Pain</v>
          </cell>
        </row>
        <row r="624">
          <cell r="A624" t="str">
            <v>3501-BIXBY</v>
          </cell>
          <cell r="B624" t="str">
            <v/>
          </cell>
          <cell r="C624" t="str">
            <v>Int Med-Hematology/Oncology</v>
          </cell>
          <cell r="D624" t="str">
            <v>Bixby, Dale</v>
          </cell>
          <cell r="E624" t="str">
            <v>NEW</v>
          </cell>
          <cell r="F624">
            <v>44223</v>
          </cell>
          <cell r="G624" t="str">
            <v/>
          </cell>
          <cell r="H624" t="str">
            <v/>
          </cell>
          <cell r="I624" t="str">
            <v/>
          </cell>
          <cell r="J624" t="str">
            <v>CTSU - Oncology</v>
          </cell>
        </row>
        <row r="625">
          <cell r="A625" t="str">
            <v>3498-LAWRENCE</v>
          </cell>
          <cell r="B625" t="str">
            <v/>
          </cell>
          <cell r="C625" t="str">
            <v>Obstetrics/Gynecology</v>
          </cell>
          <cell r="D625" t="str">
            <v>Lawrence, Emma</v>
          </cell>
          <cell r="E625" t="str">
            <v>ON HOLD</v>
          </cell>
          <cell r="F625">
            <v>44224</v>
          </cell>
          <cell r="G625" t="str">
            <v>DHHS - National Institutes of Health</v>
          </cell>
          <cell r="H625" t="str">
            <v/>
          </cell>
          <cell r="I625" t="str">
            <v>Externally Peer-Reviewed</v>
          </cell>
          <cell r="J625" t="str">
            <v>CTSU - Ambulatory and Chronic Disease</v>
          </cell>
        </row>
        <row r="626">
          <cell r="A626" t="str">
            <v>3497-MIHAYLOVA</v>
          </cell>
          <cell r="B626" t="str">
            <v/>
          </cell>
          <cell r="C626" t="str">
            <v>Neurology</v>
          </cell>
          <cell r="D626" t="str">
            <v>Mihaylova, Temenuzhka</v>
          </cell>
          <cell r="E626" t="str">
            <v>ABANDONED</v>
          </cell>
          <cell r="F626">
            <v>44245</v>
          </cell>
          <cell r="G626" t="str">
            <v>Neurona Therapeutics</v>
          </cell>
          <cell r="H626" t="str">
            <v/>
          </cell>
          <cell r="I626" t="str">
            <v>Industry</v>
          </cell>
          <cell r="J626" t="str">
            <v>CTSU - Neurosciences and Sensory</v>
          </cell>
        </row>
        <row r="627">
          <cell r="A627" t="str">
            <v>3495SHAH</v>
          </cell>
          <cell r="B627" t="str">
            <v/>
          </cell>
          <cell r="C627" t="str">
            <v>Int Med-Hematology/Oncology</v>
          </cell>
          <cell r="D627" t="str">
            <v>Shah, Jennifer</v>
          </cell>
          <cell r="E627" t="str">
            <v>NEW</v>
          </cell>
          <cell r="F627">
            <v>44232</v>
          </cell>
          <cell r="G627" t="str">
            <v/>
          </cell>
          <cell r="H627" t="str">
            <v/>
          </cell>
          <cell r="I627" t="str">
            <v/>
          </cell>
          <cell r="J627" t="str">
            <v>CTSU - Oncology</v>
          </cell>
        </row>
        <row r="628">
          <cell r="A628" t="str">
            <v>3491-FIGUEROA</v>
          </cell>
          <cell r="B628" t="str">
            <v/>
          </cell>
          <cell r="C628" t="str">
            <v>Surgery-Vascular Surgery</v>
          </cell>
          <cell r="D628" t="str">
            <v>Figueroa, Alberto</v>
          </cell>
          <cell r="E628" t="str">
            <v>ON HOLD</v>
          </cell>
          <cell r="F628">
            <v>44224</v>
          </cell>
          <cell r="G628" t="str">
            <v>DHHS - National Institutes of Health</v>
          </cell>
          <cell r="H628" t="str">
            <v/>
          </cell>
          <cell r="I628" t="str">
            <v>Externally Peer-Reviewed</v>
          </cell>
          <cell r="J628" t="str">
            <v>CTSU - Heart, Vessel, Blood</v>
          </cell>
        </row>
        <row r="629">
          <cell r="A629" t="str">
            <v>3490-NASR</v>
          </cell>
          <cell r="B629" t="str">
            <v/>
          </cell>
          <cell r="C629" t="str">
            <v>Pediatrics-Pulmonary Medicine</v>
          </cell>
          <cell r="D629" t="str">
            <v>Nasr, Samya</v>
          </cell>
          <cell r="E629" t="str">
            <v>NEW</v>
          </cell>
          <cell r="F629">
            <v>44222</v>
          </cell>
          <cell r="G629" t="str">
            <v>Vertex Pharmaceuticals</v>
          </cell>
          <cell r="H629" t="str">
            <v/>
          </cell>
          <cell r="I629" t="str">
            <v>Industry</v>
          </cell>
          <cell r="J629" t="str">
            <v>CTSU - Childrens</v>
          </cell>
        </row>
        <row r="630">
          <cell r="A630" t="str">
            <v>349-PHILLIPS</v>
          </cell>
          <cell r="B630" t="str">
            <v>349-Phillips</v>
          </cell>
          <cell r="C630" t="str">
            <v>Int Med-Hematology/Oncology</v>
          </cell>
          <cell r="D630" t="str">
            <v>Phillips, Tycel</v>
          </cell>
          <cell r="E630" t="str">
            <v>ABANDONED</v>
          </cell>
          <cell r="F630">
            <v>42970</v>
          </cell>
          <cell r="G630" t="str">
            <v>BeiGene</v>
          </cell>
          <cell r="H630" t="str">
            <v/>
          </cell>
          <cell r="I630" t="str">
            <v>Industry</v>
          </cell>
          <cell r="J630" t="str">
            <v>CTSU - Oncology</v>
          </cell>
        </row>
        <row r="631">
          <cell r="A631" t="str">
            <v>3489-TALPAZ</v>
          </cell>
          <cell r="B631" t="str">
            <v/>
          </cell>
          <cell r="C631" t="str">
            <v>Int Med-Hematology/Oncology</v>
          </cell>
          <cell r="D631" t="str">
            <v>Talpaz, Moshe</v>
          </cell>
          <cell r="E631" t="str">
            <v>NEW</v>
          </cell>
          <cell r="F631">
            <v>44222</v>
          </cell>
          <cell r="G631" t="str">
            <v/>
          </cell>
          <cell r="H631" t="str">
            <v/>
          </cell>
          <cell r="I631" t="str">
            <v/>
          </cell>
          <cell r="J631" t="str">
            <v>CTSU - Oncology</v>
          </cell>
        </row>
        <row r="632">
          <cell r="A632" t="str">
            <v>3488-PHILLIPS</v>
          </cell>
          <cell r="B632" t="str">
            <v/>
          </cell>
          <cell r="C632" t="str">
            <v>Int Med-Hematology/Oncology</v>
          </cell>
          <cell r="D632" t="str">
            <v>Phillips, Tycel</v>
          </cell>
          <cell r="E632" t="str">
            <v>NEW</v>
          </cell>
          <cell r="F632">
            <v>44222</v>
          </cell>
          <cell r="G632" t="str">
            <v/>
          </cell>
          <cell r="H632" t="str">
            <v/>
          </cell>
          <cell r="I632" t="str">
            <v/>
          </cell>
          <cell r="J632" t="str">
            <v>CTSU - Oncology</v>
          </cell>
        </row>
        <row r="633">
          <cell r="A633" t="str">
            <v>3487-KRAUSS</v>
          </cell>
          <cell r="B633" t="str">
            <v/>
          </cell>
          <cell r="C633" t="str">
            <v>Int Med-Hematology/Oncology</v>
          </cell>
          <cell r="D633" t="str">
            <v>Krauss, John</v>
          </cell>
          <cell r="E633" t="str">
            <v>ABANDONED</v>
          </cell>
          <cell r="F633">
            <v>44222</v>
          </cell>
          <cell r="G633" t="str">
            <v/>
          </cell>
          <cell r="H633" t="str">
            <v/>
          </cell>
          <cell r="I633" t="str">
            <v/>
          </cell>
          <cell r="J633" t="str">
            <v>CTSU - Oncology</v>
          </cell>
        </row>
        <row r="634">
          <cell r="A634" t="str">
            <v>3486-CRYSLER</v>
          </cell>
          <cell r="B634" t="str">
            <v/>
          </cell>
          <cell r="C634" t="str">
            <v>Int Med-Hematology/Oncology</v>
          </cell>
          <cell r="D634" t="str">
            <v>Crysler, Oxana</v>
          </cell>
          <cell r="E634" t="str">
            <v>ABANDONED</v>
          </cell>
          <cell r="F634">
            <v>44250</v>
          </cell>
          <cell r="G634" t="str">
            <v/>
          </cell>
          <cell r="H634" t="str">
            <v/>
          </cell>
          <cell r="I634" t="str">
            <v/>
          </cell>
          <cell r="J634" t="str">
            <v>CTSU - Oncology</v>
          </cell>
        </row>
        <row r="635">
          <cell r="A635" t="str">
            <v>3484-MODY</v>
          </cell>
          <cell r="B635" t="str">
            <v>20140106</v>
          </cell>
          <cell r="C635" t="str">
            <v>Pediatrics-Hematology/Oncology</v>
          </cell>
          <cell r="D635" t="str">
            <v>Mody, Rajen</v>
          </cell>
          <cell r="E635" t="str">
            <v>ABANDONED</v>
          </cell>
          <cell r="F635">
            <v>44273</v>
          </cell>
          <cell r="G635" t="str">
            <v>Amgen, Inc.</v>
          </cell>
          <cell r="H635" t="str">
            <v>CRO - IQVIA</v>
          </cell>
          <cell r="I635" t="str">
            <v>Industry</v>
          </cell>
          <cell r="J635" t="str">
            <v>CTSU - Childrens</v>
          </cell>
        </row>
        <row r="636">
          <cell r="A636" t="str">
            <v>3483-BARNES</v>
          </cell>
          <cell r="B636" t="str">
            <v/>
          </cell>
          <cell r="C636" t="str">
            <v>Int Med-Cardiology</v>
          </cell>
          <cell r="D636" t="str">
            <v>Barnes, Geoff</v>
          </cell>
          <cell r="E636" t="str">
            <v>ON HOLD</v>
          </cell>
          <cell r="F636">
            <v>44221</v>
          </cell>
          <cell r="G636" t="str">
            <v>HHS-AHRQ</v>
          </cell>
          <cell r="H636" t="str">
            <v/>
          </cell>
          <cell r="I636" t="str">
            <v>Externally Peer-Reviewed</v>
          </cell>
          <cell r="J636" t="str">
            <v>CTSU - Heart, Vessel, Blood</v>
          </cell>
        </row>
        <row r="637">
          <cell r="A637" t="str">
            <v>3481-HIGGINS</v>
          </cell>
          <cell r="B637" t="str">
            <v/>
          </cell>
          <cell r="C637" t="str">
            <v>Int Med-Gastroenterology</v>
          </cell>
          <cell r="D637" t="str">
            <v>Higgins, Peter</v>
          </cell>
          <cell r="E637" t="str">
            <v>NEW</v>
          </cell>
          <cell r="F637">
            <v>44221</v>
          </cell>
          <cell r="G637" t="str">
            <v>Boerhinger Ingleheim</v>
          </cell>
          <cell r="H637" t="str">
            <v/>
          </cell>
          <cell r="I637" t="str">
            <v>Industry</v>
          </cell>
          <cell r="J637" t="str">
            <v>CTSU - Ambulatory and Chronic Disease</v>
          </cell>
        </row>
        <row r="638">
          <cell r="A638" t="str">
            <v>3480-PHILLIPS</v>
          </cell>
          <cell r="B638" t="str">
            <v/>
          </cell>
          <cell r="C638" t="str">
            <v>Int Med-Hematology/Oncology</v>
          </cell>
          <cell r="D638" t="str">
            <v>Phillips, Tycel</v>
          </cell>
          <cell r="E638" t="str">
            <v>NEW</v>
          </cell>
          <cell r="F638">
            <v>44221</v>
          </cell>
          <cell r="G638" t="str">
            <v/>
          </cell>
          <cell r="H638" t="str">
            <v/>
          </cell>
          <cell r="I638" t="str">
            <v/>
          </cell>
          <cell r="J638" t="str">
            <v>CTSU - Oncology</v>
          </cell>
        </row>
        <row r="639">
          <cell r="A639" t="str">
            <v>348-CHEY</v>
          </cell>
          <cell r="B639" t="str">
            <v>9/14: DELAYED TO 2018</v>
          </cell>
          <cell r="C639" t="str">
            <v>Int Med-Gastroenterology</v>
          </cell>
          <cell r="D639" t="str">
            <v>Chey, William</v>
          </cell>
          <cell r="E639" t="str">
            <v>ABANDONED</v>
          </cell>
          <cell r="F639">
            <v>43266</v>
          </cell>
          <cell r="G639" t="str">
            <v>Nestec, Ltd</v>
          </cell>
          <cell r="H639" t="str">
            <v>PRA Health Sciences</v>
          </cell>
          <cell r="I639" t="str">
            <v>Industry</v>
          </cell>
          <cell r="J639" t="str">
            <v>CTSU - Ambulatory and Chronic Disease</v>
          </cell>
        </row>
        <row r="640">
          <cell r="A640" t="str">
            <v>3478-LAMA</v>
          </cell>
          <cell r="B640" t="str">
            <v/>
          </cell>
          <cell r="C640" t="str">
            <v>Int Med-Pulmonary/Critical Care</v>
          </cell>
          <cell r="D640" t="str">
            <v>Lama, Vibha</v>
          </cell>
          <cell r="E640" t="str">
            <v>ABANDONED</v>
          </cell>
          <cell r="F640">
            <v>44218</v>
          </cell>
          <cell r="G640" t="str">
            <v>University of Pennsylvania</v>
          </cell>
          <cell r="H640" t="str">
            <v/>
          </cell>
          <cell r="I640" t="str">
            <v>Institutional</v>
          </cell>
          <cell r="J640" t="str">
            <v>CTSU - Acute, Critical Care, Surgery &amp; Transplant</v>
          </cell>
        </row>
        <row r="641">
          <cell r="A641" t="str">
            <v>3477-DOSSETT</v>
          </cell>
          <cell r="B641" t="str">
            <v/>
          </cell>
          <cell r="C641" t="str">
            <v>Surgery-Surgical Oncology</v>
          </cell>
          <cell r="D641" t="str">
            <v>Dossett, Lesly</v>
          </cell>
          <cell r="E641" t="str">
            <v>ON HOLD</v>
          </cell>
          <cell r="F641">
            <v>44223</v>
          </cell>
          <cell r="G641" t="str">
            <v>HHS-AHRQ</v>
          </cell>
          <cell r="H641" t="str">
            <v/>
          </cell>
          <cell r="I641" t="str">
            <v>Externally Peer-Reviewed</v>
          </cell>
          <cell r="J641" t="str">
            <v>CTSU - Acute, Critical Care, Surgery &amp; Transplant</v>
          </cell>
        </row>
        <row r="642">
          <cell r="A642" t="str">
            <v>3476-SCHULMAN</v>
          </cell>
          <cell r="B642" t="str">
            <v/>
          </cell>
          <cell r="C642" t="str">
            <v>Int Med-Gastroenterology</v>
          </cell>
          <cell r="D642" t="str">
            <v>Schulman, Allison</v>
          </cell>
          <cell r="E642" t="str">
            <v>NEW</v>
          </cell>
          <cell r="F642">
            <v>44217</v>
          </cell>
          <cell r="G642" t="str">
            <v>Fractyl Laboratories, Inc</v>
          </cell>
          <cell r="H642" t="str">
            <v>CRO - IQVIA</v>
          </cell>
          <cell r="I642" t="str">
            <v>Industry</v>
          </cell>
          <cell r="J642" t="str">
            <v>CTSU - Ambulatory and Chronic Disease</v>
          </cell>
        </row>
        <row r="643">
          <cell r="A643" t="str">
            <v>3475-CHAUDHARY</v>
          </cell>
          <cell r="B643" t="str">
            <v/>
          </cell>
          <cell r="C643" t="str">
            <v>Radiology</v>
          </cell>
          <cell r="D643" t="str">
            <v>Chaudhary, Neeraj</v>
          </cell>
          <cell r="E643" t="str">
            <v>NEW</v>
          </cell>
          <cell r="F643">
            <v>44217</v>
          </cell>
          <cell r="G643" t="str">
            <v>Genentech, Inc.</v>
          </cell>
          <cell r="H643" t="str">
            <v/>
          </cell>
          <cell r="I643" t="str">
            <v>Industry</v>
          </cell>
          <cell r="J643" t="str">
            <v>CTSU - Acute, Critical Care, Surgery &amp; Transplant</v>
          </cell>
        </row>
        <row r="644">
          <cell r="A644" t="str">
            <v>3471-SIEDEL</v>
          </cell>
          <cell r="B644" t="str">
            <v/>
          </cell>
          <cell r="C644" t="str">
            <v>Int Med-Hematology/Oncology</v>
          </cell>
          <cell r="D644" t="str">
            <v>Siedel, Jean</v>
          </cell>
          <cell r="E644" t="str">
            <v>NEW</v>
          </cell>
          <cell r="F644">
            <v>44216</v>
          </cell>
          <cell r="G644" t="str">
            <v/>
          </cell>
          <cell r="H644" t="str">
            <v/>
          </cell>
          <cell r="I644" t="str">
            <v/>
          </cell>
          <cell r="J644" t="str">
            <v>CTSU - Oncology</v>
          </cell>
        </row>
        <row r="645">
          <cell r="A645" t="str">
            <v>3470-CHUGH</v>
          </cell>
          <cell r="B645" t="str">
            <v/>
          </cell>
          <cell r="C645" t="str">
            <v>Int Med-Hematology/Oncology</v>
          </cell>
          <cell r="D645" t="str">
            <v>Chugh, Rashmi</v>
          </cell>
          <cell r="E645" t="str">
            <v>ABANDONED</v>
          </cell>
          <cell r="F645">
            <v>44312</v>
          </cell>
          <cell r="G645" t="str">
            <v/>
          </cell>
          <cell r="H645" t="str">
            <v/>
          </cell>
          <cell r="I645" t="str">
            <v/>
          </cell>
          <cell r="J645" t="str">
            <v>CTSU - Oncology</v>
          </cell>
        </row>
        <row r="646">
          <cell r="A646" t="str">
            <v>347-HIGGINS</v>
          </cell>
          <cell r="B646" t="str">
            <v/>
          </cell>
          <cell r="C646" t="str">
            <v>Int Med-Gastroenterology</v>
          </cell>
          <cell r="D646" t="str">
            <v>Higgins, Peter</v>
          </cell>
          <cell r="E646" t="str">
            <v>ABANDONED</v>
          </cell>
          <cell r="F646">
            <v>42975</v>
          </cell>
          <cell r="G646" t="str">
            <v>Genentech, Inc.</v>
          </cell>
          <cell r="H646" t="str">
            <v>PPD Investigator Services, LLC</v>
          </cell>
          <cell r="I646" t="str">
            <v>Industry</v>
          </cell>
          <cell r="J646" t="str">
            <v>CTSU - Ambulatory and Chronic Disease</v>
          </cell>
        </row>
        <row r="647">
          <cell r="A647" t="str">
            <v>3469-WORDEN</v>
          </cell>
          <cell r="B647" t="str">
            <v/>
          </cell>
          <cell r="C647" t="str">
            <v>Int Med-Hematology/Oncology</v>
          </cell>
          <cell r="D647" t="str">
            <v>Worden, Francis</v>
          </cell>
          <cell r="E647" t="str">
            <v>ABANDONED</v>
          </cell>
          <cell r="F647">
            <v>44252</v>
          </cell>
          <cell r="G647" t="str">
            <v/>
          </cell>
          <cell r="H647" t="str">
            <v/>
          </cell>
          <cell r="I647" t="str">
            <v/>
          </cell>
          <cell r="J647" t="str">
            <v>CTSU - Oncology</v>
          </cell>
        </row>
        <row r="648">
          <cell r="A648" t="str">
            <v>3468-KRAUSS</v>
          </cell>
          <cell r="B648" t="str">
            <v/>
          </cell>
          <cell r="C648" t="str">
            <v>Int Med-Hematology/Oncology</v>
          </cell>
          <cell r="D648" t="str">
            <v>Krauss, John</v>
          </cell>
          <cell r="E648" t="str">
            <v>ABANDONED</v>
          </cell>
          <cell r="F648">
            <v>44215</v>
          </cell>
          <cell r="G648" t="str">
            <v/>
          </cell>
          <cell r="H648" t="str">
            <v/>
          </cell>
          <cell r="I648" t="str">
            <v/>
          </cell>
          <cell r="J648" t="str">
            <v>CTSU - Oncology</v>
          </cell>
        </row>
        <row r="649">
          <cell r="A649" t="str">
            <v>3467-LARKIN</v>
          </cell>
          <cell r="B649" t="str">
            <v/>
          </cell>
          <cell r="C649" t="str">
            <v>Orthopaedic Surgery</v>
          </cell>
          <cell r="D649" t="str">
            <v>Larkin, Lisa</v>
          </cell>
          <cell r="E649" t="str">
            <v>ON HOLD</v>
          </cell>
          <cell r="F649">
            <v>44242</v>
          </cell>
          <cell r="G649" t="str">
            <v>DHHS - National Institutes of Health</v>
          </cell>
          <cell r="H649" t="str">
            <v/>
          </cell>
          <cell r="I649" t="str">
            <v>Externally Peer-Reviewed</v>
          </cell>
          <cell r="J649" t="str">
            <v>CTSU - Behavior, Function, and Pain</v>
          </cell>
        </row>
        <row r="650">
          <cell r="A650" t="str">
            <v>3465-CLEMENS</v>
          </cell>
          <cell r="B650" t="str">
            <v/>
          </cell>
          <cell r="C650" t="str">
            <v>Urology</v>
          </cell>
          <cell r="D650" t="str">
            <v>Clemens, James</v>
          </cell>
          <cell r="E650" t="str">
            <v>ON HOLD</v>
          </cell>
          <cell r="F650">
            <v>44223</v>
          </cell>
          <cell r="G650" t="str">
            <v>DHHS - National Institutes of Health - Subcontracts</v>
          </cell>
          <cell r="H650" t="str">
            <v>University of Iowa</v>
          </cell>
          <cell r="I650" t="str">
            <v>Externally Peer-Reviewed</v>
          </cell>
          <cell r="J650" t="str">
            <v>CTSU - Ambulatory and Chronic Disease</v>
          </cell>
        </row>
        <row r="651">
          <cell r="A651" t="str">
            <v>3464-GHANBARI</v>
          </cell>
          <cell r="B651" t="str">
            <v/>
          </cell>
          <cell r="C651" t="str">
            <v>Int Med-Cardiology</v>
          </cell>
          <cell r="D651" t="str">
            <v>Ghanbari, Hamid</v>
          </cell>
          <cell r="E651" t="str">
            <v>ON HOLD</v>
          </cell>
          <cell r="F651">
            <v>44214</v>
          </cell>
          <cell r="G651" t="str">
            <v>DHHS - National Institutes of Health</v>
          </cell>
          <cell r="H651" t="str">
            <v/>
          </cell>
          <cell r="I651" t="str">
            <v>Externally Peer-Reviewed</v>
          </cell>
          <cell r="J651" t="str">
            <v>CTSU - Heart, Vessel, Blood</v>
          </cell>
        </row>
        <row r="652">
          <cell r="A652" t="str">
            <v>3463-PIPE</v>
          </cell>
          <cell r="B652" t="str">
            <v/>
          </cell>
          <cell r="C652" t="str">
            <v>Pediatrics-Hematology/Oncology</v>
          </cell>
          <cell r="D652" t="str">
            <v>Pipe, Steven</v>
          </cell>
          <cell r="E652" t="str">
            <v>NEW</v>
          </cell>
          <cell r="F652">
            <v>44214</v>
          </cell>
          <cell r="G652" t="str">
            <v>ASC Therapeutics</v>
          </cell>
          <cell r="H652" t="str">
            <v>Covance Inc.</v>
          </cell>
          <cell r="I652" t="str">
            <v>Industry</v>
          </cell>
          <cell r="J652" t="str">
            <v>CTSU - Childrens</v>
          </cell>
        </row>
        <row r="653">
          <cell r="A653" t="str">
            <v>3461-COBAIN</v>
          </cell>
          <cell r="B653" t="str">
            <v/>
          </cell>
          <cell r="C653" t="str">
            <v>Int Med-Hematology/Oncology</v>
          </cell>
          <cell r="D653" t="str">
            <v>Cobain, Erin</v>
          </cell>
          <cell r="E653" t="str">
            <v>ABANDONED</v>
          </cell>
          <cell r="F653">
            <v>44257</v>
          </cell>
          <cell r="G653" t="str">
            <v/>
          </cell>
          <cell r="H653" t="str">
            <v/>
          </cell>
          <cell r="I653" t="str">
            <v/>
          </cell>
          <cell r="J653" t="str">
            <v>CTSU - Oncology</v>
          </cell>
        </row>
        <row r="654">
          <cell r="A654" t="str">
            <v>3460-GIPSON</v>
          </cell>
          <cell r="B654" t="str">
            <v>RTRX-RE021-201</v>
          </cell>
          <cell r="C654" t="str">
            <v>Pediatrics-Nephrology</v>
          </cell>
          <cell r="D654" t="str">
            <v>Gipson, Debbie</v>
          </cell>
          <cell r="E654" t="str">
            <v>PRMC APPROVAL</v>
          </cell>
          <cell r="F654">
            <v>44316</v>
          </cell>
          <cell r="G654" t="str">
            <v>Travere Therapeutics, Inc</v>
          </cell>
          <cell r="H654" t="str">
            <v/>
          </cell>
          <cell r="I654" t="str">
            <v>Industry</v>
          </cell>
          <cell r="J654" t="str">
            <v>CTSU - Childrens</v>
          </cell>
        </row>
        <row r="655">
          <cell r="A655" t="str">
            <v>3459-TALPAZ</v>
          </cell>
          <cell r="B655" t="str">
            <v/>
          </cell>
          <cell r="C655" t="str">
            <v>Int Med-Hematology/Oncology</v>
          </cell>
          <cell r="D655" t="str">
            <v>Talpaz, Moshe</v>
          </cell>
          <cell r="E655" t="str">
            <v>NEW</v>
          </cell>
          <cell r="F655">
            <v>44211</v>
          </cell>
          <cell r="G655" t="str">
            <v/>
          </cell>
          <cell r="H655" t="str">
            <v/>
          </cell>
          <cell r="I655" t="str">
            <v/>
          </cell>
          <cell r="J655" t="str">
            <v>CTSU - Oncology</v>
          </cell>
        </row>
        <row r="656">
          <cell r="A656" t="str">
            <v>3458-PHILLIPS</v>
          </cell>
          <cell r="B656" t="str">
            <v/>
          </cell>
          <cell r="C656" t="str">
            <v>Int Med-Hematology/Oncology</v>
          </cell>
          <cell r="D656" t="str">
            <v>Phillips, Tycel</v>
          </cell>
          <cell r="E656" t="str">
            <v>NEW</v>
          </cell>
          <cell r="F656">
            <v>44211</v>
          </cell>
          <cell r="G656" t="str">
            <v/>
          </cell>
          <cell r="H656" t="str">
            <v/>
          </cell>
          <cell r="I656" t="str">
            <v/>
          </cell>
          <cell r="J656" t="str">
            <v>CTSU - Oncology</v>
          </cell>
        </row>
        <row r="657">
          <cell r="A657" t="str">
            <v>3457-TALPAZ</v>
          </cell>
          <cell r="B657" t="str">
            <v/>
          </cell>
          <cell r="C657" t="str">
            <v>Int Med-Hematology/Oncology</v>
          </cell>
          <cell r="D657" t="str">
            <v>Talpaz, Moshe</v>
          </cell>
          <cell r="E657" t="str">
            <v>ABANDONED</v>
          </cell>
          <cell r="F657">
            <v>44215</v>
          </cell>
          <cell r="G657" t="str">
            <v/>
          </cell>
          <cell r="H657" t="str">
            <v/>
          </cell>
          <cell r="I657" t="str">
            <v/>
          </cell>
          <cell r="J657" t="str">
            <v>CTSU - Oncology</v>
          </cell>
        </row>
        <row r="658">
          <cell r="A658" t="str">
            <v>3455-SUTTON</v>
          </cell>
          <cell r="B658" t="str">
            <v>ID-076A301</v>
          </cell>
          <cell r="C658" t="str">
            <v>Int Med-Cardiology</v>
          </cell>
          <cell r="D658" t="str">
            <v>Sutton, Nadia</v>
          </cell>
          <cell r="E658" t="str">
            <v>NEW</v>
          </cell>
          <cell r="F658">
            <v>44210</v>
          </cell>
          <cell r="G658" t="str">
            <v>IDORSIA</v>
          </cell>
          <cell r="H658" t="str">
            <v/>
          </cell>
          <cell r="I658" t="str">
            <v>Industry</v>
          </cell>
          <cell r="J658" t="str">
            <v>CTSU - Heart, Vessel, Blood</v>
          </cell>
        </row>
        <row r="659">
          <cell r="A659" t="str">
            <v>3454-KRAUSS</v>
          </cell>
          <cell r="B659" t="str">
            <v/>
          </cell>
          <cell r="C659" t="str">
            <v>Int Med-Hematology/Oncology</v>
          </cell>
          <cell r="D659" t="str">
            <v>Krauss, John</v>
          </cell>
          <cell r="E659" t="str">
            <v>ABANDONED</v>
          </cell>
          <cell r="F659">
            <v>44210</v>
          </cell>
          <cell r="G659" t="str">
            <v/>
          </cell>
          <cell r="H659" t="str">
            <v/>
          </cell>
          <cell r="I659" t="str">
            <v/>
          </cell>
          <cell r="J659" t="str">
            <v>CTSU - Oncology</v>
          </cell>
        </row>
        <row r="660">
          <cell r="A660" t="str">
            <v>3453-PIPE</v>
          </cell>
          <cell r="B660" t="str">
            <v/>
          </cell>
          <cell r="C660" t="str">
            <v>Pediatrics-Hematology/Oncology</v>
          </cell>
          <cell r="D660" t="str">
            <v>Pipe, Steven</v>
          </cell>
          <cell r="E660" t="str">
            <v>ABANDONED</v>
          </cell>
          <cell r="F660">
            <v>44295</v>
          </cell>
          <cell r="G660" t="str">
            <v>Freeline Therapeutics</v>
          </cell>
          <cell r="H660" t="str">
            <v>Medpace, Inc</v>
          </cell>
          <cell r="I660" t="str">
            <v>Industry</v>
          </cell>
          <cell r="J660" t="str">
            <v>CTSU - Childrens</v>
          </cell>
        </row>
        <row r="661">
          <cell r="A661" t="str">
            <v>3452-SAHAI</v>
          </cell>
          <cell r="B661" t="str">
            <v/>
          </cell>
          <cell r="C661" t="str">
            <v>Int Med-Hematology/Oncology</v>
          </cell>
          <cell r="D661" t="str">
            <v>Sahai, Vaibhav</v>
          </cell>
          <cell r="E661" t="str">
            <v>NEW</v>
          </cell>
          <cell r="F661">
            <v>44209</v>
          </cell>
          <cell r="G661" t="str">
            <v/>
          </cell>
          <cell r="H661" t="str">
            <v/>
          </cell>
          <cell r="I661" t="str">
            <v/>
          </cell>
          <cell r="J661" t="str">
            <v>CTSU - Oncology</v>
          </cell>
        </row>
        <row r="662">
          <cell r="A662" t="str">
            <v>3450-WORDEN</v>
          </cell>
          <cell r="B662" t="str">
            <v/>
          </cell>
          <cell r="C662" t="str">
            <v>Int Med-Hematology/Oncology</v>
          </cell>
          <cell r="D662" t="str">
            <v>Worden, Francis</v>
          </cell>
          <cell r="E662" t="str">
            <v>ABANDONED</v>
          </cell>
          <cell r="F662">
            <v>44239</v>
          </cell>
          <cell r="G662" t="str">
            <v/>
          </cell>
          <cell r="H662" t="str">
            <v/>
          </cell>
          <cell r="I662" t="str">
            <v/>
          </cell>
          <cell r="J662" t="str">
            <v>CTSU - Oncology</v>
          </cell>
        </row>
        <row r="663">
          <cell r="A663" t="str">
            <v>3449-WORDEN</v>
          </cell>
          <cell r="B663" t="str">
            <v/>
          </cell>
          <cell r="C663" t="str">
            <v>Int Med-Hematology/Oncology</v>
          </cell>
          <cell r="D663" t="str">
            <v>Worden, Francis</v>
          </cell>
          <cell r="E663" t="str">
            <v>NEW</v>
          </cell>
          <cell r="F663">
            <v>44257</v>
          </cell>
          <cell r="G663" t="str">
            <v/>
          </cell>
          <cell r="H663" t="str">
            <v/>
          </cell>
          <cell r="I663" t="str">
            <v/>
          </cell>
          <cell r="J663" t="str">
            <v>CTSU - Oncology</v>
          </cell>
        </row>
        <row r="664">
          <cell r="A664" t="str">
            <v>3448-SAHAI</v>
          </cell>
          <cell r="B664" t="str">
            <v/>
          </cell>
          <cell r="C664" t="str">
            <v>Int Med-Hematology/Oncology</v>
          </cell>
          <cell r="D664" t="str">
            <v>Sahai, Vaibhav</v>
          </cell>
          <cell r="E664" t="str">
            <v>NEW</v>
          </cell>
          <cell r="F664">
            <v>44208</v>
          </cell>
          <cell r="G664" t="str">
            <v/>
          </cell>
          <cell r="H664" t="str">
            <v/>
          </cell>
          <cell r="I664" t="str">
            <v/>
          </cell>
          <cell r="J664" t="str">
            <v>CTSU - Oncology</v>
          </cell>
        </row>
        <row r="665">
          <cell r="A665" t="str">
            <v>3446-HIGGINS</v>
          </cell>
          <cell r="B665" t="str">
            <v/>
          </cell>
          <cell r="C665" t="str">
            <v>Int Med-Gastroenterology</v>
          </cell>
          <cell r="D665" t="str">
            <v>Higgins, Peter</v>
          </cell>
          <cell r="E665" t="str">
            <v>NEW</v>
          </cell>
          <cell r="F665">
            <v>44208</v>
          </cell>
          <cell r="G665" t="str">
            <v>Takeda Pharmaceuticals USA, Inc</v>
          </cell>
          <cell r="H665" t="str">
            <v>Outcome Sciences Inc.</v>
          </cell>
          <cell r="I665" t="str">
            <v>Industry</v>
          </cell>
          <cell r="J665" t="str">
            <v>CTSU - Ambulatory and Chronic Disease</v>
          </cell>
        </row>
        <row r="666">
          <cell r="A666" t="str">
            <v>3445-TURGEON</v>
          </cell>
          <cell r="B666" t="str">
            <v/>
          </cell>
          <cell r="C666" t="str">
            <v>Int Med-Gastroenterology</v>
          </cell>
          <cell r="D666" t="str">
            <v>Turgeon, Danielle</v>
          </cell>
          <cell r="E666" t="str">
            <v>ON HOLD</v>
          </cell>
          <cell r="F666">
            <v>44208</v>
          </cell>
          <cell r="G666" t="str">
            <v>DHHS - National Institutes of Health</v>
          </cell>
          <cell r="H666" t="str">
            <v/>
          </cell>
          <cell r="I666" t="str">
            <v>Externally Peer-Reviewed</v>
          </cell>
          <cell r="J666" t="str">
            <v>CTSU - Ambulatory and Chronic Disease</v>
          </cell>
        </row>
        <row r="667">
          <cell r="A667" t="str">
            <v>3440-MORIKAWA</v>
          </cell>
          <cell r="B667" t="str">
            <v/>
          </cell>
          <cell r="C667" t="str">
            <v>Int Med-Hematology/Oncology</v>
          </cell>
          <cell r="D667" t="str">
            <v>Morikawa, Aki</v>
          </cell>
          <cell r="E667" t="str">
            <v>ABANDONED</v>
          </cell>
          <cell r="F667">
            <v>44207</v>
          </cell>
          <cell r="G667" t="str">
            <v/>
          </cell>
          <cell r="H667" t="str">
            <v/>
          </cell>
          <cell r="I667" t="str">
            <v/>
          </cell>
          <cell r="J667" t="str">
            <v>CTSU - Oncology</v>
          </cell>
        </row>
        <row r="668">
          <cell r="A668" t="str">
            <v>3438-NAIK</v>
          </cell>
          <cell r="B668" t="str">
            <v/>
          </cell>
          <cell r="C668" t="str">
            <v>Int Med-Nephrology</v>
          </cell>
          <cell r="D668" t="str">
            <v>Naik, Abhijit</v>
          </cell>
          <cell r="E668" t="str">
            <v>ON HOLD</v>
          </cell>
          <cell r="F668">
            <v>44225</v>
          </cell>
          <cell r="G668" t="str">
            <v>DHHS - National Institutes of Health</v>
          </cell>
          <cell r="H668" t="str">
            <v/>
          </cell>
          <cell r="I668" t="str">
            <v>Externally Peer-Reviewed</v>
          </cell>
          <cell r="J668" t="str">
            <v>CTSU - Acute, Critical Care, Surgery &amp; Transplant</v>
          </cell>
        </row>
        <row r="669">
          <cell r="A669" t="str">
            <v>3437-HAN</v>
          </cell>
          <cell r="B669" t="str">
            <v/>
          </cell>
          <cell r="C669" t="str">
            <v>Int Med-Pulmonary/Critical Care</v>
          </cell>
          <cell r="D669" t="str">
            <v>Han, Meilan</v>
          </cell>
          <cell r="E669" t="str">
            <v>ABANDONED</v>
          </cell>
          <cell r="F669">
            <v>44245</v>
          </cell>
          <cell r="G669" t="str">
            <v/>
          </cell>
          <cell r="H669" t="str">
            <v/>
          </cell>
          <cell r="I669" t="str">
            <v/>
          </cell>
          <cell r="J669" t="str">
            <v>CTSU - Ambulatory and Chronic Disease</v>
          </cell>
        </row>
        <row r="670">
          <cell r="A670" t="str">
            <v>3436-QIN</v>
          </cell>
          <cell r="B670" t="str">
            <v/>
          </cell>
          <cell r="C670" t="str">
            <v>Int Med-Hematology/Oncology</v>
          </cell>
          <cell r="D670" t="str">
            <v>Qin, Angel</v>
          </cell>
          <cell r="E670" t="str">
            <v>ABANDONED</v>
          </cell>
          <cell r="F670">
            <v>44204</v>
          </cell>
          <cell r="G670" t="str">
            <v/>
          </cell>
          <cell r="H670" t="str">
            <v/>
          </cell>
          <cell r="I670" t="str">
            <v/>
          </cell>
          <cell r="J670" t="str">
            <v>CTSU - Oncology</v>
          </cell>
        </row>
        <row r="671">
          <cell r="A671" t="str">
            <v>3435-SWIECICKI</v>
          </cell>
          <cell r="B671" t="str">
            <v/>
          </cell>
          <cell r="C671" t="str">
            <v>Int Med-Hematology/Oncology</v>
          </cell>
          <cell r="D671" t="str">
            <v>Swiecicki, Paul</v>
          </cell>
          <cell r="E671" t="str">
            <v>ABANDONED</v>
          </cell>
          <cell r="F671">
            <v>44305</v>
          </cell>
          <cell r="G671" t="str">
            <v/>
          </cell>
          <cell r="H671" t="str">
            <v/>
          </cell>
          <cell r="I671" t="str">
            <v/>
          </cell>
          <cell r="J671" t="str">
            <v>CTSU - Oncology</v>
          </cell>
        </row>
        <row r="672">
          <cell r="A672" t="str">
            <v>3434-NAGARAJA</v>
          </cell>
          <cell r="B672" t="str">
            <v>HZNP-HZN-825-301</v>
          </cell>
          <cell r="C672" t="str">
            <v>Int Med-Rheumatology</v>
          </cell>
          <cell r="D672" t="str">
            <v>Nagaraja, Vivek</v>
          </cell>
          <cell r="E672" t="str">
            <v>NEW</v>
          </cell>
          <cell r="F672">
            <v>44207</v>
          </cell>
          <cell r="G672" t="str">
            <v>Horizon Therapeutics USA, Inc.</v>
          </cell>
          <cell r="H672" t="str">
            <v/>
          </cell>
          <cell r="I672" t="str">
            <v>Industry</v>
          </cell>
          <cell r="J672" t="str">
            <v>CTSU - Ambulatory and Chronic Disease</v>
          </cell>
        </row>
        <row r="673">
          <cell r="A673" t="str">
            <v>3432-BURKE</v>
          </cell>
          <cell r="B673" t="str">
            <v/>
          </cell>
          <cell r="C673" t="str">
            <v>Int Med-Hematology/Oncology</v>
          </cell>
          <cell r="D673" t="str">
            <v>Burke, Patrick</v>
          </cell>
          <cell r="E673" t="str">
            <v>NEW</v>
          </cell>
          <cell r="F673">
            <v>44202</v>
          </cell>
          <cell r="G673" t="str">
            <v/>
          </cell>
          <cell r="H673" t="str">
            <v/>
          </cell>
          <cell r="I673" t="str">
            <v/>
          </cell>
          <cell r="J673" t="str">
            <v>CTSU - Oncology</v>
          </cell>
        </row>
        <row r="674">
          <cell r="A674" t="str">
            <v>3431-FEDAK</v>
          </cell>
          <cell r="B674" t="str">
            <v/>
          </cell>
          <cell r="C674" t="str">
            <v>Pediatrics-Neurology</v>
          </cell>
          <cell r="D674" t="str">
            <v>Fedak Romanowski, Erin</v>
          </cell>
          <cell r="E674" t="str">
            <v>ON HOLD</v>
          </cell>
          <cell r="F674">
            <v>44208</v>
          </cell>
          <cell r="G674" t="str">
            <v>University of Colorado-Denver/Anschutz Medical Campus</v>
          </cell>
          <cell r="H674" t="str">
            <v>DHHS - National Institutes of Health - Subcontracts</v>
          </cell>
          <cell r="I674" t="str">
            <v>National</v>
          </cell>
          <cell r="J674" t="str">
            <v>CTSU - Childrens</v>
          </cell>
        </row>
        <row r="675">
          <cell r="A675" t="str">
            <v>3430BEDNAR</v>
          </cell>
          <cell r="B675" t="str">
            <v>EA2197</v>
          </cell>
          <cell r="C675" t="str">
            <v>Int Med-Hematology/Oncology</v>
          </cell>
          <cell r="D675" t="str">
            <v>Bednar, Filip</v>
          </cell>
          <cell r="E675" t="str">
            <v>NEW</v>
          </cell>
          <cell r="F675">
            <v>44214</v>
          </cell>
          <cell r="G675" t="str">
            <v/>
          </cell>
          <cell r="H675" t="str">
            <v>Eastern Cooperative Oncology Group (ECOG)</v>
          </cell>
          <cell r="I675" t="str">
            <v/>
          </cell>
          <cell r="J675" t="str">
            <v>CTSU - Oncology</v>
          </cell>
        </row>
        <row r="676">
          <cell r="A676" t="str">
            <v>343-PHILLIPS</v>
          </cell>
          <cell r="B676" t="str">
            <v/>
          </cell>
          <cell r="C676" t="str">
            <v>Int Med-Hematology/Oncology</v>
          </cell>
          <cell r="D676" t="str">
            <v>Phillips, Tycel</v>
          </cell>
          <cell r="E676" t="str">
            <v>ABANDONED</v>
          </cell>
          <cell r="F676">
            <v>43229</v>
          </cell>
          <cell r="G676" t="str">
            <v>University of Michigan</v>
          </cell>
          <cell r="H676" t="str">
            <v/>
          </cell>
          <cell r="I676" t="str">
            <v>National</v>
          </cell>
          <cell r="J676" t="str">
            <v>CTSU - Oncology</v>
          </cell>
        </row>
        <row r="677">
          <cell r="A677" t="str">
            <v>3428-SAHAI</v>
          </cell>
          <cell r="B677" t="str">
            <v/>
          </cell>
          <cell r="C677" t="str">
            <v>Int Med-Hematology/Oncology</v>
          </cell>
          <cell r="D677" t="str">
            <v>Sahai, Vaibhav</v>
          </cell>
          <cell r="E677" t="str">
            <v>NEW</v>
          </cell>
          <cell r="F677">
            <v>44202</v>
          </cell>
          <cell r="G677" t="str">
            <v/>
          </cell>
          <cell r="H677" t="str">
            <v/>
          </cell>
          <cell r="I677" t="str">
            <v/>
          </cell>
          <cell r="J677" t="str">
            <v>CTSU - Oncology</v>
          </cell>
        </row>
        <row r="678">
          <cell r="A678" t="str">
            <v>3427-CHUGH</v>
          </cell>
          <cell r="B678" t="str">
            <v/>
          </cell>
          <cell r="C678" t="str">
            <v>Int Med-Hematology/Oncology</v>
          </cell>
          <cell r="D678" t="str">
            <v>Chugh, Rashmi</v>
          </cell>
          <cell r="E678" t="str">
            <v>NEW</v>
          </cell>
          <cell r="F678">
            <v>44201</v>
          </cell>
          <cell r="G678" t="str">
            <v/>
          </cell>
          <cell r="H678" t="str">
            <v/>
          </cell>
          <cell r="I678" t="str">
            <v/>
          </cell>
          <cell r="J678" t="str">
            <v>CTSU - Oncology</v>
          </cell>
        </row>
        <row r="679">
          <cell r="A679" t="str">
            <v>3426-BIXBY</v>
          </cell>
          <cell r="B679" t="str">
            <v/>
          </cell>
          <cell r="C679" t="str">
            <v>Int Med-Hematology/Oncology</v>
          </cell>
          <cell r="D679" t="str">
            <v>Bixby, Dale</v>
          </cell>
          <cell r="E679" t="str">
            <v>NEW</v>
          </cell>
          <cell r="F679">
            <v>44201</v>
          </cell>
          <cell r="G679" t="str">
            <v/>
          </cell>
          <cell r="H679" t="str">
            <v/>
          </cell>
          <cell r="I679" t="str">
            <v/>
          </cell>
          <cell r="J679" t="str">
            <v>CTSU - Oncology</v>
          </cell>
        </row>
        <row r="680">
          <cell r="A680" t="str">
            <v>3425-WOODWARD</v>
          </cell>
          <cell r="B680" t="str">
            <v/>
          </cell>
          <cell r="C680" t="str">
            <v>Ophthalmology &amp; Visual Sciences</v>
          </cell>
          <cell r="D680" t="str">
            <v>Woodward, Maria</v>
          </cell>
          <cell r="E680" t="str">
            <v>ON HOLD</v>
          </cell>
          <cell r="F680">
            <v>44203</v>
          </cell>
          <cell r="G680" t="str">
            <v>DHHS - National Institutes of Health - Subcontracts</v>
          </cell>
          <cell r="H680" t="str">
            <v>University of California - San Francisco</v>
          </cell>
          <cell r="I680" t="str">
            <v>Externally Peer-Reviewed</v>
          </cell>
          <cell r="J680" t="str">
            <v>CTSU - Ambulatory and Chronic Disease</v>
          </cell>
        </row>
        <row r="681">
          <cell r="A681" t="str">
            <v>3424-WILCOX</v>
          </cell>
          <cell r="B681" t="str">
            <v/>
          </cell>
          <cell r="C681" t="str">
            <v>Int Med-Hematology/Oncology</v>
          </cell>
          <cell r="D681" t="str">
            <v>Wilcox, Ryan</v>
          </cell>
          <cell r="E681" t="str">
            <v>ABANDONED</v>
          </cell>
          <cell r="F681">
            <v>44201</v>
          </cell>
          <cell r="G681" t="str">
            <v/>
          </cell>
          <cell r="H681" t="str">
            <v/>
          </cell>
          <cell r="I681" t="str">
            <v/>
          </cell>
          <cell r="J681" t="str">
            <v>CTSU - Oncology</v>
          </cell>
        </row>
        <row r="682">
          <cell r="A682" t="str">
            <v>3422-BAPTIST</v>
          </cell>
          <cell r="B682" t="str">
            <v/>
          </cell>
          <cell r="C682" t="str">
            <v>Int Med-Allergy</v>
          </cell>
          <cell r="D682" t="str">
            <v>Baptist, Alan</v>
          </cell>
          <cell r="E682" t="str">
            <v>ABANDONED</v>
          </cell>
          <cell r="F682">
            <v>44309</v>
          </cell>
          <cell r="G682" t="str">
            <v>Teva Pharmaceuticals, USA</v>
          </cell>
          <cell r="H682" t="str">
            <v/>
          </cell>
          <cell r="I682" t="str">
            <v>Industry</v>
          </cell>
          <cell r="J682" t="str">
            <v>CTSU - Ambulatory and Chronic Disease</v>
          </cell>
        </row>
        <row r="683">
          <cell r="A683" t="str">
            <v>342-HUMES</v>
          </cell>
          <cell r="B683" t="str">
            <v/>
          </cell>
          <cell r="C683" t="str">
            <v>Int Med-Nephrology</v>
          </cell>
          <cell r="D683" t="str">
            <v>Humes, Harvey (David)</v>
          </cell>
          <cell r="E683" t="str">
            <v>NEW</v>
          </cell>
          <cell r="F683">
            <v>42933</v>
          </cell>
          <cell r="G683" t="str">
            <v>University of Michigan</v>
          </cell>
          <cell r="H683" t="str">
            <v/>
          </cell>
          <cell r="I683" t="str">
            <v>National</v>
          </cell>
          <cell r="J683" t="str">
            <v>CTSU - Heart, Vessel, Blood</v>
          </cell>
        </row>
        <row r="684">
          <cell r="A684" t="str">
            <v>3416-SCHOTT</v>
          </cell>
          <cell r="B684" t="str">
            <v/>
          </cell>
          <cell r="C684" t="str">
            <v>Int Med-Hematology/Oncology</v>
          </cell>
          <cell r="D684" t="str">
            <v>Schott, Anne</v>
          </cell>
          <cell r="E684" t="str">
            <v>NEW</v>
          </cell>
          <cell r="F684">
            <v>44188</v>
          </cell>
          <cell r="G684" t="str">
            <v/>
          </cell>
          <cell r="H684" t="str">
            <v/>
          </cell>
          <cell r="I684" t="str">
            <v/>
          </cell>
          <cell r="J684" t="str">
            <v>CTSU - Oncology</v>
          </cell>
        </row>
        <row r="685">
          <cell r="A685" t="str">
            <v>3414-SWIECICKI</v>
          </cell>
          <cell r="B685" t="str">
            <v/>
          </cell>
          <cell r="C685" t="str">
            <v>Int Med-Hematology/Oncology</v>
          </cell>
          <cell r="D685" t="str">
            <v>Swiecicki, Paul</v>
          </cell>
          <cell r="E685" t="str">
            <v>ABANDONED</v>
          </cell>
          <cell r="F685">
            <v>44239</v>
          </cell>
          <cell r="G685" t="str">
            <v/>
          </cell>
          <cell r="H685" t="str">
            <v/>
          </cell>
          <cell r="I685" t="str">
            <v/>
          </cell>
          <cell r="J685" t="str">
            <v>CTSU - Oncology</v>
          </cell>
        </row>
        <row r="686">
          <cell r="A686" t="str">
            <v>3413-PHILLIPS</v>
          </cell>
          <cell r="B686" t="str">
            <v/>
          </cell>
          <cell r="C686" t="str">
            <v>Int Med-Hematology/Oncology</v>
          </cell>
          <cell r="D686" t="str">
            <v>Phillips, Tycel</v>
          </cell>
          <cell r="E686" t="str">
            <v>NEW</v>
          </cell>
          <cell r="F686">
            <v>44188</v>
          </cell>
          <cell r="G686" t="str">
            <v/>
          </cell>
          <cell r="H686" t="str">
            <v/>
          </cell>
          <cell r="I686" t="str">
            <v/>
          </cell>
          <cell r="J686" t="str">
            <v>CTSU - Oncology</v>
          </cell>
        </row>
        <row r="687">
          <cell r="A687" t="str">
            <v>3412-KRAUSS</v>
          </cell>
          <cell r="B687" t="str">
            <v/>
          </cell>
          <cell r="C687" t="str">
            <v>Int Med-Hematology/Oncology</v>
          </cell>
          <cell r="D687" t="str">
            <v>Krauss, John</v>
          </cell>
          <cell r="E687" t="str">
            <v>ABANDONED</v>
          </cell>
          <cell r="F687">
            <v>44287</v>
          </cell>
          <cell r="G687" t="str">
            <v/>
          </cell>
          <cell r="H687" t="str">
            <v/>
          </cell>
          <cell r="I687" t="str">
            <v/>
          </cell>
          <cell r="J687" t="str">
            <v>CTSU - Oncology</v>
          </cell>
        </row>
        <row r="688">
          <cell r="A688" t="str">
            <v>3410-WORDEN</v>
          </cell>
          <cell r="B688" t="str">
            <v/>
          </cell>
          <cell r="C688" t="str">
            <v>Int Med-Hematology/Oncology</v>
          </cell>
          <cell r="D688" t="str">
            <v>Worden, Francis</v>
          </cell>
          <cell r="E688" t="str">
            <v>ABANDONED</v>
          </cell>
          <cell r="F688">
            <v>44187</v>
          </cell>
          <cell r="G688" t="str">
            <v/>
          </cell>
          <cell r="H688" t="str">
            <v/>
          </cell>
          <cell r="I688" t="str">
            <v/>
          </cell>
          <cell r="J688" t="str">
            <v>CTSU - Oncology</v>
          </cell>
        </row>
        <row r="689">
          <cell r="A689" t="str">
            <v>3409-LOK</v>
          </cell>
          <cell r="B689" t="str">
            <v>MENABCWY-019</v>
          </cell>
          <cell r="C689" t="str">
            <v>Int Med-Gastroenterology</v>
          </cell>
          <cell r="D689" t="str">
            <v>Lok, Anna</v>
          </cell>
          <cell r="E689" t="str">
            <v>ABANDONED</v>
          </cell>
          <cell r="F689">
            <v>44221</v>
          </cell>
          <cell r="G689" t="str">
            <v>GlaxoSmithKline (GSK)</v>
          </cell>
          <cell r="H689" t="str">
            <v>IQVIA</v>
          </cell>
          <cell r="I689" t="str">
            <v>Industry</v>
          </cell>
          <cell r="J689" t="str">
            <v>CTSU - Ambulatory and Chronic Disease</v>
          </cell>
        </row>
        <row r="690">
          <cell r="A690" t="str">
            <v>3408-PHILLIPS</v>
          </cell>
          <cell r="B690" t="str">
            <v/>
          </cell>
          <cell r="C690" t="str">
            <v>Int Med-Hematology/Oncology</v>
          </cell>
          <cell r="D690" t="str">
            <v>Phillips, Tycel</v>
          </cell>
          <cell r="E690" t="str">
            <v>ABANDONED</v>
          </cell>
          <cell r="F690">
            <v>44257</v>
          </cell>
          <cell r="G690" t="str">
            <v/>
          </cell>
          <cell r="H690" t="str">
            <v/>
          </cell>
          <cell r="I690" t="str">
            <v/>
          </cell>
          <cell r="J690" t="str">
            <v>CTSU - Oncology</v>
          </cell>
        </row>
        <row r="691">
          <cell r="A691" t="str">
            <v>3407-BICKET</v>
          </cell>
          <cell r="B691" t="str">
            <v/>
          </cell>
          <cell r="C691" t="str">
            <v>Ophthalmology &amp; Visual Sciences</v>
          </cell>
          <cell r="D691" t="str">
            <v>Bicket, Amanda</v>
          </cell>
          <cell r="E691" t="str">
            <v>ABANDONED</v>
          </cell>
          <cell r="F691">
            <v>44209</v>
          </cell>
          <cell r="G691" t="str">
            <v>Verana Health, Inc</v>
          </cell>
          <cell r="H691" t="str">
            <v>The Emmes Company, LLC</v>
          </cell>
          <cell r="I691" t="str">
            <v>Industry</v>
          </cell>
          <cell r="J691" t="str">
            <v>CTSU - Ambulatory and Chronic Disease</v>
          </cell>
        </row>
        <row r="692">
          <cell r="A692" t="str">
            <v>3406-MODY</v>
          </cell>
          <cell r="B692" t="str">
            <v/>
          </cell>
          <cell r="C692" t="str">
            <v>Pediatrics-Hematology/Oncology</v>
          </cell>
          <cell r="D692" t="str">
            <v>Mody, Rajen</v>
          </cell>
          <cell r="E692" t="str">
            <v>NEW</v>
          </cell>
          <cell r="F692">
            <v>44186</v>
          </cell>
          <cell r="G692" t="str">
            <v>Gilead Sciences, Inc.</v>
          </cell>
          <cell r="H692" t="str">
            <v/>
          </cell>
          <cell r="I692" t="str">
            <v>Industry</v>
          </cell>
          <cell r="J692" t="str">
            <v>CTSU - Childrens</v>
          </cell>
        </row>
        <row r="693">
          <cell r="A693" t="str">
            <v>3405-PHILLIPS</v>
          </cell>
          <cell r="B693" t="str">
            <v/>
          </cell>
          <cell r="C693" t="str">
            <v>Int Med-Hematology/Oncology</v>
          </cell>
          <cell r="D693" t="str">
            <v>Phillips, Tycel</v>
          </cell>
          <cell r="E693" t="str">
            <v>NEW</v>
          </cell>
          <cell r="F693">
            <v>44186</v>
          </cell>
          <cell r="G693" t="str">
            <v/>
          </cell>
          <cell r="H693" t="str">
            <v/>
          </cell>
          <cell r="I693" t="str">
            <v/>
          </cell>
          <cell r="J693" t="str">
            <v>CTSU - Oncology</v>
          </cell>
        </row>
        <row r="694">
          <cell r="A694" t="str">
            <v>3403-CHAMES</v>
          </cell>
          <cell r="B694" t="str">
            <v/>
          </cell>
          <cell r="C694" t="str">
            <v>Obstetrics/Gynecology</v>
          </cell>
          <cell r="D694" t="str">
            <v>Chames, Mark</v>
          </cell>
          <cell r="E694" t="str">
            <v>ON HOLD</v>
          </cell>
          <cell r="F694">
            <v>44201</v>
          </cell>
          <cell r="G694" t="str">
            <v>Patient-Centered Outcomes Research Institute (PCORI)</v>
          </cell>
          <cell r="H694" t="str">
            <v>Penn State University</v>
          </cell>
          <cell r="I694" t="str">
            <v>Externally Peer-Reviewed</v>
          </cell>
          <cell r="J694" t="str">
            <v>CTSU - Ambulatory and Chronic Disease</v>
          </cell>
        </row>
        <row r="695">
          <cell r="A695" t="str">
            <v>3402-YANIK</v>
          </cell>
          <cell r="B695" t="str">
            <v/>
          </cell>
          <cell r="C695" t="str">
            <v>Pediatrics-Hematology/Oncology</v>
          </cell>
          <cell r="D695" t="str">
            <v>Yanik, Gregory</v>
          </cell>
          <cell r="E695" t="str">
            <v>NEW</v>
          </cell>
          <cell r="F695">
            <v>44187</v>
          </cell>
          <cell r="G695" t="str">
            <v/>
          </cell>
          <cell r="H695" t="str">
            <v/>
          </cell>
          <cell r="I695" t="str">
            <v/>
          </cell>
          <cell r="J695" t="str">
            <v>CTSU - Oncology</v>
          </cell>
        </row>
        <row r="696">
          <cell r="A696" t="str">
            <v>3401-PHILLIPS</v>
          </cell>
          <cell r="B696" t="str">
            <v/>
          </cell>
          <cell r="C696" t="str">
            <v>Int Med-Hematology/Oncology</v>
          </cell>
          <cell r="D696" t="str">
            <v>Phillips, Tycel</v>
          </cell>
          <cell r="E696" t="str">
            <v>NEW</v>
          </cell>
          <cell r="F696">
            <v>44186</v>
          </cell>
          <cell r="G696" t="str">
            <v/>
          </cell>
          <cell r="H696" t="str">
            <v/>
          </cell>
          <cell r="I696" t="str">
            <v/>
          </cell>
          <cell r="J696" t="str">
            <v>CTSU - Oncology</v>
          </cell>
        </row>
        <row r="697">
          <cell r="A697" t="str">
            <v>34-MARSH</v>
          </cell>
          <cell r="B697" t="str">
            <v/>
          </cell>
          <cell r="C697" t="str">
            <v>Obstetrics/Gynecology</v>
          </cell>
          <cell r="D697" t="str">
            <v>Marsh, Erica</v>
          </cell>
          <cell r="E697" t="str">
            <v>ABANDONED</v>
          </cell>
          <cell r="F697">
            <v>43018</v>
          </cell>
          <cell r="G697" t="str">
            <v>Allergan Pharmaceuticals, Inc.</v>
          </cell>
          <cell r="H697" t="str">
            <v/>
          </cell>
          <cell r="I697" t="str">
            <v>Industry</v>
          </cell>
          <cell r="J697" t="str">
            <v>CTSU - Ambulatory and Chronic Disease</v>
          </cell>
        </row>
        <row r="698">
          <cell r="A698" t="str">
            <v>3399-ASKARI</v>
          </cell>
          <cell r="B698" t="str">
            <v>ALXN1840-WD-302</v>
          </cell>
          <cell r="C698" t="str">
            <v>Int Med-Gastroenterology</v>
          </cell>
          <cell r="D698" t="str">
            <v>Askari, Frederick</v>
          </cell>
          <cell r="E698" t="str">
            <v>NEW</v>
          </cell>
          <cell r="F698">
            <v>44183</v>
          </cell>
          <cell r="G698" t="str">
            <v>Alexion Pharmaceuticals, Inc.</v>
          </cell>
          <cell r="H698" t="str">
            <v/>
          </cell>
          <cell r="I698" t="str">
            <v>Industry</v>
          </cell>
          <cell r="J698" t="str">
            <v>CTSU - Ambulatory and Chronic Disease</v>
          </cell>
        </row>
        <row r="699">
          <cell r="A699" t="str">
            <v>3398-LAURING</v>
          </cell>
          <cell r="B699" t="str">
            <v>CoVPN 3006</v>
          </cell>
          <cell r="C699" t="str">
            <v>Int Med-Infectious Diseases</v>
          </cell>
          <cell r="D699" t="str">
            <v>Lauring, Adam</v>
          </cell>
          <cell r="E699" t="str">
            <v>ABANDONED</v>
          </cell>
          <cell r="F699">
            <v>44192</v>
          </cell>
          <cell r="G699" t="str">
            <v>National Institute of Allergy and Infectious Diseases (NIAID)</v>
          </cell>
          <cell r="H699" t="str">
            <v/>
          </cell>
          <cell r="I699" t="str">
            <v>Externally Peer-Reviewed</v>
          </cell>
          <cell r="J699" t="str">
            <v>CTSU - Ambulatory and Chronic Disease</v>
          </cell>
        </row>
        <row r="700">
          <cell r="A700" t="str">
            <v>3397-NAIK</v>
          </cell>
          <cell r="B700" t="str">
            <v/>
          </cell>
          <cell r="C700" t="str">
            <v>Int Med-Nephrology</v>
          </cell>
          <cell r="D700" t="str">
            <v>Naik, Abhijit</v>
          </cell>
          <cell r="E700" t="str">
            <v>ON HOLD</v>
          </cell>
          <cell r="F700">
            <v>44224</v>
          </cell>
          <cell r="G700" t="str">
            <v>DHHS - National Institutes of Health</v>
          </cell>
          <cell r="H700" t="str">
            <v>The University of Kansas Medical Center (KUMC)</v>
          </cell>
          <cell r="I700" t="str">
            <v>Externally Peer-Reviewed</v>
          </cell>
          <cell r="J700" t="str">
            <v>CTSU - Acute, Critical Care, Surgery &amp; Transplant</v>
          </cell>
        </row>
        <row r="701">
          <cell r="A701" t="str">
            <v>3396-BYRD</v>
          </cell>
          <cell r="B701" t="str">
            <v/>
          </cell>
          <cell r="C701" t="str">
            <v>Int Med-Cardiology</v>
          </cell>
          <cell r="D701" t="str">
            <v>Byrd, James, Brian</v>
          </cell>
          <cell r="E701" t="str">
            <v>ON HOLD</v>
          </cell>
          <cell r="F701">
            <v>44186</v>
          </cell>
          <cell r="G701" t="str">
            <v>National Heart, Lung, and Blood Institute (NHLBI)</v>
          </cell>
          <cell r="H701" t="str">
            <v/>
          </cell>
          <cell r="I701" t="str">
            <v>Externally Peer-Reviewed</v>
          </cell>
          <cell r="J701" t="str">
            <v>CTSU - Heart, Vessel, Blood</v>
          </cell>
        </row>
        <row r="702">
          <cell r="A702" t="str">
            <v>3395-CAGNOLI</v>
          </cell>
          <cell r="B702" t="str">
            <v>VIB7734.P2.S1</v>
          </cell>
          <cell r="C702" t="str">
            <v>Int Med-Rheumatology</v>
          </cell>
          <cell r="D702" t="str">
            <v>Cagnoli, Patricia</v>
          </cell>
          <cell r="E702" t="str">
            <v>NEW</v>
          </cell>
          <cell r="F702">
            <v>44183</v>
          </cell>
          <cell r="G702" t="str">
            <v>Viela Bio</v>
          </cell>
          <cell r="H702" t="str">
            <v/>
          </cell>
          <cell r="I702" t="str">
            <v>Industry</v>
          </cell>
          <cell r="J702" t="str">
            <v>CTSU - Ambulatory and Chronic Disease</v>
          </cell>
        </row>
        <row r="703">
          <cell r="A703" t="str">
            <v>3392-SCHUETZE</v>
          </cell>
          <cell r="B703" t="str">
            <v/>
          </cell>
          <cell r="C703" t="str">
            <v>Int Med-Hematology/Oncology</v>
          </cell>
          <cell r="D703" t="str">
            <v>Schuetze, Scott</v>
          </cell>
          <cell r="E703" t="str">
            <v>ABANDONED</v>
          </cell>
          <cell r="F703">
            <v>44237</v>
          </cell>
          <cell r="G703" t="str">
            <v/>
          </cell>
          <cell r="H703" t="str">
            <v/>
          </cell>
          <cell r="I703" t="str">
            <v/>
          </cell>
          <cell r="J703" t="str">
            <v>CTSU - Oncology</v>
          </cell>
        </row>
        <row r="704">
          <cell r="A704" t="str">
            <v>3391-TALPAZ</v>
          </cell>
          <cell r="B704" t="str">
            <v/>
          </cell>
          <cell r="C704" t="str">
            <v>Int Med-Hematology/Oncology</v>
          </cell>
          <cell r="D704" t="str">
            <v>Talpaz, Moshe</v>
          </cell>
          <cell r="E704" t="str">
            <v>ABANDONED</v>
          </cell>
          <cell r="F704">
            <v>44211</v>
          </cell>
          <cell r="G704" t="str">
            <v/>
          </cell>
          <cell r="H704" t="str">
            <v/>
          </cell>
          <cell r="I704" t="str">
            <v/>
          </cell>
          <cell r="J704" t="str">
            <v>CTSU - Oncology</v>
          </cell>
        </row>
        <row r="705">
          <cell r="A705" t="str">
            <v>3390-FOWLKES</v>
          </cell>
          <cell r="B705" t="str">
            <v/>
          </cell>
          <cell r="C705" t="str">
            <v>Radiology</v>
          </cell>
          <cell r="D705" t="str">
            <v>Fowlkes, Jeffrey</v>
          </cell>
          <cell r="E705" t="str">
            <v>ABANDONED</v>
          </cell>
          <cell r="F705">
            <v>44181</v>
          </cell>
          <cell r="G705" t="str">
            <v>DHHS - National Institutes of Health - Subcontracts</v>
          </cell>
          <cell r="H705" t="str">
            <v>Sonetics Ultrasound, Inc.</v>
          </cell>
          <cell r="I705" t="str">
            <v>Externally Peer-Reviewed</v>
          </cell>
          <cell r="J705" t="str">
            <v>CTSU - Ambulatory and Chronic Disease</v>
          </cell>
        </row>
        <row r="706">
          <cell r="A706" t="str">
            <v>339-ALVA</v>
          </cell>
          <cell r="B706" t="str">
            <v/>
          </cell>
          <cell r="C706" t="str">
            <v>Int Med-Hematology/Oncology</v>
          </cell>
          <cell r="D706" t="str">
            <v>Alva, Ajjai</v>
          </cell>
          <cell r="E706" t="str">
            <v>ABANDONED</v>
          </cell>
          <cell r="F706">
            <v>43175</v>
          </cell>
          <cell r="G706" t="str">
            <v>University of Michigan</v>
          </cell>
          <cell r="H706" t="str">
            <v/>
          </cell>
          <cell r="I706" t="str">
            <v>National</v>
          </cell>
          <cell r="J706" t="str">
            <v>CTSU - Oncology</v>
          </cell>
        </row>
        <row r="707">
          <cell r="A707" t="str">
            <v>3389-WORDEN</v>
          </cell>
          <cell r="B707" t="str">
            <v/>
          </cell>
          <cell r="C707" t="str">
            <v>Int Med-Hematology/Oncology</v>
          </cell>
          <cell r="D707" t="str">
            <v>Worden, Francis</v>
          </cell>
          <cell r="E707" t="str">
            <v>ABANDONED</v>
          </cell>
          <cell r="F707">
            <v>44267</v>
          </cell>
          <cell r="G707" t="str">
            <v/>
          </cell>
          <cell r="H707" t="str">
            <v/>
          </cell>
          <cell r="I707" t="str">
            <v/>
          </cell>
          <cell r="J707" t="str">
            <v>CTSU - Oncology</v>
          </cell>
        </row>
        <row r="708">
          <cell r="A708" t="str">
            <v>3386-GIPSON</v>
          </cell>
          <cell r="B708" t="str">
            <v/>
          </cell>
          <cell r="C708" t="str">
            <v>Pediatrics-Nephrology</v>
          </cell>
          <cell r="D708" t="str">
            <v>Gipson, Debbie</v>
          </cell>
          <cell r="E708" t="str">
            <v>ABANDONED</v>
          </cell>
          <cell r="F708">
            <v>44179</v>
          </cell>
          <cell r="G708" t="str">
            <v/>
          </cell>
          <cell r="H708" t="str">
            <v/>
          </cell>
          <cell r="I708" t="str">
            <v/>
          </cell>
          <cell r="J708" t="str">
            <v/>
          </cell>
        </row>
        <row r="709">
          <cell r="A709" t="str">
            <v>3385-DORFMAN</v>
          </cell>
          <cell r="B709" t="str">
            <v/>
          </cell>
          <cell r="C709" t="str">
            <v>Pediatrics-Cardiology</v>
          </cell>
          <cell r="D709" t="str">
            <v>Dorfman, Adam</v>
          </cell>
          <cell r="E709" t="str">
            <v>ON HOLD</v>
          </cell>
          <cell r="F709">
            <v>44180</v>
          </cell>
          <cell r="G709" t="str">
            <v>DHHS - National Institutes of Health - Subcontracts</v>
          </cell>
          <cell r="H709" t="str">
            <v/>
          </cell>
          <cell r="I709" t="str">
            <v>Externally Peer-Reviewed</v>
          </cell>
          <cell r="J709" t="str">
            <v>CTSU - Childrens</v>
          </cell>
        </row>
        <row r="710">
          <cell r="A710" t="str">
            <v>3383ZALUPSKI</v>
          </cell>
          <cell r="B710" t="str">
            <v>S2001</v>
          </cell>
          <cell r="C710" t="str">
            <v>Int Med-Hematology/Oncology</v>
          </cell>
          <cell r="D710" t="str">
            <v/>
          </cell>
          <cell r="E710" t="str">
            <v>NEW</v>
          </cell>
          <cell r="F710">
            <v>44175</v>
          </cell>
          <cell r="G710" t="str">
            <v>Southwest Oncology Group (SWOG)</v>
          </cell>
          <cell r="H710" t="str">
            <v/>
          </cell>
          <cell r="I710" t="str">
            <v>National</v>
          </cell>
          <cell r="J710" t="str">
            <v>CTSU - Oncology</v>
          </cell>
        </row>
        <row r="711">
          <cell r="A711" t="str">
            <v>3382-ENZLER</v>
          </cell>
          <cell r="B711" t="str">
            <v/>
          </cell>
          <cell r="C711" t="str">
            <v>Int Med-Hematology/Oncology</v>
          </cell>
          <cell r="D711" t="str">
            <v>Enzler, Thomas</v>
          </cell>
          <cell r="E711" t="str">
            <v>ABANDONED</v>
          </cell>
          <cell r="F711">
            <v>44174</v>
          </cell>
          <cell r="G711" t="str">
            <v/>
          </cell>
          <cell r="H711" t="str">
            <v/>
          </cell>
          <cell r="I711" t="str">
            <v/>
          </cell>
          <cell r="J711" t="str">
            <v>CTSU - Oncology</v>
          </cell>
        </row>
        <row r="712">
          <cell r="A712" t="str">
            <v>3379-ABUSIN</v>
          </cell>
          <cell r="B712" t="str">
            <v/>
          </cell>
          <cell r="C712" t="str">
            <v>Pediatrics-Hematology/Oncology</v>
          </cell>
          <cell r="D712" t="str">
            <v>Abusin, Ghada</v>
          </cell>
          <cell r="E712" t="str">
            <v>NEW</v>
          </cell>
          <cell r="F712">
            <v>44175</v>
          </cell>
          <cell r="G712" t="str">
            <v>Aruvant Sciences, Inc.</v>
          </cell>
          <cell r="H712" t="str">
            <v/>
          </cell>
          <cell r="I712" t="str">
            <v>Industry</v>
          </cell>
          <cell r="J712" t="str">
            <v>CTSU - Childrens</v>
          </cell>
        </row>
        <row r="713">
          <cell r="A713" t="str">
            <v>3378-MOMOH</v>
          </cell>
          <cell r="B713" t="str">
            <v/>
          </cell>
          <cell r="C713" t="str">
            <v>Surgery-Plastic Surgery</v>
          </cell>
          <cell r="D713" t="str">
            <v>Momoh, Adeyiza</v>
          </cell>
          <cell r="E713" t="str">
            <v>NEW</v>
          </cell>
          <cell r="F713">
            <v>44183</v>
          </cell>
          <cell r="G713" t="str">
            <v/>
          </cell>
          <cell r="H713" t="str">
            <v/>
          </cell>
          <cell r="I713" t="str">
            <v/>
          </cell>
          <cell r="J713" t="str">
            <v>CTSU - Oncology</v>
          </cell>
        </row>
        <row r="714">
          <cell r="A714" t="str">
            <v>3377-RUBENSTEIN</v>
          </cell>
          <cell r="B714" t="str">
            <v/>
          </cell>
          <cell r="C714" t="str">
            <v>Int Med-Gastroenterology</v>
          </cell>
          <cell r="D714" t="str">
            <v>Rubenstein, Joel</v>
          </cell>
          <cell r="E714" t="str">
            <v>ABANDONED</v>
          </cell>
          <cell r="F714">
            <v>44174</v>
          </cell>
          <cell r="G714" t="str">
            <v>DHHS - National Institutes of Health</v>
          </cell>
          <cell r="H714" t="str">
            <v>Columbia University</v>
          </cell>
          <cell r="I714" t="str">
            <v>Externally Peer-Reviewed</v>
          </cell>
          <cell r="J714" t="str">
            <v>CTSU - Ambulatory and Chronic Disease</v>
          </cell>
        </row>
        <row r="715">
          <cell r="A715" t="str">
            <v>3374-PHILLIPS</v>
          </cell>
          <cell r="B715" t="str">
            <v/>
          </cell>
          <cell r="C715" t="str">
            <v>Int Med-Hematology/Oncology</v>
          </cell>
          <cell r="D715" t="str">
            <v>Phillips, Tycel</v>
          </cell>
          <cell r="E715" t="str">
            <v>NEW</v>
          </cell>
          <cell r="F715">
            <v>44173</v>
          </cell>
          <cell r="G715" t="str">
            <v/>
          </cell>
          <cell r="H715" t="str">
            <v/>
          </cell>
          <cell r="I715" t="str">
            <v/>
          </cell>
          <cell r="J715" t="str">
            <v>CTSU - Oncology</v>
          </cell>
        </row>
        <row r="716">
          <cell r="A716" t="str">
            <v>3373-GORGA</v>
          </cell>
          <cell r="B716" t="str">
            <v/>
          </cell>
          <cell r="C716" t="str">
            <v>Pediatrics-Intensive Care</v>
          </cell>
          <cell r="D716" t="str">
            <v>Gorga, Steve</v>
          </cell>
          <cell r="E716" t="str">
            <v>ON HOLD</v>
          </cell>
          <cell r="F716">
            <v>44173</v>
          </cell>
          <cell r="G716" t="str">
            <v>University of Michigan</v>
          </cell>
          <cell r="H716" t="str">
            <v>DHHS - National Institutes of Health</v>
          </cell>
          <cell r="I716" t="str">
            <v>National</v>
          </cell>
          <cell r="J716" t="str">
            <v>CTSU - Childrens</v>
          </cell>
        </row>
        <row r="717">
          <cell r="A717" t="str">
            <v>3372-SWIECICKI</v>
          </cell>
          <cell r="B717" t="str">
            <v/>
          </cell>
          <cell r="C717" t="str">
            <v>Int Med-Hematology/Oncology</v>
          </cell>
          <cell r="D717" t="str">
            <v>Swiecicki, Paul</v>
          </cell>
          <cell r="E717" t="str">
            <v>NEW</v>
          </cell>
          <cell r="F717">
            <v>44173</v>
          </cell>
          <cell r="G717" t="str">
            <v/>
          </cell>
          <cell r="H717" t="str">
            <v/>
          </cell>
          <cell r="I717" t="str">
            <v/>
          </cell>
          <cell r="J717" t="str">
            <v>CTSU - Oncology</v>
          </cell>
        </row>
        <row r="718">
          <cell r="A718" t="str">
            <v>3369-SAHAI</v>
          </cell>
          <cell r="B718" t="str">
            <v/>
          </cell>
          <cell r="C718" t="str">
            <v>Int Med-Hematology/Oncology</v>
          </cell>
          <cell r="D718" t="str">
            <v>Sahai, Vaibhav</v>
          </cell>
          <cell r="E718" t="str">
            <v>NEW</v>
          </cell>
          <cell r="F718">
            <v>44173</v>
          </cell>
          <cell r="G718" t="str">
            <v/>
          </cell>
          <cell r="H718" t="str">
            <v/>
          </cell>
          <cell r="I718" t="str">
            <v/>
          </cell>
          <cell r="J718" t="str">
            <v>CTSU - Oncology</v>
          </cell>
        </row>
        <row r="719">
          <cell r="A719" t="str">
            <v>3368-VAISHAMPAYAN</v>
          </cell>
          <cell r="B719" t="str">
            <v/>
          </cell>
          <cell r="C719" t="str">
            <v>Int Med-Hematology/Oncology</v>
          </cell>
          <cell r="D719" t="str">
            <v/>
          </cell>
          <cell r="E719" t="str">
            <v>ABANDONED</v>
          </cell>
          <cell r="F719">
            <v>44245</v>
          </cell>
          <cell r="G719" t="str">
            <v/>
          </cell>
          <cell r="H719" t="str">
            <v/>
          </cell>
          <cell r="I719" t="str">
            <v/>
          </cell>
          <cell r="J719" t="str">
            <v>CTSU - Oncology</v>
          </cell>
        </row>
        <row r="720">
          <cell r="A720" t="str">
            <v>3366-WORDEN</v>
          </cell>
          <cell r="B720" t="str">
            <v/>
          </cell>
          <cell r="C720" t="str">
            <v>Int Med-Hematology/Oncology</v>
          </cell>
          <cell r="D720" t="str">
            <v>Worden, Francis</v>
          </cell>
          <cell r="E720" t="str">
            <v>ABANDONED</v>
          </cell>
          <cell r="F720">
            <v>44239</v>
          </cell>
          <cell r="G720" t="str">
            <v/>
          </cell>
          <cell r="H720" t="str">
            <v/>
          </cell>
          <cell r="I720" t="str">
            <v/>
          </cell>
          <cell r="J720" t="str">
            <v>CTSU - Oncology</v>
          </cell>
        </row>
        <row r="721">
          <cell r="A721" t="str">
            <v>3364-CAGNOLI</v>
          </cell>
          <cell r="B721" t="str">
            <v/>
          </cell>
          <cell r="C721" t="str">
            <v>Int Med-Rheumatology</v>
          </cell>
          <cell r="D721" t="str">
            <v>Cagnoli, Patricia</v>
          </cell>
          <cell r="E721" t="str">
            <v>NEW</v>
          </cell>
          <cell r="F721">
            <v>44174</v>
          </cell>
          <cell r="G721" t="str">
            <v>Amgen, Inc.</v>
          </cell>
          <cell r="H721" t="str">
            <v/>
          </cell>
          <cell r="I721" t="str">
            <v>Industry</v>
          </cell>
          <cell r="J721" t="str">
            <v>CTSU - Ambulatory and Chronic Disease</v>
          </cell>
        </row>
        <row r="722">
          <cell r="A722" t="str">
            <v>3363-WALLING</v>
          </cell>
          <cell r="B722" t="str">
            <v/>
          </cell>
          <cell r="C722" t="str">
            <v>Pediatrics-Hematology/Oncology</v>
          </cell>
          <cell r="D722" t="str">
            <v>Walling, Emily</v>
          </cell>
          <cell r="E722" t="str">
            <v>ABANDONED</v>
          </cell>
          <cell r="F722">
            <v>44256</v>
          </cell>
          <cell r="G722" t="str">
            <v>Novartis</v>
          </cell>
          <cell r="H722" t="str">
            <v>Syneos Health</v>
          </cell>
          <cell r="I722" t="str">
            <v>Industry</v>
          </cell>
          <cell r="J722" t="str">
            <v>CTSU - Childrens</v>
          </cell>
        </row>
        <row r="723">
          <cell r="A723" t="str">
            <v>3361-PHILLIPS</v>
          </cell>
          <cell r="B723" t="str">
            <v/>
          </cell>
          <cell r="C723" t="str">
            <v>Int Med-Hematology/Oncology</v>
          </cell>
          <cell r="D723" t="str">
            <v>Phillips, Tycel</v>
          </cell>
          <cell r="E723" t="str">
            <v>NEW</v>
          </cell>
          <cell r="F723">
            <v>44172</v>
          </cell>
          <cell r="G723" t="str">
            <v/>
          </cell>
          <cell r="H723" t="str">
            <v/>
          </cell>
          <cell r="I723" t="str">
            <v/>
          </cell>
          <cell r="J723" t="str">
            <v>CTSU - Oncology</v>
          </cell>
        </row>
        <row r="724">
          <cell r="A724" t="str">
            <v>3360-MCLAUGHLIN</v>
          </cell>
          <cell r="B724" t="str">
            <v>3360-McLaughlin; NS1009-202</v>
          </cell>
          <cell r="C724" t="str">
            <v>Int Med-Cardiology</v>
          </cell>
          <cell r="D724" t="str">
            <v>McLaughlin, Vallerie</v>
          </cell>
          <cell r="E724" t="str">
            <v>ABANDONED</v>
          </cell>
          <cell r="F724">
            <v>44223</v>
          </cell>
          <cell r="G724" t="str">
            <v>Insmed</v>
          </cell>
          <cell r="H724" t="str">
            <v>CRO -PPD</v>
          </cell>
          <cell r="I724" t="str">
            <v>Industry</v>
          </cell>
          <cell r="J724" t="str">
            <v>CTSU - Heart, Vessel, Blood</v>
          </cell>
        </row>
        <row r="725">
          <cell r="A725" t="str">
            <v>3359-MORIKAWA</v>
          </cell>
          <cell r="B725" t="str">
            <v/>
          </cell>
          <cell r="C725" t="str">
            <v>Int Med-Hematology/Oncology</v>
          </cell>
          <cell r="D725" t="str">
            <v>Morikawa, Aki</v>
          </cell>
          <cell r="E725" t="str">
            <v>ABANDONED</v>
          </cell>
          <cell r="F725">
            <v>44169</v>
          </cell>
          <cell r="G725" t="str">
            <v/>
          </cell>
          <cell r="H725" t="str">
            <v/>
          </cell>
          <cell r="I725" t="str">
            <v/>
          </cell>
          <cell r="J725" t="str">
            <v>CTSU - Oncology</v>
          </cell>
        </row>
        <row r="726">
          <cell r="A726" t="str">
            <v>3358-SCHULMAN</v>
          </cell>
          <cell r="B726" t="str">
            <v/>
          </cell>
          <cell r="C726" t="str">
            <v>Int Med-Gastroenterology</v>
          </cell>
          <cell r="D726" t="str">
            <v>Schulman, Allison</v>
          </cell>
          <cell r="E726" t="str">
            <v>ABANDONED</v>
          </cell>
          <cell r="F726">
            <v>44169</v>
          </cell>
          <cell r="G726" t="str">
            <v>PRA Health Sciences</v>
          </cell>
          <cell r="H726" t="str">
            <v/>
          </cell>
          <cell r="I726" t="str">
            <v>Industry</v>
          </cell>
          <cell r="J726" t="str">
            <v>CTSU - Ambulatory and Chronic Disease</v>
          </cell>
        </row>
        <row r="727">
          <cell r="A727" t="str">
            <v>3357-SHIH</v>
          </cell>
          <cell r="B727" t="str">
            <v/>
          </cell>
          <cell r="C727" t="str">
            <v>Pediatrics-Nephrology</v>
          </cell>
          <cell r="D727" t="str">
            <v>Shih, Vivian</v>
          </cell>
          <cell r="E727" t="str">
            <v>ABANDONED</v>
          </cell>
          <cell r="F727">
            <v>44230</v>
          </cell>
          <cell r="G727" t="str">
            <v>Akebia Therapeutics, Inc</v>
          </cell>
          <cell r="H727" t="str">
            <v>Medpace, Inc</v>
          </cell>
          <cell r="I727" t="str">
            <v>Industry</v>
          </cell>
          <cell r="J727" t="str">
            <v>CTSU - Childrens</v>
          </cell>
        </row>
        <row r="728">
          <cell r="A728" t="str">
            <v>3356-PEAHL</v>
          </cell>
          <cell r="B728" t="str">
            <v/>
          </cell>
          <cell r="C728" t="str">
            <v>Obstetrics/Gynecology</v>
          </cell>
          <cell r="D728" t="str">
            <v>Peahl, Alex</v>
          </cell>
          <cell r="E728" t="str">
            <v>ON HOLD</v>
          </cell>
          <cell r="F728">
            <v>44187</v>
          </cell>
          <cell r="G728" t="str">
            <v>DHHS - National Institutes of Health</v>
          </cell>
          <cell r="H728" t="str">
            <v/>
          </cell>
          <cell r="I728" t="str">
            <v>Externally Peer-Reviewed</v>
          </cell>
          <cell r="J728" t="str">
            <v>CTSU - Ambulatory and Chronic Disease</v>
          </cell>
        </row>
        <row r="729">
          <cell r="A729" t="str">
            <v>3355-CHUGH</v>
          </cell>
          <cell r="B729" t="str">
            <v/>
          </cell>
          <cell r="C729" t="str">
            <v>Int Med-Hematology/Oncology</v>
          </cell>
          <cell r="D729" t="str">
            <v>Chugh, Rashmi</v>
          </cell>
          <cell r="E729" t="str">
            <v>NEW</v>
          </cell>
          <cell r="F729">
            <v>44168</v>
          </cell>
          <cell r="G729" t="str">
            <v/>
          </cell>
          <cell r="H729" t="str">
            <v/>
          </cell>
          <cell r="I729" t="str">
            <v/>
          </cell>
          <cell r="J729" t="str">
            <v>CTSU - Oncology</v>
          </cell>
        </row>
        <row r="730">
          <cell r="A730" t="str">
            <v>3354-ZALUPSKI</v>
          </cell>
          <cell r="B730" t="str">
            <v/>
          </cell>
          <cell r="C730" t="str">
            <v>Int Med-Hematology/Oncology</v>
          </cell>
          <cell r="D730" t="str">
            <v/>
          </cell>
          <cell r="E730" t="str">
            <v>ABANDONED</v>
          </cell>
          <cell r="F730">
            <v>44172</v>
          </cell>
          <cell r="G730" t="str">
            <v/>
          </cell>
          <cell r="H730" t="str">
            <v/>
          </cell>
          <cell r="I730" t="str">
            <v/>
          </cell>
          <cell r="J730" t="str">
            <v>CTSU - Oncology</v>
          </cell>
        </row>
        <row r="731">
          <cell r="A731" t="str">
            <v>3353-STOUT</v>
          </cell>
          <cell r="B731" t="str">
            <v>C4591015</v>
          </cell>
          <cell r="C731" t="str">
            <v>Obstetrics/Gynecology</v>
          </cell>
          <cell r="D731" t="str">
            <v>Stout, Molly</v>
          </cell>
          <cell r="E731" t="str">
            <v>ABANDONED</v>
          </cell>
          <cell r="F731">
            <v>44245</v>
          </cell>
          <cell r="G731" t="str">
            <v>Pfizer</v>
          </cell>
          <cell r="H731" t="str">
            <v/>
          </cell>
          <cell r="I731" t="str">
            <v>Industry</v>
          </cell>
          <cell r="J731" t="str">
            <v>CTSU - Ambulatory and Chronic Disease</v>
          </cell>
        </row>
        <row r="732">
          <cell r="A732" t="str">
            <v>3352-MODY</v>
          </cell>
          <cell r="B732" t="str">
            <v/>
          </cell>
          <cell r="C732" t="str">
            <v>Pediatrics-Hematology/Oncology</v>
          </cell>
          <cell r="D732" t="str">
            <v>Mody, Rajen</v>
          </cell>
          <cell r="E732" t="str">
            <v>NEW</v>
          </cell>
          <cell r="F732">
            <v>44167</v>
          </cell>
          <cell r="G732" t="str">
            <v>Bristol-Myers Squibb</v>
          </cell>
          <cell r="H732" t="str">
            <v/>
          </cell>
          <cell r="I732" t="str">
            <v>Industry</v>
          </cell>
          <cell r="J732" t="str">
            <v>CTSU - Childrens</v>
          </cell>
        </row>
        <row r="733">
          <cell r="A733" t="str">
            <v>3350-KRAUSS</v>
          </cell>
          <cell r="B733" t="str">
            <v/>
          </cell>
          <cell r="C733" t="str">
            <v>Int Med-Hematology/Oncology</v>
          </cell>
          <cell r="D733" t="str">
            <v>Crysler, Oxana</v>
          </cell>
          <cell r="E733" t="str">
            <v>NEW</v>
          </cell>
          <cell r="F733">
            <v>44167</v>
          </cell>
          <cell r="G733" t="str">
            <v/>
          </cell>
          <cell r="H733" t="str">
            <v/>
          </cell>
          <cell r="I733" t="str">
            <v/>
          </cell>
          <cell r="J733" t="str">
            <v>CTSU - Oncology</v>
          </cell>
        </row>
        <row r="734">
          <cell r="A734" t="str">
            <v>3348-ROBERTS</v>
          </cell>
          <cell r="B734" t="str">
            <v/>
          </cell>
          <cell r="C734" t="str">
            <v>Urology</v>
          </cell>
          <cell r="D734" t="str">
            <v>Roberts, William</v>
          </cell>
          <cell r="E734" t="str">
            <v>ON HOLD</v>
          </cell>
          <cell r="F734">
            <v>44217</v>
          </cell>
          <cell r="G734" t="str">
            <v>DHHS - National Institutes of Health</v>
          </cell>
          <cell r="H734" t="str">
            <v/>
          </cell>
          <cell r="I734" t="str">
            <v>Externally Peer-Reviewed</v>
          </cell>
          <cell r="J734" t="str">
            <v>CTSU - Ambulatory and Chronic Disease</v>
          </cell>
        </row>
        <row r="735">
          <cell r="A735" t="str">
            <v>3346-ALVA</v>
          </cell>
          <cell r="B735" t="str">
            <v/>
          </cell>
          <cell r="C735" t="str">
            <v>Int Med-Hematology/Oncology</v>
          </cell>
          <cell r="D735" t="str">
            <v/>
          </cell>
          <cell r="E735" t="str">
            <v>NEW</v>
          </cell>
          <cell r="F735">
            <v>44167</v>
          </cell>
          <cell r="G735" t="str">
            <v/>
          </cell>
          <cell r="H735" t="str">
            <v/>
          </cell>
          <cell r="I735" t="str">
            <v/>
          </cell>
          <cell r="J735" t="str">
            <v>CTSU - Oncology</v>
          </cell>
        </row>
        <row r="736">
          <cell r="A736" t="str">
            <v>3345-ENZLER</v>
          </cell>
          <cell r="B736" t="str">
            <v/>
          </cell>
          <cell r="C736" t="str">
            <v>Int Med-Hematology/Oncology</v>
          </cell>
          <cell r="D736" t="str">
            <v>Enzler, Thomas</v>
          </cell>
          <cell r="E736" t="str">
            <v>ABANDONED</v>
          </cell>
          <cell r="F736">
            <v>44270</v>
          </cell>
          <cell r="G736" t="str">
            <v/>
          </cell>
          <cell r="H736" t="str">
            <v/>
          </cell>
          <cell r="I736" t="str">
            <v/>
          </cell>
          <cell r="J736" t="str">
            <v>CTSU - Oncology</v>
          </cell>
        </row>
        <row r="737">
          <cell r="A737" t="str">
            <v>3343-REICHERT</v>
          </cell>
          <cell r="B737" t="str">
            <v/>
          </cell>
          <cell r="C737" t="str">
            <v>Int Med-Hematology/Oncology</v>
          </cell>
          <cell r="D737" t="str">
            <v>Reichert, Zachery</v>
          </cell>
          <cell r="E737" t="str">
            <v>NEW</v>
          </cell>
          <cell r="F737">
            <v>44166</v>
          </cell>
          <cell r="G737" t="str">
            <v/>
          </cell>
          <cell r="H737" t="str">
            <v/>
          </cell>
          <cell r="I737" t="str">
            <v/>
          </cell>
          <cell r="J737" t="str">
            <v>CTSU - Oncology</v>
          </cell>
        </row>
        <row r="738">
          <cell r="A738" t="str">
            <v>3341-TALPAZ</v>
          </cell>
          <cell r="B738" t="str">
            <v/>
          </cell>
          <cell r="C738" t="str">
            <v>Int Med-Hematology/Oncology</v>
          </cell>
          <cell r="D738" t="str">
            <v>Talpaz, Moshe</v>
          </cell>
          <cell r="E738" t="str">
            <v>NEW</v>
          </cell>
          <cell r="F738">
            <v>44166</v>
          </cell>
          <cell r="G738" t="str">
            <v/>
          </cell>
          <cell r="H738" t="str">
            <v/>
          </cell>
          <cell r="I738" t="str">
            <v/>
          </cell>
          <cell r="J738" t="str">
            <v>CTSU - Oncology</v>
          </cell>
        </row>
        <row r="739">
          <cell r="A739" t="str">
            <v>334-BIXBY</v>
          </cell>
          <cell r="B739" t="str">
            <v>334-Bixby</v>
          </cell>
          <cell r="C739" t="str">
            <v>Int Med-Hematology/Oncology</v>
          </cell>
          <cell r="D739" t="str">
            <v>Bixby, Dale</v>
          </cell>
          <cell r="E739" t="str">
            <v>ABANDONED</v>
          </cell>
          <cell r="F739">
            <v>42979</v>
          </cell>
          <cell r="G739" t="str">
            <v>Genentech, Inc.</v>
          </cell>
          <cell r="H739" t="str">
            <v/>
          </cell>
          <cell r="I739" t="str">
            <v>Industry</v>
          </cell>
          <cell r="J739" t="str">
            <v>CTSU - Oncology</v>
          </cell>
        </row>
        <row r="740">
          <cell r="A740" t="str">
            <v>3337-BIXBY</v>
          </cell>
          <cell r="B740" t="str">
            <v/>
          </cell>
          <cell r="C740" t="str">
            <v>Int Med-Hematology/Oncology</v>
          </cell>
          <cell r="D740" t="str">
            <v>Bixby, Dale</v>
          </cell>
          <cell r="E740" t="str">
            <v>ABANDONED</v>
          </cell>
          <cell r="F740">
            <v>44313</v>
          </cell>
          <cell r="G740" t="str">
            <v/>
          </cell>
          <cell r="H740" t="str">
            <v/>
          </cell>
          <cell r="I740" t="str">
            <v/>
          </cell>
          <cell r="J740" t="str">
            <v>CTSU - Oncology</v>
          </cell>
        </row>
        <row r="741">
          <cell r="A741" t="str">
            <v>3335-GIPSON</v>
          </cell>
          <cell r="B741" t="str">
            <v/>
          </cell>
          <cell r="C741" t="str">
            <v>Pediatrics-Nephrology</v>
          </cell>
          <cell r="D741" t="str">
            <v>Gipson, Debbie</v>
          </cell>
          <cell r="E741" t="str">
            <v>NEW</v>
          </cell>
          <cell r="F741">
            <v>44158</v>
          </cell>
          <cell r="G741" t="str">
            <v>Astra Zeneca AB</v>
          </cell>
          <cell r="H741" t="str">
            <v/>
          </cell>
          <cell r="I741" t="str">
            <v>Industry</v>
          </cell>
          <cell r="J741" t="str">
            <v>CTSU - Ambulatory and Chronic Disease</v>
          </cell>
        </row>
        <row r="742">
          <cell r="A742" t="str">
            <v>3334-NASR</v>
          </cell>
          <cell r="B742" t="str">
            <v>AR-501-001</v>
          </cell>
          <cell r="C742" t="str">
            <v>Pediatrics-Pulmonary Medicine</v>
          </cell>
          <cell r="D742" t="str">
            <v>Nasr, Samya</v>
          </cell>
          <cell r="E742" t="str">
            <v>NEW</v>
          </cell>
          <cell r="F742">
            <v>44158</v>
          </cell>
          <cell r="G742" t="str">
            <v>Aridis Pharmaceuticals</v>
          </cell>
          <cell r="H742" t="str">
            <v>Synteract, Inc</v>
          </cell>
          <cell r="I742" t="str">
            <v>Industry</v>
          </cell>
          <cell r="J742" t="str">
            <v>CTSU - Childrens</v>
          </cell>
        </row>
        <row r="743">
          <cell r="A743" t="str">
            <v>3333-BIXBY</v>
          </cell>
          <cell r="B743" t="str">
            <v/>
          </cell>
          <cell r="C743" t="str">
            <v>Int Med-Hematology/Oncology</v>
          </cell>
          <cell r="D743" t="str">
            <v>Bixby, Dale</v>
          </cell>
          <cell r="E743" t="str">
            <v>NEW</v>
          </cell>
          <cell r="F743">
            <v>44158</v>
          </cell>
          <cell r="G743" t="str">
            <v/>
          </cell>
          <cell r="H743" t="str">
            <v/>
          </cell>
          <cell r="I743" t="str">
            <v/>
          </cell>
          <cell r="J743" t="str">
            <v>CTSU - Oncology</v>
          </cell>
        </row>
        <row r="744">
          <cell r="A744" t="str">
            <v>3332-SHAH</v>
          </cell>
          <cell r="B744" t="str">
            <v/>
          </cell>
          <cell r="C744" t="str">
            <v>Ophthalmology &amp; Visual Sciences</v>
          </cell>
          <cell r="D744" t="str">
            <v>Shah, Manjool</v>
          </cell>
          <cell r="E744" t="str">
            <v>NEW</v>
          </cell>
          <cell r="F744">
            <v>44158</v>
          </cell>
          <cell r="G744" t="str">
            <v>Sight Sciences, Inc.</v>
          </cell>
          <cell r="H744" t="str">
            <v/>
          </cell>
          <cell r="I744" t="str">
            <v>Industry</v>
          </cell>
          <cell r="J744" t="str">
            <v>CTSU - Ambulatory and Chronic Disease</v>
          </cell>
        </row>
        <row r="745">
          <cell r="A745" t="str">
            <v>3330-HAN</v>
          </cell>
          <cell r="B745" t="str">
            <v/>
          </cell>
          <cell r="C745" t="str">
            <v>Int Med-Pulmonary/Critical Care</v>
          </cell>
          <cell r="D745" t="str">
            <v>Han, Meilan</v>
          </cell>
          <cell r="E745" t="str">
            <v>ABANDONED</v>
          </cell>
          <cell r="F745">
            <v>44224</v>
          </cell>
          <cell r="G745" t="str">
            <v>COPD Foundation, Inc</v>
          </cell>
          <cell r="H745" t="str">
            <v/>
          </cell>
          <cell r="I745" t="str">
            <v>Industry</v>
          </cell>
          <cell r="J745" t="str">
            <v>CTSU - Ambulatory and Chronic Disease</v>
          </cell>
        </row>
        <row r="746">
          <cell r="A746" t="str">
            <v>3329-SAHAI</v>
          </cell>
          <cell r="B746" t="str">
            <v/>
          </cell>
          <cell r="C746" t="str">
            <v>Int Med-Hematology/Oncology</v>
          </cell>
          <cell r="D746" t="str">
            <v>Sahai, Vaibhav</v>
          </cell>
          <cell r="E746" t="str">
            <v>NEW</v>
          </cell>
          <cell r="F746">
            <v>44155</v>
          </cell>
          <cell r="G746" t="str">
            <v/>
          </cell>
          <cell r="H746" t="str">
            <v/>
          </cell>
          <cell r="I746" t="str">
            <v/>
          </cell>
          <cell r="J746" t="str">
            <v>CTSU - Oncology</v>
          </cell>
        </row>
        <row r="747">
          <cell r="A747" t="str">
            <v>3328-HIGGINS</v>
          </cell>
          <cell r="B747" t="str">
            <v/>
          </cell>
          <cell r="C747" t="str">
            <v>Int Med-Gastroenterology</v>
          </cell>
          <cell r="D747" t="str">
            <v>Higgins, Peter</v>
          </cell>
          <cell r="E747" t="str">
            <v>NEW</v>
          </cell>
          <cell r="F747">
            <v>44155</v>
          </cell>
          <cell r="G747" t="str">
            <v>Reistone Biopharma Company</v>
          </cell>
          <cell r="H747" t="str">
            <v/>
          </cell>
          <cell r="I747" t="str">
            <v>Industry</v>
          </cell>
          <cell r="J747" t="str">
            <v>CTSU - Ambulatory and Chronic Disease</v>
          </cell>
        </row>
        <row r="748">
          <cell r="A748" t="str">
            <v>3326-CAGNOLI</v>
          </cell>
          <cell r="B748" t="str">
            <v>WC42759</v>
          </cell>
          <cell r="C748" t="str">
            <v>Int Med-Rheumatology</v>
          </cell>
          <cell r="D748" t="str">
            <v>Cagnoli, Patricia</v>
          </cell>
          <cell r="E748" t="str">
            <v>NEW</v>
          </cell>
          <cell r="F748">
            <v>44166</v>
          </cell>
          <cell r="G748" t="str">
            <v>Genentech, Inc.</v>
          </cell>
          <cell r="H748" t="str">
            <v/>
          </cell>
          <cell r="I748" t="str">
            <v>Industry</v>
          </cell>
          <cell r="J748" t="str">
            <v>CTSU - Ambulatory and Chronic Disease</v>
          </cell>
        </row>
        <row r="749">
          <cell r="A749" t="str">
            <v>3322-NASR</v>
          </cell>
          <cell r="B749" t="str">
            <v/>
          </cell>
          <cell r="C749" t="str">
            <v>Pediatrics-Pulmonary Medicine</v>
          </cell>
          <cell r="D749" t="str">
            <v>Nasr, Samya</v>
          </cell>
          <cell r="E749" t="str">
            <v>ON HOLD</v>
          </cell>
          <cell r="F749">
            <v>44320</v>
          </cell>
          <cell r="G749" t="str">
            <v>Ionis Pharmaceuticals</v>
          </cell>
          <cell r="H749" t="str">
            <v>Syneos Health</v>
          </cell>
          <cell r="I749" t="str">
            <v>Industry</v>
          </cell>
          <cell r="J749" t="str">
            <v>CTSU - Childrens</v>
          </cell>
        </row>
        <row r="750">
          <cell r="A750" t="str">
            <v>3320-KALEMKERIAN</v>
          </cell>
          <cell r="B750" t="str">
            <v/>
          </cell>
          <cell r="C750" t="str">
            <v>Int Med-Hematology/Oncology</v>
          </cell>
          <cell r="D750" t="str">
            <v>Kalemkerian, Gregory</v>
          </cell>
          <cell r="E750" t="str">
            <v>ABANDONED</v>
          </cell>
          <cell r="F750">
            <v>44153</v>
          </cell>
          <cell r="G750" t="str">
            <v/>
          </cell>
          <cell r="H750" t="str">
            <v/>
          </cell>
          <cell r="I750" t="str">
            <v/>
          </cell>
          <cell r="J750" t="str">
            <v>CTSU - Oncology</v>
          </cell>
        </row>
        <row r="751">
          <cell r="A751" t="str">
            <v>3319-KALEMKERIAN</v>
          </cell>
          <cell r="B751" t="str">
            <v/>
          </cell>
          <cell r="C751" t="str">
            <v>Int Med-Hematology/Oncology</v>
          </cell>
          <cell r="D751" t="str">
            <v>Kalemkerian, Gregory</v>
          </cell>
          <cell r="E751" t="str">
            <v>ABANDONED</v>
          </cell>
          <cell r="F751">
            <v>44153</v>
          </cell>
          <cell r="G751" t="str">
            <v/>
          </cell>
          <cell r="H751" t="str">
            <v/>
          </cell>
          <cell r="I751" t="str">
            <v/>
          </cell>
          <cell r="J751" t="str">
            <v>CTSU - Oncology</v>
          </cell>
        </row>
        <row r="752">
          <cell r="A752" t="str">
            <v>3318-BAPTIST</v>
          </cell>
          <cell r="B752" t="str">
            <v/>
          </cell>
          <cell r="C752" t="str">
            <v>Int Med-Allergy</v>
          </cell>
          <cell r="D752" t="str">
            <v>Baptist, Alan</v>
          </cell>
          <cell r="E752" t="str">
            <v>ABANDONED</v>
          </cell>
          <cell r="F752">
            <v>44179</v>
          </cell>
          <cell r="G752" t="str">
            <v>Pharming Healthcare, Inc</v>
          </cell>
          <cell r="H752" t="str">
            <v/>
          </cell>
          <cell r="I752" t="str">
            <v>Industry</v>
          </cell>
          <cell r="J752" t="str">
            <v>CTSU - Ambulatory and Chronic Disease</v>
          </cell>
        </row>
        <row r="753">
          <cell r="A753" t="str">
            <v>3316-BAPTIST</v>
          </cell>
          <cell r="B753" t="str">
            <v/>
          </cell>
          <cell r="C753" t="str">
            <v>Int Med-Allergy</v>
          </cell>
          <cell r="D753" t="str">
            <v>Baptist, Alan</v>
          </cell>
          <cell r="E753" t="str">
            <v>ABANDONED</v>
          </cell>
          <cell r="F753">
            <v>44301</v>
          </cell>
          <cell r="G753" t="str">
            <v>KalVista Pharmaceuticals, Inc</v>
          </cell>
          <cell r="H753" t="str">
            <v>CRO -PPD</v>
          </cell>
          <cell r="I753" t="str">
            <v>Industry</v>
          </cell>
          <cell r="J753" t="str">
            <v>CTSU - Ambulatory and Chronic Disease</v>
          </cell>
        </row>
        <row r="754">
          <cell r="A754" t="str">
            <v>3314-PIANKO</v>
          </cell>
          <cell r="B754" t="str">
            <v/>
          </cell>
          <cell r="C754" t="str">
            <v>Int Med-Hematology/Oncology</v>
          </cell>
          <cell r="D754" t="str">
            <v>Pianko, Matthew</v>
          </cell>
          <cell r="E754" t="str">
            <v>ABANDONED</v>
          </cell>
          <cell r="F754">
            <v>44223</v>
          </cell>
          <cell r="G754" t="str">
            <v/>
          </cell>
          <cell r="H754" t="str">
            <v/>
          </cell>
          <cell r="I754" t="str">
            <v/>
          </cell>
          <cell r="J754" t="str">
            <v>CTSU - Oncology</v>
          </cell>
        </row>
        <row r="755">
          <cell r="A755" t="str">
            <v>3313-REICHERT</v>
          </cell>
          <cell r="B755" t="str">
            <v/>
          </cell>
          <cell r="C755" t="str">
            <v>Int Med-Hematology/Oncology</v>
          </cell>
          <cell r="D755" t="str">
            <v>Reichert, Zachery</v>
          </cell>
          <cell r="E755" t="str">
            <v>ABANDONED</v>
          </cell>
          <cell r="F755">
            <v>44151</v>
          </cell>
          <cell r="G755" t="str">
            <v/>
          </cell>
          <cell r="H755" t="str">
            <v/>
          </cell>
          <cell r="I755" t="str">
            <v/>
          </cell>
          <cell r="J755" t="str">
            <v/>
          </cell>
        </row>
        <row r="756">
          <cell r="A756" t="str">
            <v>3312-TURCU</v>
          </cell>
          <cell r="B756" t="str">
            <v/>
          </cell>
          <cell r="C756" t="str">
            <v>Int Med-Metabolism, Endo &amp; Diabetes</v>
          </cell>
          <cell r="D756" t="str">
            <v>Turcu, Adina</v>
          </cell>
          <cell r="E756" t="str">
            <v>ABANDONED</v>
          </cell>
          <cell r="F756">
            <v>44258</v>
          </cell>
          <cell r="G756" t="str">
            <v>CHIASMA</v>
          </cell>
          <cell r="H756" t="str">
            <v>Pharm-Olam International, Inc</v>
          </cell>
          <cell r="I756" t="str">
            <v>Industry</v>
          </cell>
          <cell r="J756" t="str">
            <v>CTSU - Ambulatory and Chronic Disease</v>
          </cell>
        </row>
        <row r="757">
          <cell r="A757" t="str">
            <v>3311-TALPAZ</v>
          </cell>
          <cell r="B757" t="str">
            <v/>
          </cell>
          <cell r="C757" t="str">
            <v>Int Med-Hematology/Oncology</v>
          </cell>
          <cell r="D757" t="str">
            <v>Talpaz, Moshe</v>
          </cell>
          <cell r="E757" t="str">
            <v>ABANDONED</v>
          </cell>
          <cell r="F757">
            <v>44176</v>
          </cell>
          <cell r="G757" t="str">
            <v/>
          </cell>
          <cell r="H757" t="str">
            <v/>
          </cell>
          <cell r="I757" t="str">
            <v/>
          </cell>
          <cell r="J757" t="str">
            <v>CTSU - Oncology</v>
          </cell>
        </row>
        <row r="758">
          <cell r="A758" t="str">
            <v>3310-STROUMSA</v>
          </cell>
          <cell r="B758" t="str">
            <v/>
          </cell>
          <cell r="C758" t="str">
            <v>Obstetrics/Gynecology</v>
          </cell>
          <cell r="D758" t="str">
            <v>Stroumsa, Daphna</v>
          </cell>
          <cell r="E758" t="str">
            <v>ON HOLD</v>
          </cell>
          <cell r="F758">
            <v>44179</v>
          </cell>
          <cell r="G758" t="str">
            <v>DHHS - National Institutes of Health</v>
          </cell>
          <cell r="H758" t="str">
            <v/>
          </cell>
          <cell r="I758" t="str">
            <v>Externally Peer-Reviewed</v>
          </cell>
          <cell r="J758" t="str">
            <v>CTSU - Ambulatory and Chronic Disease</v>
          </cell>
        </row>
        <row r="759">
          <cell r="A759" t="str">
            <v>331-FLAHERTY</v>
          </cell>
          <cell r="B759" t="str">
            <v/>
          </cell>
          <cell r="C759" t="str">
            <v>Int Med-Pulmonary/Critical Care</v>
          </cell>
          <cell r="D759" t="str">
            <v>Flaherty, Kevin</v>
          </cell>
          <cell r="E759" t="str">
            <v>ABANDONED</v>
          </cell>
          <cell r="F759">
            <v>42954</v>
          </cell>
          <cell r="G759" t="str">
            <v>Novartis</v>
          </cell>
          <cell r="H759" t="str">
            <v/>
          </cell>
          <cell r="I759" t="str">
            <v>Industry</v>
          </cell>
          <cell r="J759" t="str">
            <v>CTSU - Ambulatory and Chronic Disease</v>
          </cell>
        </row>
        <row r="760">
          <cell r="A760" t="str">
            <v>3309-ABUSIN</v>
          </cell>
          <cell r="B760" t="str">
            <v/>
          </cell>
          <cell r="C760" t="str">
            <v>Pediatrics-Hematology/Oncology</v>
          </cell>
          <cell r="D760" t="str">
            <v>Abusin, Ghada</v>
          </cell>
          <cell r="E760" t="str">
            <v>NEW</v>
          </cell>
          <cell r="F760">
            <v>44147</v>
          </cell>
          <cell r="G760" t="str">
            <v>Agios Pharmaceuticals, Inc.</v>
          </cell>
          <cell r="H760" t="str">
            <v>CRO -PPD</v>
          </cell>
          <cell r="I760" t="str">
            <v>Industry</v>
          </cell>
          <cell r="J760" t="str">
            <v>CTSU - Childrens</v>
          </cell>
        </row>
        <row r="761">
          <cell r="A761" t="str">
            <v>3308-KALEMKERIAN</v>
          </cell>
          <cell r="B761" t="str">
            <v/>
          </cell>
          <cell r="C761" t="str">
            <v>Int Med-Hematology/Oncology</v>
          </cell>
          <cell r="D761" t="str">
            <v>Kalemkerian, Gregory</v>
          </cell>
          <cell r="E761" t="str">
            <v>ABANDONED</v>
          </cell>
          <cell r="F761">
            <v>44147</v>
          </cell>
          <cell r="G761" t="str">
            <v/>
          </cell>
          <cell r="H761" t="str">
            <v/>
          </cell>
          <cell r="I761" t="str">
            <v/>
          </cell>
          <cell r="J761" t="str">
            <v>CTSU - Oncology</v>
          </cell>
        </row>
        <row r="762">
          <cell r="A762" t="str">
            <v>3307-PHILLIPS</v>
          </cell>
          <cell r="B762" t="str">
            <v/>
          </cell>
          <cell r="C762" t="str">
            <v>Int Med-Hematology/Oncology</v>
          </cell>
          <cell r="D762" t="str">
            <v>Phillips, Tycel</v>
          </cell>
          <cell r="E762" t="str">
            <v>NEW</v>
          </cell>
          <cell r="F762">
            <v>44147</v>
          </cell>
          <cell r="G762" t="str">
            <v/>
          </cell>
          <cell r="H762" t="str">
            <v/>
          </cell>
          <cell r="I762" t="str">
            <v/>
          </cell>
          <cell r="J762" t="str">
            <v>CTSU - Oncology</v>
          </cell>
        </row>
        <row r="763">
          <cell r="A763" t="str">
            <v>3306-HAN</v>
          </cell>
          <cell r="B763" t="str">
            <v/>
          </cell>
          <cell r="C763" t="str">
            <v>Int Med-Pulmonary/Critical Care</v>
          </cell>
          <cell r="D763" t="str">
            <v>Han, Meilan</v>
          </cell>
          <cell r="E763" t="str">
            <v>NEW</v>
          </cell>
          <cell r="F763">
            <v>44151</v>
          </cell>
          <cell r="G763" t="str">
            <v>University of North Carolina at Chapel Hill</v>
          </cell>
          <cell r="H763" t="str">
            <v/>
          </cell>
          <cell r="I763" t="str">
            <v>National</v>
          </cell>
          <cell r="J763" t="str">
            <v>CTSU - Ambulatory and Chronic Disease</v>
          </cell>
        </row>
        <row r="764">
          <cell r="A764" t="str">
            <v>3303-LOK</v>
          </cell>
          <cell r="B764" t="str">
            <v/>
          </cell>
          <cell r="C764" t="str">
            <v>Int Med-Gastroenterology</v>
          </cell>
          <cell r="D764" t="str">
            <v>Higgins, Peter</v>
          </cell>
          <cell r="E764" t="str">
            <v>ABANDONED</v>
          </cell>
          <cell r="F764">
            <v>44209</v>
          </cell>
          <cell r="G764" t="str">
            <v>Bill &amp; Melinda Gates Medical Research Institute (Gates MRI)</v>
          </cell>
          <cell r="H764" t="str">
            <v/>
          </cell>
          <cell r="I764" t="str">
            <v>Industry</v>
          </cell>
          <cell r="J764" t="str">
            <v>CTSU - Ambulatory and Chronic Disease</v>
          </cell>
        </row>
        <row r="765">
          <cell r="A765" t="str">
            <v>3301-BOHNERT</v>
          </cell>
          <cell r="B765" t="str">
            <v/>
          </cell>
          <cell r="C765" t="str">
            <v>Anesthesiology</v>
          </cell>
          <cell r="D765" t="str">
            <v>Bohnert, Amy</v>
          </cell>
          <cell r="E765" t="str">
            <v>ON HOLD</v>
          </cell>
          <cell r="F765">
            <v>44145</v>
          </cell>
          <cell r="G765" t="str">
            <v>DHHS - National Institutes of Health - Subcontracts</v>
          </cell>
          <cell r="H765" t="str">
            <v>Columbia University</v>
          </cell>
          <cell r="I765" t="str">
            <v>Externally Peer-Reviewed</v>
          </cell>
          <cell r="J765" t="str">
            <v>CTSU - Behavior, Function, and Pain</v>
          </cell>
        </row>
        <row r="766">
          <cell r="A766" t="str">
            <v>3300-KRAUSS</v>
          </cell>
          <cell r="B766" t="str">
            <v/>
          </cell>
          <cell r="C766" t="str">
            <v>Int Med-Hematology/Oncology</v>
          </cell>
          <cell r="D766" t="str">
            <v>Krauss, John</v>
          </cell>
          <cell r="E766" t="str">
            <v>ABANDONED</v>
          </cell>
          <cell r="F766">
            <v>44214</v>
          </cell>
          <cell r="G766" t="str">
            <v/>
          </cell>
          <cell r="H766" t="str">
            <v/>
          </cell>
          <cell r="I766" t="str">
            <v/>
          </cell>
          <cell r="J766" t="str">
            <v>CTSU - Oncology</v>
          </cell>
        </row>
        <row r="767">
          <cell r="A767" t="str">
            <v>330-ALVA</v>
          </cell>
          <cell r="B767" t="str">
            <v/>
          </cell>
          <cell r="C767" t="str">
            <v>Int Med-Hematology/Oncology</v>
          </cell>
          <cell r="D767" t="str">
            <v>Alva, Ajjai</v>
          </cell>
          <cell r="E767" t="str">
            <v>ABANDONED</v>
          </cell>
          <cell r="F767">
            <v>43175</v>
          </cell>
          <cell r="G767" t="str">
            <v>University of Michigan</v>
          </cell>
          <cell r="H767" t="str">
            <v/>
          </cell>
          <cell r="I767" t="str">
            <v>National</v>
          </cell>
          <cell r="J767" t="str">
            <v>CTSU - Oncology</v>
          </cell>
        </row>
        <row r="768">
          <cell r="A768" t="str">
            <v>3299-GHANI</v>
          </cell>
          <cell r="B768" t="str">
            <v/>
          </cell>
          <cell r="C768" t="str">
            <v>Urology</v>
          </cell>
          <cell r="D768" t="str">
            <v>Ghani, Khurshid</v>
          </cell>
          <cell r="E768" t="str">
            <v>ON HOLD</v>
          </cell>
          <cell r="F768">
            <v>44145</v>
          </cell>
          <cell r="G768" t="str">
            <v>Patient-Centered Outcomes Research Institute (PCORI)</v>
          </cell>
          <cell r="H768" t="str">
            <v/>
          </cell>
          <cell r="I768" t="str">
            <v>Externally Peer-Reviewed</v>
          </cell>
          <cell r="J768" t="str">
            <v>CTSU - Ambulatory and Chronic Disease</v>
          </cell>
        </row>
        <row r="769">
          <cell r="A769" t="str">
            <v>3297-PARK</v>
          </cell>
          <cell r="B769" t="str">
            <v/>
          </cell>
          <cell r="C769" t="str">
            <v>Surgery-Acute Care Surgery</v>
          </cell>
          <cell r="D769" t="str">
            <v>Park, Pauline</v>
          </cell>
          <cell r="E769" t="str">
            <v>ABANDONED</v>
          </cell>
          <cell r="F769">
            <v>44180</v>
          </cell>
          <cell r="G769" t="str">
            <v>Reven Pharmaceuticals, Inc.</v>
          </cell>
          <cell r="H769" t="str">
            <v>Worldwide Clinical Trials, Inc.</v>
          </cell>
          <cell r="I769" t="str">
            <v>Industry</v>
          </cell>
          <cell r="J769" t="str">
            <v>CTSU - Acute, Critical Care, Surgery &amp; Transplant</v>
          </cell>
        </row>
        <row r="770">
          <cell r="A770" t="str">
            <v>3296-GHANI</v>
          </cell>
          <cell r="B770" t="str">
            <v/>
          </cell>
          <cell r="C770" t="str">
            <v>Urology</v>
          </cell>
          <cell r="D770" t="str">
            <v>Ghani, Khurshid</v>
          </cell>
          <cell r="E770" t="str">
            <v>ON HOLD</v>
          </cell>
          <cell r="F770">
            <v>44144</v>
          </cell>
          <cell r="G770" t="str">
            <v>Coloplast A/S</v>
          </cell>
          <cell r="H770" t="str">
            <v/>
          </cell>
          <cell r="I770" t="str">
            <v>Industry</v>
          </cell>
          <cell r="J770" t="str">
            <v>CTSU - Ambulatory and Chronic Disease</v>
          </cell>
        </row>
        <row r="771">
          <cell r="A771" t="str">
            <v>3295-ENZLER</v>
          </cell>
          <cell r="B771" t="str">
            <v/>
          </cell>
          <cell r="C771" t="str">
            <v>Int Med-Hematology/Oncology</v>
          </cell>
          <cell r="D771" t="str">
            <v>Enzler, Thomas</v>
          </cell>
          <cell r="E771" t="str">
            <v>ABANDONED</v>
          </cell>
          <cell r="F771">
            <v>44272</v>
          </cell>
          <cell r="G771" t="str">
            <v/>
          </cell>
          <cell r="H771" t="str">
            <v/>
          </cell>
          <cell r="I771" t="str">
            <v/>
          </cell>
          <cell r="J771" t="str">
            <v>CTSU - Oncology</v>
          </cell>
        </row>
        <row r="772">
          <cell r="A772" t="str">
            <v>3293-WILCOX</v>
          </cell>
          <cell r="B772" t="str">
            <v/>
          </cell>
          <cell r="C772" t="str">
            <v>Int Med-Hematology/Oncology</v>
          </cell>
          <cell r="D772" t="str">
            <v>Wilcox, Ryan</v>
          </cell>
          <cell r="E772" t="str">
            <v>NEW</v>
          </cell>
          <cell r="F772">
            <v>44139</v>
          </cell>
          <cell r="G772" t="str">
            <v/>
          </cell>
          <cell r="H772" t="str">
            <v/>
          </cell>
          <cell r="I772" t="str">
            <v/>
          </cell>
          <cell r="J772" t="str">
            <v>CTSU - Oncology</v>
          </cell>
        </row>
        <row r="773">
          <cell r="A773" t="str">
            <v>3292-WORDEN</v>
          </cell>
          <cell r="B773" t="str">
            <v/>
          </cell>
          <cell r="C773" t="str">
            <v>Int Med-Hematology/Oncology</v>
          </cell>
          <cell r="D773" t="str">
            <v>Worden, Francis</v>
          </cell>
          <cell r="E773" t="str">
            <v>ABANDONED</v>
          </cell>
          <cell r="F773">
            <v>44151</v>
          </cell>
          <cell r="G773" t="str">
            <v/>
          </cell>
          <cell r="H773" t="str">
            <v/>
          </cell>
          <cell r="I773" t="str">
            <v/>
          </cell>
          <cell r="J773" t="str">
            <v/>
          </cell>
        </row>
        <row r="774">
          <cell r="A774" t="str">
            <v>3290-LAWRENCE</v>
          </cell>
          <cell r="B774" t="str">
            <v/>
          </cell>
          <cell r="C774" t="str">
            <v>Int Med-Hematology/Oncology</v>
          </cell>
          <cell r="D774" t="str">
            <v>Lawrence, Theodore</v>
          </cell>
          <cell r="E774" t="str">
            <v>NEW</v>
          </cell>
          <cell r="F774">
            <v>44138</v>
          </cell>
          <cell r="G774" t="str">
            <v/>
          </cell>
          <cell r="H774" t="str">
            <v/>
          </cell>
          <cell r="I774" t="str">
            <v/>
          </cell>
          <cell r="J774" t="str">
            <v>CTSU - Oncology</v>
          </cell>
        </row>
        <row r="775">
          <cell r="A775" t="str">
            <v>3289-LAWRENCE</v>
          </cell>
          <cell r="B775" t="str">
            <v/>
          </cell>
          <cell r="C775" t="str">
            <v>Int Med-Hematology/Oncology</v>
          </cell>
          <cell r="D775" t="str">
            <v>Lawrence, Theodore</v>
          </cell>
          <cell r="E775" t="str">
            <v>NEW</v>
          </cell>
          <cell r="F775">
            <v>44138</v>
          </cell>
          <cell r="G775" t="str">
            <v/>
          </cell>
          <cell r="H775" t="str">
            <v/>
          </cell>
          <cell r="I775" t="str">
            <v/>
          </cell>
          <cell r="J775" t="str">
            <v>CTSU - Oncology</v>
          </cell>
        </row>
        <row r="776">
          <cell r="A776" t="str">
            <v>3288-MIERZWA</v>
          </cell>
          <cell r="B776" t="str">
            <v/>
          </cell>
          <cell r="C776" t="str">
            <v>Int Med-Hematology/Oncology</v>
          </cell>
          <cell r="D776" t="str">
            <v>Mierzwa, Michelle</v>
          </cell>
          <cell r="E776" t="str">
            <v>NEW</v>
          </cell>
          <cell r="F776">
            <v>44138</v>
          </cell>
          <cell r="G776" t="str">
            <v/>
          </cell>
          <cell r="H776" t="str">
            <v/>
          </cell>
          <cell r="I776" t="str">
            <v/>
          </cell>
          <cell r="J776" t="str">
            <v>CTSU - Oncology</v>
          </cell>
        </row>
        <row r="777">
          <cell r="A777" t="str">
            <v>3287-KALEMKERIAN</v>
          </cell>
          <cell r="B777" t="str">
            <v/>
          </cell>
          <cell r="C777" t="str">
            <v>Int Med-Hematology/Oncology</v>
          </cell>
          <cell r="D777" t="str">
            <v>Kalemkerian, Gregory</v>
          </cell>
          <cell r="E777" t="str">
            <v>ABANDONED</v>
          </cell>
          <cell r="F777">
            <v>44138</v>
          </cell>
          <cell r="G777" t="str">
            <v/>
          </cell>
          <cell r="H777" t="str">
            <v/>
          </cell>
          <cell r="I777" t="str">
            <v/>
          </cell>
          <cell r="J777" t="str">
            <v>CTSU - Oncology</v>
          </cell>
        </row>
        <row r="778">
          <cell r="A778" t="str">
            <v>3286-ORAL</v>
          </cell>
          <cell r="B778" t="str">
            <v>AEGR-734-301</v>
          </cell>
          <cell r="C778" t="str">
            <v>Int Med-Metabolism, Endo &amp; Diabetes</v>
          </cell>
          <cell r="D778" t="str">
            <v>Oral, Elif</v>
          </cell>
          <cell r="E778" t="str">
            <v>ABANDONED</v>
          </cell>
          <cell r="F778">
            <v>44314</v>
          </cell>
          <cell r="G778" t="str">
            <v>Aegerion Pharmaceuticals</v>
          </cell>
          <cell r="H778" t="str">
            <v>CRO - IQVIA</v>
          </cell>
          <cell r="I778" t="str">
            <v>Industry</v>
          </cell>
          <cell r="J778" t="str">
            <v>CTSU - Ambulatory and Chronic Disease</v>
          </cell>
        </row>
        <row r="779">
          <cell r="A779" t="str">
            <v>3285-WILCOX</v>
          </cell>
          <cell r="B779" t="str">
            <v/>
          </cell>
          <cell r="C779" t="str">
            <v>Int Med-Hematology/Oncology</v>
          </cell>
          <cell r="D779" t="str">
            <v>Wilcox, Ryan</v>
          </cell>
          <cell r="E779" t="str">
            <v>NEW</v>
          </cell>
          <cell r="F779">
            <v>44137</v>
          </cell>
          <cell r="G779" t="str">
            <v/>
          </cell>
          <cell r="H779" t="str">
            <v/>
          </cell>
          <cell r="I779" t="str">
            <v/>
          </cell>
          <cell r="J779" t="str">
            <v>CTSU - Oncology</v>
          </cell>
        </row>
        <row r="780">
          <cell r="A780" t="str">
            <v>3283-WILCOX</v>
          </cell>
          <cell r="B780" t="str">
            <v/>
          </cell>
          <cell r="C780" t="str">
            <v>Int Med-Hematology/Oncology</v>
          </cell>
          <cell r="D780" t="str">
            <v>Wilcox, Ryan</v>
          </cell>
          <cell r="E780" t="str">
            <v>NEW</v>
          </cell>
          <cell r="F780">
            <v>44134</v>
          </cell>
          <cell r="G780" t="str">
            <v/>
          </cell>
          <cell r="H780" t="str">
            <v/>
          </cell>
          <cell r="I780" t="str">
            <v/>
          </cell>
          <cell r="J780" t="str">
            <v>CTSU - Oncology</v>
          </cell>
        </row>
        <row r="781">
          <cell r="A781" t="str">
            <v>3282-ENZLER</v>
          </cell>
          <cell r="B781" t="str">
            <v/>
          </cell>
          <cell r="C781" t="str">
            <v>Int Med-Hematology/Oncology</v>
          </cell>
          <cell r="D781" t="str">
            <v>Enzler, Thomas</v>
          </cell>
          <cell r="E781" t="str">
            <v>ABANDONED</v>
          </cell>
          <cell r="F781">
            <v>44151</v>
          </cell>
          <cell r="G781" t="str">
            <v/>
          </cell>
          <cell r="H781" t="str">
            <v/>
          </cell>
          <cell r="I781" t="str">
            <v/>
          </cell>
          <cell r="J781" t="str">
            <v>CTSU - Oncology</v>
          </cell>
        </row>
        <row r="782">
          <cell r="A782" t="str">
            <v>3280-DELOTT</v>
          </cell>
          <cell r="B782" t="str">
            <v/>
          </cell>
          <cell r="C782" t="str">
            <v>Ophthalmology &amp; Visual Sciences</v>
          </cell>
          <cell r="D782" t="str">
            <v>De Lott, Lindsey</v>
          </cell>
          <cell r="E782" t="str">
            <v>ON HOLD</v>
          </cell>
          <cell r="F782">
            <v>44134</v>
          </cell>
          <cell r="G782" t="str">
            <v>DHHS - National Institutes of Health</v>
          </cell>
          <cell r="H782" t="str">
            <v/>
          </cell>
          <cell r="I782" t="str">
            <v>Externally Peer-Reviewed</v>
          </cell>
          <cell r="J782" t="str">
            <v>CTSU - Ambulatory and Chronic Disease</v>
          </cell>
        </row>
        <row r="783">
          <cell r="A783" t="str">
            <v>3279-KRAUSS</v>
          </cell>
          <cell r="B783" t="str">
            <v/>
          </cell>
          <cell r="C783" t="str">
            <v>Int Med-Hematology/Oncology</v>
          </cell>
          <cell r="D783" t="str">
            <v>Krauss, John</v>
          </cell>
          <cell r="E783" t="str">
            <v>ABANDONED</v>
          </cell>
          <cell r="F783">
            <v>44137</v>
          </cell>
          <cell r="G783" t="str">
            <v/>
          </cell>
          <cell r="H783" t="str">
            <v/>
          </cell>
          <cell r="I783" t="str">
            <v/>
          </cell>
          <cell r="J783" t="str">
            <v>CTSU - Oncology</v>
          </cell>
        </row>
        <row r="784">
          <cell r="A784" t="str">
            <v>3277-WALKOVICH</v>
          </cell>
          <cell r="B784" t="str">
            <v/>
          </cell>
          <cell r="C784" t="str">
            <v>Pediatrics-Hematology/Oncology</v>
          </cell>
          <cell r="D784" t="str">
            <v>Walkovich, Kelly</v>
          </cell>
          <cell r="E784" t="str">
            <v>NEW</v>
          </cell>
          <cell r="F784">
            <v>44133</v>
          </cell>
          <cell r="G784" t="str">
            <v>Swedish Orphan Biovitrum AB (SOBI)</v>
          </cell>
          <cell r="H784" t="str">
            <v>PRA Health Sciences</v>
          </cell>
          <cell r="I784" t="str">
            <v>National</v>
          </cell>
          <cell r="J784" t="str">
            <v>CTSU - Childrens</v>
          </cell>
        </row>
        <row r="785">
          <cell r="A785" t="str">
            <v>3276-WAKEAM</v>
          </cell>
          <cell r="B785" t="str">
            <v/>
          </cell>
          <cell r="C785" t="str">
            <v>Surgery-Thoracic Surgery</v>
          </cell>
          <cell r="D785" t="str">
            <v>Wakeam, Elliot</v>
          </cell>
          <cell r="E785" t="str">
            <v>ABANDONED</v>
          </cell>
          <cell r="F785">
            <v>44271</v>
          </cell>
          <cell r="G785" t="str">
            <v>American Association for Thoracic Surgery</v>
          </cell>
          <cell r="H785" t="str">
            <v/>
          </cell>
          <cell r="I785" t="str">
            <v>Externally Peer-Reviewed</v>
          </cell>
          <cell r="J785" t="str">
            <v>CTSU - Acute, Critical Care, Surgery &amp; Transplant</v>
          </cell>
        </row>
        <row r="786">
          <cell r="A786" t="str">
            <v>3274-SAHAI</v>
          </cell>
          <cell r="B786" t="str">
            <v/>
          </cell>
          <cell r="C786" t="str">
            <v>Int Med-Hematology/Oncology</v>
          </cell>
          <cell r="D786" t="str">
            <v>Sahai, Vaibhav</v>
          </cell>
          <cell r="E786" t="str">
            <v>ABANDONED</v>
          </cell>
          <cell r="F786">
            <v>44132</v>
          </cell>
          <cell r="G786" t="str">
            <v/>
          </cell>
          <cell r="H786" t="str">
            <v/>
          </cell>
          <cell r="I786" t="str">
            <v/>
          </cell>
          <cell r="J786" t="str">
            <v>CTSU - Oncology</v>
          </cell>
        </row>
        <row r="787">
          <cell r="A787" t="str">
            <v>3273-YEVZLIN</v>
          </cell>
          <cell r="B787" t="str">
            <v/>
          </cell>
          <cell r="C787" t="str">
            <v>Int Med-Nephrology</v>
          </cell>
          <cell r="D787" t="str">
            <v>Yevzlin, Alexander</v>
          </cell>
          <cell r="E787" t="str">
            <v>NEW</v>
          </cell>
          <cell r="F787">
            <v>44132</v>
          </cell>
          <cell r="G787" t="str">
            <v>Innovation in Regenerative Medicine (inRegen)</v>
          </cell>
          <cell r="H787" t="str">
            <v>CRO - IQVIA</v>
          </cell>
          <cell r="I787" t="str">
            <v>Industry</v>
          </cell>
          <cell r="J787" t="str">
            <v>CTSU - Ambulatory and Chronic Disease</v>
          </cell>
        </row>
        <row r="788">
          <cell r="A788" t="str">
            <v>3272-ZALUPSKI</v>
          </cell>
          <cell r="B788" t="str">
            <v/>
          </cell>
          <cell r="C788" t="str">
            <v>Int Med-Hematology/Oncology</v>
          </cell>
          <cell r="D788" t="str">
            <v>Zalupski, Mark</v>
          </cell>
          <cell r="E788" t="str">
            <v>NEW</v>
          </cell>
          <cell r="F788">
            <v>44132</v>
          </cell>
          <cell r="G788" t="str">
            <v/>
          </cell>
          <cell r="H788" t="str">
            <v/>
          </cell>
          <cell r="I788" t="str">
            <v/>
          </cell>
          <cell r="J788" t="str">
            <v>CTSU - Oncology</v>
          </cell>
        </row>
        <row r="789">
          <cell r="A789" t="str">
            <v>3271-TAPPER</v>
          </cell>
          <cell r="B789" t="str">
            <v/>
          </cell>
          <cell r="C789" t="str">
            <v>Int Med-Gastroenterology</v>
          </cell>
          <cell r="D789" t="str">
            <v>Tapper, Elliot</v>
          </cell>
          <cell r="E789" t="str">
            <v>ON HOLD</v>
          </cell>
          <cell r="F789">
            <v>44147</v>
          </cell>
          <cell r="G789" t="str">
            <v>NIH-NIDDK  - National Institutes of Health   Subcontracts</v>
          </cell>
          <cell r="H789" t="str">
            <v/>
          </cell>
          <cell r="I789" t="str">
            <v>Externally Peer-Reviewed</v>
          </cell>
          <cell r="J789" t="str">
            <v>CTSU - Ambulatory and Chronic Disease</v>
          </cell>
        </row>
        <row r="790">
          <cell r="A790" t="str">
            <v>3270-KRAUSS</v>
          </cell>
          <cell r="B790" t="str">
            <v/>
          </cell>
          <cell r="C790" t="str">
            <v>Int Med-Hematology/Oncology</v>
          </cell>
          <cell r="D790" t="str">
            <v>Krauss, John</v>
          </cell>
          <cell r="E790" t="str">
            <v>ABANDONED</v>
          </cell>
          <cell r="F790">
            <v>44159</v>
          </cell>
          <cell r="G790" t="str">
            <v/>
          </cell>
          <cell r="H790" t="str">
            <v/>
          </cell>
          <cell r="I790" t="str">
            <v/>
          </cell>
          <cell r="J790" t="str">
            <v>CTSU - Oncology</v>
          </cell>
        </row>
        <row r="791">
          <cell r="A791" t="str">
            <v>3267-BELL</v>
          </cell>
          <cell r="B791" t="str">
            <v>WZA96222</v>
          </cell>
          <cell r="C791" t="str">
            <v>Obstetrics/Gynecology</v>
          </cell>
          <cell r="D791" t="str">
            <v>Bell, Jason</v>
          </cell>
          <cell r="E791" t="str">
            <v>ABANDONED</v>
          </cell>
          <cell r="F791">
            <v>44186</v>
          </cell>
          <cell r="G791" t="str">
            <v>Abbott Laboratories</v>
          </cell>
          <cell r="H791" t="str">
            <v/>
          </cell>
          <cell r="I791" t="str">
            <v>Industry</v>
          </cell>
          <cell r="J791" t="str">
            <v>CTSU - Ambulatory and Chronic Disease</v>
          </cell>
        </row>
        <row r="792">
          <cell r="A792" t="str">
            <v>3266-MAO-DRAAYER</v>
          </cell>
          <cell r="B792" t="str">
            <v/>
          </cell>
          <cell r="C792" t="str">
            <v>Neurology</v>
          </cell>
          <cell r="D792" t="str">
            <v>Mao-Draayer, Yang</v>
          </cell>
          <cell r="E792" t="str">
            <v>ABANDONED</v>
          </cell>
          <cell r="F792">
            <v>44208</v>
          </cell>
          <cell r="G792" t="str">
            <v>Genentech, Inc.</v>
          </cell>
          <cell r="H792" t="str">
            <v>Chugai Pharmaceutical Co., Ltd</v>
          </cell>
          <cell r="I792" t="str">
            <v>Industry</v>
          </cell>
          <cell r="J792" t="str">
            <v>CTSU - Neurosciences and Sensory</v>
          </cell>
        </row>
        <row r="793">
          <cell r="A793" t="str">
            <v>3265-GIPSON</v>
          </cell>
          <cell r="B793" t="str">
            <v/>
          </cell>
          <cell r="C793" t="str">
            <v>Int Med-Nephrology</v>
          </cell>
          <cell r="D793" t="str">
            <v>Gipson, Patrick</v>
          </cell>
          <cell r="E793" t="str">
            <v>ABANDONED</v>
          </cell>
          <cell r="F793">
            <v>44239</v>
          </cell>
          <cell r="G793" t="str">
            <v>Morphosys AG</v>
          </cell>
          <cell r="H793" t="str">
            <v/>
          </cell>
          <cell r="I793" t="str">
            <v>Industry</v>
          </cell>
          <cell r="J793" t="str">
            <v>CTSU - Ambulatory and Chronic Disease</v>
          </cell>
        </row>
        <row r="794">
          <cell r="A794" t="str">
            <v>3264-TALPAZ</v>
          </cell>
          <cell r="B794" t="str">
            <v/>
          </cell>
          <cell r="C794" t="str">
            <v>Int Med-Hematology/Oncology</v>
          </cell>
          <cell r="D794" t="str">
            <v>Talpaz, Moshe</v>
          </cell>
          <cell r="E794" t="str">
            <v>NEW</v>
          </cell>
          <cell r="F794">
            <v>44130</v>
          </cell>
          <cell r="G794" t="str">
            <v/>
          </cell>
          <cell r="H794" t="str">
            <v/>
          </cell>
          <cell r="I794" t="str">
            <v/>
          </cell>
          <cell r="J794" t="str">
            <v>CTSU - Oncology</v>
          </cell>
        </row>
        <row r="795">
          <cell r="A795" t="str">
            <v>3263-HAN</v>
          </cell>
          <cell r="B795" t="str">
            <v/>
          </cell>
          <cell r="C795" t="str">
            <v>Int Med-Pulmonary/Critical Care</v>
          </cell>
          <cell r="D795" t="str">
            <v>Han, Meilan</v>
          </cell>
          <cell r="E795" t="str">
            <v>ABANDONED</v>
          </cell>
          <cell r="F795">
            <v>44130</v>
          </cell>
          <cell r="G795" t="str">
            <v/>
          </cell>
          <cell r="H795" t="str">
            <v/>
          </cell>
          <cell r="I795" t="str">
            <v/>
          </cell>
          <cell r="J795" t="str">
            <v>CTSU - Ambulatory and Chronic Disease</v>
          </cell>
        </row>
        <row r="796">
          <cell r="A796" t="str">
            <v>3262-QIN</v>
          </cell>
          <cell r="B796" t="str">
            <v/>
          </cell>
          <cell r="C796" t="str">
            <v>Int Med-Hematology/Oncology</v>
          </cell>
          <cell r="D796" t="str">
            <v>Qin, Angel</v>
          </cell>
          <cell r="E796" t="str">
            <v>ABANDONED</v>
          </cell>
          <cell r="F796">
            <v>44130</v>
          </cell>
          <cell r="G796" t="str">
            <v/>
          </cell>
          <cell r="H796" t="str">
            <v/>
          </cell>
          <cell r="I796" t="str">
            <v/>
          </cell>
          <cell r="J796" t="str">
            <v>CTSU - Oncology</v>
          </cell>
        </row>
        <row r="797">
          <cell r="A797" t="str">
            <v>3260-AHMED</v>
          </cell>
          <cell r="B797" t="str">
            <v/>
          </cell>
          <cell r="C797" t="str">
            <v>Int Med-Hematology/Oncology</v>
          </cell>
          <cell r="D797" t="str">
            <v>Ahmed, Asra</v>
          </cell>
          <cell r="E797" t="str">
            <v>ABANDONED</v>
          </cell>
          <cell r="F797">
            <v>44200</v>
          </cell>
          <cell r="G797" t="str">
            <v/>
          </cell>
          <cell r="H797" t="str">
            <v/>
          </cell>
          <cell r="I797" t="str">
            <v/>
          </cell>
          <cell r="J797" t="str">
            <v>CTSU - Oncology</v>
          </cell>
        </row>
        <row r="798">
          <cell r="A798" t="str">
            <v>3258-SAHAI</v>
          </cell>
          <cell r="B798" t="str">
            <v/>
          </cell>
          <cell r="C798" t="str">
            <v>Int Med-Hematology/Oncology</v>
          </cell>
          <cell r="D798" t="str">
            <v>Sahai, Vaibhav</v>
          </cell>
          <cell r="E798" t="str">
            <v>NEW</v>
          </cell>
          <cell r="F798">
            <v>44127</v>
          </cell>
          <cell r="G798" t="str">
            <v/>
          </cell>
          <cell r="H798" t="str">
            <v/>
          </cell>
          <cell r="I798" t="str">
            <v/>
          </cell>
          <cell r="J798" t="str">
            <v>CTSU - Oncology</v>
          </cell>
        </row>
        <row r="799">
          <cell r="A799" t="str">
            <v>3257-SAHAI</v>
          </cell>
          <cell r="B799" t="str">
            <v/>
          </cell>
          <cell r="C799" t="str">
            <v>Int Med-Hematology/Oncology</v>
          </cell>
          <cell r="D799" t="str">
            <v>Sahai, Vaibhav</v>
          </cell>
          <cell r="E799" t="str">
            <v>ABANDONED</v>
          </cell>
          <cell r="F799">
            <v>44127</v>
          </cell>
          <cell r="G799" t="str">
            <v/>
          </cell>
          <cell r="H799" t="str">
            <v/>
          </cell>
          <cell r="I799" t="str">
            <v/>
          </cell>
          <cell r="J799" t="str">
            <v>CTSU - Oncology</v>
          </cell>
        </row>
        <row r="800">
          <cell r="A800" t="str">
            <v>3256-WORDEN</v>
          </cell>
          <cell r="B800" t="str">
            <v/>
          </cell>
          <cell r="C800" t="str">
            <v>Int Med-Hematology/Oncology</v>
          </cell>
          <cell r="D800" t="str">
            <v>Worden, Francis</v>
          </cell>
          <cell r="E800" t="str">
            <v>NEW</v>
          </cell>
          <cell r="F800">
            <v>44127</v>
          </cell>
          <cell r="G800" t="str">
            <v/>
          </cell>
          <cell r="H800" t="str">
            <v/>
          </cell>
          <cell r="I800" t="str">
            <v/>
          </cell>
          <cell r="J800" t="str">
            <v>CTSU - Oncology</v>
          </cell>
        </row>
        <row r="801">
          <cell r="A801" t="str">
            <v>3255-GUDJONSSON</v>
          </cell>
          <cell r="B801" t="str">
            <v>Derm 750; IM011-132</v>
          </cell>
          <cell r="C801" t="str">
            <v>Dermatology</v>
          </cell>
          <cell r="D801" t="str">
            <v>Goldfarb, Michael</v>
          </cell>
          <cell r="E801" t="str">
            <v>NEW</v>
          </cell>
          <cell r="F801">
            <v>44126</v>
          </cell>
          <cell r="G801" t="str">
            <v>Bristol-Myers Squibb</v>
          </cell>
          <cell r="H801" t="str">
            <v/>
          </cell>
          <cell r="I801" t="str">
            <v>Industry</v>
          </cell>
          <cell r="J801" t="str">
            <v>CTSU - Neurosciences and Sensory</v>
          </cell>
        </row>
        <row r="802">
          <cell r="A802" t="str">
            <v>3252-SABEL</v>
          </cell>
          <cell r="B802" t="str">
            <v/>
          </cell>
          <cell r="C802" t="str">
            <v>Surgery-Surgical Oncology</v>
          </cell>
          <cell r="D802" t="str">
            <v>Sabel, Michael</v>
          </cell>
          <cell r="E802" t="str">
            <v>NEW</v>
          </cell>
          <cell r="F802">
            <v>44125</v>
          </cell>
          <cell r="G802" t="str">
            <v/>
          </cell>
          <cell r="H802" t="str">
            <v/>
          </cell>
          <cell r="I802" t="str">
            <v/>
          </cell>
          <cell r="J802" t="str">
            <v>CTSU - Oncology</v>
          </cell>
        </row>
        <row r="803">
          <cell r="A803" t="str">
            <v>3251-BITAR</v>
          </cell>
          <cell r="B803" t="str">
            <v>PVP017</v>
          </cell>
          <cell r="C803" t="str">
            <v>Int Med-Cardiology</v>
          </cell>
          <cell r="D803" t="str">
            <v>Bitar, Abbas</v>
          </cell>
          <cell r="E803" t="str">
            <v>PRMC APPROVAL</v>
          </cell>
          <cell r="F803">
            <v>44260</v>
          </cell>
          <cell r="G803" t="str">
            <v>Procyrion, Inc</v>
          </cell>
          <cell r="H803" t="str">
            <v/>
          </cell>
          <cell r="I803" t="str">
            <v>Industry</v>
          </cell>
          <cell r="J803" t="str">
            <v>CTSU - Heart, Vessel, Blood</v>
          </cell>
        </row>
        <row r="804">
          <cell r="A804" t="str">
            <v>3250-GIPSON</v>
          </cell>
          <cell r="B804" t="str">
            <v/>
          </cell>
          <cell r="C804" t="str">
            <v>Int Med-Nephrology</v>
          </cell>
          <cell r="D804" t="str">
            <v>Gipson, Patrick</v>
          </cell>
          <cell r="E804" t="str">
            <v>NEW</v>
          </cell>
          <cell r="F804">
            <v>44124</v>
          </cell>
          <cell r="G804" t="str">
            <v>Novartis</v>
          </cell>
          <cell r="H804" t="str">
            <v/>
          </cell>
          <cell r="I804" t="str">
            <v>Industry</v>
          </cell>
          <cell r="J804" t="str">
            <v>CTSU - Ambulatory and Chronic Disease</v>
          </cell>
        </row>
        <row r="805">
          <cell r="A805" t="str">
            <v>3249-ZALUPSKI</v>
          </cell>
          <cell r="B805" t="str">
            <v/>
          </cell>
          <cell r="C805" t="str">
            <v>Int Med-Hematology/Oncology</v>
          </cell>
          <cell r="D805" t="str">
            <v>Zalupski, Mark</v>
          </cell>
          <cell r="E805" t="str">
            <v>ABANDONED</v>
          </cell>
          <cell r="F805">
            <v>44124</v>
          </cell>
          <cell r="G805" t="str">
            <v/>
          </cell>
          <cell r="H805" t="str">
            <v/>
          </cell>
          <cell r="I805" t="str">
            <v/>
          </cell>
          <cell r="J805" t="str">
            <v>CTSU - Oncology</v>
          </cell>
        </row>
        <row r="806">
          <cell r="A806" t="str">
            <v>3241-KRAUSS</v>
          </cell>
          <cell r="B806" t="str">
            <v/>
          </cell>
          <cell r="C806" t="str">
            <v>Int Med-Hematology/Oncology</v>
          </cell>
          <cell r="D806" t="str">
            <v>Krauss, John</v>
          </cell>
          <cell r="E806" t="str">
            <v>ABANDONED</v>
          </cell>
          <cell r="F806">
            <v>44271</v>
          </cell>
          <cell r="G806" t="str">
            <v/>
          </cell>
          <cell r="H806" t="str">
            <v/>
          </cell>
          <cell r="I806" t="str">
            <v/>
          </cell>
          <cell r="J806" t="str">
            <v>CTSU - Oncology</v>
          </cell>
        </row>
        <row r="807">
          <cell r="A807" t="str">
            <v>3240-HURVITZ</v>
          </cell>
          <cell r="B807" t="str">
            <v>Study # 0075/0140</v>
          </cell>
          <cell r="C807" t="str">
            <v>Physical Medicine &amp; Rehabilitation</v>
          </cell>
          <cell r="D807" t="str">
            <v>Hurvitz, Edward</v>
          </cell>
          <cell r="E807" t="str">
            <v>ABANDONED</v>
          </cell>
          <cell r="F807">
            <v>44249</v>
          </cell>
          <cell r="G807" t="str">
            <v>Teva Pharmaceuticals, USA</v>
          </cell>
          <cell r="H807" t="str">
            <v>Icon, Inc.</v>
          </cell>
          <cell r="I807" t="str">
            <v>Industry</v>
          </cell>
          <cell r="J807" t="str">
            <v>CTSU - Behavior, Function, and Pain</v>
          </cell>
        </row>
        <row r="808">
          <cell r="A808" t="str">
            <v>3238-WILCOX</v>
          </cell>
          <cell r="B808" t="str">
            <v/>
          </cell>
          <cell r="C808" t="str">
            <v>Int Med-Hematology/Oncology</v>
          </cell>
          <cell r="D808" t="str">
            <v>Wilcox, Ryan</v>
          </cell>
          <cell r="E808" t="str">
            <v>NEW</v>
          </cell>
          <cell r="F808">
            <v>44119</v>
          </cell>
          <cell r="G808" t="str">
            <v/>
          </cell>
          <cell r="H808" t="str">
            <v/>
          </cell>
          <cell r="I808" t="str">
            <v/>
          </cell>
          <cell r="J808" t="str">
            <v>CTSU - Oncology</v>
          </cell>
        </row>
        <row r="809">
          <cell r="A809" t="str">
            <v>3236-PARIKH</v>
          </cell>
          <cell r="B809" t="str">
            <v/>
          </cell>
          <cell r="C809" t="str">
            <v>Psychiatry</v>
          </cell>
          <cell r="D809" t="str">
            <v>Parikh, Sagar</v>
          </cell>
          <cell r="E809" t="str">
            <v>PRMC APPROVAL</v>
          </cell>
          <cell r="F809">
            <v>44146</v>
          </cell>
          <cell r="G809" t="str">
            <v>Aifred Health, Inc</v>
          </cell>
          <cell r="H809" t="str">
            <v/>
          </cell>
          <cell r="I809" t="str">
            <v>Industry</v>
          </cell>
          <cell r="J809" t="str">
            <v>CTSU - Behavior, Function, and Pain</v>
          </cell>
        </row>
        <row r="810">
          <cell r="A810" t="str">
            <v>3235-PHILLIPS</v>
          </cell>
          <cell r="B810" t="str">
            <v/>
          </cell>
          <cell r="C810" t="str">
            <v>Int Med-Hematology/Oncology</v>
          </cell>
          <cell r="D810" t="str">
            <v>Phillips, Tycel</v>
          </cell>
          <cell r="E810" t="str">
            <v>NEW</v>
          </cell>
          <cell r="F810">
            <v>44117</v>
          </cell>
          <cell r="G810" t="str">
            <v/>
          </cell>
          <cell r="H810" t="str">
            <v/>
          </cell>
          <cell r="I810" t="str">
            <v/>
          </cell>
          <cell r="J810" t="str">
            <v>CTSU - Oncology</v>
          </cell>
        </row>
        <row r="811">
          <cell r="A811" t="str">
            <v>3234-CHAMES</v>
          </cell>
          <cell r="B811" t="str">
            <v/>
          </cell>
          <cell r="C811" t="str">
            <v>Obstetrics/Gynecology</v>
          </cell>
          <cell r="D811" t="str">
            <v>Chames, Mark</v>
          </cell>
          <cell r="E811" t="str">
            <v>ABANDONED</v>
          </cell>
          <cell r="F811">
            <v>44181</v>
          </cell>
          <cell r="G811" t="str">
            <v>Northwestern University</v>
          </cell>
          <cell r="H811" t="str">
            <v/>
          </cell>
          <cell r="I811" t="str">
            <v>Institutional</v>
          </cell>
          <cell r="J811" t="str">
            <v>CTSU - Ambulatory and Chronic Disease</v>
          </cell>
        </row>
        <row r="812">
          <cell r="A812" t="str">
            <v>3231-AS-SANIE</v>
          </cell>
          <cell r="B812" t="str">
            <v/>
          </cell>
          <cell r="C812" t="str">
            <v>Obstetrics/Gynecology</v>
          </cell>
          <cell r="D812" t="str">
            <v>As-Sanie, Sawsan</v>
          </cell>
          <cell r="E812" t="str">
            <v>ABANDONED</v>
          </cell>
          <cell r="F812">
            <v>44320</v>
          </cell>
          <cell r="G812" t="str">
            <v>DHHS - National Institutes of Health - Subcontracts</v>
          </cell>
          <cell r="H812" t="str">
            <v>Michigan State University</v>
          </cell>
          <cell r="I812" t="str">
            <v>Externally Peer-Reviewed</v>
          </cell>
          <cell r="J812" t="str">
            <v>CTSU - Ambulatory and Chronic Disease</v>
          </cell>
        </row>
        <row r="813">
          <cell r="A813" t="str">
            <v>3230-QIN</v>
          </cell>
          <cell r="B813" t="str">
            <v/>
          </cell>
          <cell r="C813" t="str">
            <v>Int Med-Hematology/Oncology</v>
          </cell>
          <cell r="D813" t="str">
            <v>Qin, Angel</v>
          </cell>
          <cell r="E813" t="str">
            <v>ABANDONED</v>
          </cell>
          <cell r="F813">
            <v>44125</v>
          </cell>
          <cell r="G813" t="str">
            <v/>
          </cell>
          <cell r="H813" t="str">
            <v/>
          </cell>
          <cell r="I813" t="str">
            <v/>
          </cell>
          <cell r="J813" t="str">
            <v>CTSU - Oncology</v>
          </cell>
        </row>
        <row r="814">
          <cell r="A814" t="str">
            <v>3226-SCHIOPU</v>
          </cell>
          <cell r="B814" t="str">
            <v>CVAY736A2301</v>
          </cell>
          <cell r="C814" t="str">
            <v>Int Med-Rheumatology</v>
          </cell>
          <cell r="D814" t="str">
            <v>Schiopu, Elena</v>
          </cell>
          <cell r="E814" t="str">
            <v>NEW</v>
          </cell>
          <cell r="F814">
            <v>44113</v>
          </cell>
          <cell r="G814" t="str">
            <v>Novartis</v>
          </cell>
          <cell r="H814" t="str">
            <v/>
          </cell>
          <cell r="I814" t="str">
            <v>Industry</v>
          </cell>
          <cell r="J814" t="str">
            <v>CTSU - Ambulatory and Chronic Disease</v>
          </cell>
        </row>
        <row r="815">
          <cell r="A815" t="str">
            <v>3224-WORDEN</v>
          </cell>
          <cell r="B815" t="str">
            <v/>
          </cell>
          <cell r="C815" t="str">
            <v>Int Med-Hematology/Oncology</v>
          </cell>
          <cell r="D815" t="str">
            <v>Worden, Francis</v>
          </cell>
          <cell r="E815" t="str">
            <v>ABANDONED</v>
          </cell>
          <cell r="F815">
            <v>44112</v>
          </cell>
          <cell r="G815" t="str">
            <v/>
          </cell>
          <cell r="H815" t="str">
            <v/>
          </cell>
          <cell r="I815" t="str">
            <v/>
          </cell>
          <cell r="J815" t="str">
            <v>CTSU - Oncology</v>
          </cell>
        </row>
        <row r="816">
          <cell r="A816" t="str">
            <v>3223-HEUNG</v>
          </cell>
          <cell r="B816" t="str">
            <v/>
          </cell>
          <cell r="C816" t="str">
            <v>Int Med-Nephrology</v>
          </cell>
          <cell r="D816" t="str">
            <v>Heung, Michael</v>
          </cell>
          <cell r="E816" t="str">
            <v>ON HOLD</v>
          </cell>
          <cell r="F816">
            <v>44118</v>
          </cell>
          <cell r="G816" t="str">
            <v>DHHS - National Institutes of Health</v>
          </cell>
          <cell r="H816" t="str">
            <v/>
          </cell>
          <cell r="I816" t="str">
            <v>Externally Peer-Reviewed</v>
          </cell>
          <cell r="J816" t="str">
            <v>CTSU - Ambulatory and Chronic Disease</v>
          </cell>
        </row>
        <row r="817">
          <cell r="A817" t="str">
            <v>3219-ELIASON</v>
          </cell>
          <cell r="B817" t="str">
            <v/>
          </cell>
          <cell r="C817" t="str">
            <v>Surgery-Vascular Surgery</v>
          </cell>
          <cell r="D817" t="str">
            <v>Eliason, Jonathan</v>
          </cell>
          <cell r="E817" t="str">
            <v>NEW</v>
          </cell>
          <cell r="F817">
            <v>44111</v>
          </cell>
          <cell r="G817" t="str">
            <v>Cook Group Incorporated</v>
          </cell>
          <cell r="H817" t="str">
            <v/>
          </cell>
          <cell r="I817" t="str">
            <v>Industry</v>
          </cell>
          <cell r="J817" t="str">
            <v>CTSU - Heart, Vessel, Blood</v>
          </cell>
        </row>
        <row r="818">
          <cell r="A818" t="str">
            <v>3218-MCLAUGHLIN</v>
          </cell>
          <cell r="B818" t="str">
            <v/>
          </cell>
          <cell r="C818" t="str">
            <v>Int Med-Cardiology</v>
          </cell>
          <cell r="D818" t="str">
            <v>McLaughlin, Vallerie</v>
          </cell>
          <cell r="E818" t="str">
            <v>NEW</v>
          </cell>
          <cell r="F818">
            <v>44116</v>
          </cell>
          <cell r="G818" t="str">
            <v>Altavant Sciences GmbH</v>
          </cell>
          <cell r="H818" t="str">
            <v/>
          </cell>
          <cell r="I818" t="str">
            <v>Industry</v>
          </cell>
          <cell r="J818" t="str">
            <v>CTSU - Heart, Vessel, Blood</v>
          </cell>
        </row>
        <row r="819">
          <cell r="A819" t="str">
            <v>3217-BAPTIST</v>
          </cell>
          <cell r="B819" t="str">
            <v/>
          </cell>
          <cell r="C819" t="str">
            <v>Int Med-Allergy</v>
          </cell>
          <cell r="D819" t="str">
            <v>Baptist, Alan</v>
          </cell>
          <cell r="E819" t="str">
            <v>ABANDONED</v>
          </cell>
          <cell r="F819">
            <v>44182</v>
          </cell>
          <cell r="G819" t="str">
            <v>Regeneron</v>
          </cell>
          <cell r="H819" t="str">
            <v>ICON Clinical Research, Inc.</v>
          </cell>
          <cell r="I819" t="str">
            <v>Industry</v>
          </cell>
          <cell r="J819" t="str">
            <v>CTSU - Ambulatory and Chronic Disease</v>
          </cell>
        </row>
        <row r="820">
          <cell r="A820" t="str">
            <v>3216-MODY</v>
          </cell>
          <cell r="B820" t="str">
            <v/>
          </cell>
          <cell r="C820" t="str">
            <v>Pediatrics-Hematology/Oncology</v>
          </cell>
          <cell r="D820" t="str">
            <v>Mody, Rajen</v>
          </cell>
          <cell r="E820" t="str">
            <v>NEW</v>
          </cell>
          <cell r="F820">
            <v>44110</v>
          </cell>
          <cell r="G820" t="str">
            <v>St. Jude Children's Research Hospital</v>
          </cell>
          <cell r="H820" t="str">
            <v/>
          </cell>
          <cell r="I820" t="str">
            <v>Institutional</v>
          </cell>
          <cell r="J820" t="str">
            <v>CTSU - Childrens</v>
          </cell>
        </row>
        <row r="821">
          <cell r="A821" t="str">
            <v>3215-SKOCZYLAS</v>
          </cell>
          <cell r="B821" t="str">
            <v/>
          </cell>
          <cell r="C821" t="str">
            <v>Pediatrics-Hospitalists</v>
          </cell>
          <cell r="D821" t="str">
            <v>Skoczylas, Maria</v>
          </cell>
          <cell r="E821" t="str">
            <v>ABANDONED</v>
          </cell>
          <cell r="F821">
            <v>44113</v>
          </cell>
          <cell r="G821" t="str">
            <v/>
          </cell>
          <cell r="H821" t="str">
            <v/>
          </cell>
          <cell r="I821" t="str">
            <v/>
          </cell>
          <cell r="J821" t="str">
            <v>CTSU - Childrens</v>
          </cell>
        </row>
        <row r="822">
          <cell r="A822" t="str">
            <v>3214-BASURA</v>
          </cell>
          <cell r="B822" t="str">
            <v/>
          </cell>
          <cell r="C822" t="str">
            <v>Otolaryngology</v>
          </cell>
          <cell r="D822" t="str">
            <v>Basura, Gregory</v>
          </cell>
          <cell r="E822" t="str">
            <v>ON HOLD</v>
          </cell>
          <cell r="F822">
            <v>44119</v>
          </cell>
          <cell r="G822" t="str">
            <v>NIH/NIA</v>
          </cell>
          <cell r="H822" t="str">
            <v/>
          </cell>
          <cell r="I822" t="str">
            <v>Externally Peer-Reviewed</v>
          </cell>
          <cell r="J822" t="str">
            <v>CTSU - Neurosciences and Sensory</v>
          </cell>
        </row>
        <row r="823">
          <cell r="A823" t="str">
            <v>3212-KALEMKERIAN</v>
          </cell>
          <cell r="B823" t="str">
            <v/>
          </cell>
          <cell r="C823" t="str">
            <v>Int Med-Hematology/Oncology</v>
          </cell>
          <cell r="D823" t="str">
            <v>Kalemkerian, Gregory</v>
          </cell>
          <cell r="E823" t="str">
            <v>ABANDONED</v>
          </cell>
          <cell r="F823">
            <v>44109</v>
          </cell>
          <cell r="G823" t="str">
            <v/>
          </cell>
          <cell r="H823" t="str">
            <v/>
          </cell>
          <cell r="I823" t="str">
            <v/>
          </cell>
          <cell r="J823" t="str">
            <v>CTSU - Oncology</v>
          </cell>
        </row>
        <row r="824">
          <cell r="A824" t="str">
            <v>3210-WORDEN</v>
          </cell>
          <cell r="B824" t="str">
            <v/>
          </cell>
          <cell r="C824" t="str">
            <v>Int Med-Hematology/Oncology</v>
          </cell>
          <cell r="D824" t="str">
            <v>Worden, Francis</v>
          </cell>
          <cell r="E824" t="str">
            <v>ABANDONED</v>
          </cell>
          <cell r="F824">
            <v>44141</v>
          </cell>
          <cell r="G824" t="str">
            <v/>
          </cell>
          <cell r="H824" t="str">
            <v/>
          </cell>
          <cell r="I824" t="str">
            <v/>
          </cell>
          <cell r="J824" t="str">
            <v>CTSU - Oncology</v>
          </cell>
        </row>
        <row r="825">
          <cell r="A825" t="str">
            <v>321-BIXBY</v>
          </cell>
          <cell r="B825" t="str">
            <v>321-Bixby</v>
          </cell>
          <cell r="C825" t="str">
            <v>Int Med-Hematology/Oncology</v>
          </cell>
          <cell r="D825" t="str">
            <v>Bixby, Dale</v>
          </cell>
          <cell r="E825" t="str">
            <v>ABANDONED</v>
          </cell>
          <cell r="F825">
            <v>43011</v>
          </cell>
          <cell r="G825" t="str">
            <v>Trovagene</v>
          </cell>
          <cell r="H825" t="str">
            <v/>
          </cell>
          <cell r="I825" t="str">
            <v>Industry</v>
          </cell>
          <cell r="J825" t="str">
            <v>CTSU - Oncology</v>
          </cell>
        </row>
        <row r="826">
          <cell r="A826" t="str">
            <v>3209-WORDEN</v>
          </cell>
          <cell r="B826" t="str">
            <v/>
          </cell>
          <cell r="C826" t="str">
            <v>Int Med-Hematology/Oncology</v>
          </cell>
          <cell r="D826" t="str">
            <v>Worden, Francis</v>
          </cell>
          <cell r="E826" t="str">
            <v>ABANDONED</v>
          </cell>
          <cell r="F826">
            <v>44176</v>
          </cell>
          <cell r="G826" t="str">
            <v/>
          </cell>
          <cell r="H826" t="str">
            <v/>
          </cell>
          <cell r="I826" t="str">
            <v/>
          </cell>
          <cell r="J826" t="str">
            <v>CTSU - Oncology</v>
          </cell>
        </row>
        <row r="827">
          <cell r="A827" t="str">
            <v>3208-AHMAD</v>
          </cell>
          <cell r="B827" t="str">
            <v/>
          </cell>
          <cell r="C827" t="str">
            <v>Pediatrics-Genetics</v>
          </cell>
          <cell r="D827" t="str">
            <v>Ahmad, Ayesha</v>
          </cell>
          <cell r="E827" t="str">
            <v>ON HOLD</v>
          </cell>
          <cell r="F827">
            <v>44203</v>
          </cell>
          <cell r="G827" t="str">
            <v>Ultragenyx Pharmaceutical Inc.</v>
          </cell>
          <cell r="H827" t="str">
            <v/>
          </cell>
          <cell r="I827" t="str">
            <v>Industry</v>
          </cell>
          <cell r="J827" t="str">
            <v>CTSU - Childrens</v>
          </cell>
        </row>
        <row r="828">
          <cell r="A828" t="str">
            <v>3207-HAN</v>
          </cell>
          <cell r="B828" t="str">
            <v/>
          </cell>
          <cell r="C828" t="str">
            <v>Int Med-Pulmonary/Critical Care</v>
          </cell>
          <cell r="D828" t="str">
            <v>Han, Meilan</v>
          </cell>
          <cell r="E828" t="str">
            <v>ON HOLD</v>
          </cell>
          <cell r="F828">
            <v>44126</v>
          </cell>
          <cell r="G828" t="str">
            <v>NIH-NIDDK  - National Institutes of Health   Subcontracts</v>
          </cell>
          <cell r="H828" t="str">
            <v/>
          </cell>
          <cell r="I828" t="str">
            <v>Externally Peer-Reviewed</v>
          </cell>
          <cell r="J828" t="str">
            <v>CTSU - Ambulatory and Chronic Disease</v>
          </cell>
        </row>
        <row r="829">
          <cell r="A829" t="str">
            <v>3206-WASSERMAN</v>
          </cell>
          <cell r="B829" t="str">
            <v>RAPID Study</v>
          </cell>
          <cell r="C829" t="str">
            <v>Anesthesiology</v>
          </cell>
          <cell r="D829" t="str">
            <v>Wasserman, Ronald</v>
          </cell>
          <cell r="E829" t="str">
            <v>NEW</v>
          </cell>
          <cell r="F829">
            <v>44104</v>
          </cell>
          <cell r="G829" t="str">
            <v>Boston Scientific Corporation</v>
          </cell>
          <cell r="H829" t="str">
            <v/>
          </cell>
          <cell r="I829" t="str">
            <v>Industry</v>
          </cell>
          <cell r="J829" t="str">
            <v>CTSU - Behavior, Function, and Pain</v>
          </cell>
        </row>
        <row r="830">
          <cell r="A830" t="str">
            <v>3203-PARIKH</v>
          </cell>
          <cell r="B830" t="str">
            <v/>
          </cell>
          <cell r="C830" t="str">
            <v>Psychiatry</v>
          </cell>
          <cell r="D830" t="str">
            <v>Parikh, Sagar</v>
          </cell>
          <cell r="E830" t="str">
            <v>NEW</v>
          </cell>
          <cell r="F830">
            <v>44103</v>
          </cell>
          <cell r="G830" t="str">
            <v>Relmada Therapeutics, Inc</v>
          </cell>
          <cell r="H830" t="str">
            <v/>
          </cell>
          <cell r="I830" t="str">
            <v>Industry</v>
          </cell>
          <cell r="J830" t="str">
            <v>CTSU - Behavior, Function, and Pain</v>
          </cell>
        </row>
        <row r="831">
          <cell r="A831" t="str">
            <v>3198-HIGGINS</v>
          </cell>
          <cell r="B831" t="str">
            <v/>
          </cell>
          <cell r="C831" t="str">
            <v>Int Med-Gastroenterology</v>
          </cell>
          <cell r="D831" t="str">
            <v>Higgins, Peter</v>
          </cell>
          <cell r="E831" t="str">
            <v>NEW</v>
          </cell>
          <cell r="F831">
            <v>44103</v>
          </cell>
          <cell r="G831" t="str">
            <v>Eli Lilly and Company Foundation</v>
          </cell>
          <cell r="H831" t="str">
            <v/>
          </cell>
          <cell r="I831" t="str">
            <v>Institutional</v>
          </cell>
          <cell r="J831" t="str">
            <v>CTSU - Ambulatory and Chronic Disease</v>
          </cell>
        </row>
        <row r="832">
          <cell r="A832" t="str">
            <v>3195-SCHUMACHER</v>
          </cell>
          <cell r="B832" t="str">
            <v/>
          </cell>
          <cell r="C832" t="str">
            <v>Pediatrics-Cardiology</v>
          </cell>
          <cell r="D832" t="str">
            <v>Schumacher, Kurt</v>
          </cell>
          <cell r="E832" t="str">
            <v>NEW</v>
          </cell>
          <cell r="F832">
            <v>44099</v>
          </cell>
          <cell r="G832" t="str">
            <v>University of Michigan</v>
          </cell>
          <cell r="H832" t="str">
            <v/>
          </cell>
          <cell r="I832" t="str">
            <v>National</v>
          </cell>
          <cell r="J832" t="str">
            <v>CTSU - Childrens</v>
          </cell>
        </row>
        <row r="833">
          <cell r="A833" t="str">
            <v>3193-STOUT</v>
          </cell>
          <cell r="B833" t="str">
            <v/>
          </cell>
          <cell r="C833" t="str">
            <v>Obstetrics/Gynecology</v>
          </cell>
          <cell r="D833" t="str">
            <v>Stout, Molly</v>
          </cell>
          <cell r="E833" t="str">
            <v>ABANDONED</v>
          </cell>
          <cell r="F833">
            <v>44320</v>
          </cell>
          <cell r="G833" t="str">
            <v>DHHS - National Institutes of Health - Subcontracts</v>
          </cell>
          <cell r="H833" t="str">
            <v>Indiana University</v>
          </cell>
          <cell r="I833" t="str">
            <v>Externally Peer-Reviewed</v>
          </cell>
          <cell r="J833" t="str">
            <v>CTSU - Ambulatory and Chronic Disease</v>
          </cell>
        </row>
        <row r="834">
          <cell r="A834" t="str">
            <v>3190-KALPAKJIAN</v>
          </cell>
          <cell r="B834" t="str">
            <v/>
          </cell>
          <cell r="C834" t="str">
            <v>Physical Medicine &amp; Rehabilitation</v>
          </cell>
          <cell r="D834" t="str">
            <v>Kalpakjian, Claire</v>
          </cell>
          <cell r="E834" t="str">
            <v>ON HOLD</v>
          </cell>
          <cell r="F834">
            <v>44097</v>
          </cell>
          <cell r="G834" t="str">
            <v>HHS-AHRQ</v>
          </cell>
          <cell r="H834" t="str">
            <v/>
          </cell>
          <cell r="I834" t="str">
            <v>Externally Peer-Reviewed</v>
          </cell>
          <cell r="J834" t="str">
            <v>CTSU - Behavior, Function, and Pain</v>
          </cell>
        </row>
        <row r="835">
          <cell r="A835" t="str">
            <v>319-CHOU</v>
          </cell>
          <cell r="B835" t="str">
            <v/>
          </cell>
          <cell r="C835" t="str">
            <v>Neurology</v>
          </cell>
          <cell r="D835" t="str">
            <v>Chou, Kelvin</v>
          </cell>
          <cell r="E835" t="str">
            <v>ABANDONED</v>
          </cell>
          <cell r="F835">
            <v>42993</v>
          </cell>
          <cell r="G835" t="str">
            <v/>
          </cell>
          <cell r="H835" t="str">
            <v/>
          </cell>
          <cell r="I835" t="str">
            <v/>
          </cell>
          <cell r="J835" t="str">
            <v>CTSU - Neurosciences and Sensory</v>
          </cell>
        </row>
        <row r="836">
          <cell r="A836" t="str">
            <v>3189-WILKINS</v>
          </cell>
          <cell r="B836" t="str">
            <v/>
          </cell>
          <cell r="C836" t="str">
            <v>Surgery-Plastic Surgery</v>
          </cell>
          <cell r="D836" t="str">
            <v>Wilkins, Edwin</v>
          </cell>
          <cell r="E836" t="str">
            <v>NEW</v>
          </cell>
          <cell r="F836">
            <v>44098</v>
          </cell>
          <cell r="G836" t="str">
            <v/>
          </cell>
          <cell r="H836" t="str">
            <v/>
          </cell>
          <cell r="I836" t="str">
            <v/>
          </cell>
          <cell r="J836" t="str">
            <v>CTSU - Oncology</v>
          </cell>
        </row>
        <row r="837">
          <cell r="A837" t="str">
            <v>3187-MAGEE</v>
          </cell>
          <cell r="B837" t="str">
            <v/>
          </cell>
          <cell r="C837" t="str">
            <v>Surgery-Transplant Surgery</v>
          </cell>
          <cell r="D837" t="str">
            <v>Magee, John</v>
          </cell>
          <cell r="E837" t="str">
            <v>ON HOLD</v>
          </cell>
          <cell r="F837">
            <v>44096</v>
          </cell>
          <cell r="G837" t="str">
            <v>DHHS - National Institutes of Health</v>
          </cell>
          <cell r="H837" t="str">
            <v>Mount Sinai Medical Center, The</v>
          </cell>
          <cell r="I837" t="str">
            <v>Externally Peer-Reviewed</v>
          </cell>
          <cell r="J837" t="str">
            <v>CTSU - Acute, Critical Care, Surgery &amp; Transplant</v>
          </cell>
        </row>
        <row r="838">
          <cell r="A838" t="str">
            <v>3186-CRYSLER</v>
          </cell>
          <cell r="B838" t="str">
            <v/>
          </cell>
          <cell r="C838" t="str">
            <v>Int Med-Hematology/Oncology</v>
          </cell>
          <cell r="D838" t="str">
            <v>Crysler, Oxana</v>
          </cell>
          <cell r="E838" t="str">
            <v>ABANDONED</v>
          </cell>
          <cell r="F838">
            <v>44113</v>
          </cell>
          <cell r="G838" t="str">
            <v/>
          </cell>
          <cell r="H838" t="str">
            <v/>
          </cell>
          <cell r="I838" t="str">
            <v/>
          </cell>
          <cell r="J838" t="str">
            <v>CTSU - Oncology</v>
          </cell>
        </row>
        <row r="839">
          <cell r="A839" t="str">
            <v>3185-LUGOGO</v>
          </cell>
          <cell r="B839" t="str">
            <v/>
          </cell>
          <cell r="C839" t="str">
            <v>Int Med-Pulmonary/Critical Care</v>
          </cell>
          <cell r="D839" t="str">
            <v>Lugogo, Njira</v>
          </cell>
          <cell r="E839" t="str">
            <v>ABANDONED</v>
          </cell>
          <cell r="F839">
            <v>44137</v>
          </cell>
          <cell r="G839" t="str">
            <v>SEQIRUS</v>
          </cell>
          <cell r="H839" t="str">
            <v/>
          </cell>
          <cell r="I839" t="str">
            <v>Industry</v>
          </cell>
          <cell r="J839" t="str">
            <v>CTSU - Ambulatory and Chronic Disease</v>
          </cell>
        </row>
        <row r="840">
          <cell r="A840" t="str">
            <v>3184-HIGGINS</v>
          </cell>
          <cell r="B840" t="str">
            <v/>
          </cell>
          <cell r="C840" t="str">
            <v>Int Med-Gastroenterology</v>
          </cell>
          <cell r="D840" t="str">
            <v>Higgins, Peter</v>
          </cell>
          <cell r="E840" t="str">
            <v>ABANDONED</v>
          </cell>
          <cell r="F840">
            <v>44300</v>
          </cell>
          <cell r="G840" t="str">
            <v>Gilead Sciences, Inc.</v>
          </cell>
          <cell r="H840" t="str">
            <v/>
          </cell>
          <cell r="I840" t="str">
            <v>Industry</v>
          </cell>
          <cell r="J840" t="str">
            <v>CTSU - Ambulatory and Chronic Disease</v>
          </cell>
        </row>
        <row r="841">
          <cell r="A841" t="str">
            <v>3183-SCHUETZE</v>
          </cell>
          <cell r="B841" t="str">
            <v/>
          </cell>
          <cell r="C841" t="str">
            <v>Int Med-Hematology/Oncology</v>
          </cell>
          <cell r="D841" t="str">
            <v>Schuetze, Scott</v>
          </cell>
          <cell r="E841" t="str">
            <v>NEW</v>
          </cell>
          <cell r="F841">
            <v>44095</v>
          </cell>
          <cell r="G841" t="str">
            <v/>
          </cell>
          <cell r="H841" t="str">
            <v/>
          </cell>
          <cell r="I841" t="str">
            <v/>
          </cell>
          <cell r="J841" t="str">
            <v>CTSU - Oncology</v>
          </cell>
        </row>
        <row r="842">
          <cell r="A842" t="str">
            <v>3180-PENG</v>
          </cell>
          <cell r="B842" t="str">
            <v/>
          </cell>
          <cell r="C842" t="str">
            <v>Pediatrics-Cardiology</v>
          </cell>
          <cell r="D842" t="str">
            <v>Peng, David</v>
          </cell>
          <cell r="E842" t="str">
            <v>ON HOLD</v>
          </cell>
          <cell r="F842">
            <v>44092</v>
          </cell>
          <cell r="G842" t="str">
            <v>Boston Childrens Hospital</v>
          </cell>
          <cell r="H842" t="str">
            <v>DHHS - National Institutes of Health - Subcontracts</v>
          </cell>
          <cell r="I842" t="str">
            <v>Institutional</v>
          </cell>
          <cell r="J842" t="str">
            <v>CTSU - Childrens</v>
          </cell>
        </row>
        <row r="843">
          <cell r="A843" t="str">
            <v>318-MURTHY</v>
          </cell>
          <cell r="B843" t="str">
            <v/>
          </cell>
          <cell r="C843" t="str">
            <v>Int Med-Cardiology</v>
          </cell>
          <cell r="D843" t="str">
            <v>Murthy, Venkatesh</v>
          </cell>
          <cell r="E843" t="str">
            <v>ABANDONED</v>
          </cell>
          <cell r="F843">
            <v>43384</v>
          </cell>
          <cell r="G843" t="str">
            <v/>
          </cell>
          <cell r="H843" t="str">
            <v>NOVARTIS PHARMA, INC.</v>
          </cell>
          <cell r="I843" t="str">
            <v/>
          </cell>
          <cell r="J843" t="str">
            <v>CTSU - Heart, Vessel, Blood</v>
          </cell>
        </row>
        <row r="844">
          <cell r="A844" t="str">
            <v>3179-FLAHERTY</v>
          </cell>
          <cell r="B844" t="str">
            <v/>
          </cell>
          <cell r="C844" t="str">
            <v>Int Med-Pulmonary/Critical Care</v>
          </cell>
          <cell r="D844" t="str">
            <v>Flaherty, Kevin</v>
          </cell>
          <cell r="E844" t="str">
            <v>ON HOLD</v>
          </cell>
          <cell r="F844">
            <v>44104</v>
          </cell>
          <cell r="G844" t="str">
            <v>DHHS - National Institutes of Health - Subcontracts</v>
          </cell>
          <cell r="H844" t="str">
            <v>Weill Cornell Medical College of Cornell University</v>
          </cell>
          <cell r="I844" t="str">
            <v>Externally Peer-Reviewed</v>
          </cell>
          <cell r="J844" t="str">
            <v>CTSU - Ambulatory and Chronic Disease</v>
          </cell>
        </row>
        <row r="845">
          <cell r="A845" t="str">
            <v>3178-CHUGH</v>
          </cell>
          <cell r="B845" t="str">
            <v/>
          </cell>
          <cell r="C845" t="str">
            <v>Int Med-Hematology/Oncology</v>
          </cell>
          <cell r="D845" t="str">
            <v>Chugh, Rashmi</v>
          </cell>
          <cell r="E845" t="str">
            <v>NEW</v>
          </cell>
          <cell r="F845">
            <v>44092</v>
          </cell>
          <cell r="G845" t="str">
            <v/>
          </cell>
          <cell r="H845" t="str">
            <v/>
          </cell>
          <cell r="I845" t="str">
            <v/>
          </cell>
          <cell r="J845" t="str">
            <v>CTSU - Oncology</v>
          </cell>
        </row>
        <row r="846">
          <cell r="A846" t="str">
            <v>3177-KRAUSS</v>
          </cell>
          <cell r="B846" t="str">
            <v/>
          </cell>
          <cell r="C846" t="str">
            <v>Int Med-Hematology/Oncology</v>
          </cell>
          <cell r="D846" t="str">
            <v>Krauss, John</v>
          </cell>
          <cell r="E846" t="str">
            <v>ABANDONED</v>
          </cell>
          <cell r="F846">
            <v>44148</v>
          </cell>
          <cell r="G846" t="str">
            <v/>
          </cell>
          <cell r="H846" t="str">
            <v/>
          </cell>
          <cell r="I846" t="str">
            <v/>
          </cell>
          <cell r="J846" t="str">
            <v>CTSU - Oncology</v>
          </cell>
        </row>
        <row r="847">
          <cell r="A847" t="str">
            <v>3176-WRIGHT</v>
          </cell>
          <cell r="B847" t="str">
            <v/>
          </cell>
          <cell r="C847" t="str">
            <v>Radiology</v>
          </cell>
          <cell r="D847" t="str">
            <v>Wright, Katherine</v>
          </cell>
          <cell r="E847" t="str">
            <v>ABANDONED</v>
          </cell>
          <cell r="F847">
            <v>44091</v>
          </cell>
          <cell r="G847" t="str">
            <v>Siemens Medical Solutions USA</v>
          </cell>
          <cell r="H847" t="str">
            <v/>
          </cell>
          <cell r="I847" t="str">
            <v>Industry</v>
          </cell>
          <cell r="J847" t="str">
            <v>CTSU - Ambulatory and Chronic Disease</v>
          </cell>
        </row>
        <row r="848">
          <cell r="A848" t="str">
            <v>3175-MCLAUGHLIN</v>
          </cell>
          <cell r="B848" t="str">
            <v/>
          </cell>
          <cell r="C848" t="str">
            <v>Int Med-Cardiology</v>
          </cell>
          <cell r="D848" t="str">
            <v>McLaughlin, Vallerie</v>
          </cell>
          <cell r="E848" t="str">
            <v>ABANDONED</v>
          </cell>
          <cell r="F848">
            <v>44134</v>
          </cell>
          <cell r="G848" t="str">
            <v>Pharmosa Biopharm Inc.</v>
          </cell>
          <cell r="H848" t="str">
            <v/>
          </cell>
          <cell r="I848" t="str">
            <v>Industry</v>
          </cell>
          <cell r="J848" t="str">
            <v>CTSU - Heart, Vessel, Blood</v>
          </cell>
        </row>
        <row r="849">
          <cell r="A849" t="str">
            <v>3174-AHMAD</v>
          </cell>
          <cell r="B849" t="str">
            <v>DTX401-CL301</v>
          </cell>
          <cell r="C849" t="str">
            <v>Pediatrics-Genetics</v>
          </cell>
          <cell r="D849" t="str">
            <v>Ahmad, Ayesha</v>
          </cell>
          <cell r="E849" t="str">
            <v>ABANDONED</v>
          </cell>
          <cell r="F849">
            <v>44091</v>
          </cell>
          <cell r="G849" t="str">
            <v>Ultragenyx Pharmaceutical Inc.</v>
          </cell>
          <cell r="H849" t="str">
            <v/>
          </cell>
          <cell r="I849" t="str">
            <v>Industry</v>
          </cell>
          <cell r="J849" t="str">
            <v>CTSU - Childrens</v>
          </cell>
        </row>
        <row r="850">
          <cell r="A850" t="str">
            <v>3171-TALPAZ</v>
          </cell>
          <cell r="B850" t="str">
            <v/>
          </cell>
          <cell r="C850" t="str">
            <v>Int Med-Hematology/Oncology</v>
          </cell>
          <cell r="D850" t="str">
            <v>Talpaz, Moshe</v>
          </cell>
          <cell r="E850" t="str">
            <v>ABANDONED</v>
          </cell>
          <cell r="F850">
            <v>44138</v>
          </cell>
          <cell r="G850" t="str">
            <v/>
          </cell>
          <cell r="H850" t="str">
            <v/>
          </cell>
          <cell r="I850" t="str">
            <v/>
          </cell>
          <cell r="J850" t="str">
            <v>CTSU - Oncology</v>
          </cell>
        </row>
        <row r="851">
          <cell r="A851" t="str">
            <v>3170-PHILLIPS</v>
          </cell>
          <cell r="B851" t="str">
            <v/>
          </cell>
          <cell r="C851" t="str">
            <v>Int Med-Hematology/Oncology</v>
          </cell>
          <cell r="D851" t="str">
            <v>Phillips, Tycel</v>
          </cell>
          <cell r="E851" t="str">
            <v>ABANDONED</v>
          </cell>
          <cell r="F851">
            <v>44091</v>
          </cell>
          <cell r="G851" t="str">
            <v/>
          </cell>
          <cell r="H851" t="str">
            <v/>
          </cell>
          <cell r="I851" t="str">
            <v/>
          </cell>
          <cell r="J851" t="str">
            <v>CTSU - Oncology</v>
          </cell>
        </row>
        <row r="852">
          <cell r="A852" t="str">
            <v>3169-KALEMKERIAN</v>
          </cell>
          <cell r="B852" t="str">
            <v/>
          </cell>
          <cell r="C852" t="str">
            <v>Int Med-Hematology/Oncology</v>
          </cell>
          <cell r="D852" t="str">
            <v/>
          </cell>
          <cell r="E852" t="str">
            <v>ABANDONED</v>
          </cell>
          <cell r="F852">
            <v>44088</v>
          </cell>
          <cell r="G852" t="str">
            <v/>
          </cell>
          <cell r="H852" t="str">
            <v/>
          </cell>
          <cell r="I852" t="str">
            <v/>
          </cell>
          <cell r="J852" t="str">
            <v>CTSU - Oncology</v>
          </cell>
        </row>
        <row r="853">
          <cell r="A853" t="str">
            <v>3168-SANDERS</v>
          </cell>
          <cell r="B853" t="str">
            <v/>
          </cell>
          <cell r="C853" t="str">
            <v>Int Med-Allergy</v>
          </cell>
          <cell r="D853" t="str">
            <v>Sanders, Georgiana</v>
          </cell>
          <cell r="E853" t="str">
            <v>ON HOLD</v>
          </cell>
          <cell r="F853">
            <v>44167</v>
          </cell>
          <cell r="G853" t="str">
            <v>NOVARTIS PHARMA, INC.</v>
          </cell>
          <cell r="H853" t="str">
            <v/>
          </cell>
          <cell r="I853" t="str">
            <v>Industry</v>
          </cell>
          <cell r="J853" t="str">
            <v>CTSU - Childrens</v>
          </cell>
        </row>
        <row r="854">
          <cell r="A854" t="str">
            <v>3167-SWIECICKI</v>
          </cell>
          <cell r="B854" t="str">
            <v/>
          </cell>
          <cell r="C854" t="str">
            <v>Int Med-Hematology/Oncology</v>
          </cell>
          <cell r="D854" t="str">
            <v>Swiecicki, Paul</v>
          </cell>
          <cell r="E854" t="str">
            <v>ABANDONED</v>
          </cell>
          <cell r="F854">
            <v>44088</v>
          </cell>
          <cell r="G854" t="str">
            <v/>
          </cell>
          <cell r="H854" t="str">
            <v/>
          </cell>
          <cell r="I854" t="str">
            <v/>
          </cell>
          <cell r="J854" t="str">
            <v>CTSU - Oncology</v>
          </cell>
        </row>
        <row r="855">
          <cell r="A855" t="str">
            <v>3166-FLORI</v>
          </cell>
          <cell r="B855" t="str">
            <v/>
          </cell>
          <cell r="C855" t="str">
            <v>Pediatrics-Intensive Care</v>
          </cell>
          <cell r="D855" t="str">
            <v>Flori, Heidi</v>
          </cell>
          <cell r="E855" t="str">
            <v>ON HOLD</v>
          </cell>
          <cell r="F855">
            <v>44183</v>
          </cell>
          <cell r="G855" t="str">
            <v>Yale University</v>
          </cell>
          <cell r="H855" t="str">
            <v>DHHS - National Institutes of Health - Subcontracts</v>
          </cell>
          <cell r="I855" t="str">
            <v>National</v>
          </cell>
          <cell r="J855" t="str">
            <v>CTSU - Childrens</v>
          </cell>
        </row>
        <row r="856">
          <cell r="A856" t="str">
            <v>3165-CRAWFORD</v>
          </cell>
          <cell r="B856" t="str">
            <v/>
          </cell>
          <cell r="C856" t="str">
            <v>Int Med-Cardiology</v>
          </cell>
          <cell r="D856" t="str">
            <v>Crawford, Thomas</v>
          </cell>
          <cell r="E856" t="str">
            <v>NEW</v>
          </cell>
          <cell r="F856">
            <v>44085</v>
          </cell>
          <cell r="G856" t="str">
            <v>Virginia Commonwealth University</v>
          </cell>
          <cell r="H856" t="str">
            <v>DHHS - National Institutes of Health - Subcontracts</v>
          </cell>
          <cell r="I856" t="str">
            <v>Institutional</v>
          </cell>
          <cell r="J856" t="str">
            <v>CTSU - Heart, Vessel, Blood</v>
          </cell>
        </row>
        <row r="857">
          <cell r="A857" t="str">
            <v>3164-FOWLKES</v>
          </cell>
          <cell r="B857" t="str">
            <v/>
          </cell>
          <cell r="C857" t="str">
            <v>Radiology</v>
          </cell>
          <cell r="D857" t="str">
            <v>Fowlkes, Jeffrey</v>
          </cell>
          <cell r="E857" t="str">
            <v>ABANDONED</v>
          </cell>
          <cell r="F857">
            <v>44103</v>
          </cell>
          <cell r="G857" t="str">
            <v>Pfizer</v>
          </cell>
          <cell r="H857" t="str">
            <v/>
          </cell>
          <cell r="I857" t="str">
            <v>Industry</v>
          </cell>
          <cell r="J857" t="str">
            <v>CTSU - Ambulatory and Chronic Disease</v>
          </cell>
        </row>
        <row r="858">
          <cell r="A858" t="str">
            <v>3163-TAPPER</v>
          </cell>
          <cell r="B858" t="str">
            <v>SALTY2</v>
          </cell>
          <cell r="C858" t="str">
            <v>Int Med-Gastroenterology</v>
          </cell>
          <cell r="D858" t="str">
            <v>Tapper, Elliot</v>
          </cell>
          <cell r="E858" t="str">
            <v>ON HOLD</v>
          </cell>
          <cell r="F858">
            <v>44084</v>
          </cell>
          <cell r="G858" t="str">
            <v>DHHS - National Institutes of Health</v>
          </cell>
          <cell r="H858" t="str">
            <v/>
          </cell>
          <cell r="I858" t="str">
            <v>Externally Peer-Reviewed</v>
          </cell>
          <cell r="J858" t="str">
            <v>CTSU - Ambulatory and Chronic Disease</v>
          </cell>
        </row>
        <row r="859">
          <cell r="A859" t="str">
            <v>3161-SCHONEWOLF</v>
          </cell>
          <cell r="B859" t="str">
            <v/>
          </cell>
          <cell r="C859" t="str">
            <v>Int Med-Hematology/Oncology</v>
          </cell>
          <cell r="D859" t="str">
            <v>Schonewolf, Caitlin</v>
          </cell>
          <cell r="E859" t="str">
            <v>NEW</v>
          </cell>
          <cell r="F859">
            <v>44084</v>
          </cell>
          <cell r="G859" t="str">
            <v/>
          </cell>
          <cell r="H859" t="str">
            <v/>
          </cell>
          <cell r="I859" t="str">
            <v/>
          </cell>
          <cell r="J859" t="str">
            <v>CTSU - Oncology</v>
          </cell>
        </row>
        <row r="860">
          <cell r="A860" t="str">
            <v>3159-SCHUETZE</v>
          </cell>
          <cell r="B860" t="str">
            <v/>
          </cell>
          <cell r="C860" t="str">
            <v>Int Med-Hematology/Oncology</v>
          </cell>
          <cell r="D860" t="str">
            <v>Schuetze, Scott</v>
          </cell>
          <cell r="E860" t="str">
            <v>ABANDONED</v>
          </cell>
          <cell r="F860">
            <v>44312</v>
          </cell>
          <cell r="G860" t="str">
            <v/>
          </cell>
          <cell r="H860" t="str">
            <v/>
          </cell>
          <cell r="I860" t="str">
            <v/>
          </cell>
          <cell r="J860" t="str">
            <v>CTSU - Oncology</v>
          </cell>
        </row>
        <row r="861">
          <cell r="A861" t="str">
            <v>3158-ZALUPSKI</v>
          </cell>
          <cell r="B861" t="str">
            <v/>
          </cell>
          <cell r="C861" t="str">
            <v>Int Med-Hematology/Oncology</v>
          </cell>
          <cell r="D861" t="str">
            <v>Zalupski, Mark</v>
          </cell>
          <cell r="E861" t="str">
            <v>ABANDONED</v>
          </cell>
          <cell r="F861">
            <v>44085</v>
          </cell>
          <cell r="G861" t="str">
            <v/>
          </cell>
          <cell r="H861" t="str">
            <v/>
          </cell>
          <cell r="I861" t="str">
            <v/>
          </cell>
          <cell r="J861" t="str">
            <v>CTSU - Oncology</v>
          </cell>
        </row>
        <row r="862">
          <cell r="A862" t="str">
            <v>3156-COMPTON</v>
          </cell>
          <cell r="B862" t="str">
            <v/>
          </cell>
          <cell r="C862" t="str">
            <v>Obstetrics/Gynecology</v>
          </cell>
          <cell r="D862" t="str">
            <v>Compton, Sarah</v>
          </cell>
          <cell r="E862" t="str">
            <v>ABANDONED</v>
          </cell>
          <cell r="F862">
            <v>44103</v>
          </cell>
          <cell r="G862" t="str">
            <v>DHHS - National Institutes of Health</v>
          </cell>
          <cell r="H862" t="str">
            <v/>
          </cell>
          <cell r="I862" t="str">
            <v>Externally Peer-Reviewed</v>
          </cell>
          <cell r="J862" t="str">
            <v>CTSU - Ambulatory and Chronic Disease</v>
          </cell>
        </row>
        <row r="863">
          <cell r="A863" t="str">
            <v>3154-SCHRODER</v>
          </cell>
          <cell r="B863" t="str">
            <v/>
          </cell>
          <cell r="C863" t="str">
            <v>Psychiatry</v>
          </cell>
          <cell r="D863" t="str">
            <v>Schroder, Hans</v>
          </cell>
          <cell r="E863" t="str">
            <v>ON HOLD</v>
          </cell>
          <cell r="F863">
            <v>44088</v>
          </cell>
          <cell r="G863" t="str">
            <v>University of Michigan</v>
          </cell>
          <cell r="H863" t="str">
            <v/>
          </cell>
          <cell r="I863" t="str">
            <v>National</v>
          </cell>
          <cell r="J863" t="str">
            <v>CTSU - Behavior, Function, and Pain</v>
          </cell>
        </row>
        <row r="864">
          <cell r="A864" t="str">
            <v>3151-LUGOGO</v>
          </cell>
          <cell r="B864" t="str">
            <v/>
          </cell>
          <cell r="C864" t="str">
            <v>Int Med-Pulmonary/Critical Care</v>
          </cell>
          <cell r="D864" t="str">
            <v>Lugogo, Njira</v>
          </cell>
          <cell r="E864" t="str">
            <v>ON HOLD</v>
          </cell>
          <cell r="F864">
            <v>44309</v>
          </cell>
          <cell r="G864" t="str">
            <v>Astra Zeneca AB</v>
          </cell>
          <cell r="H864" t="str">
            <v/>
          </cell>
          <cell r="I864" t="str">
            <v>Industry</v>
          </cell>
          <cell r="J864" t="str">
            <v>CTSU - Ambulatory and Chronic Disease</v>
          </cell>
        </row>
        <row r="865">
          <cell r="A865" t="str">
            <v>3149-SJODING</v>
          </cell>
          <cell r="B865" t="str">
            <v/>
          </cell>
          <cell r="C865" t="str">
            <v>Int Med-Pulmonary/Critical Care</v>
          </cell>
          <cell r="D865" t="str">
            <v>Sjoding, Michael</v>
          </cell>
          <cell r="E865" t="str">
            <v>ABANDONED</v>
          </cell>
          <cell r="F865">
            <v>44279</v>
          </cell>
          <cell r="G865" t="str">
            <v>DHHS - National Institutes of Health</v>
          </cell>
          <cell r="H865" t="str">
            <v>Xoran Technologies, LLC</v>
          </cell>
          <cell r="I865" t="str">
            <v>Externally Peer-Reviewed</v>
          </cell>
          <cell r="J865" t="str">
            <v>CTSU - Acute, Critical Care, Surgery &amp; Transplant</v>
          </cell>
        </row>
        <row r="866">
          <cell r="A866" t="str">
            <v>3147-MACHADO-ARANDA</v>
          </cell>
          <cell r="B866" t="str">
            <v/>
          </cell>
          <cell r="C866" t="str">
            <v>Surgery-Acute Care Surgery</v>
          </cell>
          <cell r="D866" t="str">
            <v>Machado-Aranda, David</v>
          </cell>
          <cell r="E866" t="str">
            <v>ABANDONED</v>
          </cell>
          <cell r="F866">
            <v>44097</v>
          </cell>
          <cell r="G866" t="str">
            <v>DHHS - National Institutes of Health</v>
          </cell>
          <cell r="H866" t="str">
            <v/>
          </cell>
          <cell r="I866" t="str">
            <v>Externally Peer-Reviewed</v>
          </cell>
          <cell r="J866" t="str">
            <v>CTSU - Acute, Critical Care, Surgery &amp; Transplant</v>
          </cell>
        </row>
        <row r="867">
          <cell r="A867" t="str">
            <v>3143-PETTIT</v>
          </cell>
          <cell r="B867" t="str">
            <v/>
          </cell>
          <cell r="C867" t="str">
            <v>Int Med-Hematology/Oncology</v>
          </cell>
          <cell r="D867" t="str">
            <v>Pettit, Kristen</v>
          </cell>
          <cell r="E867" t="str">
            <v>ABANDONED</v>
          </cell>
          <cell r="F867">
            <v>44155</v>
          </cell>
          <cell r="G867" t="str">
            <v/>
          </cell>
          <cell r="H867" t="str">
            <v/>
          </cell>
          <cell r="I867" t="str">
            <v/>
          </cell>
          <cell r="J867" t="str">
            <v>CTSU - Oncology</v>
          </cell>
        </row>
        <row r="868">
          <cell r="A868" t="str">
            <v>3141-PARIKH</v>
          </cell>
          <cell r="B868" t="str">
            <v/>
          </cell>
          <cell r="C868" t="str">
            <v>Int Med-Hematology/Oncology</v>
          </cell>
          <cell r="D868" t="str">
            <v>Parikh, Neehar</v>
          </cell>
          <cell r="E868" t="str">
            <v>NEW</v>
          </cell>
          <cell r="F868">
            <v>44075</v>
          </cell>
          <cell r="G868" t="str">
            <v/>
          </cell>
          <cell r="H868" t="str">
            <v/>
          </cell>
          <cell r="I868" t="str">
            <v/>
          </cell>
          <cell r="J868" t="str">
            <v>CTSU - Oncology</v>
          </cell>
        </row>
        <row r="869">
          <cell r="A869" t="str">
            <v>3140-KING</v>
          </cell>
          <cell r="B869" t="str">
            <v/>
          </cell>
          <cell r="C869" t="str">
            <v>Psychiatry</v>
          </cell>
          <cell r="D869" t="str">
            <v>King, Anthony</v>
          </cell>
          <cell r="E869" t="str">
            <v>ON HOLD</v>
          </cell>
          <cell r="F869">
            <v>44076</v>
          </cell>
          <cell r="G869" t="str">
            <v>University of Michigan</v>
          </cell>
          <cell r="H869" t="str">
            <v/>
          </cell>
          <cell r="I869" t="str">
            <v>National</v>
          </cell>
          <cell r="J869" t="str">
            <v>CTSU - Behavior, Function, and Pain</v>
          </cell>
        </row>
        <row r="870">
          <cell r="A870" t="str">
            <v>314-PARK</v>
          </cell>
          <cell r="B870" t="str">
            <v/>
          </cell>
          <cell r="C870" t="str">
            <v>Surgery-Acute Care Surgery</v>
          </cell>
          <cell r="D870" t="str">
            <v>Park, Pauline</v>
          </cell>
          <cell r="E870" t="str">
            <v>ABANDONED</v>
          </cell>
          <cell r="F870">
            <v>43080</v>
          </cell>
          <cell r="G870" t="str">
            <v>Bristol-Myers Squibb</v>
          </cell>
          <cell r="H870" t="str">
            <v/>
          </cell>
          <cell r="I870" t="str">
            <v>Industry</v>
          </cell>
          <cell r="J870" t="str">
            <v>CTSU - Acute, Critical Care, Surgery &amp; Transplant</v>
          </cell>
        </row>
        <row r="871">
          <cell r="A871" t="str">
            <v>3139-GEMMETE</v>
          </cell>
          <cell r="B871" t="str">
            <v/>
          </cell>
          <cell r="C871" t="str">
            <v>Radiology</v>
          </cell>
          <cell r="D871" t="str">
            <v>Gemmete, Joseph</v>
          </cell>
          <cell r="E871" t="str">
            <v>ABANDONED</v>
          </cell>
          <cell r="F871">
            <v>44326</v>
          </cell>
          <cell r="G871" t="str">
            <v>NoNO Inc</v>
          </cell>
          <cell r="H871" t="str">
            <v/>
          </cell>
          <cell r="I871" t="str">
            <v>Industry</v>
          </cell>
          <cell r="J871" t="str">
            <v>CTSU - Acute, Critical Care, Surgery &amp; Transplant</v>
          </cell>
        </row>
        <row r="872">
          <cell r="A872" t="str">
            <v>3138-GEMMETE</v>
          </cell>
          <cell r="B872" t="str">
            <v/>
          </cell>
          <cell r="C872" t="str">
            <v>Radiology</v>
          </cell>
          <cell r="D872" t="str">
            <v>Gemmete, Joseph</v>
          </cell>
          <cell r="E872" t="str">
            <v>ON HOLD</v>
          </cell>
          <cell r="F872">
            <v>44092</v>
          </cell>
          <cell r="G872" t="str">
            <v>NIH-NIDDK  - National Institutes of Health   Subcontracts</v>
          </cell>
          <cell r="H872" t="str">
            <v/>
          </cell>
          <cell r="I872" t="str">
            <v>Externally Peer-Reviewed</v>
          </cell>
          <cell r="J872" t="str">
            <v>CTSU - Neurosciences and Sensory</v>
          </cell>
        </row>
        <row r="873">
          <cell r="A873" t="str">
            <v>3137-MCCASLIN</v>
          </cell>
          <cell r="B873" t="str">
            <v/>
          </cell>
          <cell r="C873" t="str">
            <v>Otolaryngology</v>
          </cell>
          <cell r="D873" t="str">
            <v/>
          </cell>
          <cell r="E873" t="str">
            <v>ON HOLD</v>
          </cell>
          <cell r="F873">
            <v>44105</v>
          </cell>
          <cell r="G873" t="str">
            <v>NIH-NIDDK  - National Institutes of Health   Subcontracts</v>
          </cell>
          <cell r="H873" t="str">
            <v/>
          </cell>
          <cell r="I873" t="str">
            <v>Externally Peer-Reviewed</v>
          </cell>
          <cell r="J873" t="str">
            <v>CTSU - Neurosciences and Sensory</v>
          </cell>
        </row>
        <row r="874">
          <cell r="A874" t="str">
            <v>3134-PAPALEONTIOU</v>
          </cell>
          <cell r="B874" t="str">
            <v/>
          </cell>
          <cell r="C874" t="str">
            <v>Int Med-Metabolism, Endo &amp; Diabetes</v>
          </cell>
          <cell r="D874" t="str">
            <v>Papaleontiou, Maria</v>
          </cell>
          <cell r="E874" t="str">
            <v>ON HOLD</v>
          </cell>
          <cell r="F874">
            <v>44078</v>
          </cell>
          <cell r="G874" t="str">
            <v>DHHS - National Institutes of Health</v>
          </cell>
          <cell r="H874" t="str">
            <v/>
          </cell>
          <cell r="I874" t="str">
            <v>Externally Peer-Reviewed</v>
          </cell>
          <cell r="J874" t="str">
            <v>CTSU - Ambulatory and Chronic Disease</v>
          </cell>
        </row>
        <row r="875">
          <cell r="A875" t="str">
            <v>3131-LUGOGO</v>
          </cell>
          <cell r="B875" t="str">
            <v/>
          </cell>
          <cell r="C875" t="str">
            <v>Int Med-Pulmonary/Critical Care</v>
          </cell>
          <cell r="D875" t="str">
            <v>Lugogo, Njira</v>
          </cell>
          <cell r="E875" t="str">
            <v>ABANDONED</v>
          </cell>
          <cell r="F875">
            <v>44174</v>
          </cell>
          <cell r="G875" t="str">
            <v>Evidera Inc.</v>
          </cell>
          <cell r="H875" t="str">
            <v/>
          </cell>
          <cell r="I875" t="str">
            <v>Industry</v>
          </cell>
          <cell r="J875" t="str">
            <v>CTSU - Ambulatory and Chronic Disease</v>
          </cell>
        </row>
        <row r="876">
          <cell r="A876" t="str">
            <v>313-CONJEEVARAM</v>
          </cell>
          <cell r="B876" t="str">
            <v>1/3: DELAYED. NO NEW UPDATE; ACT15067</v>
          </cell>
          <cell r="C876" t="str">
            <v>Int Med-Gastroenterology</v>
          </cell>
          <cell r="D876" t="str">
            <v>Conjeevaram, Hari</v>
          </cell>
          <cell r="E876" t="str">
            <v>ABANDONED</v>
          </cell>
          <cell r="F876">
            <v>43556</v>
          </cell>
          <cell r="G876" t="str">
            <v>Sanofi</v>
          </cell>
          <cell r="H876" t="str">
            <v>PPD Investigator Services, LLC</v>
          </cell>
          <cell r="I876" t="str">
            <v>Industry</v>
          </cell>
          <cell r="J876" t="str">
            <v>CTSU - Ambulatory and Chronic Disease</v>
          </cell>
        </row>
        <row r="877">
          <cell r="A877" t="str">
            <v>3129-SHARMA</v>
          </cell>
          <cell r="B877" t="str">
            <v/>
          </cell>
          <cell r="C877" t="str">
            <v>Int Med-Gastroenterology</v>
          </cell>
          <cell r="D877" t="str">
            <v>Sharma, Pratima</v>
          </cell>
          <cell r="E877" t="str">
            <v>ON HOLD</v>
          </cell>
          <cell r="F877">
            <v>44103</v>
          </cell>
          <cell r="G877" t="str">
            <v>Ocelot Bio</v>
          </cell>
          <cell r="H877" t="str">
            <v/>
          </cell>
          <cell r="I877" t="str">
            <v>Industry</v>
          </cell>
          <cell r="J877" t="str">
            <v>CTSU - Acute, Critical Care, Surgery &amp; Transplant</v>
          </cell>
        </row>
        <row r="878">
          <cell r="A878" t="str">
            <v>3127-PHILLIPS</v>
          </cell>
          <cell r="B878" t="str">
            <v/>
          </cell>
          <cell r="C878" t="str">
            <v>Int Med-Hematology/Oncology</v>
          </cell>
          <cell r="D878" t="str">
            <v>Phillips, Tycel</v>
          </cell>
          <cell r="E878" t="str">
            <v>NEW</v>
          </cell>
          <cell r="F878">
            <v>44068</v>
          </cell>
          <cell r="G878" t="str">
            <v/>
          </cell>
          <cell r="H878" t="str">
            <v/>
          </cell>
          <cell r="I878" t="str">
            <v/>
          </cell>
          <cell r="J878" t="str">
            <v>CTSU - Oncology</v>
          </cell>
        </row>
        <row r="879">
          <cell r="A879" t="str">
            <v>3125-PETTIT</v>
          </cell>
          <cell r="B879" t="str">
            <v/>
          </cell>
          <cell r="C879" t="str">
            <v>Int Med-Hematology/Oncology</v>
          </cell>
          <cell r="D879" t="str">
            <v>Pettit, Kristen</v>
          </cell>
          <cell r="E879" t="str">
            <v>NEW</v>
          </cell>
          <cell r="F879">
            <v>44067</v>
          </cell>
          <cell r="G879" t="str">
            <v/>
          </cell>
          <cell r="H879" t="str">
            <v/>
          </cell>
          <cell r="I879" t="str">
            <v/>
          </cell>
          <cell r="J879" t="str">
            <v>CTSU - Oncology</v>
          </cell>
        </row>
        <row r="880">
          <cell r="A880" t="str">
            <v>3122-SANTIAGO</v>
          </cell>
          <cell r="B880" t="str">
            <v/>
          </cell>
          <cell r="C880" t="str">
            <v>Urology</v>
          </cell>
          <cell r="D880" t="str">
            <v>Santiago, Javier</v>
          </cell>
          <cell r="E880" t="str">
            <v>ON HOLD</v>
          </cell>
          <cell r="F880">
            <v>44218</v>
          </cell>
          <cell r="G880" t="str">
            <v>Craig H. Neilsen Foundation</v>
          </cell>
          <cell r="H880" t="str">
            <v/>
          </cell>
          <cell r="I880" t="str">
            <v>Institutional</v>
          </cell>
          <cell r="J880" t="str">
            <v>CTSU - Ambulatory and Chronic Disease</v>
          </cell>
        </row>
        <row r="881">
          <cell r="A881" t="str">
            <v>3120-SZERLIP</v>
          </cell>
          <cell r="B881" t="str">
            <v/>
          </cell>
          <cell r="C881" t="str">
            <v>Int Med-Hematology/Oncology</v>
          </cell>
          <cell r="D881" t="str">
            <v>Szerlip, Nicholas</v>
          </cell>
          <cell r="E881" t="str">
            <v>NEW</v>
          </cell>
          <cell r="F881">
            <v>44063</v>
          </cell>
          <cell r="G881" t="str">
            <v/>
          </cell>
          <cell r="H881" t="str">
            <v/>
          </cell>
          <cell r="I881" t="str">
            <v/>
          </cell>
          <cell r="J881" t="str">
            <v>CTSU - Oncology</v>
          </cell>
        </row>
        <row r="882">
          <cell r="A882" t="str">
            <v>3117-MARIANI</v>
          </cell>
          <cell r="B882" t="str">
            <v/>
          </cell>
          <cell r="C882" t="str">
            <v>Int Med-Nephrology</v>
          </cell>
          <cell r="D882" t="str">
            <v>Mariani, Laura</v>
          </cell>
          <cell r="E882" t="str">
            <v>ABANDONED</v>
          </cell>
          <cell r="F882">
            <v>44134</v>
          </cell>
          <cell r="G882" t="str">
            <v>Aduro BioTech, Inc.</v>
          </cell>
          <cell r="H882" t="str">
            <v>Paraxel</v>
          </cell>
          <cell r="I882" t="str">
            <v>Industry</v>
          </cell>
          <cell r="J882" t="str">
            <v>CTSU - Ambulatory and Chronic Disease</v>
          </cell>
        </row>
        <row r="883">
          <cell r="A883" t="str">
            <v>3112-ZEMANS</v>
          </cell>
          <cell r="B883" t="str">
            <v/>
          </cell>
          <cell r="C883" t="str">
            <v>Int Med-Pulmonary/Critical Care</v>
          </cell>
          <cell r="D883" t="str">
            <v>Zemans, Rachel</v>
          </cell>
          <cell r="E883" t="str">
            <v>ON HOLD</v>
          </cell>
          <cell r="F883">
            <v>44070</v>
          </cell>
          <cell r="G883" t="str">
            <v>Savara Pharmaceuticals</v>
          </cell>
          <cell r="H883" t="str">
            <v/>
          </cell>
          <cell r="I883" t="str">
            <v>Industry</v>
          </cell>
          <cell r="J883" t="str">
            <v>CTSU - Ambulatory and Chronic Disease</v>
          </cell>
        </row>
        <row r="884">
          <cell r="A884" t="str">
            <v>3111-TALPAZ</v>
          </cell>
          <cell r="B884" t="str">
            <v/>
          </cell>
          <cell r="C884" t="str">
            <v>Int Med-Hematology/Oncology</v>
          </cell>
          <cell r="D884" t="str">
            <v>Phillips, Tycel</v>
          </cell>
          <cell r="E884" t="str">
            <v>ABANDONED</v>
          </cell>
          <cell r="F884">
            <v>44180</v>
          </cell>
          <cell r="G884" t="str">
            <v/>
          </cell>
          <cell r="H884" t="str">
            <v/>
          </cell>
          <cell r="I884" t="str">
            <v/>
          </cell>
          <cell r="J884" t="str">
            <v>CTSU - Oncology</v>
          </cell>
        </row>
        <row r="885">
          <cell r="A885" t="str">
            <v>3108-LANGEN</v>
          </cell>
          <cell r="B885" t="str">
            <v/>
          </cell>
          <cell r="C885" t="str">
            <v>Obstetrics/Gynecology</v>
          </cell>
          <cell r="D885" t="str">
            <v>Langen, Elizabeth</v>
          </cell>
          <cell r="E885" t="str">
            <v>ON HOLD</v>
          </cell>
          <cell r="F885">
            <v>44078</v>
          </cell>
          <cell r="G885" t="str">
            <v>DHHS - National Institutes of Health</v>
          </cell>
          <cell r="H885" t="str">
            <v/>
          </cell>
          <cell r="I885" t="str">
            <v>Externally Peer-Reviewed</v>
          </cell>
          <cell r="J885" t="str">
            <v>CTSU - Ambulatory and Chronic Disease</v>
          </cell>
        </row>
        <row r="886">
          <cell r="A886" t="str">
            <v>3106-SAHAI</v>
          </cell>
          <cell r="B886" t="str">
            <v/>
          </cell>
          <cell r="C886" t="str">
            <v>Int Med-Hematology/Oncology</v>
          </cell>
          <cell r="D886" t="str">
            <v>Sahai, Vaibhav</v>
          </cell>
          <cell r="E886" t="str">
            <v>ABANDONED</v>
          </cell>
          <cell r="F886">
            <v>44057</v>
          </cell>
          <cell r="G886" t="str">
            <v/>
          </cell>
          <cell r="H886" t="str">
            <v/>
          </cell>
          <cell r="I886" t="str">
            <v/>
          </cell>
          <cell r="J886" t="str">
            <v>CTSU - Oncology</v>
          </cell>
        </row>
        <row r="887">
          <cell r="A887" t="str">
            <v>3105-ZALUPSKI</v>
          </cell>
          <cell r="B887" t="str">
            <v/>
          </cell>
          <cell r="C887" t="str">
            <v>Int Med-Hematology/Oncology</v>
          </cell>
          <cell r="D887" t="str">
            <v>Zalupski, Mark</v>
          </cell>
          <cell r="E887" t="str">
            <v>NEW</v>
          </cell>
          <cell r="F887">
            <v>44057</v>
          </cell>
          <cell r="G887" t="str">
            <v/>
          </cell>
          <cell r="H887" t="str">
            <v/>
          </cell>
          <cell r="I887" t="str">
            <v/>
          </cell>
          <cell r="J887" t="str">
            <v>CTSU - Oncology</v>
          </cell>
        </row>
        <row r="888">
          <cell r="A888" t="str">
            <v>3103-PHILLIPS</v>
          </cell>
          <cell r="B888" t="str">
            <v/>
          </cell>
          <cell r="C888" t="str">
            <v>Int Med-Hematology/Oncology</v>
          </cell>
          <cell r="D888" t="str">
            <v>Phillips, Tycel</v>
          </cell>
          <cell r="E888" t="str">
            <v>NEW</v>
          </cell>
          <cell r="F888">
            <v>44056</v>
          </cell>
          <cell r="G888" t="str">
            <v/>
          </cell>
          <cell r="H888" t="str">
            <v/>
          </cell>
          <cell r="I888" t="str">
            <v/>
          </cell>
          <cell r="J888" t="str">
            <v>CTSU - Oncology</v>
          </cell>
        </row>
        <row r="889">
          <cell r="A889" t="str">
            <v>3102-KALEMKERIAN</v>
          </cell>
          <cell r="B889" t="str">
            <v/>
          </cell>
          <cell r="C889" t="str">
            <v>Int Med-Hematology/Oncology</v>
          </cell>
          <cell r="D889" t="str">
            <v>Kalemkerian, Gregory</v>
          </cell>
          <cell r="E889" t="str">
            <v>ABANDONED</v>
          </cell>
          <cell r="F889">
            <v>44055</v>
          </cell>
          <cell r="G889" t="str">
            <v/>
          </cell>
          <cell r="H889" t="str">
            <v/>
          </cell>
          <cell r="I889" t="str">
            <v/>
          </cell>
          <cell r="J889" t="str">
            <v>CTSU - Oncology</v>
          </cell>
        </row>
        <row r="890">
          <cell r="A890" t="str">
            <v>3101-LAO</v>
          </cell>
          <cell r="B890" t="str">
            <v/>
          </cell>
          <cell r="C890" t="str">
            <v>Int Med-Hematology/Oncology</v>
          </cell>
          <cell r="D890" t="str">
            <v>Lao, Christopher</v>
          </cell>
          <cell r="E890" t="str">
            <v>NEW</v>
          </cell>
          <cell r="F890">
            <v>44054</v>
          </cell>
          <cell r="G890" t="str">
            <v/>
          </cell>
          <cell r="H890" t="str">
            <v/>
          </cell>
          <cell r="I890" t="str">
            <v/>
          </cell>
          <cell r="J890" t="str">
            <v>CTSU - Oncology</v>
          </cell>
        </row>
        <row r="891">
          <cell r="A891" t="str">
            <v>3098-GREGG</v>
          </cell>
          <cell r="B891" t="str">
            <v/>
          </cell>
          <cell r="C891" t="str">
            <v>Int Med-Infectious Diseases</v>
          </cell>
          <cell r="D891" t="str">
            <v>Gregg, Kevin</v>
          </cell>
          <cell r="E891" t="str">
            <v>ON HOLD</v>
          </cell>
          <cell r="F891">
            <v>44182</v>
          </cell>
          <cell r="G891" t="str">
            <v>DHHS - National Institutes of Health - Subcontracts</v>
          </cell>
          <cell r="H891" t="str">
            <v>University of Washington</v>
          </cell>
          <cell r="I891" t="str">
            <v>Externally Peer-Reviewed</v>
          </cell>
          <cell r="J891" t="str">
            <v>CTSU - Acute, Critical Care, Surgery &amp; Transplant</v>
          </cell>
        </row>
        <row r="892">
          <cell r="A892" t="str">
            <v>3094-HIGGINS</v>
          </cell>
          <cell r="B892" t="str">
            <v/>
          </cell>
          <cell r="C892" t="str">
            <v>Int Med-Gastroenterology</v>
          </cell>
          <cell r="D892" t="str">
            <v>Higgins, Peter</v>
          </cell>
          <cell r="E892" t="str">
            <v>ABANDONED</v>
          </cell>
          <cell r="F892">
            <v>44103</v>
          </cell>
          <cell r="G892" t="str">
            <v>Celgene Corporation</v>
          </cell>
          <cell r="H892" t="str">
            <v/>
          </cell>
          <cell r="I892" t="str">
            <v>Industry</v>
          </cell>
          <cell r="J892" t="str">
            <v>CTSU - Ambulatory and Chronic Disease</v>
          </cell>
        </row>
        <row r="893">
          <cell r="A893" t="str">
            <v>3093-PETTIT</v>
          </cell>
          <cell r="B893" t="str">
            <v/>
          </cell>
          <cell r="C893" t="str">
            <v>Int Med-Hematology/Oncology</v>
          </cell>
          <cell r="D893" t="str">
            <v>Pettit, Kristen</v>
          </cell>
          <cell r="E893" t="str">
            <v>ABANDONED</v>
          </cell>
          <cell r="F893">
            <v>44201</v>
          </cell>
          <cell r="G893" t="str">
            <v/>
          </cell>
          <cell r="H893" t="str">
            <v/>
          </cell>
          <cell r="I893" t="str">
            <v/>
          </cell>
          <cell r="J893" t="str">
            <v>CTSU - Oncology</v>
          </cell>
        </row>
        <row r="894">
          <cell r="A894" t="str">
            <v>3092-KRAUSS</v>
          </cell>
          <cell r="B894" t="str">
            <v/>
          </cell>
          <cell r="C894" t="str">
            <v>Int Med-Hematology/Oncology</v>
          </cell>
          <cell r="D894" t="str">
            <v>Krauss, John</v>
          </cell>
          <cell r="E894" t="str">
            <v>ABANDONED</v>
          </cell>
          <cell r="F894">
            <v>44230</v>
          </cell>
          <cell r="G894" t="str">
            <v/>
          </cell>
          <cell r="H894" t="str">
            <v/>
          </cell>
          <cell r="I894" t="str">
            <v/>
          </cell>
          <cell r="J894" t="str">
            <v>CTSU - Oncology</v>
          </cell>
        </row>
        <row r="895">
          <cell r="A895" t="str">
            <v>3091-RUBENSTEIN</v>
          </cell>
          <cell r="B895" t="str">
            <v/>
          </cell>
          <cell r="C895" t="str">
            <v>Int Med-Gastroenterology</v>
          </cell>
          <cell r="D895" t="str">
            <v>Rubenstein, Joel</v>
          </cell>
          <cell r="E895" t="str">
            <v>ON HOLD</v>
          </cell>
          <cell r="F895">
            <v>44062</v>
          </cell>
          <cell r="G895" t="str">
            <v>DHHS - National Institutes of Health - Subcontracts</v>
          </cell>
          <cell r="H895" t="str">
            <v>University of Colorado-Denver/Anschutz Medical Campus</v>
          </cell>
          <cell r="I895" t="str">
            <v>Externally Peer-Reviewed</v>
          </cell>
          <cell r="J895" t="str">
            <v>CTSU - Ambulatory and Chronic Disease</v>
          </cell>
        </row>
        <row r="896">
          <cell r="A896" t="str">
            <v>309-MOROI</v>
          </cell>
          <cell r="B896" t="str">
            <v>BUDGET ONLY; 10/1: PUSHED TO 2019</v>
          </cell>
          <cell r="C896" t="str">
            <v>Ophthalmology &amp; Visual Sciences</v>
          </cell>
          <cell r="D896" t="str">
            <v>Moroi, Sayoko</v>
          </cell>
          <cell r="E896" t="str">
            <v>ABANDONED</v>
          </cell>
          <cell r="F896">
            <v>43760</v>
          </cell>
          <cell r="G896" t="str">
            <v>Bausch and Lomb</v>
          </cell>
          <cell r="H896" t="str">
            <v/>
          </cell>
          <cell r="I896" t="str">
            <v>Industry</v>
          </cell>
          <cell r="J896" t="str">
            <v>CTSU - Ambulatory and Chronic Disease</v>
          </cell>
        </row>
        <row r="897">
          <cell r="A897" t="str">
            <v>3089-CONJEEVARAM</v>
          </cell>
          <cell r="B897" t="str">
            <v/>
          </cell>
          <cell r="C897" t="str">
            <v>Int Med-Gastroenterology</v>
          </cell>
          <cell r="D897" t="str">
            <v>Conjeevaram, Hari</v>
          </cell>
          <cell r="E897" t="str">
            <v>ABANDONED</v>
          </cell>
          <cell r="F897">
            <v>44236</v>
          </cell>
          <cell r="G897" t="str">
            <v>Galmed Research &amp; Development Ltd.</v>
          </cell>
          <cell r="H897" t="str">
            <v/>
          </cell>
          <cell r="I897" t="str">
            <v>Industry</v>
          </cell>
          <cell r="J897" t="str">
            <v>CTSU - Ambulatory and Chronic Disease</v>
          </cell>
        </row>
        <row r="898">
          <cell r="A898" t="str">
            <v>3088-SCOTT</v>
          </cell>
          <cell r="B898" t="str">
            <v/>
          </cell>
          <cell r="C898" t="str">
            <v>Emergency Medicine</v>
          </cell>
          <cell r="D898" t="str">
            <v>Scott, Phillip</v>
          </cell>
          <cell r="E898" t="str">
            <v>ABANDONED</v>
          </cell>
          <cell r="F898">
            <v>44280</v>
          </cell>
          <cell r="G898" t="str">
            <v>Life Recovery Systems</v>
          </cell>
          <cell r="H898" t="str">
            <v/>
          </cell>
          <cell r="I898" t="str">
            <v>Industry</v>
          </cell>
          <cell r="J898" t="str">
            <v>CTSU - Acute, Critical Care, Surgery &amp; Transplant</v>
          </cell>
        </row>
        <row r="899">
          <cell r="A899" t="str">
            <v>3087-ORAL</v>
          </cell>
          <cell r="B899" t="str">
            <v/>
          </cell>
          <cell r="C899" t="str">
            <v>Int Med-Metabolism, Endo &amp; Diabetes</v>
          </cell>
          <cell r="D899" t="str">
            <v>Oral, Elif</v>
          </cell>
          <cell r="E899" t="str">
            <v>ON HOLD</v>
          </cell>
          <cell r="F899">
            <v>44071</v>
          </cell>
          <cell r="G899" t="str">
            <v>Regeneron</v>
          </cell>
          <cell r="H899" t="str">
            <v/>
          </cell>
          <cell r="I899" t="str">
            <v>Industry</v>
          </cell>
          <cell r="J899" t="str">
            <v>CTSU - Ambulatory and Chronic Disease</v>
          </cell>
        </row>
        <row r="900">
          <cell r="A900" t="str">
            <v>3086-JOSEPH</v>
          </cell>
          <cell r="B900" t="str">
            <v/>
          </cell>
          <cell r="C900" t="str">
            <v>Ophthalmology &amp; Visual Sciences</v>
          </cell>
          <cell r="D900" t="str">
            <v>Joseph, Shannon</v>
          </cell>
          <cell r="E900" t="str">
            <v>ON HOLD</v>
          </cell>
          <cell r="F900">
            <v>44126</v>
          </cell>
          <cell r="G900" t="str">
            <v>Horizon Pharma</v>
          </cell>
          <cell r="H900" t="str">
            <v/>
          </cell>
          <cell r="I900" t="str">
            <v>Industry</v>
          </cell>
          <cell r="J900" t="str">
            <v>CTSU - Ambulatory and Chronic Disease</v>
          </cell>
        </row>
        <row r="901">
          <cell r="A901" t="str">
            <v>3081-SAHAI</v>
          </cell>
          <cell r="B901" t="str">
            <v/>
          </cell>
          <cell r="C901" t="str">
            <v>Int Med-Hematology/Oncology</v>
          </cell>
          <cell r="D901" t="str">
            <v>Sahai, Vaibhav</v>
          </cell>
          <cell r="E901" t="str">
            <v>ABANDONED</v>
          </cell>
          <cell r="F901">
            <v>44141</v>
          </cell>
          <cell r="G901" t="str">
            <v/>
          </cell>
          <cell r="H901" t="str">
            <v/>
          </cell>
          <cell r="I901" t="str">
            <v/>
          </cell>
          <cell r="J901" t="str">
            <v>CTSU - Oncology</v>
          </cell>
        </row>
        <row r="902">
          <cell r="A902" t="str">
            <v>3078-SAHAI</v>
          </cell>
          <cell r="B902" t="str">
            <v/>
          </cell>
          <cell r="C902" t="str">
            <v>Int Med-Hematology/Oncology</v>
          </cell>
          <cell r="D902" t="str">
            <v>Sahai, Vaibhav</v>
          </cell>
          <cell r="E902" t="str">
            <v>ABANDONED</v>
          </cell>
          <cell r="F902">
            <v>44057</v>
          </cell>
          <cell r="G902" t="str">
            <v/>
          </cell>
          <cell r="H902" t="str">
            <v/>
          </cell>
          <cell r="I902" t="str">
            <v/>
          </cell>
          <cell r="J902" t="str">
            <v>CTSU - Oncology</v>
          </cell>
        </row>
        <row r="903">
          <cell r="A903" t="str">
            <v>3077-TALPAZ</v>
          </cell>
          <cell r="B903" t="str">
            <v/>
          </cell>
          <cell r="C903" t="str">
            <v>Int Med-Hematology/Oncology</v>
          </cell>
          <cell r="D903" t="str">
            <v>Talpaz, Moshe</v>
          </cell>
          <cell r="E903" t="str">
            <v>NEW</v>
          </cell>
          <cell r="F903">
            <v>44049</v>
          </cell>
          <cell r="G903" t="str">
            <v/>
          </cell>
          <cell r="H903" t="str">
            <v/>
          </cell>
          <cell r="I903" t="str">
            <v/>
          </cell>
          <cell r="J903" t="str">
            <v>CTSU - Oncology</v>
          </cell>
        </row>
        <row r="904">
          <cell r="A904" t="str">
            <v>3076-TALPAZ</v>
          </cell>
          <cell r="B904" t="str">
            <v/>
          </cell>
          <cell r="C904" t="str">
            <v>Int Med-Hematology/Oncology</v>
          </cell>
          <cell r="D904" t="str">
            <v>Talpaz, Moshe</v>
          </cell>
          <cell r="E904" t="str">
            <v>NEW</v>
          </cell>
          <cell r="F904">
            <v>44049</v>
          </cell>
          <cell r="G904" t="str">
            <v/>
          </cell>
          <cell r="H904" t="str">
            <v/>
          </cell>
          <cell r="I904" t="str">
            <v/>
          </cell>
          <cell r="J904" t="str">
            <v>CTSU - Oncology</v>
          </cell>
        </row>
        <row r="905">
          <cell r="A905" t="str">
            <v>3074-ESWARAN</v>
          </cell>
          <cell r="B905" t="str">
            <v/>
          </cell>
          <cell r="C905" t="str">
            <v>Int Med-Gastroenterology</v>
          </cell>
          <cell r="D905" t="str">
            <v>Eswaran, Shanti</v>
          </cell>
          <cell r="E905" t="str">
            <v>NEW</v>
          </cell>
          <cell r="F905">
            <v>44048</v>
          </cell>
          <cell r="G905" t="str">
            <v>Takeda Pharmaceuticals USA, Inc</v>
          </cell>
          <cell r="H905" t="str">
            <v>CRO - IQVIA</v>
          </cell>
          <cell r="I905" t="str">
            <v>Industry</v>
          </cell>
          <cell r="J905" t="str">
            <v>CTSU - Ambulatory and Chronic Disease</v>
          </cell>
        </row>
        <row r="906">
          <cell r="A906" t="str">
            <v>3073-SAHAI</v>
          </cell>
          <cell r="B906" t="str">
            <v/>
          </cell>
          <cell r="C906" t="str">
            <v>Int Med-Hematology/Oncology</v>
          </cell>
          <cell r="D906" t="str">
            <v>Sahai, Vaibhav</v>
          </cell>
          <cell r="E906" t="str">
            <v>ABANDONED</v>
          </cell>
          <cell r="F906">
            <v>44057</v>
          </cell>
          <cell r="G906" t="str">
            <v/>
          </cell>
          <cell r="H906" t="str">
            <v/>
          </cell>
          <cell r="I906" t="str">
            <v/>
          </cell>
          <cell r="J906" t="str">
            <v>CTSU - Oncology</v>
          </cell>
        </row>
        <row r="907">
          <cell r="A907" t="str">
            <v>3072-MEADE</v>
          </cell>
          <cell r="B907" t="str">
            <v/>
          </cell>
          <cell r="C907" t="str">
            <v>Physical Medicine &amp; Rehabilitation</v>
          </cell>
          <cell r="D907" t="str">
            <v>Richardson, Caroline</v>
          </cell>
          <cell r="E907" t="str">
            <v>ON HOLD</v>
          </cell>
          <cell r="F907">
            <v>44048</v>
          </cell>
          <cell r="G907" t="str">
            <v>Defense, Department of-Other</v>
          </cell>
          <cell r="H907" t="str">
            <v/>
          </cell>
          <cell r="I907" t="str">
            <v>Externally Peer-Reviewed</v>
          </cell>
          <cell r="J907" t="str">
            <v>CTSU - Behavior, Function, and Pain</v>
          </cell>
        </row>
        <row r="908">
          <cell r="A908" t="str">
            <v>3071-MCCUNE</v>
          </cell>
          <cell r="B908" t="str">
            <v/>
          </cell>
          <cell r="C908" t="str">
            <v>Int Med-Rheumatology</v>
          </cell>
          <cell r="D908" t="str">
            <v>McCune, William</v>
          </cell>
          <cell r="E908" t="str">
            <v>ABANDONED</v>
          </cell>
          <cell r="F908">
            <v>44270</v>
          </cell>
          <cell r="G908" t="str">
            <v>AstraZeneca US</v>
          </cell>
          <cell r="H908" t="str">
            <v/>
          </cell>
          <cell r="I908" t="str">
            <v>Industry</v>
          </cell>
          <cell r="J908" t="str">
            <v>CTSU - Ambulatory and Chronic Disease</v>
          </cell>
        </row>
        <row r="909">
          <cell r="A909" t="str">
            <v>3068-CAGNOLI</v>
          </cell>
          <cell r="B909" t="str">
            <v>CNTO1959GCA2001</v>
          </cell>
          <cell r="C909" t="str">
            <v>Int Med-Rheumatology</v>
          </cell>
          <cell r="D909" t="str">
            <v>Cagnoli, Patricia</v>
          </cell>
          <cell r="E909" t="str">
            <v>ABANDONED</v>
          </cell>
          <cell r="F909">
            <v>44186</v>
          </cell>
          <cell r="G909" t="str">
            <v>Janssen Research and Developme</v>
          </cell>
          <cell r="H909" t="str">
            <v/>
          </cell>
          <cell r="I909" t="str">
            <v>Industry</v>
          </cell>
          <cell r="J909" t="str">
            <v>CTSU - Ambulatory and Chronic Disease</v>
          </cell>
        </row>
        <row r="910">
          <cell r="A910" t="str">
            <v>3067-AWAN</v>
          </cell>
          <cell r="B910" t="str">
            <v/>
          </cell>
          <cell r="C910" t="str">
            <v>Orthopaedic Surgery</v>
          </cell>
          <cell r="D910" t="str">
            <v>Awan, Tariq</v>
          </cell>
          <cell r="E910" t="str">
            <v>ABANDONED</v>
          </cell>
          <cell r="F910">
            <v>44105</v>
          </cell>
          <cell r="G910" t="str">
            <v>Arthrex</v>
          </cell>
          <cell r="H910" t="str">
            <v/>
          </cell>
          <cell r="I910" t="str">
            <v>Industry</v>
          </cell>
          <cell r="J910" t="str">
            <v>CTSU - Behavior, Function, and Pain</v>
          </cell>
        </row>
        <row r="911">
          <cell r="A911" t="str">
            <v>3066-PHILLIPS</v>
          </cell>
          <cell r="B911" t="str">
            <v/>
          </cell>
          <cell r="C911" t="str">
            <v>Int Med-Hematology/Oncology</v>
          </cell>
          <cell r="D911" t="str">
            <v>Phillips, Tycel</v>
          </cell>
          <cell r="E911" t="str">
            <v>ABANDONED</v>
          </cell>
          <cell r="F911">
            <v>44201</v>
          </cell>
          <cell r="G911" t="str">
            <v/>
          </cell>
          <cell r="H911" t="str">
            <v/>
          </cell>
          <cell r="I911" t="str">
            <v/>
          </cell>
          <cell r="J911" t="str">
            <v>CTSU - Oncology</v>
          </cell>
        </row>
        <row r="912">
          <cell r="A912" t="str">
            <v>3065-YAMADA</v>
          </cell>
          <cell r="B912" t="str">
            <v/>
          </cell>
          <cell r="C912" t="str">
            <v>Pathology</v>
          </cell>
          <cell r="D912" t="str">
            <v>Yamada, Chisa</v>
          </cell>
          <cell r="E912" t="str">
            <v>NEW</v>
          </cell>
          <cell r="F912">
            <v>44046</v>
          </cell>
          <cell r="G912" t="str">
            <v>Washington University</v>
          </cell>
          <cell r="H912" t="str">
            <v/>
          </cell>
          <cell r="I912" t="str">
            <v>National</v>
          </cell>
          <cell r="J912" t="str">
            <v>CTSU - Acute, Critical Care, Surgery &amp; Transplant</v>
          </cell>
        </row>
        <row r="913">
          <cell r="A913" t="str">
            <v>3064-ENZLER</v>
          </cell>
          <cell r="B913" t="str">
            <v/>
          </cell>
          <cell r="C913" t="str">
            <v>Int Med-Hematology/Oncology</v>
          </cell>
          <cell r="D913" t="str">
            <v>Enzler, Thomas</v>
          </cell>
          <cell r="E913" t="str">
            <v>ABANDONED</v>
          </cell>
          <cell r="F913">
            <v>44313</v>
          </cell>
          <cell r="G913" t="str">
            <v/>
          </cell>
          <cell r="H913" t="str">
            <v/>
          </cell>
          <cell r="I913" t="str">
            <v/>
          </cell>
          <cell r="J913" t="str">
            <v>CTSU - Oncology</v>
          </cell>
        </row>
        <row r="914">
          <cell r="A914" t="str">
            <v>3063-GHANI</v>
          </cell>
          <cell r="B914" t="str">
            <v/>
          </cell>
          <cell r="C914" t="str">
            <v>Urology</v>
          </cell>
          <cell r="D914" t="str">
            <v>Ghani, Khurshid</v>
          </cell>
          <cell r="E914" t="str">
            <v>ABANDONED</v>
          </cell>
          <cell r="F914">
            <v>44313</v>
          </cell>
          <cell r="G914" t="str">
            <v>Blue Cross Blue Shield of Michigan Foundation</v>
          </cell>
          <cell r="H914" t="str">
            <v/>
          </cell>
          <cell r="I914" t="str">
            <v>Institutional</v>
          </cell>
          <cell r="J914" t="str">
            <v>CTSU - Ambulatory and Chronic Disease</v>
          </cell>
        </row>
        <row r="915">
          <cell r="A915" t="str">
            <v>3059-HIGGINS</v>
          </cell>
          <cell r="B915" t="str">
            <v/>
          </cell>
          <cell r="C915" t="str">
            <v>Int Med-Gastroenterology</v>
          </cell>
          <cell r="D915" t="str">
            <v>Higgins, Peter</v>
          </cell>
          <cell r="E915" t="str">
            <v>NEW</v>
          </cell>
          <cell r="F915">
            <v>44041</v>
          </cell>
          <cell r="G915" t="str">
            <v>Janssen Research and Developme</v>
          </cell>
          <cell r="H915" t="str">
            <v/>
          </cell>
          <cell r="I915" t="str">
            <v>Industry</v>
          </cell>
          <cell r="J915" t="str">
            <v>CTSU - Ambulatory and Chronic Disease</v>
          </cell>
        </row>
        <row r="916">
          <cell r="A916" t="str">
            <v>3058-BIXBY</v>
          </cell>
          <cell r="B916" t="str">
            <v/>
          </cell>
          <cell r="C916" t="str">
            <v>Int Med-Hematology/Oncology</v>
          </cell>
          <cell r="D916" t="str">
            <v>Bixby, Dale</v>
          </cell>
          <cell r="E916" t="str">
            <v>ABANDONED</v>
          </cell>
          <cell r="F916">
            <v>44237</v>
          </cell>
          <cell r="G916" t="str">
            <v/>
          </cell>
          <cell r="H916" t="str">
            <v/>
          </cell>
          <cell r="I916" t="str">
            <v/>
          </cell>
          <cell r="J916" t="str">
            <v>CTSU - Oncology</v>
          </cell>
        </row>
        <row r="917">
          <cell r="A917" t="str">
            <v>3055-SIEDEL</v>
          </cell>
          <cell r="B917" t="str">
            <v/>
          </cell>
          <cell r="C917" t="str">
            <v>Int Med-Hematology/Oncology</v>
          </cell>
          <cell r="D917" t="str">
            <v>Siedel, Jean</v>
          </cell>
          <cell r="E917" t="str">
            <v>ABANDONED</v>
          </cell>
          <cell r="F917">
            <v>44293</v>
          </cell>
          <cell r="G917" t="str">
            <v/>
          </cell>
          <cell r="H917" t="str">
            <v/>
          </cell>
          <cell r="I917" t="str">
            <v/>
          </cell>
          <cell r="J917" t="str">
            <v>CTSU - Oncology</v>
          </cell>
        </row>
        <row r="918">
          <cell r="A918" t="str">
            <v>3054-JAYASUNDERA</v>
          </cell>
          <cell r="B918" t="str">
            <v/>
          </cell>
          <cell r="C918" t="str">
            <v>Ophthalmology &amp; Visual Sciences</v>
          </cell>
          <cell r="D918" t="str">
            <v>Jayasundera, Kanishka</v>
          </cell>
          <cell r="E918" t="str">
            <v>ON HOLD</v>
          </cell>
          <cell r="F918">
            <v>44078</v>
          </cell>
          <cell r="G918" t="str">
            <v>DHHS - National Institutes of Health</v>
          </cell>
          <cell r="H918" t="str">
            <v/>
          </cell>
          <cell r="I918" t="str">
            <v>Externally Peer-Reviewed</v>
          </cell>
          <cell r="J918" t="str">
            <v>CTSU - Ambulatory and Chronic Disease</v>
          </cell>
        </row>
        <row r="919">
          <cell r="A919" t="str">
            <v>3051-TALPAZ</v>
          </cell>
          <cell r="B919" t="str">
            <v/>
          </cell>
          <cell r="C919" t="str">
            <v>Int Med-Hematology/Oncology</v>
          </cell>
          <cell r="D919" t="str">
            <v>Talpaz, Moshe</v>
          </cell>
          <cell r="E919" t="str">
            <v>ABANDONED</v>
          </cell>
          <cell r="F919">
            <v>44211</v>
          </cell>
          <cell r="G919" t="str">
            <v/>
          </cell>
          <cell r="H919" t="str">
            <v/>
          </cell>
          <cell r="I919" t="str">
            <v/>
          </cell>
          <cell r="J919" t="str">
            <v>CTSU - Oncology</v>
          </cell>
        </row>
        <row r="920">
          <cell r="A920" t="str">
            <v>3050-CONJEEVARAM</v>
          </cell>
          <cell r="B920" t="str">
            <v>ALN-HSD-001</v>
          </cell>
          <cell r="C920" t="str">
            <v>Int Med-Gastroenterology</v>
          </cell>
          <cell r="D920" t="str">
            <v>Conjeevaram, Hari</v>
          </cell>
          <cell r="E920" t="str">
            <v>ABANDONED</v>
          </cell>
          <cell r="F920">
            <v>44224</v>
          </cell>
          <cell r="G920" t="str">
            <v>Alnylam Pharmaceuticals</v>
          </cell>
          <cell r="H920" t="str">
            <v>IQVIA RDS Inc</v>
          </cell>
          <cell r="I920" t="str">
            <v>Industry</v>
          </cell>
          <cell r="J920" t="str">
            <v>CTSU - Ambulatory and Chronic Disease</v>
          </cell>
        </row>
        <row r="921">
          <cell r="A921" t="str">
            <v>3049-CAMERON</v>
          </cell>
          <cell r="B921" t="str">
            <v/>
          </cell>
          <cell r="C921" t="str">
            <v>Urology</v>
          </cell>
          <cell r="D921" t="str">
            <v>Pelletier Cameron, Anne</v>
          </cell>
          <cell r="E921" t="str">
            <v>ON HOLD</v>
          </cell>
          <cell r="F921">
            <v>44067</v>
          </cell>
          <cell r="G921" t="str">
            <v>Defense, Department of-Army, Department of the-Subcontracts</v>
          </cell>
          <cell r="H921" t="str">
            <v>Lasis Molecular Sciences Inc.</v>
          </cell>
          <cell r="I921" t="str">
            <v>Externally Peer-Reviewed</v>
          </cell>
          <cell r="J921" t="str">
            <v>CTSU - Ambulatory and Chronic Disease</v>
          </cell>
        </row>
        <row r="922">
          <cell r="A922" t="str">
            <v>3047-PARK</v>
          </cell>
          <cell r="B922" t="str">
            <v/>
          </cell>
          <cell r="C922" t="str">
            <v>Surgery-Acute Care Surgery</v>
          </cell>
          <cell r="D922" t="str">
            <v>Park, Pauline</v>
          </cell>
          <cell r="E922" t="str">
            <v>ABANDONED</v>
          </cell>
          <cell r="F922">
            <v>44046</v>
          </cell>
          <cell r="G922" t="str">
            <v>KAI Research, Inc</v>
          </cell>
          <cell r="H922" t="str">
            <v/>
          </cell>
          <cell r="I922" t="str">
            <v>Industry</v>
          </cell>
          <cell r="J922" t="str">
            <v>CTSU - Acute, Critical Care, Surgery &amp; Transplant</v>
          </cell>
        </row>
        <row r="923">
          <cell r="A923" t="str">
            <v>3045-TINCOPA</v>
          </cell>
          <cell r="B923" t="str">
            <v/>
          </cell>
          <cell r="C923" t="str">
            <v>Int Med-Gastroenterology</v>
          </cell>
          <cell r="D923" t="str">
            <v>Tincopa, Monica</v>
          </cell>
          <cell r="E923" t="str">
            <v>ABANDONED</v>
          </cell>
          <cell r="F923">
            <v>44218</v>
          </cell>
          <cell r="G923" t="str">
            <v>Gilead Sciences, Inc.</v>
          </cell>
          <cell r="H923" t="str">
            <v/>
          </cell>
          <cell r="I923" t="str">
            <v>Industry</v>
          </cell>
          <cell r="J923" t="str">
            <v>CTSU - Behavior, Function, and Pain</v>
          </cell>
        </row>
        <row r="924">
          <cell r="A924" t="str">
            <v>3041-PHILLIPS</v>
          </cell>
          <cell r="B924" t="str">
            <v/>
          </cell>
          <cell r="C924" t="str">
            <v>Int Med-Hematology/Oncology</v>
          </cell>
          <cell r="D924" t="str">
            <v>Phillips, Tycel</v>
          </cell>
          <cell r="E924" t="str">
            <v>ABANDONED</v>
          </cell>
          <cell r="F924">
            <v>44153</v>
          </cell>
          <cell r="G924" t="str">
            <v/>
          </cell>
          <cell r="H924" t="str">
            <v/>
          </cell>
          <cell r="I924" t="str">
            <v/>
          </cell>
          <cell r="J924" t="str">
            <v>CTSU - Oncology</v>
          </cell>
        </row>
        <row r="925">
          <cell r="A925" t="str">
            <v>3039-YE</v>
          </cell>
          <cell r="B925" t="str">
            <v/>
          </cell>
          <cell r="C925" t="str">
            <v>Int Med-Hematology/Oncology</v>
          </cell>
          <cell r="D925" t="str">
            <v>Ye, Jing Christine</v>
          </cell>
          <cell r="E925" t="str">
            <v>NEW</v>
          </cell>
          <cell r="F925">
            <v>44035</v>
          </cell>
          <cell r="G925" t="str">
            <v/>
          </cell>
          <cell r="H925" t="str">
            <v/>
          </cell>
          <cell r="I925" t="str">
            <v/>
          </cell>
          <cell r="J925" t="str">
            <v>CTSU - Oncology</v>
          </cell>
        </row>
        <row r="926">
          <cell r="A926" t="str">
            <v>3038-LUGOGO</v>
          </cell>
          <cell r="B926" t="str">
            <v/>
          </cell>
          <cell r="C926" t="str">
            <v>Int Med-Pulmonary/Critical Care</v>
          </cell>
          <cell r="D926" t="str">
            <v>Lugogo, Njira</v>
          </cell>
          <cell r="E926" t="str">
            <v>ABANDONED</v>
          </cell>
          <cell r="F926">
            <v>44049</v>
          </cell>
          <cell r="G926" t="str">
            <v>AstraZeneca US</v>
          </cell>
          <cell r="H926" t="str">
            <v/>
          </cell>
          <cell r="I926" t="str">
            <v>Industry</v>
          </cell>
          <cell r="J926" t="str">
            <v>CTSU - Ambulatory and Chronic Disease</v>
          </cell>
        </row>
        <row r="927">
          <cell r="A927" t="str">
            <v>3036-SANDERS</v>
          </cell>
          <cell r="B927" t="str">
            <v/>
          </cell>
          <cell r="C927" t="str">
            <v>Int Med-Allergy</v>
          </cell>
          <cell r="D927" t="str">
            <v>Sanders, Georgiana</v>
          </cell>
          <cell r="E927" t="str">
            <v>ABANDONED</v>
          </cell>
          <cell r="F927">
            <v>44271</v>
          </cell>
          <cell r="G927" t="str">
            <v>BlueWillow Biologics, Inc.</v>
          </cell>
          <cell r="H927" t="str">
            <v>Defense, Department of-Other</v>
          </cell>
          <cell r="I927" t="str">
            <v>Industry</v>
          </cell>
          <cell r="J927" t="str">
            <v>CTSU - Childrens</v>
          </cell>
        </row>
        <row r="928">
          <cell r="A928" t="str">
            <v>3035-HUMMEL</v>
          </cell>
          <cell r="B928" t="str">
            <v/>
          </cell>
          <cell r="C928" t="str">
            <v>Int Med-Cardiology</v>
          </cell>
          <cell r="D928" t="str">
            <v>Hummel, Scott</v>
          </cell>
          <cell r="E928" t="str">
            <v>ABANDONED</v>
          </cell>
          <cell r="F928">
            <v>44165</v>
          </cell>
          <cell r="G928" t="str">
            <v>Blue Cross Blue Shield of Michigan Foundation</v>
          </cell>
          <cell r="H928" t="str">
            <v/>
          </cell>
          <cell r="I928" t="str">
            <v>Institutional</v>
          </cell>
          <cell r="J928" t="str">
            <v>CTSU - Heart, Vessel, Blood</v>
          </cell>
        </row>
        <row r="929">
          <cell r="A929" t="str">
            <v>3034-SAHAI</v>
          </cell>
          <cell r="B929" t="str">
            <v/>
          </cell>
          <cell r="C929" t="str">
            <v>Int Med-Hematology/Oncology</v>
          </cell>
          <cell r="D929" t="str">
            <v>Sahai, Vaibhav</v>
          </cell>
          <cell r="E929" t="str">
            <v>ABANDONED</v>
          </cell>
          <cell r="F929">
            <v>44032</v>
          </cell>
          <cell r="G929" t="str">
            <v/>
          </cell>
          <cell r="H929" t="str">
            <v/>
          </cell>
          <cell r="I929" t="str">
            <v/>
          </cell>
          <cell r="J929" t="str">
            <v>CTSU - Oncology</v>
          </cell>
        </row>
        <row r="930">
          <cell r="A930" t="str">
            <v>3033-WORDEN</v>
          </cell>
          <cell r="B930" t="str">
            <v/>
          </cell>
          <cell r="C930" t="str">
            <v>Int Med-Hematology/Oncology</v>
          </cell>
          <cell r="D930" t="str">
            <v>Worden, Francis</v>
          </cell>
          <cell r="E930" t="str">
            <v>ABANDONED</v>
          </cell>
          <cell r="F930">
            <v>44057</v>
          </cell>
          <cell r="G930" t="str">
            <v/>
          </cell>
          <cell r="H930" t="str">
            <v/>
          </cell>
          <cell r="I930" t="str">
            <v/>
          </cell>
          <cell r="J930" t="str">
            <v>CTSU - Oncology</v>
          </cell>
        </row>
        <row r="931">
          <cell r="A931" t="str">
            <v>3032-BELLOLI</v>
          </cell>
          <cell r="B931" t="str">
            <v/>
          </cell>
          <cell r="C931" t="str">
            <v>Int Med-Pulmonary/Critical Care</v>
          </cell>
          <cell r="D931" t="str">
            <v>Belloli, Elizabeth</v>
          </cell>
          <cell r="E931" t="str">
            <v>ABANDONED</v>
          </cell>
          <cell r="F931">
            <v>44072</v>
          </cell>
          <cell r="G931" t="str">
            <v>Novartis</v>
          </cell>
          <cell r="H931" t="str">
            <v/>
          </cell>
          <cell r="I931" t="str">
            <v>Industry</v>
          </cell>
          <cell r="J931" t="str">
            <v>CTSU - Ambulatory and Chronic Disease</v>
          </cell>
        </row>
        <row r="932">
          <cell r="A932" t="str">
            <v>303-SCHOTT</v>
          </cell>
          <cell r="B932" t="str">
            <v/>
          </cell>
          <cell r="C932" t="str">
            <v>Int Med-Hematology/Oncology</v>
          </cell>
          <cell r="D932" t="str">
            <v>Schott, Anne</v>
          </cell>
          <cell r="E932" t="str">
            <v>ABANDONED</v>
          </cell>
          <cell r="F932">
            <v>42908</v>
          </cell>
          <cell r="G932" t="str">
            <v/>
          </cell>
          <cell r="H932" t="str">
            <v/>
          </cell>
          <cell r="I932" t="str">
            <v/>
          </cell>
          <cell r="J932" t="str">
            <v>CTSU - Oncology</v>
          </cell>
        </row>
        <row r="933">
          <cell r="A933" t="str">
            <v>3025-BRALEY</v>
          </cell>
          <cell r="B933" t="str">
            <v/>
          </cell>
          <cell r="C933" t="str">
            <v>Neurology</v>
          </cell>
          <cell r="D933" t="str">
            <v>Braley, Tiffany</v>
          </cell>
          <cell r="E933" t="str">
            <v>ABANDONED</v>
          </cell>
          <cell r="F933">
            <v>44209</v>
          </cell>
          <cell r="G933" t="str">
            <v>GW Pharmaceuticals</v>
          </cell>
          <cell r="H933" t="str">
            <v/>
          </cell>
          <cell r="I933" t="str">
            <v>Industry</v>
          </cell>
          <cell r="J933" t="str">
            <v>CTSU - Neurosciences and Sensory</v>
          </cell>
        </row>
        <row r="934">
          <cell r="A934" t="str">
            <v>3023-FLAHERTY</v>
          </cell>
          <cell r="B934" t="str">
            <v>3023-Flaherty</v>
          </cell>
          <cell r="C934" t="str">
            <v>Int Med-Pulmonary/Critical Care</v>
          </cell>
          <cell r="D934" t="str">
            <v>Flaherty, Kevin</v>
          </cell>
          <cell r="E934" t="str">
            <v>ABANDONED</v>
          </cell>
          <cell r="F934">
            <v>44175</v>
          </cell>
          <cell r="G934" t="str">
            <v>Roche - Genentech</v>
          </cell>
          <cell r="H934" t="str">
            <v/>
          </cell>
          <cell r="I934" t="str">
            <v>Industry</v>
          </cell>
          <cell r="J934" t="str">
            <v>CTSU - Ambulatory and Chronic Disease</v>
          </cell>
        </row>
        <row r="935">
          <cell r="A935" t="str">
            <v>3021-KRAUSS</v>
          </cell>
          <cell r="B935" t="str">
            <v/>
          </cell>
          <cell r="C935" t="str">
            <v>Int Med-Hematology/Oncology</v>
          </cell>
          <cell r="D935" t="str">
            <v>Krauss, John</v>
          </cell>
          <cell r="E935" t="str">
            <v>ABANDONED</v>
          </cell>
          <cell r="F935">
            <v>44316</v>
          </cell>
          <cell r="G935" t="str">
            <v/>
          </cell>
          <cell r="H935" t="str">
            <v/>
          </cell>
          <cell r="I935" t="str">
            <v/>
          </cell>
          <cell r="J935" t="str">
            <v>CTSU - Oncology</v>
          </cell>
        </row>
        <row r="936">
          <cell r="A936" t="str">
            <v>3019-GOLDFARB</v>
          </cell>
          <cell r="B936" t="str">
            <v>1368-0036; 748</v>
          </cell>
          <cell r="C936" t="str">
            <v>Dermatology</v>
          </cell>
          <cell r="D936" t="str">
            <v>Goldfarb, Michael</v>
          </cell>
          <cell r="E936" t="str">
            <v>ON HOLD</v>
          </cell>
          <cell r="F936">
            <v>44036</v>
          </cell>
          <cell r="G936" t="str">
            <v>Boehringer Ingelheim, Ltd.</v>
          </cell>
          <cell r="H936" t="str">
            <v/>
          </cell>
          <cell r="I936" t="str">
            <v>Industry</v>
          </cell>
          <cell r="J936" t="str">
            <v>CTSU - Neurosciences and Sensory</v>
          </cell>
        </row>
        <row r="937">
          <cell r="A937" t="str">
            <v>3017-CAMPAGNARO</v>
          </cell>
          <cell r="B937" t="str">
            <v/>
          </cell>
          <cell r="C937" t="str">
            <v>Int Med-Hematology/Oncology</v>
          </cell>
          <cell r="D937" t="str">
            <v>Campagnaro, Erica</v>
          </cell>
          <cell r="E937" t="str">
            <v>ABANDONED</v>
          </cell>
          <cell r="F937">
            <v>44160</v>
          </cell>
          <cell r="G937" t="str">
            <v/>
          </cell>
          <cell r="H937" t="str">
            <v/>
          </cell>
          <cell r="I937" t="str">
            <v/>
          </cell>
          <cell r="J937" t="str">
            <v>CTSU - Oncology</v>
          </cell>
        </row>
        <row r="938">
          <cell r="A938" t="str">
            <v>3014-FRESCO</v>
          </cell>
          <cell r="B938" t="str">
            <v/>
          </cell>
          <cell r="C938" t="str">
            <v>Psychiatry</v>
          </cell>
          <cell r="D938" t="str">
            <v>Fresco, David</v>
          </cell>
          <cell r="E938" t="str">
            <v>ON HOLD</v>
          </cell>
          <cell r="F938">
            <v>44019</v>
          </cell>
          <cell r="G938" t="str">
            <v>DHHS - National Institutes of Health</v>
          </cell>
          <cell r="H938" t="str">
            <v/>
          </cell>
          <cell r="I938" t="str">
            <v>Externally Peer-Reviewed</v>
          </cell>
          <cell r="J938" t="str">
            <v>CTSU - Behavior, Function, and Pain</v>
          </cell>
        </row>
        <row r="939">
          <cell r="A939" t="str">
            <v>3013-GHOSH</v>
          </cell>
          <cell r="B939" t="str">
            <v/>
          </cell>
          <cell r="C939" t="str">
            <v>Int Med-Hematology/Oncology</v>
          </cell>
          <cell r="D939" t="str">
            <v>Ghosh, Monalisa</v>
          </cell>
          <cell r="E939" t="str">
            <v>ABANDONED</v>
          </cell>
          <cell r="F939">
            <v>44077</v>
          </cell>
          <cell r="G939" t="str">
            <v/>
          </cell>
          <cell r="H939" t="str">
            <v/>
          </cell>
          <cell r="I939" t="str">
            <v/>
          </cell>
          <cell r="J939" t="str">
            <v>CTSU - Oncology</v>
          </cell>
        </row>
        <row r="940">
          <cell r="A940" t="str">
            <v>3011-QIN</v>
          </cell>
          <cell r="B940" t="str">
            <v/>
          </cell>
          <cell r="C940" t="str">
            <v>Int Med-Hematology/Oncology</v>
          </cell>
          <cell r="D940" t="str">
            <v>Qin, Angel</v>
          </cell>
          <cell r="E940" t="str">
            <v>ABANDONED</v>
          </cell>
          <cell r="F940">
            <v>44018</v>
          </cell>
          <cell r="G940" t="str">
            <v/>
          </cell>
          <cell r="H940" t="str">
            <v/>
          </cell>
          <cell r="I940" t="str">
            <v/>
          </cell>
          <cell r="J940" t="str">
            <v>CTSU - Oncology</v>
          </cell>
        </row>
        <row r="941">
          <cell r="A941" t="str">
            <v>3010-WORDEN</v>
          </cell>
          <cell r="B941" t="str">
            <v/>
          </cell>
          <cell r="C941" t="str">
            <v>Int Med-Hematology/Oncology</v>
          </cell>
          <cell r="D941" t="str">
            <v>Worden, Francis</v>
          </cell>
          <cell r="E941" t="str">
            <v>NEW</v>
          </cell>
          <cell r="F941">
            <v>44018</v>
          </cell>
          <cell r="G941" t="str">
            <v/>
          </cell>
          <cell r="H941" t="str">
            <v/>
          </cell>
          <cell r="I941" t="str">
            <v/>
          </cell>
          <cell r="J941" t="str">
            <v>CTSU - Oncology</v>
          </cell>
        </row>
        <row r="942">
          <cell r="A942" t="str">
            <v>3008-PHILLIPS</v>
          </cell>
          <cell r="B942" t="str">
            <v/>
          </cell>
          <cell r="C942" t="str">
            <v>Int Med-Hematology/Oncology</v>
          </cell>
          <cell r="D942" t="str">
            <v>Phillips, Tycel</v>
          </cell>
          <cell r="E942" t="str">
            <v>NEW</v>
          </cell>
          <cell r="F942">
            <v>44019</v>
          </cell>
          <cell r="G942" t="str">
            <v/>
          </cell>
          <cell r="H942" t="str">
            <v/>
          </cell>
          <cell r="I942" t="str">
            <v/>
          </cell>
          <cell r="J942" t="str">
            <v>CTSU - Oncology</v>
          </cell>
        </row>
        <row r="943">
          <cell r="A943" t="str">
            <v>3006-MEADE</v>
          </cell>
          <cell r="B943" t="str">
            <v/>
          </cell>
          <cell r="C943" t="str">
            <v>Physical Medicine &amp; Rehabilitation</v>
          </cell>
          <cell r="D943" t="str">
            <v>Meade, Michelle</v>
          </cell>
          <cell r="E943" t="str">
            <v>ON HOLD</v>
          </cell>
          <cell r="F943">
            <v>44014</v>
          </cell>
          <cell r="G943" t="str">
            <v>Defense, Department of-Other</v>
          </cell>
          <cell r="H943" t="str">
            <v/>
          </cell>
          <cell r="I943" t="str">
            <v>Externally Peer-Reviewed</v>
          </cell>
          <cell r="J943" t="str">
            <v>CTSU - Behavior, Function, and Pain</v>
          </cell>
        </row>
        <row r="944">
          <cell r="A944" t="str">
            <v>3005-MAO-DRAAYER</v>
          </cell>
          <cell r="B944" t="str">
            <v>ML42289</v>
          </cell>
          <cell r="C944" t="str">
            <v>Neurology</v>
          </cell>
          <cell r="D944" t="str">
            <v>Mao-Draayer, Yang</v>
          </cell>
          <cell r="E944" t="str">
            <v>ON HOLD</v>
          </cell>
          <cell r="F944">
            <v>44057</v>
          </cell>
          <cell r="G944" t="str">
            <v>Genentech, Inc.</v>
          </cell>
          <cell r="H944" t="str">
            <v/>
          </cell>
          <cell r="I944" t="str">
            <v>Industry</v>
          </cell>
          <cell r="J944" t="str">
            <v>CTSU - Neurosciences and Sensory</v>
          </cell>
        </row>
        <row r="945">
          <cell r="A945" t="str">
            <v>3004-GOLDFARB</v>
          </cell>
          <cell r="B945" t="str">
            <v>3004-Goldfarb; Derm 747; INCB 54707-204</v>
          </cell>
          <cell r="C945" t="str">
            <v>Dermatology</v>
          </cell>
          <cell r="D945" t="str">
            <v>Goldfarb, Michael</v>
          </cell>
          <cell r="E945" t="str">
            <v>ABANDONED</v>
          </cell>
          <cell r="F945">
            <v>44167</v>
          </cell>
          <cell r="G945" t="str">
            <v>Incyte Pharmaceuticals, Inc.</v>
          </cell>
          <cell r="H945" t="str">
            <v/>
          </cell>
          <cell r="I945" t="str">
            <v>Industry</v>
          </cell>
          <cell r="J945" t="str">
            <v>CTSU - Neurosciences and Sensory</v>
          </cell>
        </row>
        <row r="946">
          <cell r="A946" t="str">
            <v>3003-MMEJE</v>
          </cell>
          <cell r="B946" t="str">
            <v/>
          </cell>
          <cell r="C946" t="str">
            <v>Obstetrics/Gynecology</v>
          </cell>
          <cell r="D946" t="str">
            <v>Mmeje, Okeoma</v>
          </cell>
          <cell r="E946" t="str">
            <v>ON HOLD</v>
          </cell>
          <cell r="F946">
            <v>44015</v>
          </cell>
          <cell r="G946" t="str">
            <v>DHHS - National Institutes of Health</v>
          </cell>
          <cell r="H946" t="str">
            <v/>
          </cell>
          <cell r="I946" t="str">
            <v>Externally Peer-Reviewed</v>
          </cell>
          <cell r="J946" t="str">
            <v>CTSU - Ambulatory and Chronic Disease</v>
          </cell>
        </row>
        <row r="947">
          <cell r="A947" t="str">
            <v>3001-SANDERS</v>
          </cell>
          <cell r="B947" t="str">
            <v/>
          </cell>
          <cell r="C947" t="str">
            <v>Int Med-Allergy</v>
          </cell>
          <cell r="D947" t="str">
            <v>Sanders, Georgiana</v>
          </cell>
          <cell r="E947" t="str">
            <v>ABANDONED</v>
          </cell>
          <cell r="F947">
            <v>44291</v>
          </cell>
          <cell r="G947" t="str">
            <v>Paidion Research, Inc</v>
          </cell>
          <cell r="H947" t="str">
            <v/>
          </cell>
          <cell r="I947" t="str">
            <v>Industry</v>
          </cell>
          <cell r="J947" t="str">
            <v>CTSU - Childrens</v>
          </cell>
        </row>
        <row r="948">
          <cell r="A948" t="str">
            <v>3000-PHILLIPS</v>
          </cell>
          <cell r="B948" t="str">
            <v/>
          </cell>
          <cell r="C948" t="str">
            <v>Int Med-Hematology/Oncology</v>
          </cell>
          <cell r="D948" t="str">
            <v>Phillips, Tycel</v>
          </cell>
          <cell r="E948" t="str">
            <v>ABANDONED</v>
          </cell>
          <cell r="F948">
            <v>44172</v>
          </cell>
          <cell r="G948" t="str">
            <v/>
          </cell>
          <cell r="H948" t="str">
            <v/>
          </cell>
          <cell r="I948" t="str">
            <v/>
          </cell>
          <cell r="J948" t="str">
            <v>CTSU - Oncology</v>
          </cell>
        </row>
        <row r="949">
          <cell r="A949" t="str">
            <v>2998-QIN</v>
          </cell>
          <cell r="B949" t="str">
            <v/>
          </cell>
          <cell r="C949" t="str">
            <v>Int Med-Hematology/Oncology</v>
          </cell>
          <cell r="D949" t="str">
            <v>Qin, Angel</v>
          </cell>
          <cell r="E949" t="str">
            <v>ABANDONED</v>
          </cell>
          <cell r="F949">
            <v>44012</v>
          </cell>
          <cell r="G949" t="str">
            <v/>
          </cell>
          <cell r="H949" t="str">
            <v/>
          </cell>
          <cell r="I949" t="str">
            <v/>
          </cell>
          <cell r="J949" t="str">
            <v>CTSU - Oncology</v>
          </cell>
        </row>
        <row r="950">
          <cell r="A950" t="str">
            <v>2996-FETTERS</v>
          </cell>
          <cell r="B950" t="str">
            <v/>
          </cell>
          <cell r="C950" t="str">
            <v>Family Medicine</v>
          </cell>
          <cell r="D950" t="str">
            <v>Fetters, Michael</v>
          </cell>
          <cell r="E950" t="str">
            <v>NEW</v>
          </cell>
          <cell r="F950">
            <v>44033</v>
          </cell>
          <cell r="G950" t="str">
            <v/>
          </cell>
          <cell r="H950" t="str">
            <v/>
          </cell>
          <cell r="I950" t="str">
            <v/>
          </cell>
          <cell r="J950" t="str">
            <v>CTSU - Oncology</v>
          </cell>
        </row>
        <row r="951">
          <cell r="A951" t="str">
            <v>2995-DECARDENAS</v>
          </cell>
          <cell r="B951" t="str">
            <v/>
          </cell>
          <cell r="C951" t="str">
            <v>Int Med-Pulmonary/Critical Care</v>
          </cell>
          <cell r="D951" t="str">
            <v>De Cardenas, Jose</v>
          </cell>
          <cell r="E951" t="str">
            <v>NEW</v>
          </cell>
          <cell r="F951">
            <v>44012</v>
          </cell>
          <cell r="G951" t="str">
            <v>Medtronic, Inc.</v>
          </cell>
          <cell r="H951" t="str">
            <v/>
          </cell>
          <cell r="I951" t="str">
            <v>Industry</v>
          </cell>
          <cell r="J951" t="str">
            <v>CTSU - Acute, Critical Care, Surgery &amp; Transplant</v>
          </cell>
        </row>
        <row r="952">
          <cell r="A952" t="str">
            <v>2992-DAYALU</v>
          </cell>
          <cell r="B952" t="str">
            <v>2992-Dayalu</v>
          </cell>
          <cell r="C952" t="str">
            <v>Neurology</v>
          </cell>
          <cell r="D952" t="str">
            <v>Dayalu, Praveen</v>
          </cell>
          <cell r="E952" t="str">
            <v>ABANDONED</v>
          </cell>
          <cell r="F952">
            <v>44137</v>
          </cell>
          <cell r="G952" t="str">
            <v>Huntington Study Group (HSG)</v>
          </cell>
          <cell r="H952" t="str">
            <v/>
          </cell>
          <cell r="I952" t="str">
            <v>Institutional</v>
          </cell>
          <cell r="J952" t="str">
            <v>CTSU - Neurosciences and Sensory</v>
          </cell>
        </row>
        <row r="953">
          <cell r="A953" t="str">
            <v>2991-HEMMILA</v>
          </cell>
          <cell r="B953" t="str">
            <v/>
          </cell>
          <cell r="C953" t="str">
            <v>Surgery-Acute Care Surgery</v>
          </cell>
          <cell r="D953" t="str">
            <v>Hemmila, Mark</v>
          </cell>
          <cell r="E953" t="str">
            <v>ABANDONED</v>
          </cell>
          <cell r="F953">
            <v>44271</v>
          </cell>
          <cell r="G953" t="str">
            <v>Defense, Department of-Other</v>
          </cell>
          <cell r="H953" t="str">
            <v/>
          </cell>
          <cell r="I953" t="str">
            <v>Externally Peer-Reviewed</v>
          </cell>
          <cell r="J953" t="str">
            <v>CTSU - Acute, Critical Care, Surgery &amp; Transplant</v>
          </cell>
        </row>
        <row r="954">
          <cell r="A954" t="str">
            <v>2990-LORINCZ</v>
          </cell>
          <cell r="B954" t="str">
            <v>2990-Lorincz</v>
          </cell>
          <cell r="C954" t="str">
            <v>Neurology</v>
          </cell>
          <cell r="D954" t="str">
            <v>Lorincz, Matthew</v>
          </cell>
          <cell r="E954" t="str">
            <v>ABANDONED</v>
          </cell>
          <cell r="F954">
            <v>44133</v>
          </cell>
          <cell r="G954" t="str">
            <v>Cyan Therapeutics, Inc</v>
          </cell>
          <cell r="H954" t="str">
            <v/>
          </cell>
          <cell r="I954" t="str">
            <v>Industry</v>
          </cell>
          <cell r="J954" t="str">
            <v>CTSU - Neurosciences and Sensory</v>
          </cell>
        </row>
        <row r="955">
          <cell r="A955" t="str">
            <v>299-SCHUETZE</v>
          </cell>
          <cell r="B955" t="str">
            <v/>
          </cell>
          <cell r="C955" t="str">
            <v>Int Med-Hematology/Oncology</v>
          </cell>
          <cell r="D955" t="str">
            <v>Schuetze, Scott</v>
          </cell>
          <cell r="E955" t="str">
            <v>ABANDONED</v>
          </cell>
          <cell r="F955">
            <v>43515</v>
          </cell>
          <cell r="G955" t="str">
            <v>Adaptimmune, LLC</v>
          </cell>
          <cell r="H955" t="str">
            <v/>
          </cell>
          <cell r="I955" t="str">
            <v>Industry</v>
          </cell>
          <cell r="J955" t="str">
            <v>CTSU - Oncology</v>
          </cell>
        </row>
        <row r="956">
          <cell r="A956" t="str">
            <v>2989-DUNN</v>
          </cell>
          <cell r="B956" t="str">
            <v>2989-Dunn</v>
          </cell>
          <cell r="C956" t="str">
            <v>Neurology</v>
          </cell>
          <cell r="D956" t="str">
            <v>Dunn, Abbey</v>
          </cell>
          <cell r="E956" t="str">
            <v>ABANDONED</v>
          </cell>
          <cell r="F956">
            <v>44222</v>
          </cell>
          <cell r="G956" t="str">
            <v>Axsome Therapeutics, Inc</v>
          </cell>
          <cell r="H956" t="str">
            <v/>
          </cell>
          <cell r="I956" t="str">
            <v>Industry</v>
          </cell>
          <cell r="J956" t="str">
            <v>CTSU - Neurosciences and Sensory</v>
          </cell>
        </row>
        <row r="957">
          <cell r="A957" t="str">
            <v>2986-BYRD</v>
          </cell>
          <cell r="B957" t="str">
            <v/>
          </cell>
          <cell r="C957" t="str">
            <v>Int Med-Cardiology</v>
          </cell>
          <cell r="D957" t="str">
            <v>Byrd, James, Brian</v>
          </cell>
          <cell r="E957" t="str">
            <v>ABANDONED</v>
          </cell>
          <cell r="F957">
            <v>44096</v>
          </cell>
          <cell r="G957" t="str">
            <v>CinCor Pharma</v>
          </cell>
          <cell r="H957" t="str">
            <v/>
          </cell>
          <cell r="I957" t="str">
            <v>Industry</v>
          </cell>
          <cell r="J957" t="str">
            <v>CTSU - Heart, Vessel, Blood</v>
          </cell>
        </row>
        <row r="958">
          <cell r="A958" t="str">
            <v>2985-MCLAUGHLIN</v>
          </cell>
          <cell r="B958" t="str">
            <v>MK5475 Protocol No.: 007</v>
          </cell>
          <cell r="C958" t="str">
            <v>Int Med-Cardiology</v>
          </cell>
          <cell r="D958" t="str">
            <v>McLaughlin, Vallerie</v>
          </cell>
          <cell r="E958" t="str">
            <v>ABANDONED</v>
          </cell>
          <cell r="F958">
            <v>44277</v>
          </cell>
          <cell r="G958" t="str">
            <v>Merck</v>
          </cell>
          <cell r="H958" t="str">
            <v/>
          </cell>
          <cell r="I958" t="str">
            <v>Industry</v>
          </cell>
          <cell r="J958" t="str">
            <v>CTSU - Heart, Vessel, Blood</v>
          </cell>
        </row>
        <row r="959">
          <cell r="A959" t="str">
            <v>2984-PHILLIPS</v>
          </cell>
          <cell r="B959" t="str">
            <v/>
          </cell>
          <cell r="C959" t="str">
            <v>Int Med-Hematology/Oncology</v>
          </cell>
          <cell r="D959" t="str">
            <v>Phillips, Tycel</v>
          </cell>
          <cell r="E959" t="str">
            <v>NEW</v>
          </cell>
          <cell r="F959">
            <v>44006</v>
          </cell>
          <cell r="G959" t="str">
            <v/>
          </cell>
          <cell r="H959" t="str">
            <v/>
          </cell>
          <cell r="I959" t="str">
            <v/>
          </cell>
          <cell r="J959" t="str">
            <v>CTSU - Oncology</v>
          </cell>
        </row>
        <row r="960">
          <cell r="A960" t="str">
            <v>2979-SHUMAN</v>
          </cell>
          <cell r="B960" t="str">
            <v/>
          </cell>
          <cell r="C960" t="str">
            <v>Otolaryngology</v>
          </cell>
          <cell r="D960" t="str">
            <v>Shuman, Andrew</v>
          </cell>
          <cell r="E960" t="str">
            <v>NEW</v>
          </cell>
          <cell r="F960">
            <v>44005</v>
          </cell>
          <cell r="G960" t="str">
            <v/>
          </cell>
          <cell r="H960" t="str">
            <v/>
          </cell>
          <cell r="I960" t="str">
            <v/>
          </cell>
          <cell r="J960" t="str">
            <v>CTSU - Oncology</v>
          </cell>
        </row>
        <row r="961">
          <cell r="A961" t="str">
            <v>2977-VAISHAMPAYAN</v>
          </cell>
          <cell r="B961" t="str">
            <v/>
          </cell>
          <cell r="C961" t="str">
            <v>Int Med-Hematology/Oncology</v>
          </cell>
          <cell r="D961" t="str">
            <v>Vaishampayan, Ulka</v>
          </cell>
          <cell r="E961" t="str">
            <v>ABANDONED</v>
          </cell>
          <cell r="F961">
            <v>44004</v>
          </cell>
          <cell r="G961" t="str">
            <v/>
          </cell>
          <cell r="H961" t="str">
            <v/>
          </cell>
          <cell r="I961" t="str">
            <v/>
          </cell>
          <cell r="J961" t="str">
            <v>CTSU - Oncology</v>
          </cell>
        </row>
        <row r="962">
          <cell r="A962" t="str">
            <v>2975-CHUGH</v>
          </cell>
          <cell r="B962" t="str">
            <v/>
          </cell>
          <cell r="C962" t="str">
            <v>Int Med-Hematology/Oncology</v>
          </cell>
          <cell r="D962" t="str">
            <v>Chugh, Rashmi</v>
          </cell>
          <cell r="E962" t="str">
            <v>ABANDONED</v>
          </cell>
          <cell r="F962">
            <v>44047</v>
          </cell>
          <cell r="G962" t="str">
            <v/>
          </cell>
          <cell r="H962" t="str">
            <v/>
          </cell>
          <cell r="I962" t="str">
            <v/>
          </cell>
          <cell r="J962" t="str">
            <v>CTSU - Oncology</v>
          </cell>
        </row>
        <row r="963">
          <cell r="A963" t="str">
            <v>2974-HELFRICH</v>
          </cell>
          <cell r="B963" t="str">
            <v>Derm 745</v>
          </cell>
          <cell r="C963" t="str">
            <v>Dermatology</v>
          </cell>
          <cell r="D963" t="str">
            <v>Helfrich, Yolanda</v>
          </cell>
          <cell r="E963" t="str">
            <v>ON HOLD</v>
          </cell>
          <cell r="F963">
            <v>44200</v>
          </cell>
          <cell r="G963" t="str">
            <v>Biogen Idec, Inc.</v>
          </cell>
          <cell r="H963" t="str">
            <v/>
          </cell>
          <cell r="I963" t="str">
            <v>Industry</v>
          </cell>
          <cell r="J963" t="str">
            <v>CTSU - Neurosciences and Sensory</v>
          </cell>
        </row>
        <row r="964">
          <cell r="A964" t="str">
            <v>2972-PANDEY</v>
          </cell>
          <cell r="B964" t="str">
            <v/>
          </cell>
          <cell r="C964" t="str">
            <v>Neurosurgery</v>
          </cell>
          <cell r="D964" t="str">
            <v>Pandey, Aditya</v>
          </cell>
          <cell r="E964" t="str">
            <v>ABANDONED</v>
          </cell>
          <cell r="F964">
            <v>44146</v>
          </cell>
          <cell r="G964" t="str">
            <v>NIH-NIDDK  - National Institutes of Health   Subcontracts</v>
          </cell>
          <cell r="H964" t="str">
            <v/>
          </cell>
          <cell r="I964" t="str">
            <v>Externally Peer-Reviewed</v>
          </cell>
          <cell r="J964" t="str">
            <v>CTSU - Neurosciences and Sensory</v>
          </cell>
        </row>
        <row r="965">
          <cell r="A965" t="str">
            <v>2968-PARK</v>
          </cell>
          <cell r="B965" t="str">
            <v/>
          </cell>
          <cell r="C965" t="str">
            <v>Surgery-Acute Care Surgery</v>
          </cell>
          <cell r="D965" t="str">
            <v>Park, Pauline</v>
          </cell>
          <cell r="E965" t="str">
            <v>ABANDONED</v>
          </cell>
          <cell r="F965">
            <v>44182</v>
          </cell>
          <cell r="G965" t="str">
            <v>University of Maryland, The</v>
          </cell>
          <cell r="H965" t="str">
            <v>Defense, Department of-Army, Department of the; Neoprogen</v>
          </cell>
          <cell r="I965" t="str">
            <v>Institutional</v>
          </cell>
          <cell r="J965" t="str">
            <v>CTSU - Acute, Critical Care, Surgery &amp; Transplant</v>
          </cell>
        </row>
        <row r="966">
          <cell r="A966" t="str">
            <v>2967-PARK</v>
          </cell>
          <cell r="B966" t="str">
            <v/>
          </cell>
          <cell r="C966" t="str">
            <v>Surgery-Acute Care Surgery</v>
          </cell>
          <cell r="D966" t="str">
            <v>Park, Pauline</v>
          </cell>
          <cell r="E966" t="str">
            <v>ABANDONED</v>
          </cell>
          <cell r="F966">
            <v>44280</v>
          </cell>
          <cell r="G966" t="str">
            <v>Life Recovery Systems</v>
          </cell>
          <cell r="H966" t="str">
            <v/>
          </cell>
          <cell r="I966" t="str">
            <v>Industry</v>
          </cell>
          <cell r="J966" t="str">
            <v>CTSU - Acute, Critical Care, Surgery &amp; Transplant</v>
          </cell>
        </row>
        <row r="967">
          <cell r="A967" t="str">
            <v>2961-SCHIOPU</v>
          </cell>
          <cell r="B967" t="str">
            <v>2961-Schiopu; JBT101-LTS-001</v>
          </cell>
          <cell r="C967" t="str">
            <v>Int Med-Rheumatology</v>
          </cell>
          <cell r="D967" t="str">
            <v>Schiopu, Elena</v>
          </cell>
          <cell r="E967" t="str">
            <v>ABANDONED</v>
          </cell>
          <cell r="F967">
            <v>44011</v>
          </cell>
          <cell r="G967" t="str">
            <v>Corbus Pharmaceuticals</v>
          </cell>
          <cell r="H967" t="str">
            <v/>
          </cell>
          <cell r="I967" t="str">
            <v>Industry</v>
          </cell>
          <cell r="J967" t="str">
            <v>CTSU - Ambulatory and Chronic Disease</v>
          </cell>
        </row>
        <row r="968">
          <cell r="A968" t="str">
            <v>2960-CHAUDHARY</v>
          </cell>
          <cell r="B968" t="str">
            <v/>
          </cell>
          <cell r="C968" t="str">
            <v>Radiology</v>
          </cell>
          <cell r="D968" t="str">
            <v>Chaudhary, Neeraj</v>
          </cell>
          <cell r="E968" t="str">
            <v>ABANDONED</v>
          </cell>
          <cell r="F968">
            <v>44238</v>
          </cell>
          <cell r="G968" t="str">
            <v>Medtronic, Inc.</v>
          </cell>
          <cell r="H968" t="str">
            <v/>
          </cell>
          <cell r="I968" t="str">
            <v>Industry</v>
          </cell>
          <cell r="J968" t="str">
            <v>CTSU - Ambulatory and Chronic Disease</v>
          </cell>
        </row>
        <row r="969">
          <cell r="A969" t="str">
            <v>2959-MODY</v>
          </cell>
          <cell r="B969" t="str">
            <v>20180130</v>
          </cell>
          <cell r="C969" t="str">
            <v>Pediatrics-Hematology/Oncology</v>
          </cell>
          <cell r="D969" t="str">
            <v>Mody, Rajen</v>
          </cell>
          <cell r="E969" t="str">
            <v>ABANDONED</v>
          </cell>
          <cell r="F969">
            <v>43998</v>
          </cell>
          <cell r="G969" t="str">
            <v>Amgen, Inc.</v>
          </cell>
          <cell r="H969" t="str">
            <v/>
          </cell>
          <cell r="I969" t="str">
            <v>Industry</v>
          </cell>
          <cell r="J969" t="str">
            <v>CTSU - Childrens</v>
          </cell>
        </row>
        <row r="970">
          <cell r="A970" t="str">
            <v>2958-BURTON</v>
          </cell>
          <cell r="B970" t="str">
            <v/>
          </cell>
          <cell r="C970" t="str">
            <v>Psychiatry</v>
          </cell>
          <cell r="D970" t="str">
            <v>Burton, Cynthia</v>
          </cell>
          <cell r="E970" t="str">
            <v>ABANDONED</v>
          </cell>
          <cell r="F970">
            <v>44168</v>
          </cell>
          <cell r="G970" t="str">
            <v>DHHS - National Institutes of Health</v>
          </cell>
          <cell r="H970" t="str">
            <v/>
          </cell>
          <cell r="I970" t="str">
            <v>Externally Peer-Reviewed</v>
          </cell>
          <cell r="J970" t="str">
            <v>CTSU - Behavior, Function, and Pain</v>
          </cell>
        </row>
        <row r="971">
          <cell r="A971" t="str">
            <v>2957-NAGARAJA</v>
          </cell>
          <cell r="B971" t="str">
            <v>1199.0420; 2957-Nagaraja</v>
          </cell>
          <cell r="C971" t="str">
            <v>Int Med-Rheumatology</v>
          </cell>
          <cell r="D971" t="str">
            <v>Nagaraja, Vivek</v>
          </cell>
          <cell r="E971" t="str">
            <v>ABANDONED</v>
          </cell>
          <cell r="F971">
            <v>44105</v>
          </cell>
          <cell r="G971" t="str">
            <v>Boehringer Ingelheim Pharma Gm</v>
          </cell>
          <cell r="H971" t="str">
            <v/>
          </cell>
          <cell r="I971" t="str">
            <v>Industry</v>
          </cell>
          <cell r="J971" t="str">
            <v>CTSU - Ambulatory and Chronic Disease</v>
          </cell>
        </row>
        <row r="972">
          <cell r="A972" t="str">
            <v>2953-AS-SANIE</v>
          </cell>
          <cell r="B972" t="str">
            <v/>
          </cell>
          <cell r="C972" t="str">
            <v>Obstetrics/Gynecology</v>
          </cell>
          <cell r="D972" t="str">
            <v>As-Sanie, Sawsan</v>
          </cell>
          <cell r="E972" t="str">
            <v>ABANDONED</v>
          </cell>
          <cell r="F972">
            <v>44172</v>
          </cell>
          <cell r="G972" t="str">
            <v>Dot Laboratories, Inc.</v>
          </cell>
          <cell r="H972" t="str">
            <v/>
          </cell>
          <cell r="I972" t="str">
            <v>Industry</v>
          </cell>
          <cell r="J972" t="str">
            <v>CTSU - Ambulatory and Chronic Disease</v>
          </cell>
        </row>
        <row r="973">
          <cell r="A973" t="str">
            <v>2952-JAYASUNDERA</v>
          </cell>
          <cell r="B973" t="str">
            <v/>
          </cell>
          <cell r="C973" t="str">
            <v>Ophthalmology &amp; Visual Sciences</v>
          </cell>
          <cell r="D973" t="str">
            <v>Jayasundera, Kanishka</v>
          </cell>
          <cell r="E973" t="str">
            <v>NEW</v>
          </cell>
          <cell r="F973">
            <v>43994</v>
          </cell>
          <cell r="G973" t="str">
            <v>Astellas Pharma US, Inc.</v>
          </cell>
          <cell r="H973" t="str">
            <v/>
          </cell>
          <cell r="I973" t="str">
            <v>Industry</v>
          </cell>
          <cell r="J973" t="str">
            <v>CTSU - Ambulatory and Chronic Disease</v>
          </cell>
        </row>
        <row r="974">
          <cell r="A974" t="str">
            <v>2950-MURTHY</v>
          </cell>
          <cell r="B974" t="str">
            <v/>
          </cell>
          <cell r="C974" t="str">
            <v>Int Med-Cardiology</v>
          </cell>
          <cell r="D974" t="str">
            <v>Murthy, Venkatesh</v>
          </cell>
          <cell r="E974" t="str">
            <v>ON HOLD</v>
          </cell>
          <cell r="F974">
            <v>44111</v>
          </cell>
          <cell r="G974" t="str">
            <v>Oakland University</v>
          </cell>
          <cell r="H974" t="str">
            <v/>
          </cell>
          <cell r="I974" t="str">
            <v>Institutional</v>
          </cell>
          <cell r="J974" t="str">
            <v>CTSU - Heart, Vessel, Blood</v>
          </cell>
        </row>
        <row r="975">
          <cell r="A975" t="str">
            <v>2949-PETTIT</v>
          </cell>
          <cell r="B975" t="str">
            <v/>
          </cell>
          <cell r="C975" t="str">
            <v>Int Med-Hematology/Oncology</v>
          </cell>
          <cell r="D975" t="str">
            <v>Pettit, Kristen</v>
          </cell>
          <cell r="E975" t="str">
            <v>NEW</v>
          </cell>
          <cell r="F975">
            <v>43994</v>
          </cell>
          <cell r="G975" t="str">
            <v/>
          </cell>
          <cell r="H975" t="str">
            <v/>
          </cell>
          <cell r="I975" t="str">
            <v/>
          </cell>
          <cell r="J975" t="str">
            <v>CTSU - Oncology</v>
          </cell>
        </row>
        <row r="976">
          <cell r="A976" t="str">
            <v>2948-SUN</v>
          </cell>
          <cell r="B976" t="str">
            <v/>
          </cell>
          <cell r="C976" t="str">
            <v>College of Pharmacy</v>
          </cell>
          <cell r="D976" t="str">
            <v>Sun, Duxin</v>
          </cell>
          <cell r="E976" t="str">
            <v>ON HOLD</v>
          </cell>
          <cell r="F976">
            <v>43993</v>
          </cell>
          <cell r="G976" t="str">
            <v>DHHS - Food and Drug Administration</v>
          </cell>
          <cell r="H976" t="str">
            <v/>
          </cell>
          <cell r="I976" t="str">
            <v>Externally Peer-Reviewed</v>
          </cell>
          <cell r="J976" t="str">
            <v>CTSU - Behavior, Function, and Pain</v>
          </cell>
        </row>
        <row r="977">
          <cell r="A977" t="str">
            <v>2947-QIN</v>
          </cell>
          <cell r="B977" t="str">
            <v/>
          </cell>
          <cell r="C977" t="str">
            <v>Int Med-Hematology/Oncology</v>
          </cell>
          <cell r="D977" t="str">
            <v>Qin, Angel</v>
          </cell>
          <cell r="E977" t="str">
            <v>ABANDONED</v>
          </cell>
          <cell r="F977">
            <v>43993</v>
          </cell>
          <cell r="G977" t="str">
            <v/>
          </cell>
          <cell r="H977" t="str">
            <v/>
          </cell>
          <cell r="I977" t="str">
            <v/>
          </cell>
          <cell r="J977" t="str">
            <v>CTSU - Oncology</v>
          </cell>
        </row>
        <row r="978">
          <cell r="A978" t="str">
            <v>2946-PRITCHARD</v>
          </cell>
          <cell r="B978" t="str">
            <v/>
          </cell>
          <cell r="C978" t="str">
            <v>Pediatrics-Genetics</v>
          </cell>
          <cell r="D978" t="str">
            <v>Pritchard, Amanda</v>
          </cell>
          <cell r="E978" t="str">
            <v>ON HOLD</v>
          </cell>
          <cell r="F978">
            <v>44105</v>
          </cell>
          <cell r="G978" t="str">
            <v>ModernaTX, Inc</v>
          </cell>
          <cell r="H978" t="str">
            <v/>
          </cell>
          <cell r="I978" t="str">
            <v>Industry</v>
          </cell>
          <cell r="J978" t="str">
            <v>CTSU - Childrens</v>
          </cell>
        </row>
        <row r="979">
          <cell r="A979" t="str">
            <v>2945-ZALUPSKI</v>
          </cell>
          <cell r="B979" t="str">
            <v/>
          </cell>
          <cell r="C979" t="str">
            <v>Int Med-Hematology/Oncology</v>
          </cell>
          <cell r="D979" t="str">
            <v>Zalupski, Mark</v>
          </cell>
          <cell r="E979" t="str">
            <v>ABANDONED</v>
          </cell>
          <cell r="F979">
            <v>43994</v>
          </cell>
          <cell r="G979" t="str">
            <v/>
          </cell>
          <cell r="H979" t="str">
            <v/>
          </cell>
          <cell r="I979" t="str">
            <v/>
          </cell>
          <cell r="J979" t="str">
            <v>CTSU - Oncology</v>
          </cell>
        </row>
        <row r="980">
          <cell r="A980" t="str">
            <v>2944-SPRINGER</v>
          </cell>
          <cell r="B980" t="str">
            <v>2944-Springer; U19NS115388</v>
          </cell>
          <cell r="C980" t="str">
            <v>Neurology</v>
          </cell>
          <cell r="D980" t="str">
            <v/>
          </cell>
          <cell r="E980" t="str">
            <v>ABANDONED</v>
          </cell>
          <cell r="F980">
            <v>43991</v>
          </cell>
          <cell r="G980" t="str">
            <v>National Institute of Neurological Disorders and Stroke (NINDS)</v>
          </cell>
          <cell r="H980" t="str">
            <v/>
          </cell>
          <cell r="I980" t="str">
            <v>Industry</v>
          </cell>
          <cell r="J980" t="str">
            <v>CTSU - Neurosciences and Sensory</v>
          </cell>
        </row>
        <row r="981">
          <cell r="A981" t="str">
            <v>2942-SAHAI</v>
          </cell>
          <cell r="B981" t="str">
            <v/>
          </cell>
          <cell r="C981" t="str">
            <v>Int Med-Hematology/Oncology</v>
          </cell>
          <cell r="D981" t="str">
            <v>Sahai, Vaibhav</v>
          </cell>
          <cell r="E981" t="str">
            <v>ABANDONED</v>
          </cell>
          <cell r="F981">
            <v>43991</v>
          </cell>
          <cell r="G981" t="str">
            <v/>
          </cell>
          <cell r="H981" t="str">
            <v/>
          </cell>
          <cell r="I981" t="str">
            <v/>
          </cell>
          <cell r="J981" t="str">
            <v>CTSU - Oncology</v>
          </cell>
        </row>
        <row r="982">
          <cell r="A982" t="str">
            <v>2940-QIN</v>
          </cell>
          <cell r="B982" t="str">
            <v/>
          </cell>
          <cell r="C982" t="str">
            <v>Int Med-Hematology/Oncology</v>
          </cell>
          <cell r="D982" t="str">
            <v>Qin, Angel</v>
          </cell>
          <cell r="E982" t="str">
            <v>ABANDONED</v>
          </cell>
          <cell r="F982">
            <v>43990</v>
          </cell>
          <cell r="G982" t="str">
            <v/>
          </cell>
          <cell r="H982" t="str">
            <v/>
          </cell>
          <cell r="I982" t="str">
            <v/>
          </cell>
          <cell r="J982" t="str">
            <v>CTSU - Oncology</v>
          </cell>
        </row>
        <row r="983">
          <cell r="A983" t="str">
            <v>2939-GARNETT</v>
          </cell>
          <cell r="B983" t="str">
            <v/>
          </cell>
          <cell r="C983" t="str">
            <v>Psychiatry</v>
          </cell>
          <cell r="D983" t="str">
            <v>Garnett, Emily</v>
          </cell>
          <cell r="E983" t="str">
            <v>ON HOLD</v>
          </cell>
          <cell r="F983">
            <v>43990</v>
          </cell>
          <cell r="G983" t="str">
            <v>National Institute on Deafness and Other Communication Disorders</v>
          </cell>
          <cell r="H983" t="str">
            <v/>
          </cell>
          <cell r="I983" t="str">
            <v>National</v>
          </cell>
          <cell r="J983" t="str">
            <v>CTSU - Behavior, Function, and Pain</v>
          </cell>
        </row>
        <row r="984">
          <cell r="A984" t="str">
            <v>2938-KAUL</v>
          </cell>
          <cell r="B984" t="str">
            <v/>
          </cell>
          <cell r="C984" t="str">
            <v>Int Med-Infectious Diseases</v>
          </cell>
          <cell r="D984" t="str">
            <v>Kaul, Daniel</v>
          </cell>
          <cell r="E984" t="str">
            <v>ABANDONED</v>
          </cell>
          <cell r="F984">
            <v>44154</v>
          </cell>
          <cell r="G984" t="str">
            <v>Hoffmann-Laroche, Inc.</v>
          </cell>
          <cell r="H984" t="str">
            <v/>
          </cell>
          <cell r="I984" t="str">
            <v>Industry</v>
          </cell>
          <cell r="J984" t="str">
            <v>CTSU - Acute, Critical Care, Surgery &amp; Transplant</v>
          </cell>
        </row>
        <row r="985">
          <cell r="A985" t="str">
            <v>2932-PHILLIPS</v>
          </cell>
          <cell r="B985" t="str">
            <v/>
          </cell>
          <cell r="C985" t="str">
            <v>Int Med-Hematology/Oncology</v>
          </cell>
          <cell r="D985" t="str">
            <v>Phillips, Tycel</v>
          </cell>
          <cell r="E985" t="str">
            <v>NEW</v>
          </cell>
          <cell r="F985">
            <v>43986</v>
          </cell>
          <cell r="G985" t="str">
            <v/>
          </cell>
          <cell r="H985" t="str">
            <v/>
          </cell>
          <cell r="I985" t="str">
            <v/>
          </cell>
          <cell r="J985" t="str">
            <v>CTSU - Oncology</v>
          </cell>
        </row>
        <row r="986">
          <cell r="A986" t="str">
            <v>2930-WORDEN</v>
          </cell>
          <cell r="B986" t="str">
            <v/>
          </cell>
          <cell r="C986" t="str">
            <v>Int Med-Hematology/Oncology</v>
          </cell>
          <cell r="D986" t="str">
            <v>Worden, Francis</v>
          </cell>
          <cell r="E986" t="str">
            <v>ABANDONED</v>
          </cell>
          <cell r="F986">
            <v>44180</v>
          </cell>
          <cell r="G986" t="str">
            <v/>
          </cell>
          <cell r="H986" t="str">
            <v/>
          </cell>
          <cell r="I986" t="str">
            <v/>
          </cell>
          <cell r="J986" t="str">
            <v>CTSU - Oncology</v>
          </cell>
        </row>
        <row r="987">
          <cell r="A987" t="str">
            <v>293-VANEPPS</v>
          </cell>
          <cell r="B987" t="str">
            <v/>
          </cell>
          <cell r="C987" t="str">
            <v>Emergency Medicine</v>
          </cell>
          <cell r="D987" t="str">
            <v>VanEpps, J (Scott)</v>
          </cell>
          <cell r="E987" t="str">
            <v>ABANDONED</v>
          </cell>
          <cell r="F987">
            <v>43238</v>
          </cell>
          <cell r="G987" t="str">
            <v>Medpace, Inc</v>
          </cell>
          <cell r="H987" t="str">
            <v/>
          </cell>
          <cell r="I987" t="str">
            <v>Industry</v>
          </cell>
          <cell r="J987" t="str">
            <v>CTSU - Acute, Critical Care, Surgery &amp; Transplant</v>
          </cell>
        </row>
        <row r="988">
          <cell r="A988" t="str">
            <v>2929-WORDEN</v>
          </cell>
          <cell r="B988" t="str">
            <v/>
          </cell>
          <cell r="C988" t="str">
            <v>Int Med-Hematology/Oncology</v>
          </cell>
          <cell r="D988" t="str">
            <v>Worden, Francis</v>
          </cell>
          <cell r="E988" t="str">
            <v>ABANDONED</v>
          </cell>
          <cell r="F988">
            <v>44057</v>
          </cell>
          <cell r="G988" t="str">
            <v/>
          </cell>
          <cell r="H988" t="str">
            <v/>
          </cell>
          <cell r="I988" t="str">
            <v/>
          </cell>
          <cell r="J988" t="str">
            <v>CTSU - Oncology</v>
          </cell>
        </row>
        <row r="989">
          <cell r="A989" t="str">
            <v>2926-TALPAZ</v>
          </cell>
          <cell r="B989" t="str">
            <v/>
          </cell>
          <cell r="C989" t="str">
            <v>Int Med-Hematology/Oncology</v>
          </cell>
          <cell r="D989" t="str">
            <v>Talpaz, Moshe</v>
          </cell>
          <cell r="E989" t="str">
            <v>NEW</v>
          </cell>
          <cell r="F989">
            <v>43984</v>
          </cell>
          <cell r="G989" t="str">
            <v/>
          </cell>
          <cell r="H989" t="str">
            <v/>
          </cell>
          <cell r="I989" t="str">
            <v/>
          </cell>
          <cell r="J989" t="str">
            <v>CTSU - Oncology</v>
          </cell>
        </row>
        <row r="990">
          <cell r="A990" t="str">
            <v>2924-LIN</v>
          </cell>
          <cell r="B990" t="str">
            <v/>
          </cell>
          <cell r="C990" t="str">
            <v>Int Med-Metabolism, Endo &amp; Diabetes</v>
          </cell>
          <cell r="D990" t="str">
            <v>Lin, Yu Kuei</v>
          </cell>
          <cell r="E990" t="str">
            <v>ON HOLD</v>
          </cell>
          <cell r="F990">
            <v>43984</v>
          </cell>
          <cell r="G990" t="str">
            <v>NIH-NIDDK  - National Institutes of Health   Subcontracts</v>
          </cell>
          <cell r="H990" t="str">
            <v/>
          </cell>
          <cell r="I990" t="str">
            <v>Externally Peer-Reviewed</v>
          </cell>
          <cell r="J990" t="str">
            <v>CTSU - Behavior, Function, and Pain</v>
          </cell>
        </row>
        <row r="991">
          <cell r="A991" t="str">
            <v>2923-WORDEN</v>
          </cell>
          <cell r="B991" t="str">
            <v/>
          </cell>
          <cell r="C991" t="str">
            <v>Int Med-Hematology/Oncology</v>
          </cell>
          <cell r="D991" t="str">
            <v>Worden, Francis</v>
          </cell>
          <cell r="E991" t="str">
            <v>ABANDONED</v>
          </cell>
          <cell r="F991">
            <v>44057</v>
          </cell>
          <cell r="G991" t="str">
            <v/>
          </cell>
          <cell r="H991" t="str">
            <v/>
          </cell>
          <cell r="I991" t="str">
            <v/>
          </cell>
          <cell r="J991" t="str">
            <v>CTSU - Oncology</v>
          </cell>
        </row>
        <row r="992">
          <cell r="A992" t="str">
            <v>2922-AARONSON</v>
          </cell>
          <cell r="B992" t="str">
            <v/>
          </cell>
          <cell r="C992" t="str">
            <v>Int Med-Cardiology</v>
          </cell>
          <cell r="D992" t="str">
            <v>Aaronson, Keith</v>
          </cell>
          <cell r="E992" t="str">
            <v>ON HOLD</v>
          </cell>
          <cell r="F992">
            <v>43980</v>
          </cell>
          <cell r="G992" t="str">
            <v>Ohio State University, The</v>
          </cell>
          <cell r="H992" t="str">
            <v/>
          </cell>
          <cell r="I992" t="str">
            <v>National</v>
          </cell>
          <cell r="J992" t="str">
            <v>CTSU - Heart, Vessel, Blood</v>
          </cell>
        </row>
        <row r="993">
          <cell r="A993" t="str">
            <v>2921-SAHAI</v>
          </cell>
          <cell r="B993" t="str">
            <v/>
          </cell>
          <cell r="C993" t="str">
            <v>Int Med-Hematology/Oncology</v>
          </cell>
          <cell r="D993" t="str">
            <v>Sahai, Vaibhav</v>
          </cell>
          <cell r="E993" t="str">
            <v>ABANDONED</v>
          </cell>
          <cell r="F993">
            <v>43980</v>
          </cell>
          <cell r="G993" t="str">
            <v/>
          </cell>
          <cell r="H993" t="str">
            <v/>
          </cell>
          <cell r="I993" t="str">
            <v/>
          </cell>
          <cell r="J993" t="str">
            <v>CTSU - Oncology</v>
          </cell>
        </row>
        <row r="994">
          <cell r="A994" t="str">
            <v>2920-GHERASIM</v>
          </cell>
          <cell r="B994" t="str">
            <v/>
          </cell>
          <cell r="C994" t="str">
            <v>Pathology</v>
          </cell>
          <cell r="D994" t="str">
            <v>Gherasim, Carmen</v>
          </cell>
          <cell r="E994" t="str">
            <v>ABANDONED</v>
          </cell>
          <cell r="F994">
            <v>43983</v>
          </cell>
          <cell r="G994" t="str">
            <v>The Icahn School of Medicine at Mount Sinai (ISMMS)</v>
          </cell>
          <cell r="H994" t="str">
            <v>DHHS - National Institutes of Health - Subcontracts</v>
          </cell>
          <cell r="I994" t="str">
            <v>Industry</v>
          </cell>
          <cell r="J994" t="str">
            <v>CTSU - Ambulatory and Chronic Disease</v>
          </cell>
        </row>
        <row r="995">
          <cell r="A995" t="str">
            <v>292-VANEPPS</v>
          </cell>
          <cell r="B995" t="str">
            <v/>
          </cell>
          <cell r="C995" t="str">
            <v>Emergency Medicine</v>
          </cell>
          <cell r="D995" t="str">
            <v>VanEpps, J (Scott)</v>
          </cell>
          <cell r="E995" t="str">
            <v>ABANDONED</v>
          </cell>
          <cell r="F995">
            <v>43151</v>
          </cell>
          <cell r="G995" t="str">
            <v/>
          </cell>
          <cell r="H995" t="str">
            <v/>
          </cell>
          <cell r="I995" t="str">
            <v/>
          </cell>
          <cell r="J995" t="str">
            <v>CTSU - Acute, Critical Care, Surgery &amp; Transplant</v>
          </cell>
        </row>
        <row r="996">
          <cell r="A996" t="str">
            <v>2916-TAPPER</v>
          </cell>
          <cell r="B996" t="str">
            <v/>
          </cell>
          <cell r="C996" t="str">
            <v>Int Med-Gastroenterology</v>
          </cell>
          <cell r="D996" t="str">
            <v>Tapper, Elliot</v>
          </cell>
          <cell r="E996" t="str">
            <v>ABANDONED</v>
          </cell>
          <cell r="F996">
            <v>44062</v>
          </cell>
          <cell r="G996" t="str">
            <v>Patient-Centered Outcomes Research Institute (PCORI)</v>
          </cell>
          <cell r="H996" t="str">
            <v>University of Pennsylvania</v>
          </cell>
          <cell r="I996" t="str">
            <v>Externally Peer-Reviewed</v>
          </cell>
          <cell r="J996" t="str">
            <v>CTSU - Ambulatory and Chronic Disease</v>
          </cell>
        </row>
        <row r="997">
          <cell r="A997" t="str">
            <v>2915-WILCOX</v>
          </cell>
          <cell r="B997" t="str">
            <v/>
          </cell>
          <cell r="C997" t="str">
            <v>Int Med-Hematology/Oncology</v>
          </cell>
          <cell r="D997" t="str">
            <v>Wilcox, Ryan</v>
          </cell>
          <cell r="E997" t="str">
            <v>NEW</v>
          </cell>
          <cell r="F997">
            <v>43978</v>
          </cell>
          <cell r="G997" t="str">
            <v/>
          </cell>
          <cell r="H997" t="str">
            <v/>
          </cell>
          <cell r="I997" t="str">
            <v/>
          </cell>
          <cell r="J997" t="str">
            <v>CTSU - Oncology</v>
          </cell>
        </row>
        <row r="998">
          <cell r="A998" t="str">
            <v>2912-MAO-DRAAYER</v>
          </cell>
          <cell r="B998" t="str">
            <v/>
          </cell>
          <cell r="C998" t="str">
            <v>Neurology</v>
          </cell>
          <cell r="D998" t="str">
            <v/>
          </cell>
          <cell r="E998" t="str">
            <v>ABANDONED</v>
          </cell>
          <cell r="F998">
            <v>43983</v>
          </cell>
          <cell r="G998" t="str">
            <v/>
          </cell>
          <cell r="H998" t="str">
            <v/>
          </cell>
          <cell r="I998" t="str">
            <v/>
          </cell>
          <cell r="J998" t="str">
            <v/>
          </cell>
        </row>
        <row r="999">
          <cell r="A999" t="str">
            <v>2909-NEERAJ</v>
          </cell>
          <cell r="B999" t="str">
            <v/>
          </cell>
          <cell r="C999" t="str">
            <v>Radiology</v>
          </cell>
          <cell r="D999" t="str">
            <v/>
          </cell>
          <cell r="E999" t="str">
            <v>ABANDONED</v>
          </cell>
          <cell r="F999">
            <v>44022</v>
          </cell>
          <cell r="G999" t="str">
            <v/>
          </cell>
          <cell r="H999" t="str">
            <v/>
          </cell>
          <cell r="I999" t="str">
            <v/>
          </cell>
          <cell r="J999" t="str">
            <v/>
          </cell>
        </row>
        <row r="1000">
          <cell r="A1000" t="str">
            <v>2909-CHAUDHARY</v>
          </cell>
          <cell r="B1000" t="str">
            <v/>
          </cell>
          <cell r="C1000" t="str">
            <v>Radiology</v>
          </cell>
          <cell r="D1000" t="str">
            <v>Chaudhary, Neeraj</v>
          </cell>
          <cell r="E1000" t="str">
            <v>ON HOLD</v>
          </cell>
          <cell r="F1000">
            <v>43984</v>
          </cell>
          <cell r="G1000" t="str">
            <v>NIH/NIA</v>
          </cell>
          <cell r="H1000" t="str">
            <v/>
          </cell>
          <cell r="I1000" t="str">
            <v>Externally Peer-Reviewed</v>
          </cell>
          <cell r="J1000" t="str">
            <v>CTSU - Neurosciences and Sensory</v>
          </cell>
        </row>
        <row r="1001">
          <cell r="A1001" t="str">
            <v>2908-BRALEY</v>
          </cell>
          <cell r="B1001" t="str">
            <v/>
          </cell>
          <cell r="C1001" t="str">
            <v>Neurology</v>
          </cell>
          <cell r="D1001" t="str">
            <v>Braley, Tiffany</v>
          </cell>
          <cell r="E1001" t="str">
            <v>ON HOLD</v>
          </cell>
          <cell r="F1001">
            <v>43972</v>
          </cell>
          <cell r="G1001" t="str">
            <v>DHHS - National Institutes of Health</v>
          </cell>
          <cell r="H1001" t="str">
            <v/>
          </cell>
          <cell r="I1001" t="str">
            <v>Externally Peer-Reviewed</v>
          </cell>
          <cell r="J1001" t="str">
            <v>CTSU - Neurosciences and Sensory</v>
          </cell>
        </row>
        <row r="1002">
          <cell r="A1002" t="str">
            <v>2907-FUKUHARA</v>
          </cell>
          <cell r="B1002" t="str">
            <v/>
          </cell>
          <cell r="C1002" t="str">
            <v>Cardiac Surgery</v>
          </cell>
          <cell r="D1002" t="str">
            <v>Fukuhara, Shinichi</v>
          </cell>
          <cell r="E1002" t="str">
            <v>ABANDONED</v>
          </cell>
          <cell r="F1002">
            <v>44032</v>
          </cell>
          <cell r="G1002" t="str">
            <v/>
          </cell>
          <cell r="H1002" t="str">
            <v/>
          </cell>
          <cell r="I1002" t="str">
            <v/>
          </cell>
          <cell r="J1002" t="str">
            <v>CTSU - Heart, Vessel, Blood</v>
          </cell>
        </row>
        <row r="1003">
          <cell r="A1003" t="str">
            <v>2906-TREADWELL</v>
          </cell>
          <cell r="B1003" t="str">
            <v/>
          </cell>
          <cell r="C1003" t="str">
            <v>Obstetrics/Gynecology</v>
          </cell>
          <cell r="D1003" t="str">
            <v>Treadwell, Marjorie</v>
          </cell>
          <cell r="E1003" t="str">
            <v>ABANDONED</v>
          </cell>
          <cell r="F1003">
            <v>43972</v>
          </cell>
          <cell r="G1003" t="str">
            <v/>
          </cell>
          <cell r="H1003" t="str">
            <v/>
          </cell>
          <cell r="I1003" t="str">
            <v/>
          </cell>
          <cell r="J1003" t="str">
            <v>CTSU - Ambulatory and Chronic Disease</v>
          </cell>
        </row>
        <row r="1004">
          <cell r="A1004" t="str">
            <v>2904-FUKUHARA</v>
          </cell>
          <cell r="B1004" t="str">
            <v/>
          </cell>
          <cell r="C1004" t="str">
            <v>Cardiac Surgery</v>
          </cell>
          <cell r="D1004" t="str">
            <v>Fukuhara, Shinichi</v>
          </cell>
          <cell r="E1004" t="str">
            <v>ABANDONED</v>
          </cell>
          <cell r="F1004">
            <v>43972</v>
          </cell>
          <cell r="G1004" t="str">
            <v/>
          </cell>
          <cell r="H1004" t="str">
            <v/>
          </cell>
          <cell r="I1004" t="str">
            <v/>
          </cell>
          <cell r="J1004" t="str">
            <v>CTSU - Heart, Vessel, Blood</v>
          </cell>
        </row>
        <row r="1005">
          <cell r="A1005" t="str">
            <v>2901-TORRENCE</v>
          </cell>
          <cell r="B1005" t="str">
            <v/>
          </cell>
          <cell r="C1005" t="str">
            <v>Int Med-Metabolism, Endo &amp; Diabetes</v>
          </cell>
          <cell r="D1005" t="str">
            <v/>
          </cell>
          <cell r="E1005" t="str">
            <v>ABANDONED</v>
          </cell>
          <cell r="F1005">
            <v>43979</v>
          </cell>
          <cell r="G1005" t="str">
            <v/>
          </cell>
          <cell r="H1005" t="str">
            <v/>
          </cell>
          <cell r="I1005" t="str">
            <v/>
          </cell>
          <cell r="J1005" t="str">
            <v>CTSU - Ambulatory and Chronic Disease</v>
          </cell>
        </row>
        <row r="1006">
          <cell r="A1006" t="str">
            <v>29-HOELTZEL</v>
          </cell>
          <cell r="B1006" t="str">
            <v>Sobi.ANAKIN-301</v>
          </cell>
          <cell r="C1006" t="str">
            <v>Pediatrics-Rheumatology</v>
          </cell>
          <cell r="D1006" t="str">
            <v>Hoeltzel, Mark</v>
          </cell>
          <cell r="E1006" t="str">
            <v>ABANDONED</v>
          </cell>
          <cell r="F1006">
            <v>42961</v>
          </cell>
          <cell r="G1006" t="str">
            <v>Duke University</v>
          </cell>
          <cell r="H1006" t="str">
            <v>Swedish Orphan Biovitrum AB (SOBI)</v>
          </cell>
          <cell r="I1006" t="str">
            <v>National</v>
          </cell>
          <cell r="J1006" t="str">
            <v>CTSU - Childrens</v>
          </cell>
        </row>
        <row r="1007">
          <cell r="A1007" t="str">
            <v>2898-CONJEEVARAM</v>
          </cell>
          <cell r="B1007" t="str">
            <v/>
          </cell>
          <cell r="C1007" t="str">
            <v>Int Med-Gastroenterology</v>
          </cell>
          <cell r="D1007" t="str">
            <v>Conjeevaram, Hari</v>
          </cell>
          <cell r="E1007" t="str">
            <v>ABANDONED</v>
          </cell>
          <cell r="F1007">
            <v>44239</v>
          </cell>
          <cell r="G1007" t="str">
            <v>Gilead Sciences, Inc.</v>
          </cell>
          <cell r="H1007" t="str">
            <v/>
          </cell>
          <cell r="I1007" t="str">
            <v>Industry</v>
          </cell>
          <cell r="J1007" t="str">
            <v>CTSU - Ambulatory and Chronic Disease</v>
          </cell>
        </row>
        <row r="1008">
          <cell r="A1008" t="str">
            <v>2897-SHAKKOTTAI</v>
          </cell>
          <cell r="B1008" t="str">
            <v/>
          </cell>
          <cell r="C1008" t="str">
            <v>Neurology</v>
          </cell>
          <cell r="D1008" t="str">
            <v>Shakkottai, Vikram</v>
          </cell>
          <cell r="E1008" t="str">
            <v>ABANDONED</v>
          </cell>
          <cell r="F1008">
            <v>44203</v>
          </cell>
          <cell r="G1008" t="str">
            <v>National Institute of Neurological Disorders and Stroke (NINDS)</v>
          </cell>
          <cell r="H1008" t="str">
            <v>Massachusetts General Hospital</v>
          </cell>
          <cell r="I1008" t="str">
            <v>Industry</v>
          </cell>
          <cell r="J1008" t="str">
            <v>CTSU - Neurosciences and Sensory</v>
          </cell>
        </row>
        <row r="1009">
          <cell r="A1009" t="str">
            <v>2896-YI</v>
          </cell>
          <cell r="B1009" t="str">
            <v/>
          </cell>
          <cell r="C1009" t="str">
            <v>Urology</v>
          </cell>
          <cell r="D1009" t="str">
            <v>Yi, Yooni</v>
          </cell>
          <cell r="E1009" t="str">
            <v>ABANDONED</v>
          </cell>
          <cell r="F1009">
            <v>44326</v>
          </cell>
          <cell r="G1009" t="str">
            <v>Allergan Pharmaceuticals, Inc.</v>
          </cell>
          <cell r="H1009" t="str">
            <v>AbbVie Inc</v>
          </cell>
          <cell r="I1009" t="str">
            <v>Industry</v>
          </cell>
          <cell r="J1009" t="str">
            <v>CTSU - Ambulatory and Chronic Disease</v>
          </cell>
        </row>
        <row r="1010">
          <cell r="A1010" t="str">
            <v>2895-PIPE</v>
          </cell>
          <cell r="B1010" t="str">
            <v/>
          </cell>
          <cell r="C1010" t="str">
            <v>Pediatrics-Hematology/Oncology</v>
          </cell>
          <cell r="D1010" t="str">
            <v>Pipe, Steven</v>
          </cell>
          <cell r="E1010" t="str">
            <v>ABANDONED</v>
          </cell>
          <cell r="F1010">
            <v>44088</v>
          </cell>
          <cell r="G1010" t="str">
            <v>Catalyst Bioscience</v>
          </cell>
          <cell r="H1010" t="str">
            <v/>
          </cell>
          <cell r="I1010" t="str">
            <v>Industry</v>
          </cell>
          <cell r="J1010" t="str">
            <v>CTSU - Childrens</v>
          </cell>
        </row>
        <row r="1011">
          <cell r="A1011" t="str">
            <v>2893-AARONSON</v>
          </cell>
          <cell r="B1011" t="str">
            <v>DAPA ACT HF-TIMI 68</v>
          </cell>
          <cell r="C1011" t="str">
            <v>Int Med-Cardiology</v>
          </cell>
          <cell r="D1011" t="str">
            <v>Aaronson, Keith</v>
          </cell>
          <cell r="E1011" t="str">
            <v>ABANDONED</v>
          </cell>
          <cell r="F1011">
            <v>44293</v>
          </cell>
          <cell r="G1011" t="str">
            <v>Brigham and Women's Hospital</v>
          </cell>
          <cell r="H1011" t="str">
            <v/>
          </cell>
          <cell r="I1011" t="str">
            <v>Institutional</v>
          </cell>
          <cell r="J1011" t="str">
            <v>CTSU - Heart, Vessel, Blood</v>
          </cell>
        </row>
        <row r="1012">
          <cell r="A1012" t="str">
            <v>2891-PETTIT</v>
          </cell>
          <cell r="B1012" t="str">
            <v/>
          </cell>
          <cell r="C1012" t="str">
            <v>Int Med-Hematology/Oncology</v>
          </cell>
          <cell r="D1012" t="str">
            <v>Pettit, Kristen</v>
          </cell>
          <cell r="E1012" t="str">
            <v>NEW</v>
          </cell>
          <cell r="F1012">
            <v>43963</v>
          </cell>
          <cell r="G1012" t="str">
            <v/>
          </cell>
          <cell r="H1012" t="str">
            <v/>
          </cell>
          <cell r="I1012" t="str">
            <v/>
          </cell>
          <cell r="J1012" t="str">
            <v>CTSU - Oncology</v>
          </cell>
        </row>
        <row r="1013">
          <cell r="A1013" t="str">
            <v>2890-CAMPAGNARO</v>
          </cell>
          <cell r="B1013" t="str">
            <v/>
          </cell>
          <cell r="C1013" t="str">
            <v>Int Med-Hematology/Oncology</v>
          </cell>
          <cell r="D1013" t="str">
            <v>Campagnaro, Erica</v>
          </cell>
          <cell r="E1013" t="str">
            <v>ABANDONED</v>
          </cell>
          <cell r="F1013">
            <v>43987</v>
          </cell>
          <cell r="G1013" t="str">
            <v/>
          </cell>
          <cell r="H1013" t="str">
            <v/>
          </cell>
          <cell r="I1013" t="str">
            <v/>
          </cell>
          <cell r="J1013" t="str">
            <v>CTSU - Oncology</v>
          </cell>
        </row>
        <row r="1014">
          <cell r="A1014" t="str">
            <v>289-YAMADA</v>
          </cell>
          <cell r="B1014" t="str">
            <v>289-Yamada</v>
          </cell>
          <cell r="C1014" t="str">
            <v>Pathology</v>
          </cell>
          <cell r="D1014" t="str">
            <v>Yamada, Chisa</v>
          </cell>
          <cell r="E1014" t="str">
            <v>ABANDONED</v>
          </cell>
          <cell r="F1014">
            <v>43073</v>
          </cell>
          <cell r="G1014" t="str">
            <v>Terum BCT</v>
          </cell>
          <cell r="H1014" t="str">
            <v/>
          </cell>
          <cell r="I1014" t="str">
            <v>Industry</v>
          </cell>
          <cell r="J1014" t="str">
            <v>CTSU - Oncology</v>
          </cell>
        </row>
        <row r="1015">
          <cell r="A1015" t="str">
            <v>2884-SCHIOPU</v>
          </cell>
          <cell r="B1015" t="str">
            <v/>
          </cell>
          <cell r="C1015" t="str">
            <v>Int Med-Rheumatology</v>
          </cell>
          <cell r="D1015" t="str">
            <v>Schiopu, Elena</v>
          </cell>
          <cell r="E1015" t="str">
            <v>ABANDONED</v>
          </cell>
          <cell r="F1015">
            <v>43970</v>
          </cell>
          <cell r="G1015" t="str">
            <v>Swedish Orphan Biovitrum AB (SOBI)</v>
          </cell>
          <cell r="H1015" t="str">
            <v/>
          </cell>
          <cell r="I1015" t="str">
            <v>National</v>
          </cell>
          <cell r="J1015" t="str">
            <v>CTSU - Ambulatory and Chronic Disease</v>
          </cell>
        </row>
        <row r="1016">
          <cell r="A1016" t="str">
            <v>2883-BIXBY</v>
          </cell>
          <cell r="B1016" t="str">
            <v/>
          </cell>
          <cell r="C1016" t="str">
            <v>Int Med-Hematology/Oncology</v>
          </cell>
          <cell r="D1016" t="str">
            <v>Bixby, Dale</v>
          </cell>
          <cell r="E1016" t="str">
            <v>ABANDONED</v>
          </cell>
          <cell r="F1016">
            <v>44137</v>
          </cell>
          <cell r="G1016" t="str">
            <v/>
          </cell>
          <cell r="H1016" t="str">
            <v/>
          </cell>
          <cell r="I1016" t="str">
            <v/>
          </cell>
          <cell r="J1016" t="str">
            <v>CTSU - Oncology</v>
          </cell>
        </row>
        <row r="1017">
          <cell r="A1017" t="str">
            <v>2880-HAYEK</v>
          </cell>
          <cell r="B1017" t="str">
            <v/>
          </cell>
          <cell r="C1017" t="str">
            <v>Int Med-Cardiology</v>
          </cell>
          <cell r="D1017" t="str">
            <v>Hayek, Salim</v>
          </cell>
          <cell r="E1017" t="str">
            <v>ABANDONED</v>
          </cell>
          <cell r="F1017">
            <v>44018</v>
          </cell>
          <cell r="G1017" t="str">
            <v>DHHS - National Institutes of Health</v>
          </cell>
          <cell r="H1017" t="str">
            <v/>
          </cell>
          <cell r="I1017" t="str">
            <v>Externally Peer-Reviewed</v>
          </cell>
          <cell r="J1017" t="str">
            <v>CTSU - Heart, Vessel, Blood</v>
          </cell>
        </row>
        <row r="1018">
          <cell r="A1018" t="str">
            <v>2879-BARNES</v>
          </cell>
          <cell r="B1018" t="str">
            <v/>
          </cell>
          <cell r="C1018" t="str">
            <v>Int Med-Cardiology</v>
          </cell>
          <cell r="D1018" t="str">
            <v>Barnes, Geoff</v>
          </cell>
          <cell r="E1018" t="str">
            <v>ON HOLD</v>
          </cell>
          <cell r="F1018">
            <v>43957</v>
          </cell>
          <cell r="G1018" t="str">
            <v>DHHS - National Institutes of Health</v>
          </cell>
          <cell r="H1018" t="str">
            <v/>
          </cell>
          <cell r="I1018" t="str">
            <v>Externally Peer-Reviewed</v>
          </cell>
          <cell r="J1018" t="str">
            <v>CTSU - Heart, Vessel, Blood</v>
          </cell>
        </row>
        <row r="1019">
          <cell r="A1019" t="str">
            <v>2878-SCOTT</v>
          </cell>
          <cell r="B1019" t="str">
            <v/>
          </cell>
          <cell r="C1019" t="str">
            <v>Emergency Medicine</v>
          </cell>
          <cell r="D1019" t="str">
            <v>Scott, Phillip</v>
          </cell>
          <cell r="E1019" t="str">
            <v>ABANDONED</v>
          </cell>
          <cell r="F1019">
            <v>43970</v>
          </cell>
          <cell r="G1019" t="str">
            <v>Incyte Pharmaceuticals, Inc.</v>
          </cell>
          <cell r="H1019" t="str">
            <v/>
          </cell>
          <cell r="I1019" t="str">
            <v>Industry</v>
          </cell>
          <cell r="J1019" t="str">
            <v>CTSU - Acute, Critical Care, Surgery &amp; Transplant</v>
          </cell>
        </row>
        <row r="1020">
          <cell r="A1020" t="str">
            <v>2870-VAISHAMPAYAN</v>
          </cell>
          <cell r="B1020" t="str">
            <v/>
          </cell>
          <cell r="C1020" t="str">
            <v>Int Med-Hematology/Oncology</v>
          </cell>
          <cell r="D1020" t="str">
            <v>Vaishampayan, Ulka</v>
          </cell>
          <cell r="E1020" t="str">
            <v>ABANDONED</v>
          </cell>
          <cell r="F1020">
            <v>44182</v>
          </cell>
          <cell r="G1020" t="str">
            <v>Bayer Corporation</v>
          </cell>
          <cell r="H1020" t="str">
            <v/>
          </cell>
          <cell r="I1020" t="str">
            <v>Industry</v>
          </cell>
          <cell r="J1020" t="str">
            <v>CTSU - Acute, Critical Care, Surgery &amp; Transplant</v>
          </cell>
        </row>
        <row r="1021">
          <cell r="A1021" t="str">
            <v>2869-SWIECICKI</v>
          </cell>
          <cell r="B1021" t="str">
            <v/>
          </cell>
          <cell r="C1021" t="str">
            <v>Int Med-Hematology/Oncology</v>
          </cell>
          <cell r="D1021" t="str">
            <v>Swiecicki, Paul</v>
          </cell>
          <cell r="E1021" t="str">
            <v>ABANDONED</v>
          </cell>
          <cell r="F1021">
            <v>44022</v>
          </cell>
          <cell r="G1021" t="str">
            <v/>
          </cell>
          <cell r="H1021" t="str">
            <v/>
          </cell>
          <cell r="I1021" t="str">
            <v/>
          </cell>
          <cell r="J1021" t="str">
            <v>CTSU - Oncology</v>
          </cell>
        </row>
        <row r="1022">
          <cell r="A1022" t="str">
            <v>2868-HYZY</v>
          </cell>
          <cell r="B1022" t="str">
            <v/>
          </cell>
          <cell r="C1022" t="str">
            <v>Int Med-Pulmonary/Critical Care</v>
          </cell>
          <cell r="D1022" t="str">
            <v>Hyzy, Robert</v>
          </cell>
          <cell r="E1022" t="str">
            <v>ABANDONED</v>
          </cell>
          <cell r="F1022">
            <v>43970</v>
          </cell>
          <cell r="G1022" t="str">
            <v>Massachusetts General Hospital</v>
          </cell>
          <cell r="H1022" t="str">
            <v>DHHS - National Institutes of Health</v>
          </cell>
          <cell r="I1022" t="str">
            <v>Institutional</v>
          </cell>
          <cell r="J1022" t="str">
            <v>CTSU - Acute, Critical Care, Surgery &amp; Transplant</v>
          </cell>
        </row>
        <row r="1023">
          <cell r="A1023" t="str">
            <v>2867-MUSCI</v>
          </cell>
          <cell r="B1023" t="str">
            <v>C3511004</v>
          </cell>
          <cell r="C1023" t="str">
            <v>Pediatrics-Primary Care</v>
          </cell>
          <cell r="D1023" t="str">
            <v>Musci, Adrienne</v>
          </cell>
          <cell r="E1023" t="str">
            <v>ABANDONED</v>
          </cell>
          <cell r="F1023">
            <v>44096</v>
          </cell>
          <cell r="G1023" t="str">
            <v>Pfizer</v>
          </cell>
          <cell r="H1023" t="str">
            <v/>
          </cell>
          <cell r="I1023" t="str">
            <v>Industry</v>
          </cell>
          <cell r="J1023" t="str">
            <v>CTSU - Childrens</v>
          </cell>
        </row>
        <row r="1024">
          <cell r="A1024" t="str">
            <v>2864-CAGNOLI</v>
          </cell>
          <cell r="B1024" t="str">
            <v/>
          </cell>
          <cell r="C1024" t="str">
            <v>Int Med-Rheumatology</v>
          </cell>
          <cell r="D1024" t="str">
            <v>Cagnoli, Patricia</v>
          </cell>
          <cell r="E1024" t="str">
            <v>ABANDONED</v>
          </cell>
          <cell r="F1024">
            <v>44216</v>
          </cell>
          <cell r="G1024" t="str">
            <v>SetPoint Medical</v>
          </cell>
          <cell r="H1024" t="str">
            <v/>
          </cell>
          <cell r="I1024" t="str">
            <v>Industry</v>
          </cell>
          <cell r="J1024" t="str">
            <v>CTSU - Ambulatory and Chronic Disease</v>
          </cell>
        </row>
        <row r="1025">
          <cell r="A1025" t="str">
            <v>2863-AL-HOLOU</v>
          </cell>
          <cell r="B1025" t="str">
            <v/>
          </cell>
          <cell r="C1025" t="str">
            <v>Int Med-Hematology/Oncology</v>
          </cell>
          <cell r="D1025" t="str">
            <v>Al-Holou, Wajd</v>
          </cell>
          <cell r="E1025" t="str">
            <v>NEW</v>
          </cell>
          <cell r="F1025">
            <v>43951</v>
          </cell>
          <cell r="G1025" t="str">
            <v/>
          </cell>
          <cell r="H1025" t="str">
            <v/>
          </cell>
          <cell r="I1025" t="str">
            <v/>
          </cell>
          <cell r="J1025" t="str">
            <v>CTSU - Oncology</v>
          </cell>
        </row>
        <row r="1026">
          <cell r="A1026" t="str">
            <v>2861-MIAN</v>
          </cell>
          <cell r="B1026" t="str">
            <v/>
          </cell>
          <cell r="C1026" t="str">
            <v>Ophthalmology &amp; Visual Sciences</v>
          </cell>
          <cell r="D1026" t="str">
            <v>Mian, Shahzad</v>
          </cell>
          <cell r="E1026" t="str">
            <v>ABANDONED</v>
          </cell>
          <cell r="F1026">
            <v>44008</v>
          </cell>
          <cell r="G1026" t="str">
            <v>GLIA, LLC.</v>
          </cell>
          <cell r="H1026" t="str">
            <v/>
          </cell>
          <cell r="I1026" t="str">
            <v>Industry</v>
          </cell>
          <cell r="J1026" t="str">
            <v>CTSU - Ambulatory and Chronic Disease</v>
          </cell>
        </row>
        <row r="1027">
          <cell r="A1027" t="str">
            <v>286-GADGEEL</v>
          </cell>
          <cell r="B1027" t="str">
            <v>286-Gadgeel</v>
          </cell>
          <cell r="C1027" t="str">
            <v>Int Med-Hematology/Oncology</v>
          </cell>
          <cell r="D1027" t="str">
            <v>Gadgeel, Shirish</v>
          </cell>
          <cell r="E1027" t="str">
            <v>ABANDONED</v>
          </cell>
          <cell r="F1027">
            <v>43033</v>
          </cell>
          <cell r="G1027" t="str">
            <v>Incyte Pharmaceuticals, Inc.</v>
          </cell>
          <cell r="H1027" t="str">
            <v/>
          </cell>
          <cell r="I1027" t="str">
            <v>Industry</v>
          </cell>
          <cell r="J1027" t="str">
            <v>CTSU - Oncology</v>
          </cell>
        </row>
        <row r="1028">
          <cell r="A1028" t="str">
            <v>2859-MEDDINGS</v>
          </cell>
          <cell r="B1028" t="str">
            <v/>
          </cell>
          <cell r="C1028" t="str">
            <v>Int Med-General Medicine</v>
          </cell>
          <cell r="D1028" t="str">
            <v>Meddings, Jennifer</v>
          </cell>
          <cell r="E1028" t="str">
            <v>ABANDONED</v>
          </cell>
          <cell r="F1028">
            <v>44182</v>
          </cell>
          <cell r="G1028" t="str">
            <v>DHHS - National Institutes of Health</v>
          </cell>
          <cell r="H1028" t="str">
            <v/>
          </cell>
          <cell r="I1028" t="str">
            <v>Externally Peer-Reviewed</v>
          </cell>
          <cell r="J1028" t="str">
            <v>CTSU - Acute, Critical Care, Surgery &amp; Transplant</v>
          </cell>
        </row>
        <row r="1029">
          <cell r="A1029" t="str">
            <v>2855-CRYSLER</v>
          </cell>
          <cell r="B1029" t="str">
            <v/>
          </cell>
          <cell r="C1029" t="str">
            <v>Int Med-Hematology/Oncology</v>
          </cell>
          <cell r="D1029" t="str">
            <v>Crysler, Oxana</v>
          </cell>
          <cell r="E1029" t="str">
            <v>ABANDONED</v>
          </cell>
          <cell r="F1029">
            <v>43991</v>
          </cell>
          <cell r="G1029" t="str">
            <v/>
          </cell>
          <cell r="H1029" t="str">
            <v/>
          </cell>
          <cell r="I1029" t="str">
            <v/>
          </cell>
          <cell r="J1029" t="str">
            <v>CTSU - Oncology</v>
          </cell>
        </row>
        <row r="1030">
          <cell r="A1030" t="str">
            <v>2852-SRIPADA</v>
          </cell>
          <cell r="B1030" t="str">
            <v/>
          </cell>
          <cell r="C1030" t="str">
            <v>Psychiatry</v>
          </cell>
          <cell r="D1030" t="str">
            <v>Sripada, Rebecca</v>
          </cell>
          <cell r="E1030" t="str">
            <v>ON HOLD</v>
          </cell>
          <cell r="F1030">
            <v>43945</v>
          </cell>
          <cell r="G1030" t="str">
            <v>DHHS - National Institutes of Health</v>
          </cell>
          <cell r="H1030" t="str">
            <v/>
          </cell>
          <cell r="I1030" t="str">
            <v>Externally Peer-Reviewed</v>
          </cell>
          <cell r="J1030" t="str">
            <v>CTSU - Behavior, Function, and Pain</v>
          </cell>
        </row>
        <row r="1031">
          <cell r="A1031" t="str">
            <v>2851-RAJAJEE</v>
          </cell>
          <cell r="B1031" t="str">
            <v/>
          </cell>
          <cell r="C1031" t="str">
            <v>Neurosurgery</v>
          </cell>
          <cell r="D1031" t="str">
            <v>Rajajee, Venkatakrishna</v>
          </cell>
          <cell r="E1031" t="str">
            <v>ABANDONED</v>
          </cell>
          <cell r="F1031">
            <v>43986</v>
          </cell>
          <cell r="G1031" t="str">
            <v>National Institute of Neurological Disorders and Stroke (NINDS)</v>
          </cell>
          <cell r="H1031" t="str">
            <v/>
          </cell>
          <cell r="I1031" t="str">
            <v>Industry</v>
          </cell>
          <cell r="J1031" t="str">
            <v>CTSU - Neurosciences and Sensory</v>
          </cell>
        </row>
        <row r="1032">
          <cell r="A1032" t="str">
            <v>285-ALVA</v>
          </cell>
          <cell r="B1032" t="str">
            <v/>
          </cell>
          <cell r="C1032" t="str">
            <v>Int Med-Hematology/Oncology</v>
          </cell>
          <cell r="D1032" t="str">
            <v>Alva, Ajjai</v>
          </cell>
          <cell r="E1032" t="str">
            <v>ABANDONED</v>
          </cell>
          <cell r="F1032">
            <v>43175</v>
          </cell>
          <cell r="G1032" t="str">
            <v>University of Michigan</v>
          </cell>
          <cell r="H1032" t="str">
            <v/>
          </cell>
          <cell r="I1032" t="str">
            <v>National</v>
          </cell>
          <cell r="J1032" t="str">
            <v>CTSU - Oncology</v>
          </cell>
        </row>
        <row r="1033">
          <cell r="A1033" t="str">
            <v>2849-ADLER</v>
          </cell>
          <cell r="B1033" t="str">
            <v/>
          </cell>
          <cell r="C1033" t="str">
            <v>Pediatrics-Gastroenterology</v>
          </cell>
          <cell r="D1033" t="str">
            <v>Adler, Jeremy</v>
          </cell>
          <cell r="E1033" t="str">
            <v>ABANDONED</v>
          </cell>
          <cell r="F1033">
            <v>44165</v>
          </cell>
          <cell r="G1033" t="str">
            <v>Cincinnati Children's Hospital Medical Center (CCHMC)</v>
          </cell>
          <cell r="H1033" t="str">
            <v>Patient-Centered Outcomes Research Institute (PCORI)</v>
          </cell>
          <cell r="I1033" t="str">
            <v>Institutional</v>
          </cell>
          <cell r="J1033" t="str">
            <v>CTSU - Childrens</v>
          </cell>
        </row>
        <row r="1034">
          <cell r="A1034" t="str">
            <v>2847-AS-SANIE</v>
          </cell>
          <cell r="B1034" t="str">
            <v/>
          </cell>
          <cell r="C1034" t="str">
            <v>Obstetrics/Gynecology</v>
          </cell>
          <cell r="D1034" t="str">
            <v>As-Sanie, Sawsan</v>
          </cell>
          <cell r="E1034" t="str">
            <v>ON HOLD</v>
          </cell>
          <cell r="F1034">
            <v>44326</v>
          </cell>
          <cell r="G1034" t="str">
            <v>DHHS - National Institutes of Health</v>
          </cell>
          <cell r="H1034" t="str">
            <v>AbbVie Inc</v>
          </cell>
          <cell r="I1034" t="str">
            <v>Externally Peer-Reviewed</v>
          </cell>
          <cell r="J1034" t="str">
            <v>CTSU - Ambulatory and Chronic Disease</v>
          </cell>
        </row>
        <row r="1035">
          <cell r="A1035" t="str">
            <v>2846-DOUVILLE</v>
          </cell>
          <cell r="B1035" t="str">
            <v/>
          </cell>
          <cell r="C1035" t="str">
            <v>Anesthesiology</v>
          </cell>
          <cell r="D1035" t="str">
            <v>Douville, Nicholas</v>
          </cell>
          <cell r="E1035" t="str">
            <v>ABANDONED</v>
          </cell>
          <cell r="F1035">
            <v>43969</v>
          </cell>
          <cell r="G1035" t="str">
            <v/>
          </cell>
          <cell r="H1035" t="str">
            <v/>
          </cell>
          <cell r="I1035" t="str">
            <v/>
          </cell>
          <cell r="J1035" t="str">
            <v>CTSU - Acute, Critical Care, Surgery &amp; Transplant</v>
          </cell>
        </row>
        <row r="1036">
          <cell r="A1036" t="str">
            <v>2844-VAISHAMPAYAN</v>
          </cell>
          <cell r="B1036" t="str">
            <v/>
          </cell>
          <cell r="C1036" t="str">
            <v>Int Med-Hematology/Oncology</v>
          </cell>
          <cell r="D1036" t="str">
            <v>Vaishampayan, Ulka</v>
          </cell>
          <cell r="E1036" t="str">
            <v>NEW</v>
          </cell>
          <cell r="F1036">
            <v>44287</v>
          </cell>
          <cell r="G1036" t="str">
            <v/>
          </cell>
          <cell r="H1036" t="str">
            <v/>
          </cell>
          <cell r="I1036" t="str">
            <v/>
          </cell>
          <cell r="J1036" t="str">
            <v>CTSU - Oncology</v>
          </cell>
        </row>
        <row r="1037">
          <cell r="A1037" t="str">
            <v>2843-SWIECICKI</v>
          </cell>
          <cell r="B1037" t="str">
            <v/>
          </cell>
          <cell r="C1037" t="str">
            <v>Int Med-Hematology/Oncology</v>
          </cell>
          <cell r="D1037" t="str">
            <v>Swiecicki, Paul</v>
          </cell>
          <cell r="E1037" t="str">
            <v>NEW</v>
          </cell>
          <cell r="F1037">
            <v>43943</v>
          </cell>
          <cell r="G1037" t="str">
            <v/>
          </cell>
          <cell r="H1037" t="str">
            <v/>
          </cell>
          <cell r="I1037" t="str">
            <v/>
          </cell>
          <cell r="J1037" t="str">
            <v>CTSU - Oncology</v>
          </cell>
        </row>
        <row r="1038">
          <cell r="A1038" t="str">
            <v>2842-KALPAKJIAN</v>
          </cell>
          <cell r="B1038" t="str">
            <v/>
          </cell>
          <cell r="C1038" t="str">
            <v>Physical Medicine &amp; Rehabilitation</v>
          </cell>
          <cell r="D1038" t="str">
            <v>Kalpakjian, Claire</v>
          </cell>
          <cell r="E1038" t="str">
            <v>ON HOLD</v>
          </cell>
          <cell r="F1038">
            <v>43942</v>
          </cell>
          <cell r="G1038" t="str">
            <v>DHHS - National Institutes of Health</v>
          </cell>
          <cell r="H1038" t="str">
            <v/>
          </cell>
          <cell r="I1038" t="str">
            <v>Externally Peer-Reviewed</v>
          </cell>
          <cell r="J1038" t="str">
            <v>CTSU - Behavior, Function, and Pain</v>
          </cell>
        </row>
        <row r="1039">
          <cell r="A1039" t="str">
            <v>2841-KRAUSS</v>
          </cell>
          <cell r="B1039" t="str">
            <v/>
          </cell>
          <cell r="C1039" t="str">
            <v>Int Med-Hematology/Oncology</v>
          </cell>
          <cell r="D1039" t="str">
            <v>Krauss, John</v>
          </cell>
          <cell r="E1039" t="str">
            <v>ABANDONED</v>
          </cell>
          <cell r="F1039">
            <v>43994</v>
          </cell>
          <cell r="G1039" t="str">
            <v/>
          </cell>
          <cell r="H1039" t="str">
            <v/>
          </cell>
          <cell r="I1039" t="str">
            <v/>
          </cell>
          <cell r="J1039" t="str">
            <v>CTSU - Oncology</v>
          </cell>
        </row>
        <row r="1040">
          <cell r="A1040" t="str">
            <v>2840-CASCALHO</v>
          </cell>
          <cell r="B1040" t="str">
            <v/>
          </cell>
          <cell r="C1040" t="str">
            <v>Surgery-Transplant Surgery</v>
          </cell>
          <cell r="D1040" t="str">
            <v>Cascalho, Marilia</v>
          </cell>
          <cell r="E1040" t="str">
            <v>ABANDONED</v>
          </cell>
          <cell r="F1040">
            <v>44187</v>
          </cell>
          <cell r="G1040" t="str">
            <v>Harrington Institute</v>
          </cell>
          <cell r="H1040" t="str">
            <v/>
          </cell>
          <cell r="I1040" t="str">
            <v>Institutional</v>
          </cell>
          <cell r="J1040" t="str">
            <v>CTSU - Acute, Critical Care, Surgery &amp; Transplant</v>
          </cell>
        </row>
        <row r="1041">
          <cell r="A1041" t="str">
            <v>2839-HAN</v>
          </cell>
          <cell r="B1041" t="str">
            <v/>
          </cell>
          <cell r="C1041" t="str">
            <v>Int Med-Pulmonary/Critical Care</v>
          </cell>
          <cell r="D1041" t="str">
            <v>Han, Meilan</v>
          </cell>
          <cell r="E1041" t="str">
            <v>ABANDONED</v>
          </cell>
          <cell r="F1041">
            <v>43942</v>
          </cell>
          <cell r="G1041" t="str">
            <v>Defense, Department of-Army, Department of the-Subcontracts</v>
          </cell>
          <cell r="H1041" t="str">
            <v/>
          </cell>
          <cell r="I1041" t="str">
            <v>Externally Peer-Reviewed</v>
          </cell>
          <cell r="J1041" t="str">
            <v>CTSU - Ambulatory and Chronic Disease</v>
          </cell>
        </row>
        <row r="1042">
          <cell r="A1042" t="str">
            <v>2838-HAN</v>
          </cell>
          <cell r="B1042" t="str">
            <v/>
          </cell>
          <cell r="C1042" t="str">
            <v>Int Med-Pulmonary/Critical Care</v>
          </cell>
          <cell r="D1042" t="str">
            <v>Han, Meilan</v>
          </cell>
          <cell r="E1042" t="str">
            <v>ABANDONED</v>
          </cell>
          <cell r="F1042">
            <v>44061</v>
          </cell>
          <cell r="G1042" t="str">
            <v>Novartis</v>
          </cell>
          <cell r="H1042" t="str">
            <v/>
          </cell>
          <cell r="I1042" t="str">
            <v>Industry</v>
          </cell>
          <cell r="J1042" t="str">
            <v>CTSU - Acute, Critical Care, Surgery &amp; Transplant</v>
          </cell>
        </row>
        <row r="1043">
          <cell r="A1043" t="str">
            <v>2837-KOSCHMANN</v>
          </cell>
          <cell r="B1043" t="str">
            <v>09-007316</v>
          </cell>
          <cell r="C1043" t="str">
            <v>Pediatrics-Hematology/Oncology</v>
          </cell>
          <cell r="D1043" t="str">
            <v>Koschmann, Carl</v>
          </cell>
          <cell r="E1043" t="str">
            <v>ABANDONED</v>
          </cell>
          <cell r="F1043">
            <v>43993</v>
          </cell>
          <cell r="G1043" t="str">
            <v>The Children's Hospital of Philadelphia (CHOP)</v>
          </cell>
          <cell r="H1043" t="str">
            <v/>
          </cell>
          <cell r="I1043" t="str">
            <v>Institutional</v>
          </cell>
          <cell r="J1043" t="str">
            <v>CTSU - Childrens</v>
          </cell>
        </row>
        <row r="1044">
          <cell r="A1044" t="str">
            <v>2835-MIERZWA</v>
          </cell>
          <cell r="B1044" t="str">
            <v/>
          </cell>
          <cell r="C1044" t="str">
            <v>Int Med-Hematology/Oncology</v>
          </cell>
          <cell r="D1044" t="str">
            <v>Mierzwa, Michelle</v>
          </cell>
          <cell r="E1044" t="str">
            <v>ABANDONED</v>
          </cell>
          <cell r="F1044">
            <v>44022</v>
          </cell>
          <cell r="G1044" t="str">
            <v/>
          </cell>
          <cell r="H1044" t="str">
            <v/>
          </cell>
          <cell r="I1044" t="str">
            <v/>
          </cell>
          <cell r="J1044" t="str">
            <v>CTSU - Oncology</v>
          </cell>
        </row>
        <row r="1045">
          <cell r="A1045" t="str">
            <v>2834-GHOSH</v>
          </cell>
          <cell r="B1045" t="str">
            <v>ATA129-EBV-302</v>
          </cell>
          <cell r="C1045" t="str">
            <v>Int Med-Hematology/Oncology</v>
          </cell>
          <cell r="D1045" t="str">
            <v>Ghosh, Monalisa</v>
          </cell>
          <cell r="E1045" t="str">
            <v>ABANDONED</v>
          </cell>
          <cell r="F1045">
            <v>44075</v>
          </cell>
          <cell r="G1045" t="str">
            <v/>
          </cell>
          <cell r="H1045" t="str">
            <v>Atara Biotherapeutics</v>
          </cell>
          <cell r="I1045" t="str">
            <v/>
          </cell>
          <cell r="J1045" t="str">
            <v>CTSU - Oncology</v>
          </cell>
        </row>
        <row r="1046">
          <cell r="A1046" t="str">
            <v>2832-WALKOVICH</v>
          </cell>
          <cell r="B1046" t="str">
            <v/>
          </cell>
          <cell r="C1046" t="str">
            <v>Pediatrics-Hematology/Oncology</v>
          </cell>
          <cell r="D1046" t="str">
            <v>Walkovich, Kelly</v>
          </cell>
          <cell r="E1046" t="str">
            <v>ABANDONED</v>
          </cell>
          <cell r="F1046">
            <v>44098</v>
          </cell>
          <cell r="G1046" t="str">
            <v/>
          </cell>
          <cell r="H1046" t="str">
            <v/>
          </cell>
          <cell r="I1046" t="str">
            <v/>
          </cell>
          <cell r="J1046" t="str">
            <v>CTSU - Childrens</v>
          </cell>
        </row>
        <row r="1047">
          <cell r="A1047" t="str">
            <v>2831-GIPSON</v>
          </cell>
          <cell r="B1047" t="str">
            <v/>
          </cell>
          <cell r="C1047" t="str">
            <v>Pediatrics-Nephrology</v>
          </cell>
          <cell r="D1047" t="str">
            <v>Gipson, Debbie</v>
          </cell>
          <cell r="E1047" t="str">
            <v>ABANDONED</v>
          </cell>
          <cell r="F1047">
            <v>44109</v>
          </cell>
          <cell r="G1047" t="str">
            <v>Genentech, Inc.</v>
          </cell>
          <cell r="H1047" t="str">
            <v/>
          </cell>
          <cell r="I1047" t="str">
            <v>Industry</v>
          </cell>
          <cell r="J1047" t="str">
            <v>CTSU - Ambulatory and Chronic Disease</v>
          </cell>
        </row>
        <row r="1048">
          <cell r="A1048" t="str">
            <v>2830-PHILLIPS</v>
          </cell>
          <cell r="B1048" t="str">
            <v/>
          </cell>
          <cell r="C1048" t="str">
            <v>Int Med-Hematology/Oncology</v>
          </cell>
          <cell r="D1048" t="str">
            <v>Phillips, Tycel</v>
          </cell>
          <cell r="E1048" t="str">
            <v>ABANDONED</v>
          </cell>
          <cell r="F1048">
            <v>43945</v>
          </cell>
          <cell r="G1048" t="str">
            <v/>
          </cell>
          <cell r="H1048" t="str">
            <v/>
          </cell>
          <cell r="I1048" t="str">
            <v/>
          </cell>
          <cell r="J1048" t="str">
            <v>CTSU - Oncology</v>
          </cell>
        </row>
        <row r="1049">
          <cell r="A1049" t="str">
            <v>2826-DAVENPORT</v>
          </cell>
          <cell r="B1049" t="str">
            <v/>
          </cell>
          <cell r="C1049" t="str">
            <v>Pathology</v>
          </cell>
          <cell r="D1049" t="str">
            <v>Davenport, Robertson</v>
          </cell>
          <cell r="E1049" t="str">
            <v>ABANDONED</v>
          </cell>
          <cell r="F1049">
            <v>43948</v>
          </cell>
          <cell r="G1049" t="str">
            <v/>
          </cell>
          <cell r="H1049" t="str">
            <v/>
          </cell>
          <cell r="I1049" t="str">
            <v/>
          </cell>
          <cell r="J1049" t="str">
            <v>CTSU - Acute, Critical Care, Surgery &amp; Transplant</v>
          </cell>
        </row>
        <row r="1050">
          <cell r="A1050" t="str">
            <v>2824-FECHER</v>
          </cell>
          <cell r="B1050" t="str">
            <v/>
          </cell>
          <cell r="C1050" t="str">
            <v>Int Med-Hematology/Oncology</v>
          </cell>
          <cell r="D1050" t="str">
            <v>Fecher, Leslie</v>
          </cell>
          <cell r="E1050" t="str">
            <v>ABANDONED</v>
          </cell>
          <cell r="F1050">
            <v>44164</v>
          </cell>
          <cell r="G1050" t="str">
            <v/>
          </cell>
          <cell r="H1050" t="str">
            <v/>
          </cell>
          <cell r="I1050" t="str">
            <v/>
          </cell>
          <cell r="J1050" t="str">
            <v>CTSU - Oncology</v>
          </cell>
        </row>
        <row r="1051">
          <cell r="A1051" t="str">
            <v>2822-LOPEZ</v>
          </cell>
          <cell r="B1051" t="str">
            <v>7014399</v>
          </cell>
          <cell r="C1051" t="str">
            <v>Psychiatry</v>
          </cell>
          <cell r="D1051" t="str">
            <v>Lopez, Juan</v>
          </cell>
          <cell r="E1051" t="str">
            <v>ON HOLD</v>
          </cell>
          <cell r="F1051">
            <v>43977</v>
          </cell>
          <cell r="G1051" t="str">
            <v>Sage Therapeutics</v>
          </cell>
          <cell r="H1051" t="str">
            <v/>
          </cell>
          <cell r="I1051" t="str">
            <v>Industry</v>
          </cell>
          <cell r="J1051" t="str">
            <v>CTSU - Behavior, Function, and Pain</v>
          </cell>
        </row>
        <row r="1052">
          <cell r="A1052" t="str">
            <v>2820-TALPAZ</v>
          </cell>
          <cell r="B1052" t="str">
            <v/>
          </cell>
          <cell r="C1052" t="str">
            <v>Int Med-Hematology/Oncology</v>
          </cell>
          <cell r="D1052" t="str">
            <v>Talpaz, Moshe</v>
          </cell>
          <cell r="E1052" t="str">
            <v>NEW</v>
          </cell>
          <cell r="F1052">
            <v>43935</v>
          </cell>
          <cell r="G1052" t="str">
            <v/>
          </cell>
          <cell r="H1052" t="str">
            <v/>
          </cell>
          <cell r="I1052" t="str">
            <v/>
          </cell>
          <cell r="J1052" t="str">
            <v>CTSU - Oncology</v>
          </cell>
        </row>
        <row r="1053">
          <cell r="A1053" t="str">
            <v>2819-DAVENPORT</v>
          </cell>
          <cell r="B1053" t="str">
            <v/>
          </cell>
          <cell r="C1053" t="str">
            <v>Pathology</v>
          </cell>
          <cell r="D1053" t="str">
            <v>Davenport, Robertson</v>
          </cell>
          <cell r="E1053" t="str">
            <v>ABANDONED</v>
          </cell>
          <cell r="F1053">
            <v>43948</v>
          </cell>
          <cell r="G1053" t="str">
            <v>Johns Hopkins University</v>
          </cell>
          <cell r="H1053" t="str">
            <v/>
          </cell>
          <cell r="I1053" t="str">
            <v>Institutional</v>
          </cell>
          <cell r="J1053" t="str">
            <v>CTSU - Acute, Critical Care, Surgery &amp; Transplant</v>
          </cell>
        </row>
        <row r="1054">
          <cell r="A1054" t="str">
            <v>2818-PAULSON</v>
          </cell>
          <cell r="B1054" t="str">
            <v/>
          </cell>
          <cell r="C1054" t="str">
            <v>Neurology</v>
          </cell>
          <cell r="D1054" t="str">
            <v>Paulson, Henry</v>
          </cell>
          <cell r="E1054" t="str">
            <v>ABANDONED</v>
          </cell>
          <cell r="F1054">
            <v>44183</v>
          </cell>
          <cell r="G1054" t="str">
            <v>Celgene Corporation</v>
          </cell>
          <cell r="H1054" t="str">
            <v/>
          </cell>
          <cell r="I1054" t="str">
            <v>Industry</v>
          </cell>
          <cell r="J1054" t="str">
            <v>CTSU - Neurosciences and Sensory</v>
          </cell>
        </row>
        <row r="1055">
          <cell r="A1055" t="str">
            <v>2817-VAISHAMPAYAN</v>
          </cell>
          <cell r="B1055" t="str">
            <v/>
          </cell>
          <cell r="C1055" t="str">
            <v>Int Med-Hematology/Oncology</v>
          </cell>
          <cell r="D1055" t="str">
            <v/>
          </cell>
          <cell r="E1055" t="str">
            <v>NEW</v>
          </cell>
          <cell r="F1055">
            <v>43949</v>
          </cell>
          <cell r="G1055" t="str">
            <v/>
          </cell>
          <cell r="H1055" t="str">
            <v/>
          </cell>
          <cell r="I1055" t="str">
            <v/>
          </cell>
          <cell r="J1055" t="str">
            <v>CTSU - Oncology</v>
          </cell>
        </row>
        <row r="1056">
          <cell r="A1056" t="str">
            <v>2815-GOUTMAN</v>
          </cell>
          <cell r="B1056" t="str">
            <v/>
          </cell>
          <cell r="C1056" t="str">
            <v>Neurology</v>
          </cell>
          <cell r="D1056" t="str">
            <v>Goutman, Stephen</v>
          </cell>
          <cell r="E1056" t="str">
            <v>ABANDONED</v>
          </cell>
          <cell r="F1056">
            <v>44071</v>
          </cell>
          <cell r="G1056" t="str">
            <v>United BioSource Corporation (UBC)</v>
          </cell>
          <cell r="H1056" t="str">
            <v/>
          </cell>
          <cell r="I1056" t="str">
            <v>Industry</v>
          </cell>
          <cell r="J1056" t="str">
            <v>CTSU - Neurosciences and Sensory</v>
          </cell>
        </row>
        <row r="1057">
          <cell r="A1057" t="str">
            <v>2805-PETTIT</v>
          </cell>
          <cell r="B1057" t="str">
            <v/>
          </cell>
          <cell r="C1057" t="str">
            <v>Int Med-Hematology/Oncology</v>
          </cell>
          <cell r="D1057" t="str">
            <v>Pettit, Kristen</v>
          </cell>
          <cell r="E1057" t="str">
            <v>ABANDONED</v>
          </cell>
          <cell r="F1057">
            <v>44201</v>
          </cell>
          <cell r="G1057" t="str">
            <v/>
          </cell>
          <cell r="H1057" t="str">
            <v/>
          </cell>
          <cell r="I1057" t="str">
            <v/>
          </cell>
          <cell r="J1057" t="str">
            <v>CTSU - Oncology</v>
          </cell>
        </row>
        <row r="1058">
          <cell r="A1058" t="str">
            <v>2804-RAGHAVENDRAN</v>
          </cell>
          <cell r="B1058" t="str">
            <v/>
          </cell>
          <cell r="C1058" t="str">
            <v>Surgery-Acute Care Surgery</v>
          </cell>
          <cell r="D1058" t="str">
            <v>Raghavendran, Krishnan</v>
          </cell>
          <cell r="E1058" t="str">
            <v>ABANDONED</v>
          </cell>
          <cell r="F1058">
            <v>44026</v>
          </cell>
          <cell r="G1058" t="str">
            <v/>
          </cell>
          <cell r="H1058" t="str">
            <v/>
          </cell>
          <cell r="I1058" t="str">
            <v/>
          </cell>
          <cell r="J1058" t="str">
            <v>CTSU - Acute, Critical Care, Surgery &amp; Transplant</v>
          </cell>
        </row>
        <row r="1059">
          <cell r="A1059" t="str">
            <v>2803-ZALUPSKI</v>
          </cell>
          <cell r="B1059" t="str">
            <v/>
          </cell>
          <cell r="C1059" t="str">
            <v>Int Med-Hematology/Oncology</v>
          </cell>
          <cell r="D1059" t="str">
            <v>Sahai, Vaibhav</v>
          </cell>
          <cell r="E1059" t="str">
            <v>ABANDONED</v>
          </cell>
          <cell r="F1059">
            <v>43931</v>
          </cell>
          <cell r="G1059" t="str">
            <v/>
          </cell>
          <cell r="H1059" t="str">
            <v/>
          </cell>
          <cell r="I1059" t="str">
            <v/>
          </cell>
          <cell r="J1059" t="str">
            <v>CTSU - Oncology</v>
          </cell>
        </row>
        <row r="1060">
          <cell r="A1060" t="str">
            <v>2802-GIPSON</v>
          </cell>
          <cell r="B1060" t="str">
            <v/>
          </cell>
          <cell r="C1060" t="str">
            <v>Pediatrics-Nephrology</v>
          </cell>
          <cell r="D1060" t="str">
            <v>Gipson, Debbie</v>
          </cell>
          <cell r="E1060" t="str">
            <v>ABANDONED</v>
          </cell>
          <cell r="F1060">
            <v>44046</v>
          </cell>
          <cell r="G1060" t="str">
            <v>Aurinia Pharmaceuticals</v>
          </cell>
          <cell r="H1060" t="str">
            <v/>
          </cell>
          <cell r="I1060" t="str">
            <v>Industry</v>
          </cell>
          <cell r="J1060" t="str">
            <v>CTSU - Ambulatory and Chronic Disease</v>
          </cell>
        </row>
        <row r="1061">
          <cell r="A1061" t="str">
            <v>2800-FITZGERALD</v>
          </cell>
          <cell r="B1061" t="str">
            <v/>
          </cell>
          <cell r="C1061" t="str">
            <v>Psychiatry</v>
          </cell>
          <cell r="D1061" t="str">
            <v>Fitzgerald, Kate</v>
          </cell>
          <cell r="E1061" t="str">
            <v>ABANDONED</v>
          </cell>
          <cell r="F1061">
            <v>44041</v>
          </cell>
          <cell r="G1061" t="str">
            <v>International OCD Foundation</v>
          </cell>
          <cell r="H1061" t="str">
            <v/>
          </cell>
          <cell r="I1061" t="str">
            <v>Externally Peer-Reviewed</v>
          </cell>
          <cell r="J1061" t="str">
            <v>CTSU - Behavior, Function, and Pain</v>
          </cell>
        </row>
        <row r="1062">
          <cell r="A1062" t="str">
            <v>2799-TALPAZ</v>
          </cell>
          <cell r="B1062" t="str">
            <v/>
          </cell>
          <cell r="C1062" t="str">
            <v>Int Med-Hematology/Oncology</v>
          </cell>
          <cell r="D1062" t="str">
            <v>Talpaz, Moshe</v>
          </cell>
          <cell r="E1062" t="str">
            <v>ABANDONED</v>
          </cell>
          <cell r="F1062">
            <v>44012</v>
          </cell>
          <cell r="G1062" t="str">
            <v/>
          </cell>
          <cell r="H1062" t="str">
            <v/>
          </cell>
          <cell r="I1062" t="str">
            <v/>
          </cell>
          <cell r="J1062" t="str">
            <v>CTSU - Oncology</v>
          </cell>
        </row>
        <row r="1063">
          <cell r="A1063" t="str">
            <v>2797-CZYZ</v>
          </cell>
          <cell r="B1063" t="str">
            <v/>
          </cell>
          <cell r="C1063" t="str">
            <v>Psychiatry</v>
          </cell>
          <cell r="D1063" t="str">
            <v>Czyz, Ewa</v>
          </cell>
          <cell r="E1063" t="str">
            <v>ON HOLD</v>
          </cell>
          <cell r="F1063">
            <v>43923</v>
          </cell>
          <cell r="G1063" t="str">
            <v>DHHS - National Institutes of Health</v>
          </cell>
          <cell r="H1063" t="str">
            <v/>
          </cell>
          <cell r="I1063" t="str">
            <v>Externally Peer-Reviewed</v>
          </cell>
          <cell r="J1063" t="str">
            <v>CTSU - Behavior, Function, and Pain</v>
          </cell>
        </row>
        <row r="1064">
          <cell r="A1064" t="str">
            <v>2795-KAUL</v>
          </cell>
          <cell r="B1064" t="str">
            <v/>
          </cell>
          <cell r="C1064" t="str">
            <v>Int Med-Infectious Diseases</v>
          </cell>
          <cell r="D1064" t="str">
            <v>Sharma, Pratima</v>
          </cell>
          <cell r="E1064" t="str">
            <v>ABANDONED</v>
          </cell>
          <cell r="F1064">
            <v>44004</v>
          </cell>
          <cell r="G1064" t="str">
            <v>CTI Clinical Trial and Consulting Services</v>
          </cell>
          <cell r="H1064" t="str">
            <v>Angion Biomedica Corp.</v>
          </cell>
          <cell r="I1064" t="str">
            <v>Industry</v>
          </cell>
          <cell r="J1064" t="str">
            <v>CTSU - Acute, Critical Care, Surgery &amp; Transplant</v>
          </cell>
        </row>
        <row r="1065">
          <cell r="A1065" t="str">
            <v>2792-LUGOGO</v>
          </cell>
          <cell r="B1065" t="str">
            <v/>
          </cell>
          <cell r="C1065" t="str">
            <v>Int Med-Pulmonary/Critical Care</v>
          </cell>
          <cell r="D1065" t="str">
            <v>Lugogo, Njira</v>
          </cell>
          <cell r="E1065" t="str">
            <v>ABANDONED</v>
          </cell>
          <cell r="F1065">
            <v>44173</v>
          </cell>
          <cell r="G1065" t="str">
            <v>AstraZeneca US</v>
          </cell>
          <cell r="H1065" t="str">
            <v/>
          </cell>
          <cell r="I1065" t="str">
            <v>Industry</v>
          </cell>
          <cell r="J1065" t="str">
            <v>CTSU - Ambulatory and Chronic Disease</v>
          </cell>
        </row>
        <row r="1066">
          <cell r="A1066" t="str">
            <v>279-PHILLIPS</v>
          </cell>
          <cell r="B1066" t="str">
            <v>279-Phillips</v>
          </cell>
          <cell r="C1066" t="str">
            <v>Int Med-Hematology/Oncology</v>
          </cell>
          <cell r="D1066" t="str">
            <v>Phillips, Tycel</v>
          </cell>
          <cell r="E1066" t="str">
            <v>ABANDONED</v>
          </cell>
          <cell r="F1066">
            <v>42962</v>
          </cell>
          <cell r="G1066" t="str">
            <v>Pharmacyclics, Inc.</v>
          </cell>
          <cell r="H1066" t="str">
            <v/>
          </cell>
          <cell r="I1066" t="str">
            <v>Industry</v>
          </cell>
          <cell r="J1066" t="str">
            <v>CTSU - Oncology</v>
          </cell>
        </row>
        <row r="1067">
          <cell r="A1067" t="str">
            <v>2788-LAO</v>
          </cell>
          <cell r="B1067" t="str">
            <v/>
          </cell>
          <cell r="C1067" t="str">
            <v>Int Med-Hematology/Oncology</v>
          </cell>
          <cell r="D1067" t="str">
            <v>Lao, Christopher</v>
          </cell>
          <cell r="E1067" t="str">
            <v>NEW</v>
          </cell>
          <cell r="F1067">
            <v>43921</v>
          </cell>
          <cell r="G1067" t="str">
            <v/>
          </cell>
          <cell r="H1067" t="str">
            <v/>
          </cell>
          <cell r="I1067" t="str">
            <v/>
          </cell>
          <cell r="J1067" t="str">
            <v>CTSU - Oncology</v>
          </cell>
        </row>
        <row r="1068">
          <cell r="A1068" t="str">
            <v>2783-PARK</v>
          </cell>
          <cell r="B1068" t="str">
            <v/>
          </cell>
          <cell r="C1068" t="str">
            <v>Surgery-Acute Care Surgery</v>
          </cell>
          <cell r="D1068" t="str">
            <v>Park, Pauline</v>
          </cell>
          <cell r="E1068" t="str">
            <v>ABANDONED</v>
          </cell>
          <cell r="F1068">
            <v>43971</v>
          </cell>
          <cell r="G1068" t="str">
            <v>Eli Lilly and Company Foundation</v>
          </cell>
          <cell r="H1068" t="str">
            <v/>
          </cell>
          <cell r="I1068" t="str">
            <v>Institutional</v>
          </cell>
          <cell r="J1068" t="str">
            <v>CTSU - Acute, Critical Care, Surgery &amp; Transplant</v>
          </cell>
        </row>
        <row r="1069">
          <cell r="A1069" t="str">
            <v>2782-LOK</v>
          </cell>
          <cell r="B1069" t="str">
            <v/>
          </cell>
          <cell r="C1069" t="str">
            <v>Int Med-Gastroenterology</v>
          </cell>
          <cell r="D1069" t="str">
            <v>Lok, Anna</v>
          </cell>
          <cell r="E1069" t="str">
            <v>ABANDONED</v>
          </cell>
          <cell r="F1069">
            <v>44308</v>
          </cell>
          <cell r="G1069" t="str">
            <v>Ascentage Pharma Group</v>
          </cell>
          <cell r="H1069" t="str">
            <v/>
          </cell>
          <cell r="I1069" t="str">
            <v>Industry</v>
          </cell>
          <cell r="J1069" t="str">
            <v>CTSU - Ambulatory and Chronic Disease</v>
          </cell>
        </row>
        <row r="1070">
          <cell r="A1070" t="str">
            <v>2780-PARIKH</v>
          </cell>
          <cell r="B1070" t="str">
            <v>MK1942-006</v>
          </cell>
          <cell r="C1070" t="str">
            <v>Psychiatry</v>
          </cell>
          <cell r="D1070" t="str">
            <v>Parikh, Sagar</v>
          </cell>
          <cell r="E1070" t="str">
            <v>ABANDONED</v>
          </cell>
          <cell r="F1070">
            <v>44158</v>
          </cell>
          <cell r="G1070" t="str">
            <v>Merck Research Laboratories</v>
          </cell>
          <cell r="H1070" t="str">
            <v/>
          </cell>
          <cell r="I1070" t="str">
            <v>Industry</v>
          </cell>
          <cell r="J1070" t="str">
            <v>CTSU - Behavior, Function, and Pain</v>
          </cell>
        </row>
        <row r="1071">
          <cell r="A1071" t="str">
            <v>2779-PARK</v>
          </cell>
          <cell r="B1071" t="str">
            <v/>
          </cell>
          <cell r="C1071" t="str">
            <v>Surgery-Acute Care Surgery</v>
          </cell>
          <cell r="D1071" t="str">
            <v>Park, Pauline</v>
          </cell>
          <cell r="E1071" t="str">
            <v>ABANDONED</v>
          </cell>
          <cell r="F1071">
            <v>44061</v>
          </cell>
          <cell r="G1071" t="str">
            <v>I-Mab Biopharma</v>
          </cell>
          <cell r="H1071" t="str">
            <v/>
          </cell>
          <cell r="I1071" t="str">
            <v>Industry</v>
          </cell>
          <cell r="J1071" t="str">
            <v>CTSU - Acute, Critical Care, Surgery &amp; Transplant</v>
          </cell>
        </row>
        <row r="1072">
          <cell r="A1072" t="str">
            <v>2778-HYZY</v>
          </cell>
          <cell r="B1072" t="str">
            <v/>
          </cell>
          <cell r="C1072" t="str">
            <v>Int Med-Pulmonary/Critical Care</v>
          </cell>
          <cell r="D1072" t="str">
            <v>Hyzy, Robert</v>
          </cell>
          <cell r="E1072" t="str">
            <v>ABANDONED</v>
          </cell>
          <cell r="F1072">
            <v>44004</v>
          </cell>
          <cell r="G1072" t="str">
            <v>Bellerophon Pulse Technologies LLC</v>
          </cell>
          <cell r="H1072" t="str">
            <v/>
          </cell>
          <cell r="I1072" t="str">
            <v>Industry</v>
          </cell>
          <cell r="J1072" t="str">
            <v>CTSU - Acute, Critical Care, Surgery &amp; Transplant</v>
          </cell>
        </row>
        <row r="1073">
          <cell r="A1073" t="str">
            <v>2776-SAHAI</v>
          </cell>
          <cell r="B1073" t="str">
            <v/>
          </cell>
          <cell r="C1073" t="str">
            <v>Int Med-Hematology/Oncology</v>
          </cell>
          <cell r="D1073" t="str">
            <v>Sahai, Vaibhav</v>
          </cell>
          <cell r="E1073" t="str">
            <v>ABANDONED</v>
          </cell>
          <cell r="F1073">
            <v>44057</v>
          </cell>
          <cell r="G1073" t="str">
            <v/>
          </cell>
          <cell r="H1073" t="str">
            <v/>
          </cell>
          <cell r="I1073" t="str">
            <v/>
          </cell>
          <cell r="J1073" t="str">
            <v>CTSU - Oncology</v>
          </cell>
        </row>
        <row r="1074">
          <cell r="A1074" t="str">
            <v>2771-QIN</v>
          </cell>
          <cell r="B1074" t="str">
            <v/>
          </cell>
          <cell r="C1074" t="str">
            <v>Int Med-Hematology/Oncology</v>
          </cell>
          <cell r="D1074" t="str">
            <v>Qin, Angel</v>
          </cell>
          <cell r="E1074" t="str">
            <v>ABANDONED</v>
          </cell>
          <cell r="F1074">
            <v>43922</v>
          </cell>
          <cell r="G1074" t="str">
            <v/>
          </cell>
          <cell r="H1074" t="str">
            <v/>
          </cell>
          <cell r="I1074" t="str">
            <v/>
          </cell>
          <cell r="J1074" t="str">
            <v>CTSU - Oncology</v>
          </cell>
        </row>
        <row r="1075">
          <cell r="A1075" t="str">
            <v>277-KRAUSS</v>
          </cell>
          <cell r="B1075" t="str">
            <v>277-Krauss</v>
          </cell>
          <cell r="C1075" t="str">
            <v>Int Med-Hematology/Oncology</v>
          </cell>
          <cell r="D1075" t="str">
            <v>Krauss, John</v>
          </cell>
          <cell r="E1075" t="str">
            <v>ABANDONED</v>
          </cell>
          <cell r="F1075">
            <v>42900</v>
          </cell>
          <cell r="G1075" t="str">
            <v>ICON Clinical Research, Inc.</v>
          </cell>
          <cell r="H1075" t="str">
            <v/>
          </cell>
          <cell r="I1075" t="str">
            <v>Industry</v>
          </cell>
          <cell r="J1075" t="str">
            <v>CTSU - Oncology</v>
          </cell>
        </row>
        <row r="1076">
          <cell r="A1076" t="str">
            <v>2769-SCOTT</v>
          </cell>
          <cell r="B1076" t="str">
            <v/>
          </cell>
          <cell r="C1076" t="str">
            <v>Emergency Medicine</v>
          </cell>
          <cell r="D1076" t="str">
            <v>Scott, Phillip</v>
          </cell>
          <cell r="E1076" t="str">
            <v>ABANDONED</v>
          </cell>
          <cell r="F1076">
            <v>44004</v>
          </cell>
          <cell r="G1076" t="str">
            <v>University of Minnesota</v>
          </cell>
          <cell r="H1076" t="str">
            <v/>
          </cell>
          <cell r="I1076" t="str">
            <v>Institutional</v>
          </cell>
          <cell r="J1076" t="str">
            <v>CTSU - Acute, Critical Care, Surgery &amp; Transplant</v>
          </cell>
        </row>
        <row r="1077">
          <cell r="A1077" t="str">
            <v>2768-SCOTT</v>
          </cell>
          <cell r="B1077" t="str">
            <v/>
          </cell>
          <cell r="C1077" t="str">
            <v>Emergency Medicine</v>
          </cell>
          <cell r="D1077" t="str">
            <v>Scott, Phillip</v>
          </cell>
          <cell r="E1077" t="str">
            <v>ABANDONED</v>
          </cell>
          <cell r="F1077">
            <v>44033</v>
          </cell>
          <cell r="G1077" t="str">
            <v>University of Minnesota</v>
          </cell>
          <cell r="H1077" t="str">
            <v/>
          </cell>
          <cell r="I1077" t="str">
            <v>Institutional</v>
          </cell>
          <cell r="J1077" t="str">
            <v>CTSU - Acute, Critical Care, Surgery &amp; Transplant</v>
          </cell>
        </row>
        <row r="1078">
          <cell r="A1078" t="str">
            <v>2765-TALPAZ</v>
          </cell>
          <cell r="B1078" t="str">
            <v/>
          </cell>
          <cell r="C1078" t="str">
            <v>Int Med-Hematology/Oncology</v>
          </cell>
          <cell r="D1078" t="str">
            <v>Talpaz, Moshe</v>
          </cell>
          <cell r="E1078" t="str">
            <v>ABANDONED</v>
          </cell>
          <cell r="F1078">
            <v>44285</v>
          </cell>
          <cell r="G1078" t="str">
            <v/>
          </cell>
          <cell r="H1078" t="str">
            <v/>
          </cell>
          <cell r="I1078" t="str">
            <v/>
          </cell>
          <cell r="J1078" t="str">
            <v>CTSU - Oncology</v>
          </cell>
        </row>
        <row r="1079">
          <cell r="A1079" t="str">
            <v>2763-KRAUSS</v>
          </cell>
          <cell r="B1079" t="str">
            <v/>
          </cell>
          <cell r="C1079" t="str">
            <v>Int Med-Hematology/Oncology</v>
          </cell>
          <cell r="D1079" t="str">
            <v>Krauss, John</v>
          </cell>
          <cell r="E1079" t="str">
            <v>ABANDONED</v>
          </cell>
          <cell r="F1079">
            <v>43978</v>
          </cell>
          <cell r="G1079" t="str">
            <v/>
          </cell>
          <cell r="H1079" t="str">
            <v/>
          </cell>
          <cell r="I1079" t="str">
            <v/>
          </cell>
          <cell r="J1079" t="str">
            <v>CTSU - Oncology</v>
          </cell>
        </row>
        <row r="1080">
          <cell r="A1080" t="str">
            <v>276-ALVA</v>
          </cell>
          <cell r="B1080" t="str">
            <v>276-Alva</v>
          </cell>
          <cell r="C1080" t="str">
            <v>Int Med-Hematology/Oncology</v>
          </cell>
          <cell r="D1080" t="str">
            <v>Alva, Ajjai</v>
          </cell>
          <cell r="E1080" t="str">
            <v>ABANDONED</v>
          </cell>
          <cell r="F1080">
            <v>42900</v>
          </cell>
          <cell r="G1080" t="str">
            <v>Unknown</v>
          </cell>
          <cell r="H1080" t="str">
            <v/>
          </cell>
          <cell r="I1080" t="str">
            <v>Externally Peer-Reviewed</v>
          </cell>
          <cell r="J1080" t="str">
            <v>CTSU - Oncology</v>
          </cell>
        </row>
        <row r="1081">
          <cell r="A1081" t="str">
            <v>2759-PETTIT</v>
          </cell>
          <cell r="B1081" t="str">
            <v/>
          </cell>
          <cell r="C1081" t="str">
            <v>Int Med-Hematology/Oncology</v>
          </cell>
          <cell r="D1081" t="str">
            <v>Pettit, Kristen</v>
          </cell>
          <cell r="E1081" t="str">
            <v>ABANDONED</v>
          </cell>
          <cell r="F1081">
            <v>43971</v>
          </cell>
          <cell r="G1081" t="str">
            <v/>
          </cell>
          <cell r="H1081" t="str">
            <v/>
          </cell>
          <cell r="I1081" t="str">
            <v/>
          </cell>
          <cell r="J1081" t="str">
            <v>CTSU - Oncology</v>
          </cell>
        </row>
        <row r="1082">
          <cell r="A1082" t="str">
            <v>2755-WALLACE</v>
          </cell>
          <cell r="B1082" t="str">
            <v>MICHR</v>
          </cell>
          <cell r="C1082" t="str">
            <v>Int Med-Rheumatology</v>
          </cell>
          <cell r="D1082" t="str">
            <v>Wallace, Beth</v>
          </cell>
          <cell r="E1082" t="str">
            <v>ON HOLD</v>
          </cell>
          <cell r="F1082">
            <v>43916</v>
          </cell>
          <cell r="G1082" t="str">
            <v>University of Michigan</v>
          </cell>
          <cell r="H1082" t="str">
            <v/>
          </cell>
          <cell r="I1082" t="str">
            <v>National</v>
          </cell>
          <cell r="J1082" t="str">
            <v>CTSU - Ambulatory and Chronic Disease</v>
          </cell>
        </row>
        <row r="1083">
          <cell r="A1083" t="str">
            <v>2754-KRAUSS</v>
          </cell>
          <cell r="B1083" t="str">
            <v/>
          </cell>
          <cell r="C1083" t="str">
            <v>Int Med-Hematology/Oncology</v>
          </cell>
          <cell r="D1083" t="str">
            <v>Krauss, John</v>
          </cell>
          <cell r="E1083" t="str">
            <v>ABANDONED</v>
          </cell>
          <cell r="F1083">
            <v>43931</v>
          </cell>
          <cell r="G1083" t="str">
            <v/>
          </cell>
          <cell r="H1083" t="str">
            <v/>
          </cell>
          <cell r="I1083" t="str">
            <v/>
          </cell>
          <cell r="J1083" t="str">
            <v>CTSU - Oncology</v>
          </cell>
        </row>
        <row r="1084">
          <cell r="A1084" t="str">
            <v>275-ALVA</v>
          </cell>
          <cell r="B1084" t="str">
            <v>275-Alva</v>
          </cell>
          <cell r="C1084" t="str">
            <v>Int Med-Hematology/Oncology</v>
          </cell>
          <cell r="D1084" t="str">
            <v>Alva, Ajjai</v>
          </cell>
          <cell r="E1084" t="str">
            <v>ABANDONED</v>
          </cell>
          <cell r="F1084">
            <v>42941</v>
          </cell>
          <cell r="G1084" t="str">
            <v>Bayer HealthCare</v>
          </cell>
          <cell r="H1084" t="str">
            <v/>
          </cell>
          <cell r="I1084" t="str">
            <v>Industry</v>
          </cell>
          <cell r="J1084" t="str">
            <v>CTSU - Oncology</v>
          </cell>
        </row>
        <row r="1085">
          <cell r="A1085" t="str">
            <v>2749-TALPAZ</v>
          </cell>
          <cell r="B1085" t="str">
            <v/>
          </cell>
          <cell r="C1085" t="str">
            <v>Int Med-Hematology/Oncology</v>
          </cell>
          <cell r="D1085" t="str">
            <v>Talpaz, Moshe</v>
          </cell>
          <cell r="E1085" t="str">
            <v>ABANDONED</v>
          </cell>
          <cell r="F1085">
            <v>44281</v>
          </cell>
          <cell r="G1085" t="str">
            <v/>
          </cell>
          <cell r="H1085" t="str">
            <v/>
          </cell>
          <cell r="I1085" t="str">
            <v/>
          </cell>
          <cell r="J1085" t="str">
            <v>CTSU - Oncology</v>
          </cell>
        </row>
        <row r="1086">
          <cell r="A1086" t="str">
            <v>2747-GIPSON</v>
          </cell>
          <cell r="B1086" t="str">
            <v>CXA-10-2205</v>
          </cell>
          <cell r="C1086" t="str">
            <v>Pediatrics-Nephrology</v>
          </cell>
          <cell r="D1086" t="str">
            <v>Gipson, Debbie</v>
          </cell>
          <cell r="E1086" t="str">
            <v>ABANDONED</v>
          </cell>
          <cell r="F1086">
            <v>44109</v>
          </cell>
          <cell r="G1086" t="str">
            <v>Complexa, Inc.</v>
          </cell>
          <cell r="H1086" t="str">
            <v/>
          </cell>
          <cell r="I1086" t="str">
            <v>Industry</v>
          </cell>
          <cell r="J1086" t="str">
            <v>CTSU - Ambulatory and Chronic Disease</v>
          </cell>
        </row>
        <row r="1087">
          <cell r="A1087" t="str">
            <v>2746-KALEMKERIAN</v>
          </cell>
          <cell r="B1087" t="str">
            <v/>
          </cell>
          <cell r="C1087" t="str">
            <v>Int Med-Hematology/Oncology</v>
          </cell>
          <cell r="D1087" t="str">
            <v>Kalemkerian, Gregory</v>
          </cell>
          <cell r="E1087" t="str">
            <v>ABANDONED</v>
          </cell>
          <cell r="F1087">
            <v>43907</v>
          </cell>
          <cell r="G1087" t="str">
            <v/>
          </cell>
          <cell r="H1087" t="str">
            <v/>
          </cell>
          <cell r="I1087" t="str">
            <v/>
          </cell>
          <cell r="J1087" t="str">
            <v>CTSU - Oncology</v>
          </cell>
        </row>
        <row r="1088">
          <cell r="A1088" t="str">
            <v>2743-WALKOVICH</v>
          </cell>
          <cell r="B1088" t="str">
            <v/>
          </cell>
          <cell r="C1088" t="str">
            <v>Pediatrics-Hematology/Oncology</v>
          </cell>
          <cell r="D1088" t="str">
            <v>Walkovich, Kelly</v>
          </cell>
          <cell r="E1088" t="str">
            <v>ABANDONED</v>
          </cell>
          <cell r="F1088">
            <v>44116</v>
          </cell>
          <cell r="G1088" t="str">
            <v>Roche - Genentech</v>
          </cell>
          <cell r="H1088" t="str">
            <v>IQVIA</v>
          </cell>
          <cell r="I1088" t="str">
            <v>Industry</v>
          </cell>
          <cell r="J1088" t="str">
            <v>CTSU - Childrens</v>
          </cell>
        </row>
        <row r="1089">
          <cell r="A1089" t="str">
            <v>2742-CRYSLER</v>
          </cell>
          <cell r="B1089" t="str">
            <v/>
          </cell>
          <cell r="C1089" t="str">
            <v>Int Med-Hematology/Oncology</v>
          </cell>
          <cell r="D1089" t="str">
            <v>Crysler, Oxana</v>
          </cell>
          <cell r="E1089" t="str">
            <v>ABANDONED</v>
          </cell>
          <cell r="F1089">
            <v>44223</v>
          </cell>
          <cell r="G1089" t="str">
            <v/>
          </cell>
          <cell r="H1089" t="str">
            <v/>
          </cell>
          <cell r="I1089" t="str">
            <v/>
          </cell>
          <cell r="J1089" t="str">
            <v>CTSU - Oncology</v>
          </cell>
        </row>
        <row r="1090">
          <cell r="A1090" t="str">
            <v>2741-GOUTMAN</v>
          </cell>
          <cell r="B1090" t="str">
            <v>MN-166-ALS-2301</v>
          </cell>
          <cell r="C1090" t="str">
            <v>Neurology</v>
          </cell>
          <cell r="D1090" t="str">
            <v>Goutman, Stephen</v>
          </cell>
          <cell r="E1090" t="str">
            <v>ABANDONED</v>
          </cell>
          <cell r="F1090">
            <v>43992</v>
          </cell>
          <cell r="G1090" t="str">
            <v>MediciNova, Inc</v>
          </cell>
          <cell r="H1090" t="str">
            <v/>
          </cell>
          <cell r="I1090" t="str">
            <v>Industry</v>
          </cell>
          <cell r="J1090" t="str">
            <v>CTSU - Neurosciences and Sensory</v>
          </cell>
        </row>
        <row r="1091">
          <cell r="A1091" t="str">
            <v>2740-BRALEY</v>
          </cell>
          <cell r="B1091" t="str">
            <v/>
          </cell>
          <cell r="C1091" t="str">
            <v>Neurology</v>
          </cell>
          <cell r="D1091" t="str">
            <v>Braley, Tiffany</v>
          </cell>
          <cell r="E1091" t="str">
            <v>ABANDONED</v>
          </cell>
          <cell r="F1091">
            <v>44028</v>
          </cell>
          <cell r="G1091" t="str">
            <v>Genentech, Inc.</v>
          </cell>
          <cell r="H1091" t="str">
            <v/>
          </cell>
          <cell r="I1091" t="str">
            <v>Industry</v>
          </cell>
          <cell r="J1091" t="str">
            <v>CTSU - Neurosciences and Sensory</v>
          </cell>
        </row>
        <row r="1092">
          <cell r="A1092" t="str">
            <v>274-ALVA</v>
          </cell>
          <cell r="B1092" t="str">
            <v>274-Alva</v>
          </cell>
          <cell r="C1092" t="str">
            <v>Int Med-Hematology/Oncology</v>
          </cell>
          <cell r="D1092" t="str">
            <v>Alva, Ajjai</v>
          </cell>
          <cell r="E1092" t="str">
            <v>ABANDONED</v>
          </cell>
          <cell r="F1092">
            <v>43178</v>
          </cell>
          <cell r="G1092" t="str">
            <v>Chiltern International, Inc</v>
          </cell>
          <cell r="H1092" t="str">
            <v/>
          </cell>
          <cell r="I1092" t="str">
            <v>Industry</v>
          </cell>
          <cell r="J1092" t="str">
            <v>CTSU - Oncology</v>
          </cell>
        </row>
        <row r="1093">
          <cell r="A1093" t="str">
            <v>2738-PIANKO</v>
          </cell>
          <cell r="B1093" t="str">
            <v/>
          </cell>
          <cell r="C1093" t="str">
            <v>Int Med-Hematology/Oncology</v>
          </cell>
          <cell r="D1093" t="str">
            <v>Ye, Jing Christine</v>
          </cell>
          <cell r="E1093" t="str">
            <v>ABANDONED</v>
          </cell>
          <cell r="F1093">
            <v>44158</v>
          </cell>
          <cell r="G1093" t="str">
            <v/>
          </cell>
          <cell r="H1093" t="str">
            <v/>
          </cell>
          <cell r="I1093" t="str">
            <v/>
          </cell>
          <cell r="J1093" t="str">
            <v>CTSU - Oncology</v>
          </cell>
        </row>
        <row r="1094">
          <cell r="A1094" t="str">
            <v>2736-ILGEN</v>
          </cell>
          <cell r="B1094" t="str">
            <v/>
          </cell>
          <cell r="C1094" t="str">
            <v>Psychiatry</v>
          </cell>
          <cell r="D1094" t="str">
            <v>Ilgen, Mark</v>
          </cell>
          <cell r="E1094" t="str">
            <v>ABANDONED</v>
          </cell>
          <cell r="F1094">
            <v>44092</v>
          </cell>
          <cell r="G1094" t="str">
            <v>DHHS - National Institutes of Health</v>
          </cell>
          <cell r="H1094" t="str">
            <v/>
          </cell>
          <cell r="I1094" t="str">
            <v>Externally Peer-Reviewed</v>
          </cell>
          <cell r="J1094" t="str">
            <v>CTSU - Behavior, Function, and Pain</v>
          </cell>
        </row>
        <row r="1095">
          <cell r="A1095" t="str">
            <v>2735-SAHAI</v>
          </cell>
          <cell r="B1095" t="str">
            <v/>
          </cell>
          <cell r="C1095" t="str">
            <v>Int Med-Hematology/Oncology</v>
          </cell>
          <cell r="D1095" t="str">
            <v>Sahai, Vaibhav</v>
          </cell>
          <cell r="E1095" t="str">
            <v>ABANDONED</v>
          </cell>
          <cell r="F1095">
            <v>44022</v>
          </cell>
          <cell r="G1095" t="str">
            <v/>
          </cell>
          <cell r="H1095" t="str">
            <v/>
          </cell>
          <cell r="I1095" t="str">
            <v/>
          </cell>
          <cell r="J1095" t="str">
            <v>CTSU - Oncology</v>
          </cell>
        </row>
        <row r="1096">
          <cell r="A1096" t="str">
            <v>2734-SHIKANOV</v>
          </cell>
          <cell r="B1096" t="str">
            <v/>
          </cell>
          <cell r="C1096" t="str">
            <v>Biomedical Engineering - MS</v>
          </cell>
          <cell r="D1096" t="str">
            <v>Shikanov, Ariella</v>
          </cell>
          <cell r="E1096" t="str">
            <v>NEW</v>
          </cell>
          <cell r="F1096">
            <v>43902</v>
          </cell>
          <cell r="G1096" t="str">
            <v/>
          </cell>
          <cell r="H1096" t="str">
            <v/>
          </cell>
          <cell r="I1096" t="str">
            <v/>
          </cell>
          <cell r="J1096" t="str">
            <v>CTSU - Oncology</v>
          </cell>
        </row>
        <row r="1097">
          <cell r="A1097" t="str">
            <v>2729-KRAUSS</v>
          </cell>
          <cell r="B1097" t="str">
            <v/>
          </cell>
          <cell r="C1097" t="str">
            <v>Int Med-Hematology/Oncology</v>
          </cell>
          <cell r="D1097" t="str">
            <v>Krauss, John</v>
          </cell>
          <cell r="E1097" t="str">
            <v>NEW</v>
          </cell>
          <cell r="F1097">
            <v>43900</v>
          </cell>
          <cell r="G1097" t="str">
            <v/>
          </cell>
          <cell r="H1097" t="str">
            <v/>
          </cell>
          <cell r="I1097" t="str">
            <v/>
          </cell>
          <cell r="J1097" t="str">
            <v>CTSU - Oncology</v>
          </cell>
        </row>
        <row r="1098">
          <cell r="A1098" t="str">
            <v>2727-KRAUSS</v>
          </cell>
          <cell r="B1098" t="str">
            <v/>
          </cell>
          <cell r="C1098" t="str">
            <v>Int Med-Hematology/Oncology</v>
          </cell>
          <cell r="D1098" t="str">
            <v>Krauss, John</v>
          </cell>
          <cell r="E1098" t="str">
            <v>ABANDONED</v>
          </cell>
          <cell r="F1098">
            <v>43899</v>
          </cell>
          <cell r="G1098" t="str">
            <v/>
          </cell>
          <cell r="H1098" t="str">
            <v/>
          </cell>
          <cell r="I1098" t="str">
            <v/>
          </cell>
          <cell r="J1098" t="str">
            <v>CTSU - Oncology</v>
          </cell>
        </row>
        <row r="1099">
          <cell r="A1099" t="str">
            <v>2726-CHEN</v>
          </cell>
          <cell r="B1099" t="str">
            <v/>
          </cell>
          <cell r="C1099" t="str">
            <v>Int Med-Gastroenterology</v>
          </cell>
          <cell r="D1099" t="str">
            <v>Chen, Joan</v>
          </cell>
          <cell r="E1099" t="str">
            <v>ABANDONED</v>
          </cell>
          <cell r="F1099">
            <v>43908</v>
          </cell>
          <cell r="G1099" t="str">
            <v>Arena Pharmaceuticals, Inc.</v>
          </cell>
          <cell r="H1099" t="str">
            <v/>
          </cell>
          <cell r="I1099" t="str">
            <v>Industry</v>
          </cell>
          <cell r="J1099" t="str">
            <v>CTSU - Ambulatory and Chronic Disease</v>
          </cell>
        </row>
        <row r="1100">
          <cell r="A1100" t="str">
            <v>2725-SAHAI</v>
          </cell>
          <cell r="B1100" t="str">
            <v/>
          </cell>
          <cell r="C1100" t="str">
            <v>Int Med-Hematology/Oncology</v>
          </cell>
          <cell r="D1100" t="str">
            <v>Sahai, Vaibhav</v>
          </cell>
          <cell r="E1100" t="str">
            <v>NEW</v>
          </cell>
          <cell r="F1100">
            <v>43899</v>
          </cell>
          <cell r="G1100" t="str">
            <v/>
          </cell>
          <cell r="H1100" t="str">
            <v/>
          </cell>
          <cell r="I1100" t="str">
            <v/>
          </cell>
          <cell r="J1100" t="str">
            <v>CTSU - Oncology</v>
          </cell>
        </row>
        <row r="1101">
          <cell r="A1101" t="str">
            <v>2719-KHANNA</v>
          </cell>
          <cell r="B1101" t="str">
            <v/>
          </cell>
          <cell r="C1101" t="str">
            <v>Int Med-Rheumatology</v>
          </cell>
          <cell r="D1101" t="str">
            <v>Khanna, Puja</v>
          </cell>
          <cell r="E1101" t="str">
            <v>ABANDONED</v>
          </cell>
          <cell r="F1101">
            <v>44060</v>
          </cell>
          <cell r="G1101" t="str">
            <v>UBC</v>
          </cell>
          <cell r="H1101" t="str">
            <v/>
          </cell>
          <cell r="I1101" t="str">
            <v>Industry</v>
          </cell>
          <cell r="J1101" t="str">
            <v>CTSU - Ambulatory and Chronic Disease</v>
          </cell>
        </row>
        <row r="1102">
          <cell r="A1102" t="str">
            <v>2718-QIN</v>
          </cell>
          <cell r="B1102" t="str">
            <v/>
          </cell>
          <cell r="C1102" t="str">
            <v>Int Med-Hematology/Oncology</v>
          </cell>
          <cell r="D1102" t="str">
            <v>Qin, Angel</v>
          </cell>
          <cell r="E1102" t="str">
            <v>ABANDONED</v>
          </cell>
          <cell r="F1102">
            <v>43942</v>
          </cell>
          <cell r="G1102" t="str">
            <v/>
          </cell>
          <cell r="H1102" t="str">
            <v/>
          </cell>
          <cell r="I1102" t="str">
            <v/>
          </cell>
          <cell r="J1102" t="str">
            <v>CTSU - Oncology</v>
          </cell>
        </row>
        <row r="1103">
          <cell r="A1103" t="str">
            <v>2717-POPOVA</v>
          </cell>
          <cell r="B1103" t="str">
            <v/>
          </cell>
          <cell r="C1103" t="str">
            <v>Pediatrics-Pulmonary Medicine</v>
          </cell>
          <cell r="D1103" t="str">
            <v>Popova, Antonia</v>
          </cell>
          <cell r="E1103" t="str">
            <v>ABANDONED</v>
          </cell>
          <cell r="F1103">
            <v>44074</v>
          </cell>
          <cell r="G1103" t="str">
            <v>Boehringer Ingelheim Pharma Gm</v>
          </cell>
          <cell r="H1103" t="str">
            <v/>
          </cell>
          <cell r="I1103" t="str">
            <v>Industry</v>
          </cell>
          <cell r="J1103" t="str">
            <v>CTSU - Childrens</v>
          </cell>
        </row>
        <row r="1104">
          <cell r="A1104" t="str">
            <v>2715-PHILLIPS</v>
          </cell>
          <cell r="B1104" t="str">
            <v/>
          </cell>
          <cell r="C1104" t="str">
            <v>Int Med-Hematology/Oncology</v>
          </cell>
          <cell r="D1104" t="str">
            <v>Phillips, Tycel</v>
          </cell>
          <cell r="E1104" t="str">
            <v>ABANDONED</v>
          </cell>
          <cell r="F1104">
            <v>44323</v>
          </cell>
          <cell r="G1104" t="str">
            <v/>
          </cell>
          <cell r="H1104" t="str">
            <v/>
          </cell>
          <cell r="I1104" t="str">
            <v/>
          </cell>
          <cell r="J1104" t="str">
            <v>CTSU - Oncology</v>
          </cell>
        </row>
        <row r="1105">
          <cell r="A1105" t="str">
            <v>2714-GIPSON</v>
          </cell>
          <cell r="B1105" t="str">
            <v/>
          </cell>
          <cell r="C1105" t="str">
            <v>Int Med-Nephrology</v>
          </cell>
          <cell r="D1105" t="str">
            <v>Gipson, Patrick</v>
          </cell>
          <cell r="E1105" t="str">
            <v>ABANDONED</v>
          </cell>
          <cell r="F1105">
            <v>43901</v>
          </cell>
          <cell r="G1105" t="str">
            <v>Goldfinch Bio, LLC</v>
          </cell>
          <cell r="H1105" t="str">
            <v/>
          </cell>
          <cell r="I1105" t="str">
            <v>Industry</v>
          </cell>
          <cell r="J1105" t="str">
            <v>CTSU - Ambulatory and Chronic Disease</v>
          </cell>
        </row>
        <row r="1106">
          <cell r="A1106" t="str">
            <v>2711-CHOU</v>
          </cell>
          <cell r="B1106" t="str">
            <v xml:space="preserve">2711-Chou; TAK-071-2002 </v>
          </cell>
          <cell r="C1106" t="str">
            <v>Neurology</v>
          </cell>
          <cell r="D1106" t="str">
            <v>Chou, Kelvin</v>
          </cell>
          <cell r="E1106" t="str">
            <v>ABANDONED</v>
          </cell>
          <cell r="F1106">
            <v>44013</v>
          </cell>
          <cell r="G1106" t="str">
            <v>Takeda</v>
          </cell>
          <cell r="H1106" t="str">
            <v/>
          </cell>
          <cell r="I1106" t="str">
            <v>Industry</v>
          </cell>
          <cell r="J1106" t="str">
            <v>CTSU - Neurosciences and Sensory</v>
          </cell>
        </row>
        <row r="1107">
          <cell r="A1107" t="str">
            <v>2709-KHANNA</v>
          </cell>
          <cell r="B1107" t="str">
            <v/>
          </cell>
          <cell r="C1107" t="str">
            <v>Int Med-Rheumatology</v>
          </cell>
          <cell r="D1107" t="str">
            <v>Khanna, Puja</v>
          </cell>
          <cell r="E1107" t="str">
            <v>ABANDONED</v>
          </cell>
          <cell r="F1107">
            <v>44004</v>
          </cell>
          <cell r="G1107" t="str">
            <v>CRO - IQVIA</v>
          </cell>
          <cell r="H1107" t="str">
            <v/>
          </cell>
          <cell r="I1107" t="str">
            <v>Industry</v>
          </cell>
          <cell r="J1107" t="str">
            <v>CTSU - Ambulatory and Chronic Disease</v>
          </cell>
        </row>
        <row r="1108">
          <cell r="A1108" t="str">
            <v>2707-WILCOX</v>
          </cell>
          <cell r="B1108" t="str">
            <v>2020.064; UMCC 2020.064</v>
          </cell>
          <cell r="C1108" t="str">
            <v>Int Med-Hematology/Oncology</v>
          </cell>
          <cell r="D1108" t="str">
            <v>Wilcox, Ryan</v>
          </cell>
          <cell r="E1108" t="str">
            <v>PRMC APPROVAL</v>
          </cell>
          <cell r="F1108">
            <v>44026</v>
          </cell>
          <cell r="G1108" t="str">
            <v>University of Michigan</v>
          </cell>
          <cell r="H1108" t="str">
            <v/>
          </cell>
          <cell r="I1108" t="str">
            <v>National</v>
          </cell>
          <cell r="J1108" t="str">
            <v>CTSU - Oncology</v>
          </cell>
          <cell r="K1108">
            <v>2</v>
          </cell>
        </row>
        <row r="1109">
          <cell r="A1109" t="str">
            <v>2705-CHOU</v>
          </cell>
          <cell r="B1109" t="str">
            <v/>
          </cell>
          <cell r="C1109" t="str">
            <v>Neurology</v>
          </cell>
          <cell r="D1109" t="str">
            <v>Chou, Kelvin</v>
          </cell>
          <cell r="E1109" t="str">
            <v>ON HOLD</v>
          </cell>
          <cell r="F1109">
            <v>43993</v>
          </cell>
          <cell r="G1109" t="str">
            <v>Roche - Genentech</v>
          </cell>
          <cell r="H1109" t="str">
            <v/>
          </cell>
          <cell r="I1109" t="str">
            <v>Industry</v>
          </cell>
          <cell r="J1109" t="str">
            <v>CTSU - Neurosciences and Sensory</v>
          </cell>
        </row>
        <row r="1110">
          <cell r="A1110" t="str">
            <v>2704-TALPAZ</v>
          </cell>
          <cell r="B1110" t="str">
            <v/>
          </cell>
          <cell r="C1110" t="str">
            <v>Int Med-Hematology/Oncology</v>
          </cell>
          <cell r="D1110" t="str">
            <v/>
          </cell>
          <cell r="E1110" t="str">
            <v>ABANDONED</v>
          </cell>
          <cell r="F1110">
            <v>44281</v>
          </cell>
          <cell r="G1110" t="str">
            <v/>
          </cell>
          <cell r="H1110" t="str">
            <v/>
          </cell>
          <cell r="I1110" t="str">
            <v/>
          </cell>
          <cell r="J1110" t="str">
            <v>CTSU - Oncology</v>
          </cell>
        </row>
        <row r="1111">
          <cell r="A1111" t="str">
            <v>2700-MCLAUGHLIN</v>
          </cell>
          <cell r="B1111" t="str">
            <v>2700-McLaughlin; ASPIREPH202001</v>
          </cell>
          <cell r="C1111" t="str">
            <v>Int Med-Cardiology</v>
          </cell>
          <cell r="D1111" t="str">
            <v>McLaughlin, Vallerie</v>
          </cell>
          <cell r="E1111" t="str">
            <v>ABANDONED</v>
          </cell>
          <cell r="F1111">
            <v>44123</v>
          </cell>
          <cell r="G1111" t="str">
            <v>Aria CV, Inc.</v>
          </cell>
          <cell r="H1111" t="str">
            <v/>
          </cell>
          <cell r="I1111" t="str">
            <v>Industry</v>
          </cell>
          <cell r="J1111" t="str">
            <v>CTSU - Heart, Vessel, Blood</v>
          </cell>
        </row>
        <row r="1112">
          <cell r="A1112" t="str">
            <v>270-PHILLIPS</v>
          </cell>
          <cell r="B1112" t="str">
            <v>270-Phillips</v>
          </cell>
          <cell r="C1112" t="str">
            <v>Int Med-Hematology/Oncology</v>
          </cell>
          <cell r="D1112" t="str">
            <v>Phillips, Tycel</v>
          </cell>
          <cell r="E1112" t="str">
            <v>ABANDONED</v>
          </cell>
          <cell r="F1112">
            <v>42929</v>
          </cell>
          <cell r="G1112" t="str">
            <v>Bristol-Myers Squibb</v>
          </cell>
          <cell r="H1112" t="str">
            <v/>
          </cell>
          <cell r="I1112" t="str">
            <v>Industry</v>
          </cell>
          <cell r="J1112" t="str">
            <v>CTSU - Oncology</v>
          </cell>
        </row>
        <row r="1113">
          <cell r="A1113" t="str">
            <v>2699-LUMENG</v>
          </cell>
          <cell r="B1113" t="str">
            <v/>
          </cell>
          <cell r="C1113" t="str">
            <v>Pediatrics-Developmental Behavioral</v>
          </cell>
          <cell r="D1113" t="str">
            <v>Lumeng, Julie</v>
          </cell>
          <cell r="E1113" t="str">
            <v>ON HOLD</v>
          </cell>
          <cell r="F1113">
            <v>43893</v>
          </cell>
          <cell r="G1113" t="str">
            <v>DHHS - National Institutes of Health</v>
          </cell>
          <cell r="H1113" t="str">
            <v/>
          </cell>
          <cell r="I1113" t="str">
            <v>Externally Peer-Reviewed</v>
          </cell>
          <cell r="J1113" t="str">
            <v>CTSU - Childrens</v>
          </cell>
        </row>
        <row r="1114">
          <cell r="A1114" t="str">
            <v>2698-CUNEO</v>
          </cell>
          <cell r="B1114" t="str">
            <v/>
          </cell>
          <cell r="C1114" t="str">
            <v>Int Med-Hematology/Oncology</v>
          </cell>
          <cell r="D1114" t="str">
            <v>Cuneo, Kyle</v>
          </cell>
          <cell r="E1114" t="str">
            <v>ABANDONED</v>
          </cell>
          <cell r="F1114">
            <v>43998</v>
          </cell>
          <cell r="G1114" t="str">
            <v/>
          </cell>
          <cell r="H1114" t="str">
            <v/>
          </cell>
          <cell r="I1114" t="str">
            <v/>
          </cell>
          <cell r="J1114" t="str">
            <v>CTSU - Oncology</v>
          </cell>
        </row>
        <row r="1115">
          <cell r="A1115" t="str">
            <v>2697-SAHAI</v>
          </cell>
          <cell r="B1115" t="str">
            <v/>
          </cell>
          <cell r="C1115" t="str">
            <v>Int Med-Hematology/Oncology</v>
          </cell>
          <cell r="D1115" t="str">
            <v>Sahai, Vaibhav</v>
          </cell>
          <cell r="E1115" t="str">
            <v>ABANDONED</v>
          </cell>
          <cell r="F1115">
            <v>43973</v>
          </cell>
          <cell r="G1115" t="str">
            <v/>
          </cell>
          <cell r="H1115" t="str">
            <v/>
          </cell>
          <cell r="I1115" t="str">
            <v/>
          </cell>
          <cell r="J1115" t="str">
            <v>CTSU - Oncology</v>
          </cell>
        </row>
        <row r="1116">
          <cell r="A1116" t="str">
            <v>2696-TAPPER</v>
          </cell>
          <cell r="B1116" t="str">
            <v/>
          </cell>
          <cell r="C1116" t="str">
            <v>Int Med-Gastroenterology</v>
          </cell>
          <cell r="D1116" t="str">
            <v>Tapper, Elliot</v>
          </cell>
          <cell r="E1116" t="str">
            <v>ABANDONED</v>
          </cell>
          <cell r="F1116">
            <v>44182</v>
          </cell>
          <cell r="G1116" t="str">
            <v>Synteract, Inc</v>
          </cell>
          <cell r="H1116" t="str">
            <v>Kaleido Biosciences</v>
          </cell>
          <cell r="I1116" t="str">
            <v>Industry</v>
          </cell>
          <cell r="J1116" t="str">
            <v>CTSU - Acute, Critical Care, Surgery &amp; Transplant</v>
          </cell>
        </row>
        <row r="1117">
          <cell r="A1117" t="str">
            <v>2692-GOUTMAN</v>
          </cell>
          <cell r="B1117" t="str">
            <v># 0004/0082</v>
          </cell>
          <cell r="C1117" t="str">
            <v>Neurology</v>
          </cell>
          <cell r="D1117" t="str">
            <v>Goutman, Stephen</v>
          </cell>
          <cell r="E1117" t="str">
            <v>ABANDONED</v>
          </cell>
          <cell r="F1117">
            <v>44068</v>
          </cell>
          <cell r="G1117" t="str">
            <v>Mitsubishi Tanabe Pharma Development America, Inc.</v>
          </cell>
          <cell r="H1117" t="str">
            <v/>
          </cell>
          <cell r="I1117" t="str">
            <v>Industry</v>
          </cell>
          <cell r="J1117" t="str">
            <v>CTSU - Neurosciences and Sensory</v>
          </cell>
        </row>
        <row r="1118">
          <cell r="A1118" t="str">
            <v>2691-PHILLIPS</v>
          </cell>
          <cell r="B1118" t="str">
            <v/>
          </cell>
          <cell r="C1118" t="str">
            <v>Int Med-Hematology/Oncology</v>
          </cell>
          <cell r="D1118" t="str">
            <v>Ye, Jing Christine</v>
          </cell>
          <cell r="E1118" t="str">
            <v>ABANDONED</v>
          </cell>
          <cell r="F1118">
            <v>44270</v>
          </cell>
          <cell r="G1118" t="str">
            <v/>
          </cell>
          <cell r="H1118" t="str">
            <v/>
          </cell>
          <cell r="I1118" t="str">
            <v/>
          </cell>
          <cell r="J1118" t="str">
            <v>CTSU - Oncology</v>
          </cell>
        </row>
        <row r="1119">
          <cell r="A1119" t="str">
            <v>2690-YE</v>
          </cell>
          <cell r="B1119" t="str">
            <v/>
          </cell>
          <cell r="C1119" t="str">
            <v>Int Med-Hematology/Oncology</v>
          </cell>
          <cell r="D1119" t="str">
            <v>Ye, Jing Christine</v>
          </cell>
          <cell r="E1119" t="str">
            <v>NEW</v>
          </cell>
          <cell r="F1119">
            <v>43889</v>
          </cell>
          <cell r="G1119" t="str">
            <v/>
          </cell>
          <cell r="H1119" t="str">
            <v/>
          </cell>
          <cell r="I1119" t="str">
            <v/>
          </cell>
          <cell r="J1119" t="str">
            <v>CTSU - Oncology</v>
          </cell>
        </row>
        <row r="1120">
          <cell r="A1120" t="str">
            <v>2688-BARNES</v>
          </cell>
          <cell r="B1120" t="str">
            <v>2688-Barnes</v>
          </cell>
          <cell r="C1120" t="str">
            <v>Int Med-Cardiology</v>
          </cell>
          <cell r="D1120" t="str">
            <v>Barnes, Geoff</v>
          </cell>
          <cell r="E1120" t="str">
            <v>ABANDONED</v>
          </cell>
          <cell r="F1120">
            <v>44217</v>
          </cell>
          <cell r="G1120" t="str">
            <v>National Heart, Lung, and Blood Institute (NHLBI)</v>
          </cell>
          <cell r="H1120" t="str">
            <v/>
          </cell>
          <cell r="I1120" t="str">
            <v>Externally Peer-Reviewed</v>
          </cell>
          <cell r="J1120" t="str">
            <v>CTSU - Heart, Vessel, Blood</v>
          </cell>
        </row>
        <row r="1121">
          <cell r="A1121" t="str">
            <v>2687-CARLSON</v>
          </cell>
          <cell r="B1121" t="str">
            <v/>
          </cell>
          <cell r="C1121" t="str">
            <v>Pediatrics-Neurology</v>
          </cell>
          <cell r="D1121" t="str">
            <v>Carlson, Martha</v>
          </cell>
          <cell r="E1121" t="str">
            <v>ABANDONED</v>
          </cell>
          <cell r="F1121">
            <v>44292</v>
          </cell>
          <cell r="G1121" t="str">
            <v>University of California - San Francisco</v>
          </cell>
          <cell r="H1121" t="str">
            <v>DHHS - National Institutes of Health - Subcontracts</v>
          </cell>
          <cell r="I1121" t="str">
            <v>Institutional</v>
          </cell>
          <cell r="J1121" t="str">
            <v>CTSU - Childrens</v>
          </cell>
        </row>
        <row r="1122">
          <cell r="A1122" t="str">
            <v>2685-MODY</v>
          </cell>
          <cell r="B1122" t="str">
            <v>TPX-0005-07</v>
          </cell>
          <cell r="C1122" t="str">
            <v>Pediatrics-Hematology/Oncology</v>
          </cell>
          <cell r="D1122" t="str">
            <v>Mody, Rajen</v>
          </cell>
          <cell r="E1122" t="str">
            <v>ABANDONED</v>
          </cell>
          <cell r="F1122">
            <v>44151</v>
          </cell>
          <cell r="G1122" t="str">
            <v>Turning Point Therapeutics, Inc</v>
          </cell>
          <cell r="H1122" t="str">
            <v>Premier Research</v>
          </cell>
          <cell r="I1122" t="str">
            <v>Industry</v>
          </cell>
          <cell r="J1122" t="str">
            <v>CTSU - Childrens</v>
          </cell>
        </row>
        <row r="1123">
          <cell r="A1123" t="str">
            <v>2684-LOK</v>
          </cell>
          <cell r="B1123" t="str">
            <v/>
          </cell>
          <cell r="C1123" t="str">
            <v>Int Med-Gastroenterology</v>
          </cell>
          <cell r="D1123" t="str">
            <v>Lok, Anna</v>
          </cell>
          <cell r="E1123" t="str">
            <v>ABANDONED</v>
          </cell>
          <cell r="F1123">
            <v>43950</v>
          </cell>
          <cell r="G1123" t="str">
            <v>GlaxoSmithKline (GSK)</v>
          </cell>
          <cell r="H1123" t="str">
            <v/>
          </cell>
          <cell r="I1123" t="str">
            <v>Industry</v>
          </cell>
          <cell r="J1123" t="str">
            <v>CTSU - Ambulatory and Chronic Disease</v>
          </cell>
        </row>
        <row r="1124">
          <cell r="A1124" t="str">
            <v>2683-DOSSETT</v>
          </cell>
          <cell r="B1124" t="str">
            <v/>
          </cell>
          <cell r="C1124" t="str">
            <v>Surgery-Surgical Oncology</v>
          </cell>
          <cell r="D1124" t="str">
            <v>Dossett, Lesly</v>
          </cell>
          <cell r="E1124" t="str">
            <v>NEW</v>
          </cell>
          <cell r="F1124">
            <v>43892</v>
          </cell>
          <cell r="G1124" t="str">
            <v/>
          </cell>
          <cell r="H1124" t="str">
            <v/>
          </cell>
          <cell r="I1124" t="str">
            <v/>
          </cell>
          <cell r="J1124" t="str">
            <v>CTSU - Oncology</v>
          </cell>
        </row>
        <row r="1125">
          <cell r="A1125" t="str">
            <v>2677-MARSH</v>
          </cell>
          <cell r="B1125" t="str">
            <v/>
          </cell>
          <cell r="C1125" t="str">
            <v>Obstetrics/Gynecology</v>
          </cell>
          <cell r="D1125" t="str">
            <v>Marsh, Erica</v>
          </cell>
          <cell r="E1125" t="str">
            <v>ABANDONED</v>
          </cell>
          <cell r="F1125">
            <v>44103</v>
          </cell>
          <cell r="G1125" t="str">
            <v>DHHS - National Institutes of Health</v>
          </cell>
          <cell r="H1125" t="str">
            <v/>
          </cell>
          <cell r="I1125" t="str">
            <v>Externally Peer-Reviewed</v>
          </cell>
          <cell r="J1125" t="str">
            <v>CTSU - Ambulatory and Chronic Disease</v>
          </cell>
        </row>
        <row r="1126">
          <cell r="A1126" t="str">
            <v>2674-PETTIT</v>
          </cell>
          <cell r="B1126" t="str">
            <v/>
          </cell>
          <cell r="C1126" t="str">
            <v>Int Med-Hematology/Oncology</v>
          </cell>
          <cell r="D1126" t="str">
            <v>Pettit, Kristen</v>
          </cell>
          <cell r="E1126" t="str">
            <v>ABANDONED</v>
          </cell>
          <cell r="F1126">
            <v>44160</v>
          </cell>
          <cell r="G1126" t="str">
            <v/>
          </cell>
          <cell r="H1126" t="str">
            <v/>
          </cell>
          <cell r="I1126" t="str">
            <v/>
          </cell>
          <cell r="J1126" t="str">
            <v>CTSU - Oncology</v>
          </cell>
        </row>
        <row r="1127">
          <cell r="A1127" t="str">
            <v>2672-TALPAZ</v>
          </cell>
          <cell r="B1127" t="str">
            <v/>
          </cell>
          <cell r="C1127" t="str">
            <v>Int Med-Hematology/Oncology</v>
          </cell>
          <cell r="D1127" t="str">
            <v>Talpaz, Moshe</v>
          </cell>
          <cell r="E1127" t="str">
            <v>ABANDONED</v>
          </cell>
          <cell r="F1127">
            <v>43884</v>
          </cell>
          <cell r="G1127" t="str">
            <v/>
          </cell>
          <cell r="H1127" t="str">
            <v/>
          </cell>
          <cell r="I1127" t="str">
            <v/>
          </cell>
          <cell r="J1127" t="str">
            <v>CTSU - Oncology</v>
          </cell>
        </row>
        <row r="1128">
          <cell r="A1128" t="str">
            <v>2671-PHILLIPS</v>
          </cell>
          <cell r="B1128" t="str">
            <v/>
          </cell>
          <cell r="C1128" t="str">
            <v>Int Med-Hematology/Oncology</v>
          </cell>
          <cell r="D1128" t="str">
            <v>Phillips, Tycel</v>
          </cell>
          <cell r="E1128" t="str">
            <v>ABANDONED</v>
          </cell>
          <cell r="F1128">
            <v>44088</v>
          </cell>
          <cell r="G1128" t="str">
            <v/>
          </cell>
          <cell r="H1128" t="str">
            <v/>
          </cell>
          <cell r="I1128" t="str">
            <v/>
          </cell>
          <cell r="J1128" t="str">
            <v>CTSU - Oncology</v>
          </cell>
        </row>
        <row r="1129">
          <cell r="A1129" t="str">
            <v>267-ALVA</v>
          </cell>
          <cell r="B1129" t="str">
            <v/>
          </cell>
          <cell r="C1129" t="str">
            <v>Int Med-Hematology/Oncology</v>
          </cell>
          <cell r="D1129" t="str">
            <v>Alva, Ajjai</v>
          </cell>
          <cell r="E1129" t="str">
            <v>ABANDONED</v>
          </cell>
          <cell r="F1129">
            <v>43238</v>
          </cell>
          <cell r="G1129" t="str">
            <v>PrECOG LLC</v>
          </cell>
          <cell r="H1129" t="str">
            <v/>
          </cell>
          <cell r="I1129" t="str">
            <v>Industry</v>
          </cell>
          <cell r="J1129" t="str">
            <v>CTSU - Oncology</v>
          </cell>
        </row>
        <row r="1130">
          <cell r="A1130" t="str">
            <v>2668-YE</v>
          </cell>
          <cell r="B1130" t="str">
            <v/>
          </cell>
          <cell r="C1130" t="str">
            <v>Int Med-Hematology/Oncology</v>
          </cell>
          <cell r="D1130" t="str">
            <v>Ye, Jing Christine</v>
          </cell>
          <cell r="E1130" t="str">
            <v>ABANDONED</v>
          </cell>
          <cell r="F1130">
            <v>44270</v>
          </cell>
          <cell r="G1130" t="str">
            <v/>
          </cell>
          <cell r="H1130" t="str">
            <v/>
          </cell>
          <cell r="I1130" t="str">
            <v/>
          </cell>
          <cell r="J1130" t="str">
            <v>CTSU - Oncology</v>
          </cell>
        </row>
        <row r="1131">
          <cell r="A1131" t="str">
            <v>2667-SCHOTT</v>
          </cell>
          <cell r="B1131" t="str">
            <v/>
          </cell>
          <cell r="C1131" t="str">
            <v>Int Med-Hematology/Oncology</v>
          </cell>
          <cell r="D1131" t="str">
            <v>Schott, Anne</v>
          </cell>
          <cell r="E1131" t="str">
            <v>ABANDONED</v>
          </cell>
          <cell r="F1131">
            <v>43885</v>
          </cell>
          <cell r="G1131" t="str">
            <v/>
          </cell>
          <cell r="H1131" t="str">
            <v/>
          </cell>
          <cell r="I1131" t="str">
            <v/>
          </cell>
          <cell r="J1131" t="str">
            <v>CTSU - Oncology</v>
          </cell>
        </row>
        <row r="1132">
          <cell r="A1132" t="str">
            <v>2662-CHANG</v>
          </cell>
          <cell r="B1132" t="str">
            <v/>
          </cell>
          <cell r="C1132" t="str">
            <v>Psychiatry</v>
          </cell>
          <cell r="D1132" t="str">
            <v>Chang, Soo-Eun</v>
          </cell>
          <cell r="E1132" t="str">
            <v>ABANDONED</v>
          </cell>
          <cell r="F1132">
            <v>44050</v>
          </cell>
          <cell r="G1132" t="str">
            <v>DHHS - National Institutes of Health</v>
          </cell>
          <cell r="H1132" t="str">
            <v/>
          </cell>
          <cell r="I1132" t="str">
            <v>Externally Peer-Reviewed</v>
          </cell>
          <cell r="J1132" t="str">
            <v>CTSU - Behavior, Function, and Pain</v>
          </cell>
        </row>
        <row r="1133">
          <cell r="A1133" t="str">
            <v>2661-PAWARODE</v>
          </cell>
          <cell r="B1133" t="str">
            <v/>
          </cell>
          <cell r="C1133" t="str">
            <v>Int Med-Rheumatology</v>
          </cell>
          <cell r="D1133" t="str">
            <v>Khanna, Dinesh</v>
          </cell>
          <cell r="E1133" t="str">
            <v>ABANDONED</v>
          </cell>
          <cell r="F1133">
            <v>44277</v>
          </cell>
          <cell r="G1133" t="str">
            <v>Talaris Therapeutics, Inc.</v>
          </cell>
          <cell r="H1133" t="str">
            <v/>
          </cell>
          <cell r="I1133" t="str">
            <v>Industry</v>
          </cell>
          <cell r="J1133" t="str">
            <v>CTSU - Ambulatory and Chronic Disease</v>
          </cell>
        </row>
        <row r="1134">
          <cell r="A1134" t="str">
            <v>2660-PARIKH</v>
          </cell>
          <cell r="B1134" t="str">
            <v/>
          </cell>
          <cell r="C1134" t="str">
            <v>Psychiatry</v>
          </cell>
          <cell r="D1134" t="str">
            <v>Parikh, Sagar</v>
          </cell>
          <cell r="E1134" t="str">
            <v>ON HOLD</v>
          </cell>
          <cell r="F1134">
            <v>44095</v>
          </cell>
          <cell r="G1134" t="str">
            <v>Janssen Research and Developme</v>
          </cell>
          <cell r="H1134" t="str">
            <v>CRO - IQVIA</v>
          </cell>
          <cell r="I1134" t="str">
            <v>Industry</v>
          </cell>
          <cell r="J1134" t="str">
            <v>CTSU - Behavior, Function, and Pain</v>
          </cell>
        </row>
        <row r="1135">
          <cell r="A1135" t="str">
            <v>2658-MOE</v>
          </cell>
          <cell r="B1135" t="str">
            <v/>
          </cell>
          <cell r="C1135" t="str">
            <v>Surgery-Oral &amp; Maxillofacial Surgery</v>
          </cell>
          <cell r="D1135" t="str">
            <v>Moe, Justine</v>
          </cell>
          <cell r="E1135" t="str">
            <v>NEW</v>
          </cell>
          <cell r="F1135">
            <v>43881</v>
          </cell>
          <cell r="G1135" t="str">
            <v/>
          </cell>
          <cell r="H1135" t="str">
            <v/>
          </cell>
          <cell r="I1135" t="str">
            <v/>
          </cell>
          <cell r="J1135" t="str">
            <v>CTSU - Oncology</v>
          </cell>
        </row>
        <row r="1136">
          <cell r="A1136" t="str">
            <v>2655-GIPSON</v>
          </cell>
          <cell r="B1136" t="str">
            <v/>
          </cell>
          <cell r="C1136" t="str">
            <v>Int Med-Nephrology</v>
          </cell>
          <cell r="D1136" t="str">
            <v>Gipson, Patrick</v>
          </cell>
          <cell r="E1136" t="str">
            <v>ABANDONED</v>
          </cell>
          <cell r="F1136">
            <v>44084</v>
          </cell>
          <cell r="G1136" t="str">
            <v>Novartis</v>
          </cell>
          <cell r="H1136" t="str">
            <v/>
          </cell>
          <cell r="I1136" t="str">
            <v>Industry</v>
          </cell>
          <cell r="J1136" t="str">
            <v>CTSU - Childrens</v>
          </cell>
        </row>
        <row r="1137">
          <cell r="A1137" t="str">
            <v>2653-SWIECICKI</v>
          </cell>
          <cell r="B1137" t="str">
            <v/>
          </cell>
          <cell r="C1137" t="str">
            <v>Int Med-Hematology/Oncology</v>
          </cell>
          <cell r="D1137" t="str">
            <v/>
          </cell>
          <cell r="E1137" t="str">
            <v>NEW</v>
          </cell>
          <cell r="F1137">
            <v>43949</v>
          </cell>
          <cell r="G1137" t="str">
            <v/>
          </cell>
          <cell r="H1137" t="str">
            <v/>
          </cell>
          <cell r="I1137" t="str">
            <v/>
          </cell>
          <cell r="J1137" t="str">
            <v>CTSU - Oncology</v>
          </cell>
        </row>
        <row r="1138">
          <cell r="A1138" t="str">
            <v>2651-KRAUSS</v>
          </cell>
          <cell r="B1138" t="str">
            <v/>
          </cell>
          <cell r="C1138" t="str">
            <v>Int Med-Hematology/Oncology</v>
          </cell>
          <cell r="D1138" t="str">
            <v>Krauss, John</v>
          </cell>
          <cell r="E1138" t="str">
            <v>ABANDONED</v>
          </cell>
          <cell r="F1138">
            <v>43917</v>
          </cell>
          <cell r="G1138" t="str">
            <v/>
          </cell>
          <cell r="H1138" t="str">
            <v/>
          </cell>
          <cell r="I1138" t="str">
            <v/>
          </cell>
          <cell r="J1138" t="str">
            <v>CTSU - Oncology</v>
          </cell>
        </row>
        <row r="1139">
          <cell r="A1139" t="str">
            <v>265-VANPOZNAK</v>
          </cell>
          <cell r="B1139" t="str">
            <v/>
          </cell>
          <cell r="C1139" t="str">
            <v>Int Med-Hematology/Oncology</v>
          </cell>
          <cell r="D1139" t="str">
            <v>Van Poznak, Catherine</v>
          </cell>
          <cell r="E1139" t="str">
            <v>NEW</v>
          </cell>
          <cell r="F1139">
            <v>42895</v>
          </cell>
          <cell r="G1139" t="str">
            <v>Bayer HealthCare</v>
          </cell>
          <cell r="H1139" t="str">
            <v/>
          </cell>
          <cell r="I1139" t="str">
            <v>Industry</v>
          </cell>
          <cell r="J1139" t="str">
            <v>CTSU - Oncology</v>
          </cell>
        </row>
        <row r="1140">
          <cell r="A1140" t="str">
            <v>2647-HEIDEBRINK</v>
          </cell>
          <cell r="B1140" t="str">
            <v/>
          </cell>
          <cell r="C1140" t="str">
            <v>Neurology</v>
          </cell>
          <cell r="D1140" t="str">
            <v>Heidebrink, Judith</v>
          </cell>
          <cell r="E1140" t="str">
            <v>ABANDONED</v>
          </cell>
          <cell r="F1140">
            <v>43907</v>
          </cell>
          <cell r="G1140" t="str">
            <v>University of Southern California</v>
          </cell>
          <cell r="H1140" t="str">
            <v>NIH/NIA</v>
          </cell>
          <cell r="I1140" t="str">
            <v>Institutional</v>
          </cell>
          <cell r="J1140" t="str">
            <v>CTSU - Neurosciences and Sensory</v>
          </cell>
        </row>
        <row r="1141">
          <cell r="A1141" t="str">
            <v>2646-HEIDEBRINK</v>
          </cell>
          <cell r="B1141" t="str">
            <v/>
          </cell>
          <cell r="C1141" t="str">
            <v>Neurology</v>
          </cell>
          <cell r="D1141" t="str">
            <v>Heidebrink, Judith</v>
          </cell>
          <cell r="E1141" t="str">
            <v>ABANDONED</v>
          </cell>
          <cell r="F1141">
            <v>43907</v>
          </cell>
          <cell r="G1141" t="str">
            <v>NIH/NIA</v>
          </cell>
          <cell r="H1141" t="str">
            <v>University of Southern California</v>
          </cell>
          <cell r="I1141" t="str">
            <v>Externally Peer-Reviewed</v>
          </cell>
          <cell r="J1141" t="str">
            <v>CTSU - Neurosciences and Sensory</v>
          </cell>
        </row>
        <row r="1142">
          <cell r="A1142" t="str">
            <v>2641-MCLAUGHLIN</v>
          </cell>
          <cell r="B1142" t="str">
            <v>2641-McLaughlin</v>
          </cell>
          <cell r="C1142" t="str">
            <v>Int Med-Cardiology</v>
          </cell>
          <cell r="D1142" t="str">
            <v>McLaughlin, Vallerie</v>
          </cell>
          <cell r="E1142" t="str">
            <v>ABANDONED</v>
          </cell>
          <cell r="F1142">
            <v>44277</v>
          </cell>
          <cell r="G1142" t="str">
            <v>NXT Biomedical LLC</v>
          </cell>
          <cell r="H1142" t="str">
            <v/>
          </cell>
          <cell r="I1142" t="str">
            <v>Industry</v>
          </cell>
          <cell r="J1142" t="str">
            <v>CTSU - Heart, Vessel, Blood</v>
          </cell>
        </row>
        <row r="1143">
          <cell r="A1143" t="str">
            <v>264-DEVATA</v>
          </cell>
          <cell r="B1143" t="str">
            <v>264-Devata</v>
          </cell>
          <cell r="C1143" t="str">
            <v>Int Med-Hematology/Oncology</v>
          </cell>
          <cell r="D1143" t="str">
            <v>Devata, Sumana</v>
          </cell>
          <cell r="E1143" t="str">
            <v>ABANDONED</v>
          </cell>
          <cell r="F1143">
            <v>43692</v>
          </cell>
          <cell r="G1143" t="str">
            <v>Brim Technology</v>
          </cell>
          <cell r="H1143" t="str">
            <v/>
          </cell>
          <cell r="I1143" t="str">
            <v>Industry</v>
          </cell>
          <cell r="J1143" t="str">
            <v>CTSU - Oncology</v>
          </cell>
        </row>
        <row r="1144">
          <cell r="A1144" t="str">
            <v>2638-LUGOGO</v>
          </cell>
          <cell r="B1144" t="str">
            <v/>
          </cell>
          <cell r="C1144" t="str">
            <v>Int Med-Pulmonary/Critical Care</v>
          </cell>
          <cell r="D1144" t="str">
            <v>Lugogo, Njira</v>
          </cell>
          <cell r="E1144" t="str">
            <v>ABANDONED</v>
          </cell>
          <cell r="F1144">
            <v>44005</v>
          </cell>
          <cell r="G1144" t="str">
            <v>iProcess Global Research</v>
          </cell>
          <cell r="H1144" t="str">
            <v/>
          </cell>
          <cell r="I1144" t="str">
            <v>Industry</v>
          </cell>
          <cell r="J1144" t="str">
            <v>CTSU - Ambulatory and Chronic Disease</v>
          </cell>
        </row>
        <row r="1145">
          <cell r="A1145" t="str">
            <v>2632-WALLNER</v>
          </cell>
          <cell r="B1145" t="str">
            <v/>
          </cell>
          <cell r="C1145" t="str">
            <v>Int Med-General Medicine</v>
          </cell>
          <cell r="D1145" t="str">
            <v>Wallner, Lauren</v>
          </cell>
          <cell r="E1145" t="str">
            <v>NEW</v>
          </cell>
          <cell r="F1145">
            <v>43875</v>
          </cell>
          <cell r="G1145" t="str">
            <v/>
          </cell>
          <cell r="H1145" t="str">
            <v/>
          </cell>
          <cell r="I1145" t="str">
            <v/>
          </cell>
          <cell r="J1145" t="str">
            <v>CTSU - Oncology</v>
          </cell>
        </row>
        <row r="1146">
          <cell r="A1146" t="str">
            <v>2630-SHAH</v>
          </cell>
          <cell r="B1146" t="str">
            <v/>
          </cell>
          <cell r="C1146" t="str">
            <v>Ophthalmology &amp; Visual Sciences</v>
          </cell>
          <cell r="D1146" t="str">
            <v>Shah, Manjool</v>
          </cell>
          <cell r="E1146" t="str">
            <v>ABANDONED</v>
          </cell>
          <cell r="F1146">
            <v>44236</v>
          </cell>
          <cell r="G1146" t="str">
            <v>Allergan Pharmaceuticals, Inc.</v>
          </cell>
          <cell r="H1146" t="str">
            <v/>
          </cell>
          <cell r="I1146" t="str">
            <v>Industry</v>
          </cell>
          <cell r="J1146" t="str">
            <v>CTSU - Ambulatory and Chronic Disease</v>
          </cell>
        </row>
        <row r="1147">
          <cell r="A1147" t="str">
            <v>2629-NAGARAJA</v>
          </cell>
          <cell r="B1147" t="str">
            <v/>
          </cell>
          <cell r="C1147" t="str">
            <v>Int Med-Rheumatology</v>
          </cell>
          <cell r="D1147" t="str">
            <v>Nagaraja, Vivek</v>
          </cell>
          <cell r="E1147" t="str">
            <v>ABANDONED</v>
          </cell>
          <cell r="F1147">
            <v>44102</v>
          </cell>
          <cell r="G1147" t="str">
            <v>Boerhinger Ingleheim</v>
          </cell>
          <cell r="H1147" t="str">
            <v/>
          </cell>
          <cell r="I1147" t="str">
            <v>Industry</v>
          </cell>
          <cell r="J1147" t="str">
            <v>CTSU - Ambulatory and Chronic Disease</v>
          </cell>
        </row>
        <row r="1148">
          <cell r="A1148" t="str">
            <v>2628-SWIECICKI</v>
          </cell>
          <cell r="B1148" t="str">
            <v/>
          </cell>
          <cell r="C1148" t="str">
            <v>Int Med-Hematology/Oncology</v>
          </cell>
          <cell r="D1148" t="str">
            <v>Swiecicki, Paul</v>
          </cell>
          <cell r="E1148" t="str">
            <v>ABANDONED</v>
          </cell>
          <cell r="F1148">
            <v>43908</v>
          </cell>
          <cell r="G1148" t="str">
            <v/>
          </cell>
          <cell r="H1148" t="str">
            <v/>
          </cell>
          <cell r="I1148" t="str">
            <v/>
          </cell>
          <cell r="J1148" t="str">
            <v>CTSU - Oncology</v>
          </cell>
        </row>
        <row r="1149">
          <cell r="A1149" t="str">
            <v>2627-TAPPER</v>
          </cell>
          <cell r="B1149" t="str">
            <v/>
          </cell>
          <cell r="C1149" t="str">
            <v>Int Med-Gastroenterology</v>
          </cell>
          <cell r="D1149" t="str">
            <v>Tapper, Elliot</v>
          </cell>
          <cell r="E1149" t="str">
            <v>ABANDONED</v>
          </cell>
          <cell r="F1149">
            <v>44036</v>
          </cell>
          <cell r="G1149" t="str">
            <v>Duke University</v>
          </cell>
          <cell r="H1149" t="str">
            <v>Patient-Centered Outcomes Research Institute (PCORI)</v>
          </cell>
          <cell r="I1149" t="str">
            <v>National</v>
          </cell>
          <cell r="J1149" t="str">
            <v>CTSU - Acute, Critical Care, Surgery &amp; Transplant</v>
          </cell>
        </row>
        <row r="1150">
          <cell r="A1150" t="str">
            <v>2626-NOJKOV</v>
          </cell>
          <cell r="B1150" t="str">
            <v/>
          </cell>
          <cell r="C1150" t="str">
            <v>Int Med-Gastroenterology</v>
          </cell>
          <cell r="D1150" t="str">
            <v>Nojkov, Borko</v>
          </cell>
          <cell r="E1150" t="str">
            <v>ON HOLD</v>
          </cell>
          <cell r="F1150">
            <v>43888</v>
          </cell>
          <cell r="G1150" t="str">
            <v>Salix Pharmaceuticals, Inc</v>
          </cell>
          <cell r="H1150" t="str">
            <v/>
          </cell>
          <cell r="I1150" t="str">
            <v>Industry</v>
          </cell>
          <cell r="J1150" t="str">
            <v>CTSU - Ambulatory and Chronic Disease</v>
          </cell>
        </row>
        <row r="1151">
          <cell r="A1151" t="str">
            <v>2625-AWAN</v>
          </cell>
          <cell r="B1151" t="str">
            <v/>
          </cell>
          <cell r="C1151" t="str">
            <v>Orthopaedic Surgery</v>
          </cell>
          <cell r="D1151" t="str">
            <v>Awan, Tariq</v>
          </cell>
          <cell r="E1151" t="str">
            <v>ABANDONED</v>
          </cell>
          <cell r="F1151">
            <v>44280</v>
          </cell>
          <cell r="G1151" t="str">
            <v>HydroCision, Inc.</v>
          </cell>
          <cell r="H1151" t="str">
            <v/>
          </cell>
          <cell r="I1151" t="str">
            <v>Industry</v>
          </cell>
          <cell r="J1151" t="str">
            <v>CTSU - Behavior, Function, and Pain</v>
          </cell>
        </row>
        <row r="1152">
          <cell r="A1152" t="str">
            <v>2621-ORAL</v>
          </cell>
          <cell r="B1152" t="str">
            <v/>
          </cell>
          <cell r="C1152" t="str">
            <v>Int Med-Metabolism, Endo &amp; Diabetes</v>
          </cell>
          <cell r="D1152" t="str">
            <v>Oral, Elif</v>
          </cell>
          <cell r="E1152" t="str">
            <v>ABANDONED</v>
          </cell>
          <cell r="F1152">
            <v>43902</v>
          </cell>
          <cell r="G1152" t="str">
            <v>89bio Inc.</v>
          </cell>
          <cell r="H1152" t="str">
            <v>IQVIA</v>
          </cell>
          <cell r="I1152" t="str">
            <v>Industry</v>
          </cell>
          <cell r="J1152" t="str">
            <v>CTSU - Ambulatory and Chronic Disease</v>
          </cell>
        </row>
        <row r="1153">
          <cell r="A1153" t="str">
            <v>2620-COBAIN</v>
          </cell>
          <cell r="B1153" t="str">
            <v/>
          </cell>
          <cell r="C1153" t="str">
            <v>Int Med-Hematology/Oncology</v>
          </cell>
          <cell r="D1153" t="str">
            <v>Cobain, Erin</v>
          </cell>
          <cell r="E1153" t="str">
            <v>ABANDONED</v>
          </cell>
          <cell r="F1153">
            <v>43867</v>
          </cell>
          <cell r="G1153" t="str">
            <v/>
          </cell>
          <cell r="H1153" t="str">
            <v/>
          </cell>
          <cell r="I1153" t="str">
            <v/>
          </cell>
          <cell r="J1153" t="str">
            <v>CTSU - Oncology</v>
          </cell>
        </row>
        <row r="1154">
          <cell r="A1154" t="str">
            <v>262-PALMBOS</v>
          </cell>
          <cell r="B1154" t="str">
            <v/>
          </cell>
          <cell r="C1154" t="str">
            <v>Int Med-Hematology/Oncology</v>
          </cell>
          <cell r="D1154" t="str">
            <v>Palmbos, Phillip</v>
          </cell>
          <cell r="E1154" t="str">
            <v>ABANDONED</v>
          </cell>
          <cell r="F1154">
            <v>43138</v>
          </cell>
          <cell r="G1154" t="str">
            <v>Duke University</v>
          </cell>
          <cell r="H1154" t="str">
            <v/>
          </cell>
          <cell r="I1154" t="str">
            <v>National</v>
          </cell>
          <cell r="J1154" t="str">
            <v>CTSU - Oncology</v>
          </cell>
        </row>
        <row r="1155">
          <cell r="A1155" t="str">
            <v>2619-AARONSON</v>
          </cell>
          <cell r="B1155" t="str">
            <v>2619-Aaronson</v>
          </cell>
          <cell r="C1155" t="str">
            <v>Int Med-Cardiology</v>
          </cell>
          <cell r="D1155" t="str">
            <v>Aaronson, Keith</v>
          </cell>
          <cell r="E1155" t="str">
            <v>ABANDONED</v>
          </cell>
          <cell r="F1155">
            <v>44293</v>
          </cell>
          <cell r="G1155" t="str">
            <v>Relypsa, Inc.</v>
          </cell>
          <cell r="H1155" t="str">
            <v>Syneos Health</v>
          </cell>
          <cell r="I1155" t="str">
            <v>Industry</v>
          </cell>
          <cell r="J1155" t="str">
            <v>CTSU - Heart, Vessel, Blood</v>
          </cell>
        </row>
        <row r="1156">
          <cell r="A1156" t="str">
            <v>2618-NALLASAMY</v>
          </cell>
          <cell r="B1156" t="str">
            <v/>
          </cell>
          <cell r="C1156" t="str">
            <v>Ophthalmology &amp; Visual Sciences</v>
          </cell>
          <cell r="D1156" t="str">
            <v>Nallasamy, Nambi</v>
          </cell>
          <cell r="E1156" t="str">
            <v>ABANDONED</v>
          </cell>
          <cell r="F1156">
            <v>44244</v>
          </cell>
          <cell r="G1156" t="str">
            <v>Ocular Therapeutix</v>
          </cell>
          <cell r="H1156" t="str">
            <v/>
          </cell>
          <cell r="I1156" t="str">
            <v>Industry</v>
          </cell>
          <cell r="J1156" t="str">
            <v>CTSU - Ambulatory and Chronic Disease</v>
          </cell>
        </row>
        <row r="1157">
          <cell r="A1157" t="str">
            <v>2614-ZALUPSKI</v>
          </cell>
          <cell r="B1157" t="str">
            <v/>
          </cell>
          <cell r="C1157" t="str">
            <v>Int Med-Hematology/Oncology</v>
          </cell>
          <cell r="D1157" t="str">
            <v>Zalupski, Mark</v>
          </cell>
          <cell r="E1157" t="str">
            <v>ABANDONED</v>
          </cell>
          <cell r="F1157">
            <v>43865</v>
          </cell>
          <cell r="G1157" t="str">
            <v/>
          </cell>
          <cell r="H1157" t="str">
            <v/>
          </cell>
          <cell r="I1157" t="str">
            <v/>
          </cell>
          <cell r="J1157" t="str">
            <v>CTSU - Oncology</v>
          </cell>
        </row>
        <row r="1158">
          <cell r="A1158" t="str">
            <v>2613-SCHIOPU</v>
          </cell>
          <cell r="B1158" t="str">
            <v/>
          </cell>
          <cell r="C1158" t="str">
            <v>Int Med-Rheumatology</v>
          </cell>
          <cell r="D1158" t="str">
            <v>Schiopu, Elena</v>
          </cell>
          <cell r="E1158" t="str">
            <v>ABANDONED</v>
          </cell>
          <cell r="F1158">
            <v>43892</v>
          </cell>
          <cell r="G1158" t="str">
            <v>Corbus Pharmaceuticals</v>
          </cell>
          <cell r="H1158" t="str">
            <v/>
          </cell>
          <cell r="I1158" t="str">
            <v>Industry</v>
          </cell>
          <cell r="J1158" t="str">
            <v>CTSU - Ambulatory and Chronic Disease</v>
          </cell>
        </row>
        <row r="1159">
          <cell r="A1159" t="str">
            <v>2611-PAULUS</v>
          </cell>
          <cell r="B1159" t="str">
            <v/>
          </cell>
          <cell r="C1159" t="str">
            <v>Ophthalmology &amp; Visual Sciences</v>
          </cell>
          <cell r="D1159" t="str">
            <v>Paulus, Yannis</v>
          </cell>
          <cell r="E1159" t="str">
            <v>ABANDONED</v>
          </cell>
          <cell r="F1159">
            <v>43922</v>
          </cell>
          <cell r="G1159" t="str">
            <v>Hill-Rom Corporate Offices</v>
          </cell>
          <cell r="H1159" t="str">
            <v/>
          </cell>
          <cell r="I1159" t="str">
            <v>Industry</v>
          </cell>
          <cell r="J1159" t="str">
            <v>CTSU - Ambulatory and Chronic Disease</v>
          </cell>
        </row>
        <row r="1160">
          <cell r="A1160" t="str">
            <v>2610-SHAH</v>
          </cell>
          <cell r="B1160" t="str">
            <v>2610-Shah</v>
          </cell>
          <cell r="C1160" t="str">
            <v>Radiology</v>
          </cell>
          <cell r="D1160" t="str">
            <v>Shah, Gaurang</v>
          </cell>
          <cell r="E1160" t="str">
            <v>ABANDONED</v>
          </cell>
          <cell r="F1160">
            <v>44028</v>
          </cell>
          <cell r="G1160" t="str">
            <v>University of Michigan</v>
          </cell>
          <cell r="H1160" t="str">
            <v/>
          </cell>
          <cell r="I1160" t="str">
            <v>National</v>
          </cell>
          <cell r="J1160" t="str">
            <v>CTSU - Neurosciences and Sensory</v>
          </cell>
        </row>
        <row r="1161">
          <cell r="A1161" t="str">
            <v>261-LUGOGO</v>
          </cell>
          <cell r="B1161" t="str">
            <v>DELAYED TO 2018; TV53990-AS-40127</v>
          </cell>
          <cell r="C1161" t="str">
            <v>Int Med-Pulmonary/Critical Care</v>
          </cell>
          <cell r="D1161" t="str">
            <v>Lugogo, Njira</v>
          </cell>
          <cell r="E1161" t="str">
            <v>ABANDONED</v>
          </cell>
          <cell r="F1161">
            <v>43154</v>
          </cell>
          <cell r="G1161" t="str">
            <v>Teva Pharmaceuticals, USA</v>
          </cell>
          <cell r="H1161" t="str">
            <v/>
          </cell>
          <cell r="I1161" t="str">
            <v>Industry</v>
          </cell>
          <cell r="J1161" t="str">
            <v>CTSU - Ambulatory and Chronic Disease</v>
          </cell>
        </row>
        <row r="1162">
          <cell r="A1162" t="str">
            <v>2608-JAYASUNDERA</v>
          </cell>
          <cell r="B1162" t="str">
            <v/>
          </cell>
          <cell r="C1162" t="str">
            <v>Ophthalmology &amp; Visual Sciences</v>
          </cell>
          <cell r="D1162" t="str">
            <v>Jayasundera, Kanishka</v>
          </cell>
          <cell r="E1162" t="str">
            <v>ABANDONED</v>
          </cell>
          <cell r="F1162">
            <v>43879</v>
          </cell>
          <cell r="G1162" t="str">
            <v>ProQR Therapeutics</v>
          </cell>
          <cell r="H1162" t="str">
            <v/>
          </cell>
          <cell r="I1162" t="str">
            <v>Industry</v>
          </cell>
          <cell r="J1162" t="str">
            <v>CTSU - Ambulatory and Chronic Disease</v>
          </cell>
        </row>
        <row r="1163">
          <cell r="A1163" t="str">
            <v>2607-BESIRLI</v>
          </cell>
          <cell r="B1163" t="str">
            <v/>
          </cell>
          <cell r="C1163" t="str">
            <v>Ophthalmology &amp; Visual Sciences</v>
          </cell>
          <cell r="D1163" t="str">
            <v>Besirli, Cagri</v>
          </cell>
          <cell r="E1163" t="str">
            <v>ABANDONED</v>
          </cell>
          <cell r="F1163">
            <v>43994</v>
          </cell>
          <cell r="G1163" t="str">
            <v>Novartis</v>
          </cell>
          <cell r="H1163" t="str">
            <v/>
          </cell>
          <cell r="I1163" t="str">
            <v>Industry</v>
          </cell>
          <cell r="J1163" t="str">
            <v>CTSU - Ambulatory and Chronic Disease</v>
          </cell>
        </row>
        <row r="1164">
          <cell r="A1164" t="str">
            <v>2605-SCHIOPU</v>
          </cell>
          <cell r="B1164" t="str">
            <v/>
          </cell>
          <cell r="C1164" t="str">
            <v>Int Med-Rheumatology</v>
          </cell>
          <cell r="D1164" t="str">
            <v>Schiopu, Elena</v>
          </cell>
          <cell r="E1164" t="str">
            <v>ABANDONED</v>
          </cell>
          <cell r="F1164">
            <v>43860</v>
          </cell>
          <cell r="G1164" t="str">
            <v>Novartis</v>
          </cell>
          <cell r="H1164" t="str">
            <v/>
          </cell>
          <cell r="I1164" t="str">
            <v>Industry</v>
          </cell>
          <cell r="J1164" t="str">
            <v>CTSU - Ambulatory and Chronic Disease</v>
          </cell>
        </row>
        <row r="1165">
          <cell r="A1165" t="str">
            <v>2604-YE</v>
          </cell>
          <cell r="B1165" t="str">
            <v/>
          </cell>
          <cell r="C1165" t="str">
            <v>Int Med-Hematology/Oncology</v>
          </cell>
          <cell r="D1165" t="str">
            <v>Ye, Jing Christine</v>
          </cell>
          <cell r="E1165" t="str">
            <v>ON HOLD</v>
          </cell>
          <cell r="F1165">
            <v>44270</v>
          </cell>
          <cell r="G1165" t="str">
            <v/>
          </cell>
          <cell r="H1165" t="str">
            <v/>
          </cell>
          <cell r="I1165" t="str">
            <v/>
          </cell>
          <cell r="J1165" t="str">
            <v>CTSU - Oncology</v>
          </cell>
        </row>
        <row r="1166">
          <cell r="A1166" t="str">
            <v>2603-YE</v>
          </cell>
          <cell r="B1166" t="str">
            <v/>
          </cell>
          <cell r="C1166" t="str">
            <v>Int Med-Hematology/Oncology</v>
          </cell>
          <cell r="D1166" t="str">
            <v>Ye, Jing Christine</v>
          </cell>
          <cell r="E1166" t="str">
            <v>ON HOLD</v>
          </cell>
          <cell r="F1166">
            <v>44270</v>
          </cell>
          <cell r="G1166" t="str">
            <v/>
          </cell>
          <cell r="H1166" t="str">
            <v/>
          </cell>
          <cell r="I1166" t="str">
            <v/>
          </cell>
          <cell r="J1166" t="str">
            <v>CTSU - Oncology</v>
          </cell>
        </row>
        <row r="1167">
          <cell r="A1167" t="str">
            <v>2597-BURKE</v>
          </cell>
          <cell r="B1167" t="str">
            <v/>
          </cell>
          <cell r="C1167" t="str">
            <v>Int Med-Hematology/Oncology</v>
          </cell>
          <cell r="D1167" t="str">
            <v>Burke, Patrick</v>
          </cell>
          <cell r="E1167" t="str">
            <v>ABANDONED</v>
          </cell>
          <cell r="F1167">
            <v>43889</v>
          </cell>
          <cell r="G1167" t="str">
            <v/>
          </cell>
          <cell r="H1167" t="str">
            <v/>
          </cell>
          <cell r="I1167" t="str">
            <v/>
          </cell>
          <cell r="J1167" t="str">
            <v>CTSU - Oncology</v>
          </cell>
        </row>
        <row r="1168">
          <cell r="A1168" t="str">
            <v>2594-TALPAZ</v>
          </cell>
          <cell r="B1168" t="str">
            <v/>
          </cell>
          <cell r="C1168" t="str">
            <v>Int Med-Hematology/Oncology</v>
          </cell>
          <cell r="D1168" t="str">
            <v>Talpaz, Moshe</v>
          </cell>
          <cell r="E1168" t="str">
            <v>ABANDONED</v>
          </cell>
          <cell r="F1168">
            <v>44237</v>
          </cell>
          <cell r="G1168" t="str">
            <v/>
          </cell>
          <cell r="H1168" t="str">
            <v/>
          </cell>
          <cell r="I1168" t="str">
            <v/>
          </cell>
          <cell r="J1168" t="str">
            <v>CTSU - Oncology</v>
          </cell>
        </row>
        <row r="1169">
          <cell r="A1169" t="str">
            <v>2593-PHILLIPS</v>
          </cell>
          <cell r="B1169" t="str">
            <v/>
          </cell>
          <cell r="C1169" t="str">
            <v>Int Med-Hematology/Oncology</v>
          </cell>
          <cell r="D1169" t="str">
            <v>Phillips, Tycel</v>
          </cell>
          <cell r="E1169" t="str">
            <v>ABANDONED</v>
          </cell>
          <cell r="F1169">
            <v>44201</v>
          </cell>
          <cell r="G1169" t="str">
            <v/>
          </cell>
          <cell r="H1169" t="str">
            <v/>
          </cell>
          <cell r="I1169" t="str">
            <v/>
          </cell>
          <cell r="J1169" t="str">
            <v>CTSU - Oncology</v>
          </cell>
        </row>
        <row r="1170">
          <cell r="A1170" t="str">
            <v>2592-PHILLIPS</v>
          </cell>
          <cell r="B1170" t="str">
            <v/>
          </cell>
          <cell r="C1170" t="str">
            <v>Int Med-Hematology/Oncology</v>
          </cell>
          <cell r="D1170" t="str">
            <v>Phillips, Tycel</v>
          </cell>
          <cell r="E1170" t="str">
            <v>ABANDONED</v>
          </cell>
          <cell r="F1170">
            <v>44237</v>
          </cell>
          <cell r="G1170" t="str">
            <v/>
          </cell>
          <cell r="H1170" t="str">
            <v/>
          </cell>
          <cell r="I1170" t="str">
            <v/>
          </cell>
          <cell r="J1170" t="str">
            <v>CTSU - Oncology</v>
          </cell>
        </row>
        <row r="1171">
          <cell r="A1171" t="str">
            <v>2591-WILCOX</v>
          </cell>
          <cell r="B1171" t="str">
            <v/>
          </cell>
          <cell r="C1171" t="str">
            <v>Int Med-Hematology/Oncology</v>
          </cell>
          <cell r="D1171" t="str">
            <v>Wilcox, Ryan</v>
          </cell>
          <cell r="E1171" t="str">
            <v>ABANDONED</v>
          </cell>
          <cell r="F1171">
            <v>44237</v>
          </cell>
          <cell r="G1171" t="str">
            <v/>
          </cell>
          <cell r="H1171" t="str">
            <v/>
          </cell>
          <cell r="I1171" t="str">
            <v/>
          </cell>
          <cell r="J1171" t="str">
            <v>CTSU - Oncology</v>
          </cell>
        </row>
        <row r="1172">
          <cell r="A1172" t="str">
            <v>2585-PALMBOS</v>
          </cell>
          <cell r="B1172" t="str">
            <v/>
          </cell>
          <cell r="C1172" t="str">
            <v>Int Med-Hematology/Oncology</v>
          </cell>
          <cell r="D1172" t="str">
            <v>Palmbos, Phillip</v>
          </cell>
          <cell r="E1172" t="str">
            <v>ABANDONED</v>
          </cell>
          <cell r="F1172">
            <v>43864</v>
          </cell>
          <cell r="G1172" t="str">
            <v/>
          </cell>
          <cell r="H1172" t="str">
            <v/>
          </cell>
          <cell r="I1172" t="str">
            <v/>
          </cell>
          <cell r="J1172" t="str">
            <v>CTSU - Oncology</v>
          </cell>
        </row>
        <row r="1173">
          <cell r="A1173" t="str">
            <v>258-SHEEHAN</v>
          </cell>
          <cell r="B1173" t="str">
            <v/>
          </cell>
          <cell r="C1173" t="str">
            <v>Neurosurgery</v>
          </cell>
          <cell r="D1173" t="str">
            <v>Sheehan, Kyle</v>
          </cell>
          <cell r="E1173" t="str">
            <v>ABANDONED</v>
          </cell>
          <cell r="F1173">
            <v>43203</v>
          </cell>
          <cell r="G1173" t="str">
            <v>Medtronic, Inc.</v>
          </cell>
          <cell r="H1173" t="str">
            <v/>
          </cell>
          <cell r="I1173" t="str">
            <v>Industry</v>
          </cell>
          <cell r="J1173" t="str">
            <v>CTSU - Acute, Critical Care, Surgery &amp; Transplant</v>
          </cell>
        </row>
        <row r="1174">
          <cell r="A1174" t="str">
            <v>2579-HEIDEBRINK</v>
          </cell>
          <cell r="B1174" t="str">
            <v/>
          </cell>
          <cell r="C1174" t="str">
            <v>Neurology</v>
          </cell>
          <cell r="D1174" t="str">
            <v>Heidebrink, Judith</v>
          </cell>
          <cell r="E1174" t="str">
            <v>ABANDONED</v>
          </cell>
          <cell r="F1174">
            <v>44103</v>
          </cell>
          <cell r="G1174" t="str">
            <v>AgeneBio</v>
          </cell>
          <cell r="H1174" t="str">
            <v/>
          </cell>
          <cell r="I1174" t="str">
            <v>Industry</v>
          </cell>
          <cell r="J1174" t="str">
            <v>CTSU - Neurosciences and Sensory</v>
          </cell>
        </row>
        <row r="1175">
          <cell r="A1175" t="str">
            <v>2577-HEIDEBRINK</v>
          </cell>
          <cell r="B1175" t="str">
            <v/>
          </cell>
          <cell r="C1175" t="str">
            <v>Neurology</v>
          </cell>
          <cell r="D1175" t="str">
            <v>Heidebrink, Judith</v>
          </cell>
          <cell r="E1175" t="str">
            <v>ABANDONED</v>
          </cell>
          <cell r="F1175">
            <v>44103</v>
          </cell>
          <cell r="G1175" t="str">
            <v>Lilly, Eli, and Company</v>
          </cell>
          <cell r="H1175" t="str">
            <v/>
          </cell>
          <cell r="I1175" t="str">
            <v>Industry</v>
          </cell>
          <cell r="J1175" t="str">
            <v>CTSU - Neurosciences and Sensory</v>
          </cell>
        </row>
        <row r="1176">
          <cell r="A1176" t="str">
            <v>2576-MAIXNER</v>
          </cell>
          <cell r="B1176" t="str">
            <v/>
          </cell>
          <cell r="C1176" t="str">
            <v>Psychiatry</v>
          </cell>
          <cell r="D1176" t="str">
            <v>Maixner, Daniel</v>
          </cell>
          <cell r="E1176" t="str">
            <v>ABANDONED</v>
          </cell>
          <cell r="F1176">
            <v>44175</v>
          </cell>
          <cell r="G1176" t="str">
            <v>DHHS - National Institutes of Health</v>
          </cell>
          <cell r="H1176" t="str">
            <v/>
          </cell>
          <cell r="I1176" t="str">
            <v>Externally Peer-Reviewed</v>
          </cell>
          <cell r="J1176" t="str">
            <v>CTSU - Behavior, Function, and Pain</v>
          </cell>
        </row>
        <row r="1177">
          <cell r="A1177" t="str">
            <v>2574-SAHAI</v>
          </cell>
          <cell r="B1177" t="str">
            <v/>
          </cell>
          <cell r="C1177" t="str">
            <v>Int Med-Hematology/Oncology</v>
          </cell>
          <cell r="D1177" t="str">
            <v>Sahai, Vaibhav</v>
          </cell>
          <cell r="E1177" t="str">
            <v>ABANDONED</v>
          </cell>
          <cell r="F1177">
            <v>44287</v>
          </cell>
          <cell r="G1177" t="str">
            <v/>
          </cell>
          <cell r="H1177" t="str">
            <v/>
          </cell>
          <cell r="I1177" t="str">
            <v/>
          </cell>
          <cell r="J1177" t="str">
            <v>CTSU - Oncology</v>
          </cell>
        </row>
        <row r="1178">
          <cell r="A1178" t="str">
            <v>2573-BIXBY</v>
          </cell>
          <cell r="B1178" t="str">
            <v/>
          </cell>
          <cell r="C1178" t="str">
            <v>Int Med-Hematology/Oncology</v>
          </cell>
          <cell r="D1178" t="str">
            <v>Bixby, Dale</v>
          </cell>
          <cell r="E1178" t="str">
            <v>ABANDONED</v>
          </cell>
          <cell r="F1178">
            <v>44119</v>
          </cell>
          <cell r="G1178" t="str">
            <v/>
          </cell>
          <cell r="H1178" t="str">
            <v/>
          </cell>
          <cell r="I1178" t="str">
            <v/>
          </cell>
          <cell r="J1178" t="str">
            <v>CTSU - Oncology</v>
          </cell>
        </row>
        <row r="1179">
          <cell r="A1179" t="str">
            <v>2572-TALPAZ</v>
          </cell>
          <cell r="B1179" t="str">
            <v/>
          </cell>
          <cell r="C1179" t="str">
            <v>Int Med-Hematology/Oncology</v>
          </cell>
          <cell r="D1179" t="str">
            <v>Talpaz, Moshe</v>
          </cell>
          <cell r="E1179" t="str">
            <v>ABANDONED</v>
          </cell>
          <cell r="F1179">
            <v>44237</v>
          </cell>
          <cell r="G1179" t="str">
            <v/>
          </cell>
          <cell r="H1179" t="str">
            <v/>
          </cell>
          <cell r="I1179" t="str">
            <v/>
          </cell>
          <cell r="J1179" t="str">
            <v>CTSU - Oncology</v>
          </cell>
        </row>
        <row r="1180">
          <cell r="A1180" t="str">
            <v>2570-YE</v>
          </cell>
          <cell r="B1180" t="str">
            <v/>
          </cell>
          <cell r="C1180" t="str">
            <v>Int Med-Hematology/Oncology</v>
          </cell>
          <cell r="D1180" t="str">
            <v>Ye, Jing Christine</v>
          </cell>
          <cell r="E1180" t="str">
            <v>ABANDONED</v>
          </cell>
          <cell r="F1180">
            <v>44160</v>
          </cell>
          <cell r="G1180" t="str">
            <v/>
          </cell>
          <cell r="H1180" t="str">
            <v/>
          </cell>
          <cell r="I1180" t="str">
            <v/>
          </cell>
          <cell r="J1180" t="str">
            <v>CTSU - Oncology</v>
          </cell>
        </row>
        <row r="1181">
          <cell r="A1181" t="str">
            <v>2569-FILONOVA</v>
          </cell>
          <cell r="B1181" t="str">
            <v>2569-Filonova</v>
          </cell>
          <cell r="C1181" t="str">
            <v>Surgery-Vascular Surgery</v>
          </cell>
          <cell r="D1181" t="str">
            <v>Filonova, Vasilina</v>
          </cell>
          <cell r="E1181" t="str">
            <v>ABANDONED</v>
          </cell>
          <cell r="F1181">
            <v>44175</v>
          </cell>
          <cell r="G1181" t="str">
            <v>Gerber Foundation</v>
          </cell>
          <cell r="H1181" t="str">
            <v/>
          </cell>
          <cell r="I1181" t="str">
            <v>Institutional</v>
          </cell>
          <cell r="J1181" t="str">
            <v>CTSU - Heart, Vessel, Blood</v>
          </cell>
        </row>
        <row r="1182">
          <cell r="A1182" t="str">
            <v>2568-AHMAD</v>
          </cell>
          <cell r="B1182" t="str">
            <v/>
          </cell>
          <cell r="C1182" t="str">
            <v>Pediatrics-Genetics</v>
          </cell>
          <cell r="D1182" t="str">
            <v>Ahmad, Ayesha</v>
          </cell>
          <cell r="E1182" t="str">
            <v>ABANDONED</v>
          </cell>
          <cell r="F1182">
            <v>43955</v>
          </cell>
          <cell r="G1182" t="str">
            <v>Orphan Technologies, LTD.</v>
          </cell>
          <cell r="H1182" t="str">
            <v>Neovii</v>
          </cell>
          <cell r="I1182" t="str">
            <v>Industry</v>
          </cell>
          <cell r="J1182" t="str">
            <v>CTSU - Childrens</v>
          </cell>
        </row>
        <row r="1183">
          <cell r="A1183" t="str">
            <v>2566-TAPPER</v>
          </cell>
          <cell r="B1183" t="str">
            <v/>
          </cell>
          <cell r="C1183" t="str">
            <v>Int Med-Gastroenterology</v>
          </cell>
          <cell r="D1183" t="str">
            <v>Tapper, Elliot</v>
          </cell>
          <cell r="E1183" t="str">
            <v>ABANDONED</v>
          </cell>
          <cell r="F1183">
            <v>44155</v>
          </cell>
          <cell r="G1183" t="str">
            <v>Rebiotix Inc.</v>
          </cell>
          <cell r="H1183" t="str">
            <v/>
          </cell>
          <cell r="I1183" t="str">
            <v>Industry</v>
          </cell>
          <cell r="J1183" t="str">
            <v>CTSU - Acute, Critical Care, Surgery &amp; Transplant</v>
          </cell>
        </row>
        <row r="1184">
          <cell r="A1184" t="str">
            <v>2563-ASLAM</v>
          </cell>
          <cell r="B1184" t="str">
            <v/>
          </cell>
          <cell r="C1184" t="str">
            <v>Pathology</v>
          </cell>
          <cell r="D1184" t="str">
            <v>Aslam, Nadeem</v>
          </cell>
          <cell r="E1184" t="str">
            <v>ABANDONED</v>
          </cell>
          <cell r="F1184">
            <v>43865</v>
          </cell>
          <cell r="G1184" t="str">
            <v>DHHS - National Institutes of Health</v>
          </cell>
          <cell r="H1184" t="str">
            <v/>
          </cell>
          <cell r="I1184" t="str">
            <v>Externally Peer-Reviewed</v>
          </cell>
          <cell r="J1184" t="str">
            <v>CTSU - Ambulatory and Chronic Disease</v>
          </cell>
        </row>
        <row r="1185">
          <cell r="A1185" t="str">
            <v>2562-REICHERT</v>
          </cell>
          <cell r="B1185" t="str">
            <v/>
          </cell>
          <cell r="C1185" t="str">
            <v>Int Med-Hematology/Oncology</v>
          </cell>
          <cell r="D1185" t="str">
            <v/>
          </cell>
          <cell r="E1185" t="str">
            <v>NEW</v>
          </cell>
          <cell r="F1185">
            <v>43846</v>
          </cell>
          <cell r="G1185" t="str">
            <v/>
          </cell>
          <cell r="H1185" t="str">
            <v/>
          </cell>
          <cell r="I1185" t="str">
            <v/>
          </cell>
          <cell r="J1185" t="str">
            <v>CTSU - Oncology</v>
          </cell>
        </row>
        <row r="1186">
          <cell r="A1186" t="str">
            <v>2560-PATIL</v>
          </cell>
          <cell r="B1186" t="str">
            <v/>
          </cell>
          <cell r="C1186" t="str">
            <v>Neurosurgery</v>
          </cell>
          <cell r="D1186" t="str">
            <v>Patil, Parag</v>
          </cell>
          <cell r="E1186" t="str">
            <v>ABANDONED</v>
          </cell>
          <cell r="F1186">
            <v>44012</v>
          </cell>
          <cell r="G1186" t="str">
            <v>Defense, Department of-Defense Advanced Research Projects Agency (DARPA)</v>
          </cell>
          <cell r="H1186" t="str">
            <v/>
          </cell>
          <cell r="I1186" t="str">
            <v>Industry</v>
          </cell>
          <cell r="J1186" t="str">
            <v>CTSU - Neurosciences and Sensory</v>
          </cell>
        </row>
        <row r="1187">
          <cell r="A1187" t="str">
            <v>256-ZALUPSKI</v>
          </cell>
          <cell r="B1187" t="str">
            <v>256-Zalupski</v>
          </cell>
          <cell r="C1187" t="str">
            <v>Int Med-Hematology/Oncology</v>
          </cell>
          <cell r="D1187" t="str">
            <v>Zalupski, Mark</v>
          </cell>
          <cell r="E1187" t="str">
            <v>ABANDONED</v>
          </cell>
          <cell r="F1187">
            <v>43161</v>
          </cell>
          <cell r="G1187" t="str">
            <v>Takeda</v>
          </cell>
          <cell r="H1187" t="str">
            <v/>
          </cell>
          <cell r="I1187" t="str">
            <v>Industry</v>
          </cell>
          <cell r="J1187" t="str">
            <v>CTSU - Oncology</v>
          </cell>
        </row>
        <row r="1188">
          <cell r="A1188" t="str">
            <v>2559-PATIL</v>
          </cell>
          <cell r="B1188" t="str">
            <v/>
          </cell>
          <cell r="C1188" t="str">
            <v>Neurosurgery</v>
          </cell>
          <cell r="D1188" t="str">
            <v>Patil, Parag</v>
          </cell>
          <cell r="E1188" t="str">
            <v>ABANDONED</v>
          </cell>
          <cell r="F1188">
            <v>43957</v>
          </cell>
          <cell r="G1188" t="str">
            <v>Defense, Department of-Defense Advanced Research Projects Agency (DARPA)</v>
          </cell>
          <cell r="H1188" t="str">
            <v/>
          </cell>
          <cell r="I1188" t="str">
            <v>Industry</v>
          </cell>
          <cell r="J1188" t="str">
            <v>CTSU - Neurosciences and Sensory</v>
          </cell>
        </row>
        <row r="1189">
          <cell r="A1189" t="str">
            <v>2558-SWENSON</v>
          </cell>
          <cell r="B1189" t="str">
            <v/>
          </cell>
          <cell r="C1189" t="str">
            <v>Obstetrics/Gynecology</v>
          </cell>
          <cell r="D1189" t="str">
            <v>Swenson, Carolyn</v>
          </cell>
          <cell r="E1189" t="str">
            <v>ON HOLD</v>
          </cell>
          <cell r="F1189">
            <v>43878</v>
          </cell>
          <cell r="G1189" t="str">
            <v>DHHS - National Institutes of Health</v>
          </cell>
          <cell r="H1189" t="str">
            <v/>
          </cell>
          <cell r="I1189" t="str">
            <v>Externally Peer-Reviewed</v>
          </cell>
          <cell r="J1189" t="str">
            <v>CTSU - Ambulatory and Chronic Disease</v>
          </cell>
        </row>
        <row r="1190">
          <cell r="A1190" t="str">
            <v>2557-WORDEN</v>
          </cell>
          <cell r="B1190" t="str">
            <v/>
          </cell>
          <cell r="C1190" t="str">
            <v>Int Med-Hematology/Oncology</v>
          </cell>
          <cell r="D1190" t="str">
            <v>Worden, Francis</v>
          </cell>
          <cell r="E1190" t="str">
            <v>ABANDONED</v>
          </cell>
          <cell r="F1190">
            <v>44144</v>
          </cell>
          <cell r="G1190" t="str">
            <v/>
          </cell>
          <cell r="H1190" t="str">
            <v/>
          </cell>
          <cell r="I1190" t="str">
            <v/>
          </cell>
          <cell r="J1190" t="str">
            <v>CTSU - Oncology</v>
          </cell>
        </row>
        <row r="1191">
          <cell r="A1191" t="str">
            <v>2553-BESIRLI</v>
          </cell>
          <cell r="B1191" t="str">
            <v/>
          </cell>
          <cell r="C1191" t="str">
            <v>Ophthalmology &amp; Visual Sciences</v>
          </cell>
          <cell r="D1191" t="str">
            <v>Besirli, Cagri</v>
          </cell>
          <cell r="E1191" t="str">
            <v>ABANDONED</v>
          </cell>
          <cell r="F1191">
            <v>43859</v>
          </cell>
          <cell r="G1191" t="str">
            <v>Adelphi Values</v>
          </cell>
          <cell r="H1191" t="str">
            <v/>
          </cell>
          <cell r="I1191" t="str">
            <v>Industry</v>
          </cell>
          <cell r="J1191" t="str">
            <v>CTSU - Ambulatory and Chronic Disease</v>
          </cell>
        </row>
        <row r="1192">
          <cell r="A1192" t="str">
            <v>2551-ALVA</v>
          </cell>
          <cell r="B1192" t="str">
            <v/>
          </cell>
          <cell r="C1192" t="str">
            <v>Int Med-Hematology/Oncology</v>
          </cell>
          <cell r="D1192" t="str">
            <v>Alva, Ajjai</v>
          </cell>
          <cell r="E1192" t="str">
            <v>ABANDONED</v>
          </cell>
          <cell r="F1192">
            <v>43853</v>
          </cell>
          <cell r="G1192" t="str">
            <v/>
          </cell>
          <cell r="H1192" t="str">
            <v/>
          </cell>
          <cell r="I1192" t="str">
            <v/>
          </cell>
          <cell r="J1192" t="str">
            <v>CTSU - Oncology</v>
          </cell>
        </row>
        <row r="1193">
          <cell r="A1193" t="str">
            <v>2550-ALVA</v>
          </cell>
          <cell r="B1193" t="str">
            <v/>
          </cell>
          <cell r="C1193" t="str">
            <v>Int Med-Hematology/Oncology</v>
          </cell>
          <cell r="D1193" t="str">
            <v>Alva, Ajjai</v>
          </cell>
          <cell r="E1193" t="str">
            <v>ABANDONED</v>
          </cell>
          <cell r="F1193">
            <v>44323</v>
          </cell>
          <cell r="G1193" t="str">
            <v/>
          </cell>
          <cell r="H1193" t="str">
            <v/>
          </cell>
          <cell r="I1193" t="str">
            <v/>
          </cell>
          <cell r="J1193" t="str">
            <v>CTSU - Oncology</v>
          </cell>
        </row>
        <row r="1194">
          <cell r="A1194" t="str">
            <v>255-LOK</v>
          </cell>
          <cell r="B1194" t="str">
            <v/>
          </cell>
          <cell r="C1194" t="str">
            <v>Int Med-Gastroenterology</v>
          </cell>
          <cell r="D1194" t="str">
            <v>Lok, Anna</v>
          </cell>
          <cell r="E1194" t="str">
            <v>ABANDONED</v>
          </cell>
          <cell r="F1194">
            <v>43054</v>
          </cell>
          <cell r="G1194" t="str">
            <v>Janssen Research and Developme</v>
          </cell>
          <cell r="H1194" t="str">
            <v/>
          </cell>
          <cell r="I1194" t="str">
            <v>Industry</v>
          </cell>
          <cell r="J1194" t="str">
            <v>CTSU - Ambulatory and Chronic Disease</v>
          </cell>
        </row>
        <row r="1195">
          <cell r="A1195" t="str">
            <v>2546-ORAL</v>
          </cell>
          <cell r="B1195" t="str">
            <v/>
          </cell>
          <cell r="C1195" t="str">
            <v>Int Med-Gastroenterology</v>
          </cell>
          <cell r="D1195" t="str">
            <v>Conjeevaram, Hari</v>
          </cell>
          <cell r="E1195" t="str">
            <v>ABANDONED</v>
          </cell>
          <cell r="F1195">
            <v>43966</v>
          </cell>
          <cell r="G1195" t="str">
            <v>Terns, Inc.</v>
          </cell>
          <cell r="H1195" t="str">
            <v/>
          </cell>
          <cell r="I1195" t="str">
            <v>Industry</v>
          </cell>
          <cell r="J1195" t="str">
            <v>CTSU - Ambulatory and Chronic Disease</v>
          </cell>
        </row>
        <row r="1196">
          <cell r="A1196" t="str">
            <v>2543-PATIL</v>
          </cell>
          <cell r="B1196" t="str">
            <v/>
          </cell>
          <cell r="C1196" t="str">
            <v>Neurosurgery</v>
          </cell>
          <cell r="D1196" t="str">
            <v>Patil, Parag</v>
          </cell>
          <cell r="E1196" t="str">
            <v>ABANDONED</v>
          </cell>
          <cell r="F1196">
            <v>44012</v>
          </cell>
          <cell r="G1196" t="str">
            <v>Defense, Department of-Defense Advanced Research Projects Agency (DARPA)</v>
          </cell>
          <cell r="H1196" t="str">
            <v/>
          </cell>
          <cell r="I1196" t="str">
            <v>Industry</v>
          </cell>
          <cell r="J1196" t="str">
            <v>CTSU - Neurosciences and Sensory</v>
          </cell>
        </row>
        <row r="1197">
          <cell r="A1197" t="str">
            <v>2540-BARKAN</v>
          </cell>
          <cell r="B1197" t="str">
            <v>CRN00808-05 (ACROBAT ADVANCE)</v>
          </cell>
          <cell r="C1197" t="str">
            <v>Int Med-Metabolism, Endo &amp; Diabetes</v>
          </cell>
          <cell r="D1197" t="str">
            <v>Barkan, Ariel</v>
          </cell>
          <cell r="E1197" t="str">
            <v>ABANDONED</v>
          </cell>
          <cell r="F1197">
            <v>44064</v>
          </cell>
          <cell r="G1197" t="str">
            <v>Crinetics Pharmaceuticals, Inc</v>
          </cell>
          <cell r="H1197" t="str">
            <v/>
          </cell>
          <cell r="I1197" t="str">
            <v>Industry</v>
          </cell>
          <cell r="J1197" t="str">
            <v>CTSU - Ambulatory and Chronic Disease</v>
          </cell>
        </row>
        <row r="1198">
          <cell r="A1198" t="str">
            <v>2535-FUNG</v>
          </cell>
          <cell r="B1198" t="str">
            <v/>
          </cell>
          <cell r="C1198" t="str">
            <v>Emergency Medicine</v>
          </cell>
          <cell r="D1198" t="str">
            <v>Fung, Christopher</v>
          </cell>
          <cell r="E1198" t="str">
            <v>ABANDONED</v>
          </cell>
          <cell r="F1198">
            <v>43879</v>
          </cell>
          <cell r="G1198" t="str">
            <v/>
          </cell>
          <cell r="H1198" t="str">
            <v/>
          </cell>
          <cell r="I1198" t="str">
            <v/>
          </cell>
          <cell r="J1198" t="str">
            <v>CTSU - Acute, Critical Care, Surgery &amp; Transplant</v>
          </cell>
        </row>
        <row r="1199">
          <cell r="A1199" t="str">
            <v>2534-SWIECICKI</v>
          </cell>
          <cell r="B1199" t="str">
            <v/>
          </cell>
          <cell r="C1199" t="str">
            <v>Int Med-Hematology/Oncology</v>
          </cell>
          <cell r="D1199" t="str">
            <v>Swiecicki, Paul</v>
          </cell>
          <cell r="E1199" t="str">
            <v>ABANDONED</v>
          </cell>
          <cell r="F1199">
            <v>43843</v>
          </cell>
          <cell r="G1199" t="str">
            <v/>
          </cell>
          <cell r="H1199" t="str">
            <v/>
          </cell>
          <cell r="I1199" t="str">
            <v/>
          </cell>
          <cell r="J1199" t="str">
            <v>CTSU - Oncology</v>
          </cell>
        </row>
        <row r="1200">
          <cell r="A1200" t="str">
            <v>2533-MODY</v>
          </cell>
          <cell r="B1200" t="str">
            <v/>
          </cell>
          <cell r="C1200" t="str">
            <v>Pediatrics-Hematology/Oncology</v>
          </cell>
          <cell r="D1200" t="str">
            <v>Mody, Rajen</v>
          </cell>
          <cell r="E1200" t="str">
            <v>ABANDONED</v>
          </cell>
          <cell r="F1200">
            <v>43893</v>
          </cell>
          <cell r="G1200" t="str">
            <v>Takeda Pharmaceuticals USA, Inc</v>
          </cell>
          <cell r="H1200" t="str">
            <v/>
          </cell>
          <cell r="I1200" t="str">
            <v>Industry</v>
          </cell>
          <cell r="J1200" t="str">
            <v>CTSU - Childrens</v>
          </cell>
        </row>
        <row r="1201">
          <cell r="A1201" t="str">
            <v>2529-SAHAI</v>
          </cell>
          <cell r="B1201" t="str">
            <v/>
          </cell>
          <cell r="C1201" t="str">
            <v>Int Med-Hematology/Oncology</v>
          </cell>
          <cell r="D1201" t="str">
            <v>Sahai, Vaibhav</v>
          </cell>
          <cell r="E1201" t="str">
            <v>ABANDONED</v>
          </cell>
          <cell r="F1201">
            <v>43983</v>
          </cell>
          <cell r="G1201" t="str">
            <v/>
          </cell>
          <cell r="H1201" t="str">
            <v/>
          </cell>
          <cell r="I1201" t="str">
            <v/>
          </cell>
          <cell r="J1201" t="str">
            <v>CTSU - Oncology</v>
          </cell>
        </row>
        <row r="1202">
          <cell r="A1202" t="str">
            <v>2528-GURM</v>
          </cell>
          <cell r="B1202" t="str">
            <v/>
          </cell>
          <cell r="C1202" t="str">
            <v>Int Med-Cardiology</v>
          </cell>
          <cell r="D1202" t="str">
            <v>Gurm, Hitinder</v>
          </cell>
          <cell r="E1202" t="str">
            <v>NEW</v>
          </cell>
          <cell r="F1202">
            <v>43836</v>
          </cell>
          <cell r="G1202" t="str">
            <v>Sonogenix, Inc.</v>
          </cell>
          <cell r="H1202" t="str">
            <v/>
          </cell>
          <cell r="I1202" t="str">
            <v>Industry</v>
          </cell>
          <cell r="J1202" t="str">
            <v>CTSU - Heart, Vessel, Blood</v>
          </cell>
        </row>
        <row r="1203">
          <cell r="A1203" t="str">
            <v>2526-PHILLIPS</v>
          </cell>
          <cell r="B1203" t="str">
            <v/>
          </cell>
          <cell r="C1203" t="str">
            <v>Int Med-Hematology/Oncology</v>
          </cell>
          <cell r="D1203" t="str">
            <v>Phillips, Tycel</v>
          </cell>
          <cell r="E1203" t="str">
            <v>ABANDONED</v>
          </cell>
          <cell r="F1203">
            <v>43836</v>
          </cell>
          <cell r="G1203" t="str">
            <v/>
          </cell>
          <cell r="H1203" t="str">
            <v/>
          </cell>
          <cell r="I1203" t="str">
            <v/>
          </cell>
          <cell r="J1203" t="str">
            <v>CTSU - Oncology</v>
          </cell>
        </row>
        <row r="1204">
          <cell r="A1204" t="str">
            <v>2524-BRUMMETT</v>
          </cell>
          <cell r="B1204" t="str">
            <v/>
          </cell>
          <cell r="C1204" t="str">
            <v>Anesthesiology</v>
          </cell>
          <cell r="D1204" t="str">
            <v>Brummett, Chad</v>
          </cell>
          <cell r="E1204" t="str">
            <v>ABANDONED</v>
          </cell>
          <cell r="F1204">
            <v>44181</v>
          </cell>
          <cell r="G1204" t="str">
            <v>DHHS - National Institutes of Health</v>
          </cell>
          <cell r="H1204" t="str">
            <v/>
          </cell>
          <cell r="I1204" t="str">
            <v>Externally Peer-Reviewed</v>
          </cell>
          <cell r="J1204" t="str">
            <v>CTSU - Acute, Critical Care, Surgery &amp; Transplant</v>
          </cell>
        </row>
        <row r="1205">
          <cell r="A1205" t="str">
            <v>2520-KRAUSS</v>
          </cell>
          <cell r="B1205" t="str">
            <v/>
          </cell>
          <cell r="C1205" t="str">
            <v>Int Med-Hematology/Oncology</v>
          </cell>
          <cell r="D1205" t="str">
            <v>Krauss, John</v>
          </cell>
          <cell r="E1205" t="str">
            <v>ABANDONED</v>
          </cell>
          <cell r="F1205">
            <v>44034</v>
          </cell>
          <cell r="G1205" t="str">
            <v/>
          </cell>
          <cell r="H1205" t="str">
            <v/>
          </cell>
          <cell r="I1205" t="str">
            <v/>
          </cell>
          <cell r="J1205" t="str">
            <v>CTSU - Oncology</v>
          </cell>
        </row>
        <row r="1206">
          <cell r="A1206" t="str">
            <v>2519-TURNIER</v>
          </cell>
          <cell r="B1206" t="str">
            <v/>
          </cell>
          <cell r="C1206" t="str">
            <v>Pediatrics-Rheumatology</v>
          </cell>
          <cell r="D1206" t="str">
            <v/>
          </cell>
          <cell r="E1206" t="str">
            <v>ABANDONED</v>
          </cell>
          <cell r="F1206">
            <v>43822</v>
          </cell>
          <cell r="G1206" t="str">
            <v>University of Michigan</v>
          </cell>
          <cell r="H1206" t="str">
            <v/>
          </cell>
          <cell r="I1206" t="str">
            <v>National</v>
          </cell>
          <cell r="J1206" t="str">
            <v>CTSU - Childrens</v>
          </cell>
        </row>
        <row r="1207">
          <cell r="A1207" t="str">
            <v>2518-HARRIS</v>
          </cell>
          <cell r="B1207" t="str">
            <v/>
          </cell>
          <cell r="C1207" t="str">
            <v>Anesthesiology</v>
          </cell>
          <cell r="D1207" t="str">
            <v/>
          </cell>
          <cell r="E1207" t="str">
            <v>ABANDONED</v>
          </cell>
          <cell r="F1207">
            <v>43822</v>
          </cell>
          <cell r="G1207" t="str">
            <v>DHHS - National Institutes of Health</v>
          </cell>
          <cell r="H1207" t="str">
            <v/>
          </cell>
          <cell r="I1207" t="str">
            <v>Externally Peer-Reviewed</v>
          </cell>
          <cell r="J1207" t="str">
            <v>CTSU - Behavior, Function, and Pain</v>
          </cell>
        </row>
        <row r="1208">
          <cell r="A1208" t="str">
            <v>2517-GADGEEL</v>
          </cell>
          <cell r="B1208" t="str">
            <v/>
          </cell>
          <cell r="C1208" t="str">
            <v>Int Med-Hematology/Oncology</v>
          </cell>
          <cell r="D1208" t="str">
            <v>Gadgeel, Shirish</v>
          </cell>
          <cell r="E1208" t="str">
            <v>ABANDONED</v>
          </cell>
          <cell r="F1208">
            <v>43889</v>
          </cell>
          <cell r="G1208" t="str">
            <v/>
          </cell>
          <cell r="H1208" t="str">
            <v/>
          </cell>
          <cell r="I1208" t="str">
            <v/>
          </cell>
          <cell r="J1208" t="str">
            <v>CTSU - Oncology</v>
          </cell>
        </row>
        <row r="1209">
          <cell r="A1209" t="str">
            <v>2516-SWIECICKI</v>
          </cell>
          <cell r="B1209" t="str">
            <v/>
          </cell>
          <cell r="C1209" t="str">
            <v>Int Med-Hematology/Oncology</v>
          </cell>
          <cell r="D1209" t="str">
            <v>Swiecicki, Paul</v>
          </cell>
          <cell r="E1209" t="str">
            <v>NEW</v>
          </cell>
          <cell r="F1209">
            <v>43819</v>
          </cell>
          <cell r="G1209" t="str">
            <v/>
          </cell>
          <cell r="H1209" t="str">
            <v/>
          </cell>
          <cell r="I1209" t="str">
            <v/>
          </cell>
          <cell r="J1209" t="str">
            <v>CTSU - Oncology</v>
          </cell>
        </row>
        <row r="1210">
          <cell r="A1210" t="str">
            <v>2513-HARPER</v>
          </cell>
          <cell r="B1210" t="str">
            <v/>
          </cell>
          <cell r="C1210" t="str">
            <v>Family Medicine</v>
          </cell>
          <cell r="D1210" t="str">
            <v>Harper, Diane</v>
          </cell>
          <cell r="E1210" t="str">
            <v>ABANDONED</v>
          </cell>
          <cell r="F1210">
            <v>43837</v>
          </cell>
          <cell r="G1210" t="str">
            <v/>
          </cell>
          <cell r="H1210" t="str">
            <v>University of Michigan</v>
          </cell>
          <cell r="I1210" t="str">
            <v/>
          </cell>
          <cell r="J1210" t="str">
            <v>CTSU - Ambulatory and Chronic Disease</v>
          </cell>
        </row>
        <row r="1211">
          <cell r="A1211" t="str">
            <v>2508-PAGANI</v>
          </cell>
          <cell r="B1211" t="str">
            <v>2508-Pagani</v>
          </cell>
          <cell r="C1211" t="str">
            <v>Cardiac Surgery</v>
          </cell>
          <cell r="D1211" t="str">
            <v>Pagani, Francis</v>
          </cell>
          <cell r="E1211" t="str">
            <v>ABANDONED</v>
          </cell>
          <cell r="F1211">
            <v>44208</v>
          </cell>
          <cell r="G1211" t="str">
            <v>Functional Fluidics, LLC</v>
          </cell>
          <cell r="H1211" t="str">
            <v/>
          </cell>
          <cell r="I1211" t="str">
            <v>Industry</v>
          </cell>
          <cell r="J1211" t="str">
            <v>CTSU - Heart, Vessel, Blood</v>
          </cell>
        </row>
        <row r="1212">
          <cell r="A1212" t="str">
            <v>2505-AVRAM</v>
          </cell>
          <cell r="B1212" t="str">
            <v/>
          </cell>
          <cell r="C1212" t="str">
            <v>Int Med-Hematology/Oncology</v>
          </cell>
          <cell r="D1212" t="str">
            <v>Avram, Anca</v>
          </cell>
          <cell r="E1212" t="str">
            <v>ABANDONED</v>
          </cell>
          <cell r="F1212">
            <v>44078</v>
          </cell>
          <cell r="G1212" t="str">
            <v/>
          </cell>
          <cell r="H1212" t="str">
            <v/>
          </cell>
          <cell r="I1212" t="str">
            <v/>
          </cell>
          <cell r="J1212" t="str">
            <v>CTSU - Oncology</v>
          </cell>
        </row>
        <row r="1213">
          <cell r="A1213" t="str">
            <v>2502-GADGEEL</v>
          </cell>
          <cell r="B1213" t="str">
            <v/>
          </cell>
          <cell r="C1213" t="str">
            <v>Int Med-Hematology/Oncology</v>
          </cell>
          <cell r="D1213" t="str">
            <v>Gadgeel, Shirish</v>
          </cell>
          <cell r="E1213" t="str">
            <v>ABANDONED</v>
          </cell>
          <cell r="F1213">
            <v>44315</v>
          </cell>
          <cell r="G1213" t="str">
            <v/>
          </cell>
          <cell r="H1213" t="str">
            <v/>
          </cell>
          <cell r="I1213" t="str">
            <v/>
          </cell>
          <cell r="J1213" t="str">
            <v>CTSU - Oncology</v>
          </cell>
        </row>
        <row r="1214">
          <cell r="A1214" t="str">
            <v>2501-NALLAMOTHU</v>
          </cell>
          <cell r="B1214" t="str">
            <v>2501-Nallamothu</v>
          </cell>
          <cell r="C1214" t="str">
            <v>Int Med-Cardiology</v>
          </cell>
          <cell r="D1214" t="str">
            <v>Nallamothu, Brahmajee</v>
          </cell>
          <cell r="E1214" t="str">
            <v>ABANDONED</v>
          </cell>
          <cell r="F1214">
            <v>44235</v>
          </cell>
          <cell r="G1214" t="str">
            <v>American Heart Association, Inc.</v>
          </cell>
          <cell r="H1214" t="str">
            <v/>
          </cell>
          <cell r="I1214" t="str">
            <v>Institutional</v>
          </cell>
          <cell r="J1214" t="str">
            <v>CTSU - Heart, Vessel, Blood</v>
          </cell>
        </row>
        <row r="1215">
          <cell r="A1215" t="str">
            <v>2500-CHUGH</v>
          </cell>
          <cell r="B1215" t="str">
            <v/>
          </cell>
          <cell r="C1215" t="str">
            <v>Int Med-Hematology/Oncology</v>
          </cell>
          <cell r="D1215" t="str">
            <v>Chugh, Rashmi</v>
          </cell>
          <cell r="E1215" t="str">
            <v>ABANDONED</v>
          </cell>
          <cell r="F1215">
            <v>44084</v>
          </cell>
          <cell r="G1215" t="str">
            <v/>
          </cell>
          <cell r="H1215" t="str">
            <v/>
          </cell>
          <cell r="I1215" t="str">
            <v/>
          </cell>
          <cell r="J1215" t="str">
            <v>CTSU - Oncology</v>
          </cell>
        </row>
        <row r="1216">
          <cell r="A1216" t="str">
            <v>2499-SWIECICKI</v>
          </cell>
          <cell r="B1216" t="str">
            <v/>
          </cell>
          <cell r="C1216" t="str">
            <v>Int Med-Hematology/Oncology</v>
          </cell>
          <cell r="D1216" t="str">
            <v>Swiecicki, Paul</v>
          </cell>
          <cell r="E1216" t="str">
            <v>ABANDONED</v>
          </cell>
          <cell r="F1216">
            <v>43840</v>
          </cell>
          <cell r="G1216" t="str">
            <v/>
          </cell>
          <cell r="H1216" t="str">
            <v/>
          </cell>
          <cell r="I1216" t="str">
            <v/>
          </cell>
          <cell r="J1216" t="str">
            <v>CTSU - Oncology</v>
          </cell>
        </row>
        <row r="1217">
          <cell r="A1217" t="str">
            <v>2496-PHILLIPS</v>
          </cell>
          <cell r="B1217" t="str">
            <v/>
          </cell>
          <cell r="C1217" t="str">
            <v>Int Med-Hematology/Oncology</v>
          </cell>
          <cell r="D1217" t="str">
            <v>Phillips, Tycel</v>
          </cell>
          <cell r="E1217" t="str">
            <v>ABANDONED</v>
          </cell>
          <cell r="F1217">
            <v>44201</v>
          </cell>
          <cell r="G1217" t="str">
            <v/>
          </cell>
          <cell r="H1217" t="str">
            <v/>
          </cell>
          <cell r="I1217" t="str">
            <v/>
          </cell>
          <cell r="J1217" t="str">
            <v>CTSU - Oncology</v>
          </cell>
        </row>
        <row r="1218">
          <cell r="A1218" t="str">
            <v>2495-BURKE</v>
          </cell>
          <cell r="B1218" t="str">
            <v/>
          </cell>
          <cell r="C1218" t="str">
            <v>Int Med-Hematology/Oncology</v>
          </cell>
          <cell r="D1218" t="str">
            <v>Burke, Patrick</v>
          </cell>
          <cell r="E1218" t="str">
            <v>ABANDONED</v>
          </cell>
          <cell r="F1218">
            <v>43889</v>
          </cell>
          <cell r="G1218" t="str">
            <v/>
          </cell>
          <cell r="H1218" t="str">
            <v/>
          </cell>
          <cell r="I1218" t="str">
            <v/>
          </cell>
          <cell r="J1218" t="str">
            <v>CTSU - Oncology</v>
          </cell>
        </row>
        <row r="1219">
          <cell r="A1219" t="str">
            <v>2494-BURKE</v>
          </cell>
          <cell r="B1219" t="str">
            <v/>
          </cell>
          <cell r="C1219" t="str">
            <v>Int Med-Hematology/Oncology</v>
          </cell>
          <cell r="D1219" t="str">
            <v>Burke, Patrick</v>
          </cell>
          <cell r="E1219" t="str">
            <v>ABANDONED</v>
          </cell>
          <cell r="F1219">
            <v>43889</v>
          </cell>
          <cell r="G1219" t="str">
            <v/>
          </cell>
          <cell r="H1219" t="str">
            <v/>
          </cell>
          <cell r="I1219" t="str">
            <v/>
          </cell>
          <cell r="J1219" t="str">
            <v>CTSU - Oncology</v>
          </cell>
        </row>
        <row r="1220">
          <cell r="A1220" t="str">
            <v>2493-BIXBY</v>
          </cell>
          <cell r="B1220" t="str">
            <v/>
          </cell>
          <cell r="C1220" t="str">
            <v>Int Med-Hematology/Oncology</v>
          </cell>
          <cell r="D1220" t="str">
            <v>Bixby, Dale</v>
          </cell>
          <cell r="E1220" t="str">
            <v>ABANDONED</v>
          </cell>
          <cell r="F1220">
            <v>43930</v>
          </cell>
          <cell r="G1220" t="str">
            <v/>
          </cell>
          <cell r="H1220" t="str">
            <v/>
          </cell>
          <cell r="I1220" t="str">
            <v/>
          </cell>
          <cell r="J1220" t="str">
            <v>CTSU - Oncology</v>
          </cell>
        </row>
        <row r="1221">
          <cell r="A1221" t="str">
            <v>2492-BURKE</v>
          </cell>
          <cell r="B1221" t="str">
            <v/>
          </cell>
          <cell r="C1221" t="str">
            <v>Int Med-Hematology/Oncology</v>
          </cell>
          <cell r="D1221" t="str">
            <v>Burke, Patrick</v>
          </cell>
          <cell r="E1221" t="str">
            <v>ABANDONED</v>
          </cell>
          <cell r="F1221">
            <v>43857</v>
          </cell>
          <cell r="G1221" t="str">
            <v/>
          </cell>
          <cell r="H1221" t="str">
            <v/>
          </cell>
          <cell r="I1221" t="str">
            <v/>
          </cell>
          <cell r="J1221" t="str">
            <v>CTSU - Oncology</v>
          </cell>
        </row>
        <row r="1222">
          <cell r="A1222" t="str">
            <v>2490-PAGANI</v>
          </cell>
          <cell r="B1222" t="str">
            <v>2490-Pagani</v>
          </cell>
          <cell r="C1222" t="str">
            <v>Cardiac Surgery</v>
          </cell>
          <cell r="D1222" t="str">
            <v>Pagani, Francis</v>
          </cell>
          <cell r="E1222" t="str">
            <v>ABANDONED</v>
          </cell>
          <cell r="F1222">
            <v>43836</v>
          </cell>
          <cell r="G1222" t="str">
            <v/>
          </cell>
          <cell r="H1222" t="str">
            <v>Abbott Laboratories</v>
          </cell>
          <cell r="I1222" t="str">
            <v/>
          </cell>
          <cell r="J1222" t="str">
            <v>CTSU - Heart, Vessel, Blood</v>
          </cell>
        </row>
        <row r="1223">
          <cell r="A1223" t="str">
            <v>2487-HELFRICH</v>
          </cell>
          <cell r="B1223" t="str">
            <v/>
          </cell>
          <cell r="C1223" t="str">
            <v>Dermatology</v>
          </cell>
          <cell r="D1223" t="str">
            <v>Helfrich, Yolanda</v>
          </cell>
          <cell r="E1223" t="str">
            <v>ABANDONED</v>
          </cell>
          <cell r="F1223">
            <v>43866</v>
          </cell>
          <cell r="G1223" t="str">
            <v/>
          </cell>
          <cell r="H1223" t="str">
            <v>Galderma Laboratories, Inc.</v>
          </cell>
          <cell r="I1223" t="str">
            <v/>
          </cell>
          <cell r="J1223" t="str">
            <v>CTSU - Neurosciences and Sensory</v>
          </cell>
        </row>
        <row r="1224">
          <cell r="A1224" t="str">
            <v>2483-ALVA</v>
          </cell>
          <cell r="B1224" t="str">
            <v/>
          </cell>
          <cell r="C1224" t="str">
            <v>Int Med-Hematology/Oncology</v>
          </cell>
          <cell r="D1224" t="str">
            <v/>
          </cell>
          <cell r="E1224" t="str">
            <v>ABANDONED</v>
          </cell>
          <cell r="F1224">
            <v>43951</v>
          </cell>
          <cell r="G1224" t="str">
            <v/>
          </cell>
          <cell r="H1224" t="str">
            <v/>
          </cell>
          <cell r="I1224" t="str">
            <v/>
          </cell>
          <cell r="J1224" t="str">
            <v>CTSU - Oncology</v>
          </cell>
        </row>
        <row r="1225">
          <cell r="A1225" t="str">
            <v>2482-GADGEEL</v>
          </cell>
          <cell r="B1225" t="str">
            <v/>
          </cell>
          <cell r="C1225" t="str">
            <v>Int Med-Hematology/Oncology</v>
          </cell>
          <cell r="D1225" t="str">
            <v/>
          </cell>
          <cell r="E1225" t="str">
            <v>NEW</v>
          </cell>
          <cell r="F1225">
            <v>43816</v>
          </cell>
          <cell r="G1225" t="str">
            <v/>
          </cell>
          <cell r="H1225" t="str">
            <v/>
          </cell>
          <cell r="I1225" t="str">
            <v/>
          </cell>
          <cell r="J1225" t="str">
            <v>CTSU - Oncology</v>
          </cell>
        </row>
        <row r="1226">
          <cell r="A1226" t="str">
            <v>2480-STIDHAM</v>
          </cell>
          <cell r="B1226" t="str">
            <v/>
          </cell>
          <cell r="C1226" t="str">
            <v>Int Med-Gastroenterology</v>
          </cell>
          <cell r="D1226" t="str">
            <v>Stidham, Ryan</v>
          </cell>
          <cell r="E1226" t="str">
            <v>ABANDONED</v>
          </cell>
          <cell r="F1226">
            <v>43964</v>
          </cell>
          <cell r="G1226" t="str">
            <v>Aevi Genomic Medicine, Inc.</v>
          </cell>
          <cell r="H1226" t="str">
            <v/>
          </cell>
          <cell r="I1226" t="str">
            <v>Industry</v>
          </cell>
          <cell r="J1226" t="str">
            <v>CTSU - Ambulatory and Chronic Disease</v>
          </cell>
        </row>
        <row r="1227">
          <cell r="A1227" t="str">
            <v>2479-AS-SANIE</v>
          </cell>
          <cell r="B1227" t="str">
            <v/>
          </cell>
          <cell r="C1227" t="str">
            <v>Obstetrics/Gynecology</v>
          </cell>
          <cell r="D1227" t="str">
            <v>As-Sanie, Sawsan</v>
          </cell>
          <cell r="E1227" t="str">
            <v>ABANDONED</v>
          </cell>
          <cell r="F1227">
            <v>44078</v>
          </cell>
          <cell r="G1227" t="str">
            <v>DHHS - National Institutes of Health</v>
          </cell>
          <cell r="H1227" t="str">
            <v/>
          </cell>
          <cell r="I1227" t="str">
            <v>Externally Peer-Reviewed</v>
          </cell>
          <cell r="J1227" t="str">
            <v>CTSU - Ambulatory and Chronic Disease</v>
          </cell>
        </row>
        <row r="1228">
          <cell r="A1228" t="str">
            <v>2477-SANDERS</v>
          </cell>
          <cell r="B1228" t="str">
            <v/>
          </cell>
          <cell r="C1228" t="str">
            <v>Int Med-Allergy</v>
          </cell>
          <cell r="D1228" t="str">
            <v>Sanders, Georgiana</v>
          </cell>
          <cell r="E1228" t="str">
            <v>ABANDONED</v>
          </cell>
          <cell r="F1228">
            <v>44271</v>
          </cell>
          <cell r="G1228" t="str">
            <v>Syneos Health</v>
          </cell>
          <cell r="H1228" t="str">
            <v/>
          </cell>
          <cell r="I1228" t="str">
            <v>Industry</v>
          </cell>
          <cell r="J1228" t="str">
            <v>CTSU - Childrens</v>
          </cell>
        </row>
        <row r="1229">
          <cell r="A1229" t="str">
            <v>2475-GADGEEL</v>
          </cell>
          <cell r="B1229" t="str">
            <v/>
          </cell>
          <cell r="C1229" t="str">
            <v>Int Med-Hematology/Oncology</v>
          </cell>
          <cell r="D1229" t="str">
            <v>Gadgeel, Shirish</v>
          </cell>
          <cell r="E1229" t="str">
            <v>ABANDONED</v>
          </cell>
          <cell r="F1229">
            <v>44287</v>
          </cell>
          <cell r="G1229" t="str">
            <v/>
          </cell>
          <cell r="H1229" t="str">
            <v/>
          </cell>
          <cell r="I1229" t="str">
            <v/>
          </cell>
          <cell r="J1229" t="str">
            <v>CTSU - Oncology</v>
          </cell>
        </row>
        <row r="1230">
          <cell r="A1230" t="str">
            <v>2474-SCHIOPU</v>
          </cell>
          <cell r="B1230" t="str">
            <v/>
          </cell>
          <cell r="C1230" t="str">
            <v>Int Med-Rheumatology</v>
          </cell>
          <cell r="D1230" t="str">
            <v>Schiopu, Elena</v>
          </cell>
          <cell r="E1230" t="str">
            <v>ABANDONED</v>
          </cell>
          <cell r="F1230">
            <v>44280</v>
          </cell>
          <cell r="G1230" t="str">
            <v>Novartis</v>
          </cell>
          <cell r="H1230" t="str">
            <v/>
          </cell>
          <cell r="I1230" t="str">
            <v>Industry</v>
          </cell>
          <cell r="J1230" t="str">
            <v>CTSU - Ambulatory and Chronic Disease</v>
          </cell>
        </row>
        <row r="1231">
          <cell r="A1231" t="str">
            <v>2473-WORDEN</v>
          </cell>
          <cell r="B1231" t="str">
            <v/>
          </cell>
          <cell r="C1231" t="str">
            <v>Int Med-Hematology/Oncology</v>
          </cell>
          <cell r="D1231" t="str">
            <v>Worden, Francis</v>
          </cell>
          <cell r="E1231" t="str">
            <v>ABANDONED</v>
          </cell>
          <cell r="F1231">
            <v>43880</v>
          </cell>
          <cell r="G1231" t="str">
            <v/>
          </cell>
          <cell r="H1231" t="str">
            <v/>
          </cell>
          <cell r="I1231" t="str">
            <v/>
          </cell>
          <cell r="J1231" t="str">
            <v>CTSU - Oncology</v>
          </cell>
        </row>
        <row r="1232">
          <cell r="A1232" t="str">
            <v>2470-CONJEEVARAM</v>
          </cell>
          <cell r="B1232" t="str">
            <v/>
          </cell>
          <cell r="C1232" t="str">
            <v>Int Med-Gastroenterology</v>
          </cell>
          <cell r="D1232" t="str">
            <v>Conjeevaram, Hari</v>
          </cell>
          <cell r="E1232" t="str">
            <v>ABANDONED</v>
          </cell>
          <cell r="F1232">
            <v>44006</v>
          </cell>
          <cell r="G1232" t="str">
            <v>Merck, Inc</v>
          </cell>
          <cell r="H1232" t="str">
            <v/>
          </cell>
          <cell r="I1232" t="str">
            <v>Industry</v>
          </cell>
          <cell r="J1232" t="str">
            <v>CTSU - Ambulatory and Chronic Disease</v>
          </cell>
        </row>
        <row r="1233">
          <cell r="A1233" t="str">
            <v>2469-YANIK</v>
          </cell>
          <cell r="B1233" t="str">
            <v/>
          </cell>
          <cell r="C1233" t="str">
            <v>Int Med-Hematology/Oncology</v>
          </cell>
          <cell r="D1233" t="str">
            <v>Yanik, Gregory</v>
          </cell>
          <cell r="E1233" t="str">
            <v>NEW</v>
          </cell>
          <cell r="F1233">
            <v>43804</v>
          </cell>
          <cell r="G1233" t="str">
            <v/>
          </cell>
          <cell r="H1233" t="str">
            <v/>
          </cell>
          <cell r="I1233" t="str">
            <v/>
          </cell>
          <cell r="J1233" t="str">
            <v>CTSU - Oncology</v>
          </cell>
        </row>
        <row r="1234">
          <cell r="A1234" t="str">
            <v>2468-SCHOTT</v>
          </cell>
          <cell r="B1234" t="str">
            <v/>
          </cell>
          <cell r="C1234" t="str">
            <v>Int Med-Hematology/Oncology</v>
          </cell>
          <cell r="D1234" t="str">
            <v>Schott, Anne</v>
          </cell>
          <cell r="E1234" t="str">
            <v>ABANDONED</v>
          </cell>
          <cell r="F1234">
            <v>43997</v>
          </cell>
          <cell r="G1234" t="str">
            <v/>
          </cell>
          <cell r="H1234" t="str">
            <v/>
          </cell>
          <cell r="I1234" t="str">
            <v/>
          </cell>
          <cell r="J1234" t="str">
            <v>CTSU - Oncology</v>
          </cell>
        </row>
        <row r="1235">
          <cell r="A1235" t="str">
            <v>2467-BEDI</v>
          </cell>
          <cell r="B1235" t="str">
            <v/>
          </cell>
          <cell r="C1235" t="str">
            <v>Orthopaedic Surgery</v>
          </cell>
          <cell r="D1235" t="str">
            <v>Bedi, Asheesh</v>
          </cell>
          <cell r="E1235" t="str">
            <v>ABANDONED</v>
          </cell>
          <cell r="F1235">
            <v>43892</v>
          </cell>
          <cell r="G1235" t="str">
            <v>Washington Unversity in St. Louis</v>
          </cell>
          <cell r="H1235" t="str">
            <v>Defense, Department of-Army, Department of the-Subcontracts</v>
          </cell>
          <cell r="I1235" t="str">
            <v>National</v>
          </cell>
          <cell r="J1235" t="str">
            <v>CTSU - Behavior, Function, and Pain</v>
          </cell>
        </row>
        <row r="1236">
          <cell r="A1236" t="str">
            <v>2465-KATZ</v>
          </cell>
          <cell r="B1236" t="str">
            <v/>
          </cell>
          <cell r="C1236" t="str">
            <v>Int Med-General Medicine</v>
          </cell>
          <cell r="D1236" t="str">
            <v>Katz, Steven</v>
          </cell>
          <cell r="E1236" t="str">
            <v>NEW</v>
          </cell>
          <cell r="F1236">
            <v>43805</v>
          </cell>
          <cell r="G1236" t="str">
            <v/>
          </cell>
          <cell r="H1236" t="str">
            <v/>
          </cell>
          <cell r="I1236" t="str">
            <v/>
          </cell>
          <cell r="J1236" t="str">
            <v>CTSU - Oncology</v>
          </cell>
        </row>
        <row r="1237">
          <cell r="A1237" t="str">
            <v>2464-COMER</v>
          </cell>
          <cell r="B1237" t="str">
            <v/>
          </cell>
          <cell r="C1237" t="str">
            <v>Ophthalmology &amp; Visual Sciences</v>
          </cell>
          <cell r="D1237" t="str">
            <v>Gardner, Thomas</v>
          </cell>
          <cell r="E1237" t="str">
            <v>ABANDONED</v>
          </cell>
          <cell r="F1237">
            <v>43812</v>
          </cell>
          <cell r="G1237" t="str">
            <v>Boerhinger Ingleheim</v>
          </cell>
          <cell r="H1237" t="str">
            <v/>
          </cell>
          <cell r="I1237" t="str">
            <v>Industry</v>
          </cell>
          <cell r="J1237" t="str">
            <v>CTSU - Ambulatory and Chronic Disease</v>
          </cell>
        </row>
        <row r="1238">
          <cell r="A1238" t="str">
            <v>2463-OSBORNE</v>
          </cell>
          <cell r="B1238" t="str">
            <v>2463-Osborne</v>
          </cell>
          <cell r="C1238" t="str">
            <v>Surgery-Vascular Surgery</v>
          </cell>
          <cell r="D1238" t="str">
            <v>Osborne, Nicholas</v>
          </cell>
          <cell r="E1238" t="str">
            <v>ABANDONED</v>
          </cell>
          <cell r="F1238">
            <v>44181</v>
          </cell>
          <cell r="G1238" t="str">
            <v>IQVIA</v>
          </cell>
          <cell r="H1238" t="str">
            <v/>
          </cell>
          <cell r="I1238" t="str">
            <v>Industry</v>
          </cell>
          <cell r="J1238" t="str">
            <v>CTSU - Heart, Vessel, Blood</v>
          </cell>
        </row>
        <row r="1239">
          <cell r="A1239" t="str">
            <v>2461-SAHAI</v>
          </cell>
          <cell r="B1239" t="str">
            <v/>
          </cell>
          <cell r="C1239" t="str">
            <v>Int Med-Hematology/Oncology</v>
          </cell>
          <cell r="D1239" t="str">
            <v>Sahai, Vaibhav</v>
          </cell>
          <cell r="E1239" t="str">
            <v>ABANDONED</v>
          </cell>
          <cell r="F1239">
            <v>43802</v>
          </cell>
          <cell r="G1239" t="str">
            <v/>
          </cell>
          <cell r="H1239" t="str">
            <v/>
          </cell>
          <cell r="I1239" t="str">
            <v/>
          </cell>
          <cell r="J1239" t="str">
            <v>CTSU - Oncology</v>
          </cell>
        </row>
        <row r="1240">
          <cell r="A1240" t="str">
            <v>2459-PARK</v>
          </cell>
          <cell r="B1240" t="str">
            <v/>
          </cell>
          <cell r="C1240" t="str">
            <v>Surgery-Acute Care Surgery</v>
          </cell>
          <cell r="D1240" t="str">
            <v>Park, Pauline</v>
          </cell>
          <cell r="E1240" t="str">
            <v>ABANDONED</v>
          </cell>
          <cell r="F1240">
            <v>44271</v>
          </cell>
          <cell r="G1240" t="str">
            <v>DHHS - National Institutes of Health - Subcontracts</v>
          </cell>
          <cell r="H1240" t="str">
            <v>Sunnybrook Research Institute</v>
          </cell>
          <cell r="I1240" t="str">
            <v>Externally Peer-Reviewed</v>
          </cell>
          <cell r="J1240" t="str">
            <v>CTSU - Acute, Critical Care, Surgery &amp; Transplant</v>
          </cell>
        </row>
        <row r="1241">
          <cell r="A1241" t="str">
            <v>2458-ORAL</v>
          </cell>
          <cell r="B1241" t="str">
            <v/>
          </cell>
          <cell r="C1241" t="str">
            <v>Int Med-Metabolism, Endo &amp; Diabetes</v>
          </cell>
          <cell r="D1241" t="str">
            <v>Oral, Elif</v>
          </cell>
          <cell r="E1241" t="str">
            <v>ABANDONED</v>
          </cell>
          <cell r="F1241">
            <v>43889</v>
          </cell>
          <cell r="G1241" t="str">
            <v>NIH-NIDDK  - National Institutes of Health   Subcontracts</v>
          </cell>
          <cell r="H1241" t="str">
            <v/>
          </cell>
          <cell r="I1241" t="str">
            <v>Externally Peer-Reviewed</v>
          </cell>
          <cell r="J1241" t="str">
            <v>CTSU - Ambulatory and Chronic Disease</v>
          </cell>
        </row>
        <row r="1242">
          <cell r="A1242" t="str">
            <v>2457-ENZLER</v>
          </cell>
          <cell r="B1242" t="str">
            <v/>
          </cell>
          <cell r="C1242" t="str">
            <v>Int Med-Hematology/Oncology</v>
          </cell>
          <cell r="D1242" t="str">
            <v>Enzler, Thomas</v>
          </cell>
          <cell r="E1242" t="str">
            <v>NEW</v>
          </cell>
          <cell r="F1242">
            <v>43795</v>
          </cell>
          <cell r="G1242" t="str">
            <v/>
          </cell>
          <cell r="H1242" t="str">
            <v/>
          </cell>
          <cell r="I1242" t="str">
            <v/>
          </cell>
          <cell r="J1242" t="str">
            <v>CTSU - Oncology</v>
          </cell>
        </row>
        <row r="1243">
          <cell r="A1243" t="str">
            <v>2456-ZALUPSKI</v>
          </cell>
          <cell r="B1243" t="str">
            <v/>
          </cell>
          <cell r="C1243" t="str">
            <v>Int Med-Hematology/Oncology</v>
          </cell>
          <cell r="D1243" t="str">
            <v>Zalupski, Mark</v>
          </cell>
          <cell r="E1243" t="str">
            <v>ABANDONED</v>
          </cell>
          <cell r="F1243">
            <v>43819</v>
          </cell>
          <cell r="G1243" t="str">
            <v/>
          </cell>
          <cell r="H1243" t="str">
            <v/>
          </cell>
          <cell r="I1243" t="str">
            <v/>
          </cell>
          <cell r="J1243" t="str">
            <v>CTSU - Oncology</v>
          </cell>
        </row>
        <row r="1244">
          <cell r="A1244" t="str">
            <v>2455-FONTANA</v>
          </cell>
          <cell r="B1244" t="str">
            <v/>
          </cell>
          <cell r="C1244" t="str">
            <v>Int Med-Gastroenterology</v>
          </cell>
          <cell r="D1244" t="str">
            <v>Fontana, Robert</v>
          </cell>
          <cell r="E1244" t="str">
            <v>ABANDONED</v>
          </cell>
          <cell r="F1244">
            <v>43887</v>
          </cell>
          <cell r="G1244" t="str">
            <v>Outcome Sciences Inc.</v>
          </cell>
          <cell r="H1244" t="str">
            <v>CRO - IQVIA</v>
          </cell>
          <cell r="I1244" t="str">
            <v>Industry</v>
          </cell>
          <cell r="J1244" t="str">
            <v>CTSU - Ambulatory and Chronic Disease</v>
          </cell>
        </row>
        <row r="1245">
          <cell r="A1245" t="str">
            <v>2453-GADGEEL</v>
          </cell>
          <cell r="B1245" t="str">
            <v/>
          </cell>
          <cell r="C1245" t="str">
            <v>Int Med-Hematology/Oncology</v>
          </cell>
          <cell r="D1245" t="str">
            <v>Gadgeel, Shirish</v>
          </cell>
          <cell r="E1245" t="str">
            <v>ABANDONED</v>
          </cell>
          <cell r="F1245">
            <v>43816</v>
          </cell>
          <cell r="G1245" t="str">
            <v/>
          </cell>
          <cell r="H1245" t="str">
            <v/>
          </cell>
          <cell r="I1245" t="str">
            <v/>
          </cell>
          <cell r="J1245" t="str">
            <v>CTSU - Oncology</v>
          </cell>
        </row>
        <row r="1246">
          <cell r="A1246" t="str">
            <v>2452-KONERMAN</v>
          </cell>
          <cell r="B1246" t="str">
            <v/>
          </cell>
          <cell r="C1246" t="str">
            <v>Int Med-Cardiology</v>
          </cell>
          <cell r="D1246" t="str">
            <v>Konerman, Matthew</v>
          </cell>
          <cell r="E1246" t="str">
            <v>ON HOLD</v>
          </cell>
          <cell r="F1246">
            <v>44232</v>
          </cell>
          <cell r="G1246" t="str">
            <v>DHHS - National Institutes of Health</v>
          </cell>
          <cell r="H1246" t="str">
            <v/>
          </cell>
          <cell r="I1246" t="str">
            <v>Externally Peer-Reviewed</v>
          </cell>
          <cell r="J1246" t="str">
            <v>CTSU - Heart, Vessel, Blood</v>
          </cell>
        </row>
        <row r="1247">
          <cell r="A1247" t="str">
            <v>2448-KHANNA</v>
          </cell>
          <cell r="B1247" t="str">
            <v/>
          </cell>
          <cell r="C1247" t="str">
            <v>Int Med-Rheumatology</v>
          </cell>
          <cell r="D1247" t="str">
            <v>Khanna, Dinesh</v>
          </cell>
          <cell r="E1247" t="str">
            <v>ABANDONED</v>
          </cell>
          <cell r="F1247">
            <v>44035</v>
          </cell>
          <cell r="G1247" t="str">
            <v>Horizon Therapeutics USA, Inc.</v>
          </cell>
          <cell r="H1247" t="str">
            <v/>
          </cell>
          <cell r="I1247" t="str">
            <v>Industry</v>
          </cell>
          <cell r="J1247" t="str">
            <v>CTSU - Ambulatory and Chronic Disease</v>
          </cell>
        </row>
        <row r="1248">
          <cell r="A1248" t="str">
            <v>2446-MURPHY</v>
          </cell>
          <cell r="B1248" t="str">
            <v/>
          </cell>
          <cell r="C1248" t="str">
            <v>Physical Medicine &amp; Rehabilitation</v>
          </cell>
          <cell r="D1248" t="str">
            <v>Murphy, Susan</v>
          </cell>
          <cell r="E1248" t="str">
            <v>ABANDONED</v>
          </cell>
          <cell r="F1248">
            <v>43931</v>
          </cell>
          <cell r="G1248" t="str">
            <v/>
          </cell>
          <cell r="H1248" t="str">
            <v/>
          </cell>
          <cell r="I1248" t="str">
            <v/>
          </cell>
          <cell r="J1248" t="str">
            <v>CTSU - Behavior, Function, and Pain</v>
          </cell>
        </row>
        <row r="1249">
          <cell r="A1249" t="str">
            <v>2441-BELL</v>
          </cell>
          <cell r="B1249" t="str">
            <v/>
          </cell>
          <cell r="C1249" t="str">
            <v>Obstetrics/Gynecology</v>
          </cell>
          <cell r="D1249" t="str">
            <v>Bell, Jason</v>
          </cell>
          <cell r="E1249" t="str">
            <v>ABANDONED</v>
          </cell>
          <cell r="F1249">
            <v>43818</v>
          </cell>
          <cell r="G1249" t="str">
            <v>Femasys Inc.</v>
          </cell>
          <cell r="H1249" t="str">
            <v/>
          </cell>
          <cell r="I1249" t="str">
            <v>Industry</v>
          </cell>
          <cell r="J1249" t="str">
            <v>CTSU - Ambulatory and Chronic Disease</v>
          </cell>
        </row>
        <row r="1250">
          <cell r="A1250" t="str">
            <v>2440-KALEMKERIAN</v>
          </cell>
          <cell r="B1250" t="str">
            <v/>
          </cell>
          <cell r="C1250" t="str">
            <v>Int Med-Hematology/Oncology</v>
          </cell>
          <cell r="D1250" t="str">
            <v>Kalemkerian, Gregory</v>
          </cell>
          <cell r="E1250" t="str">
            <v>ABANDONED</v>
          </cell>
          <cell r="F1250">
            <v>43789</v>
          </cell>
          <cell r="G1250" t="str">
            <v/>
          </cell>
          <cell r="H1250" t="str">
            <v/>
          </cell>
          <cell r="I1250" t="str">
            <v/>
          </cell>
          <cell r="J1250" t="str">
            <v>CTSU - Oncology</v>
          </cell>
        </row>
        <row r="1251">
          <cell r="A1251" t="str">
            <v>2439-AFSHINNIA</v>
          </cell>
          <cell r="B1251" t="str">
            <v/>
          </cell>
          <cell r="C1251" t="str">
            <v>Int Med-Nephrology</v>
          </cell>
          <cell r="D1251" t="str">
            <v>Afshinnia, Farsad</v>
          </cell>
          <cell r="E1251" t="str">
            <v>ABANDONED</v>
          </cell>
          <cell r="F1251">
            <v>44257</v>
          </cell>
          <cell r="G1251" t="str">
            <v>DHHS - National Institutes of Health</v>
          </cell>
          <cell r="H1251" t="str">
            <v/>
          </cell>
          <cell r="I1251" t="str">
            <v>Externally Peer-Reviewed</v>
          </cell>
          <cell r="J1251" t="str">
            <v>CTSU - Ambulatory and Chronic Disease</v>
          </cell>
        </row>
        <row r="1252">
          <cell r="A1252" t="str">
            <v>2433-MAO-DRAAYER</v>
          </cell>
          <cell r="B1252" t="str">
            <v/>
          </cell>
          <cell r="C1252" t="str">
            <v>Neurology</v>
          </cell>
          <cell r="D1252" t="str">
            <v>Mao-Draayer, Yang</v>
          </cell>
          <cell r="E1252" t="str">
            <v>ABANDONED</v>
          </cell>
          <cell r="F1252">
            <v>43987</v>
          </cell>
          <cell r="G1252" t="str">
            <v/>
          </cell>
          <cell r="H1252" t="str">
            <v>Celgene Corporation</v>
          </cell>
          <cell r="I1252" t="str">
            <v/>
          </cell>
          <cell r="J1252" t="str">
            <v>CTSU - Neurosciences and Sensory</v>
          </cell>
        </row>
        <row r="1253">
          <cell r="A1253" t="str">
            <v>2432-MAO-DRAAYER</v>
          </cell>
          <cell r="B1253" t="str">
            <v/>
          </cell>
          <cell r="C1253" t="str">
            <v>Neurology</v>
          </cell>
          <cell r="D1253" t="str">
            <v>Mao-Draayer, Yang</v>
          </cell>
          <cell r="E1253" t="str">
            <v>ABANDONED</v>
          </cell>
          <cell r="F1253">
            <v>43993</v>
          </cell>
          <cell r="G1253" t="str">
            <v>Genentech, Inc.</v>
          </cell>
          <cell r="H1253" t="str">
            <v/>
          </cell>
          <cell r="I1253" t="str">
            <v>Industry</v>
          </cell>
          <cell r="J1253" t="str">
            <v>CTSU - Neurosciences and Sensory</v>
          </cell>
        </row>
        <row r="1254">
          <cell r="A1254" t="str">
            <v>2431-HEIDEBRINK</v>
          </cell>
          <cell r="B1254" t="str">
            <v/>
          </cell>
          <cell r="C1254" t="str">
            <v>Neurology</v>
          </cell>
          <cell r="D1254" t="str">
            <v>Heidebrink, Judith</v>
          </cell>
          <cell r="E1254" t="str">
            <v>ABANDONED</v>
          </cell>
          <cell r="F1254">
            <v>43873</v>
          </cell>
          <cell r="G1254" t="str">
            <v/>
          </cell>
          <cell r="H1254" t="str">
            <v>University of Southern California</v>
          </cell>
          <cell r="I1254" t="str">
            <v/>
          </cell>
          <cell r="J1254" t="str">
            <v>CTSU - Neurosciences and Sensory</v>
          </cell>
        </row>
        <row r="1255">
          <cell r="A1255" t="str">
            <v>2430-LAO</v>
          </cell>
          <cell r="B1255" t="str">
            <v/>
          </cell>
          <cell r="C1255" t="str">
            <v>Int Med-Hematology/Oncology</v>
          </cell>
          <cell r="D1255" t="str">
            <v>Lao, Christopher</v>
          </cell>
          <cell r="E1255" t="str">
            <v>ABANDONED</v>
          </cell>
          <cell r="F1255">
            <v>44088</v>
          </cell>
          <cell r="G1255" t="str">
            <v/>
          </cell>
          <cell r="H1255" t="str">
            <v>National Cancer Institute (NCI)</v>
          </cell>
          <cell r="I1255" t="str">
            <v/>
          </cell>
          <cell r="J1255" t="str">
            <v>CTSU - Oncology</v>
          </cell>
        </row>
        <row r="1256">
          <cell r="A1256" t="str">
            <v>2429-CHOU</v>
          </cell>
          <cell r="B1256" t="str">
            <v/>
          </cell>
          <cell r="C1256" t="str">
            <v>Neurology</v>
          </cell>
          <cell r="D1256" t="str">
            <v>Chou, Kelvin</v>
          </cell>
          <cell r="E1256" t="str">
            <v>ABANDONED</v>
          </cell>
          <cell r="F1256">
            <v>44039</v>
          </cell>
          <cell r="G1256" t="str">
            <v/>
          </cell>
          <cell r="H1256" t="str">
            <v>AbbVie Inc</v>
          </cell>
          <cell r="I1256" t="str">
            <v/>
          </cell>
          <cell r="J1256" t="str">
            <v>CTSU - Neurosciences and Sensory</v>
          </cell>
        </row>
        <row r="1257">
          <cell r="A1257" t="str">
            <v>2420-KRAUSS</v>
          </cell>
          <cell r="B1257" t="str">
            <v/>
          </cell>
          <cell r="C1257" t="str">
            <v>Int Med-Hematology/Oncology</v>
          </cell>
          <cell r="D1257" t="str">
            <v>Krauss, John</v>
          </cell>
          <cell r="E1257" t="str">
            <v>ABANDONED</v>
          </cell>
          <cell r="F1257">
            <v>43845</v>
          </cell>
          <cell r="G1257" t="str">
            <v/>
          </cell>
          <cell r="H1257" t="str">
            <v/>
          </cell>
          <cell r="I1257" t="str">
            <v/>
          </cell>
          <cell r="J1257" t="str">
            <v>CTSU - Oncology</v>
          </cell>
        </row>
        <row r="1258">
          <cell r="A1258" t="str">
            <v>242-AS-SANIE</v>
          </cell>
          <cell r="B1258" t="str">
            <v>M16-283</v>
          </cell>
          <cell r="C1258" t="str">
            <v>Obstetrics/Gynecology</v>
          </cell>
          <cell r="D1258" t="str">
            <v>As-Sanie, Sawsan</v>
          </cell>
          <cell r="E1258" t="str">
            <v>ABANDONED</v>
          </cell>
          <cell r="F1258">
            <v>42993</v>
          </cell>
          <cell r="G1258" t="str">
            <v>AbbVie Inc</v>
          </cell>
          <cell r="H1258" t="str">
            <v/>
          </cell>
          <cell r="I1258" t="str">
            <v>Industry</v>
          </cell>
          <cell r="J1258" t="str">
            <v>CTSU - Ambulatory and Chronic Disease</v>
          </cell>
        </row>
        <row r="1259">
          <cell r="A1259" t="str">
            <v>2419-GADGEEL</v>
          </cell>
          <cell r="B1259" t="str">
            <v/>
          </cell>
          <cell r="C1259" t="str">
            <v>Int Med-Hematology/Oncology</v>
          </cell>
          <cell r="D1259" t="str">
            <v>Gadgeel, Shirish</v>
          </cell>
          <cell r="E1259" t="str">
            <v>ABANDONED</v>
          </cell>
          <cell r="F1259">
            <v>43782</v>
          </cell>
          <cell r="G1259" t="str">
            <v/>
          </cell>
          <cell r="H1259" t="str">
            <v/>
          </cell>
          <cell r="I1259" t="str">
            <v/>
          </cell>
          <cell r="J1259" t="str">
            <v>CTSU - Oncology</v>
          </cell>
        </row>
        <row r="1260">
          <cell r="A1260" t="str">
            <v>2418-GADGEEL</v>
          </cell>
          <cell r="B1260" t="str">
            <v/>
          </cell>
          <cell r="C1260" t="str">
            <v>Int Med-Hematology/Oncology</v>
          </cell>
          <cell r="D1260" t="str">
            <v>Gadgeel, Shirish</v>
          </cell>
          <cell r="E1260" t="str">
            <v>ABANDONED</v>
          </cell>
          <cell r="F1260">
            <v>43864</v>
          </cell>
          <cell r="G1260" t="str">
            <v/>
          </cell>
          <cell r="H1260" t="str">
            <v/>
          </cell>
          <cell r="I1260" t="str">
            <v/>
          </cell>
          <cell r="J1260" t="str">
            <v>CTSU - Oncology</v>
          </cell>
        </row>
        <row r="1261">
          <cell r="A1261" t="str">
            <v>2417-ZALUPSKI</v>
          </cell>
          <cell r="B1261" t="str">
            <v/>
          </cell>
          <cell r="C1261" t="str">
            <v>Int Med-Hematology/Oncology</v>
          </cell>
          <cell r="D1261" t="str">
            <v>Zalupski, Mark</v>
          </cell>
          <cell r="E1261" t="str">
            <v>ABANDONED</v>
          </cell>
          <cell r="F1261">
            <v>43782</v>
          </cell>
          <cell r="G1261" t="str">
            <v/>
          </cell>
          <cell r="H1261" t="str">
            <v/>
          </cell>
          <cell r="I1261" t="str">
            <v/>
          </cell>
          <cell r="J1261" t="str">
            <v>CTSU - Oncology</v>
          </cell>
        </row>
        <row r="1262">
          <cell r="A1262" t="str">
            <v>2415-KILBOURNE</v>
          </cell>
          <cell r="B1262" t="str">
            <v/>
          </cell>
          <cell r="C1262" t="str">
            <v>Psychiatry</v>
          </cell>
          <cell r="D1262" t="str">
            <v>Kilbourne, Amy</v>
          </cell>
          <cell r="E1262" t="str">
            <v>ABANDONED</v>
          </cell>
          <cell r="F1262">
            <v>44095</v>
          </cell>
          <cell r="G1262" t="str">
            <v>DHHS - National Institutes of Health</v>
          </cell>
          <cell r="H1262" t="str">
            <v/>
          </cell>
          <cell r="I1262" t="str">
            <v>Externally Peer-Reviewed</v>
          </cell>
          <cell r="J1262" t="str">
            <v>CTSU - Behavior, Function, and Pain</v>
          </cell>
        </row>
        <row r="1263">
          <cell r="A1263" t="str">
            <v>2413-YE</v>
          </cell>
          <cell r="B1263" t="str">
            <v/>
          </cell>
          <cell r="C1263" t="str">
            <v>Int Med-Hematology/Oncology</v>
          </cell>
          <cell r="D1263" t="str">
            <v>Ye, Jing Christine</v>
          </cell>
          <cell r="E1263" t="str">
            <v>ABANDONED</v>
          </cell>
          <cell r="F1263">
            <v>44013</v>
          </cell>
          <cell r="G1263" t="str">
            <v/>
          </cell>
          <cell r="H1263" t="str">
            <v/>
          </cell>
          <cell r="I1263" t="str">
            <v/>
          </cell>
          <cell r="J1263" t="str">
            <v>CTSU - Oncology</v>
          </cell>
        </row>
        <row r="1264">
          <cell r="A1264" t="str">
            <v>2411-YE</v>
          </cell>
          <cell r="B1264" t="str">
            <v/>
          </cell>
          <cell r="C1264" t="str">
            <v>Int Med-Hematology/Oncology</v>
          </cell>
          <cell r="D1264" t="str">
            <v>Ye, Jing Christine</v>
          </cell>
          <cell r="E1264" t="str">
            <v>ABANDONED</v>
          </cell>
          <cell r="F1264">
            <v>44166</v>
          </cell>
          <cell r="G1264" t="str">
            <v/>
          </cell>
          <cell r="H1264" t="str">
            <v/>
          </cell>
          <cell r="I1264" t="str">
            <v/>
          </cell>
          <cell r="J1264" t="str">
            <v>CTSU - Oncology</v>
          </cell>
        </row>
        <row r="1265">
          <cell r="A1265" t="str">
            <v>2410-BURKE</v>
          </cell>
          <cell r="B1265" t="str">
            <v/>
          </cell>
          <cell r="C1265" t="str">
            <v>Int Med-Hematology/Oncology</v>
          </cell>
          <cell r="D1265" t="str">
            <v>Burke, Patrick</v>
          </cell>
          <cell r="E1265" t="str">
            <v>ABANDONED</v>
          </cell>
          <cell r="F1265">
            <v>43980</v>
          </cell>
          <cell r="G1265" t="str">
            <v/>
          </cell>
          <cell r="H1265" t="str">
            <v/>
          </cell>
          <cell r="I1265" t="str">
            <v/>
          </cell>
          <cell r="J1265" t="str">
            <v>CTSU - Oncology</v>
          </cell>
        </row>
        <row r="1266">
          <cell r="A1266" t="str">
            <v>2408-TALPAZ</v>
          </cell>
          <cell r="B1266" t="str">
            <v/>
          </cell>
          <cell r="C1266" t="str">
            <v>Int Med-Hematology/Oncology</v>
          </cell>
          <cell r="D1266" t="str">
            <v>Talpaz, Moshe</v>
          </cell>
          <cell r="E1266" t="str">
            <v>ABANDONED</v>
          </cell>
          <cell r="F1266">
            <v>44160</v>
          </cell>
          <cell r="G1266" t="str">
            <v/>
          </cell>
          <cell r="H1266" t="str">
            <v/>
          </cell>
          <cell r="I1266" t="str">
            <v/>
          </cell>
          <cell r="J1266" t="str">
            <v>CTSU - Oncology</v>
          </cell>
        </row>
        <row r="1267">
          <cell r="A1267" t="str">
            <v>2407-DEVATA</v>
          </cell>
          <cell r="B1267" t="str">
            <v/>
          </cell>
          <cell r="C1267" t="str">
            <v>Int Med-Hematology/Oncology</v>
          </cell>
          <cell r="D1267" t="str">
            <v>Devata, Sumana</v>
          </cell>
          <cell r="E1267" t="str">
            <v>ABANDONED</v>
          </cell>
          <cell r="F1267">
            <v>43805</v>
          </cell>
          <cell r="G1267" t="str">
            <v/>
          </cell>
          <cell r="H1267" t="str">
            <v/>
          </cell>
          <cell r="I1267" t="str">
            <v/>
          </cell>
          <cell r="J1267" t="str">
            <v>CTSU - Oncology</v>
          </cell>
        </row>
        <row r="1268">
          <cell r="A1268" t="str">
            <v>2405-PHILLIPS</v>
          </cell>
          <cell r="B1268" t="str">
            <v/>
          </cell>
          <cell r="C1268" t="str">
            <v>Int Med-Hematology/Oncology</v>
          </cell>
          <cell r="D1268" t="str">
            <v>Phillips, Tycel</v>
          </cell>
          <cell r="E1268" t="str">
            <v>ABANDONED</v>
          </cell>
          <cell r="F1268">
            <v>44160</v>
          </cell>
          <cell r="G1268" t="str">
            <v/>
          </cell>
          <cell r="H1268" t="str">
            <v/>
          </cell>
          <cell r="I1268" t="str">
            <v/>
          </cell>
          <cell r="J1268" t="str">
            <v>CTSU - Oncology</v>
          </cell>
        </row>
        <row r="1269">
          <cell r="A1269" t="str">
            <v>240-GADGEEL</v>
          </cell>
          <cell r="B1269" t="str">
            <v>17615; 240-Gadgeel</v>
          </cell>
          <cell r="C1269" t="str">
            <v>Int Med-Hematology/Oncology</v>
          </cell>
          <cell r="D1269" t="str">
            <v>Gadgeel, Shirish</v>
          </cell>
          <cell r="E1269" t="str">
            <v>ABANDONED</v>
          </cell>
          <cell r="F1269">
            <v>43193</v>
          </cell>
          <cell r="G1269" t="str">
            <v>Bayer HealthCare</v>
          </cell>
          <cell r="H1269" t="str">
            <v/>
          </cell>
          <cell r="I1269" t="str">
            <v>Industry</v>
          </cell>
          <cell r="J1269" t="str">
            <v>CTSU - Oncology</v>
          </cell>
        </row>
        <row r="1270">
          <cell r="A1270" t="str">
            <v>2398-GADGEEL</v>
          </cell>
          <cell r="B1270" t="str">
            <v/>
          </cell>
          <cell r="C1270" t="str">
            <v>Int Med-Hematology/Oncology</v>
          </cell>
          <cell r="D1270" t="str">
            <v>Gadgeel, Shirish</v>
          </cell>
          <cell r="E1270" t="str">
            <v>ABANDONED</v>
          </cell>
          <cell r="F1270">
            <v>43900</v>
          </cell>
          <cell r="G1270" t="str">
            <v/>
          </cell>
          <cell r="H1270" t="str">
            <v/>
          </cell>
          <cell r="I1270" t="str">
            <v/>
          </cell>
          <cell r="J1270" t="str">
            <v>CTSU - Oncology</v>
          </cell>
        </row>
        <row r="1271">
          <cell r="A1271" t="str">
            <v>2397-GIPSON</v>
          </cell>
          <cell r="B1271" t="str">
            <v/>
          </cell>
          <cell r="C1271" t="str">
            <v>Pediatrics-Nephrology</v>
          </cell>
          <cell r="D1271" t="str">
            <v>Gipson, Debbie</v>
          </cell>
          <cell r="E1271" t="str">
            <v>ABANDONED</v>
          </cell>
          <cell r="F1271">
            <v>43774</v>
          </cell>
          <cell r="G1271" t="str">
            <v>NOVARTIS PHARMA, INC.</v>
          </cell>
          <cell r="H1271" t="str">
            <v/>
          </cell>
          <cell r="I1271" t="str">
            <v>Industry</v>
          </cell>
          <cell r="J1271" t="str">
            <v>CTSU - Childrens</v>
          </cell>
        </row>
        <row r="1272">
          <cell r="A1272" t="str">
            <v>2395-AKIN</v>
          </cell>
          <cell r="B1272" t="str">
            <v/>
          </cell>
          <cell r="C1272" t="str">
            <v>Int Med-Allergy</v>
          </cell>
          <cell r="D1272" t="str">
            <v>Akin, Cem</v>
          </cell>
          <cell r="E1272" t="str">
            <v>ABANDONED</v>
          </cell>
          <cell r="F1272">
            <v>43900</v>
          </cell>
          <cell r="G1272" t="str">
            <v>R-PHARM</v>
          </cell>
          <cell r="H1272" t="str">
            <v/>
          </cell>
          <cell r="I1272" t="str">
            <v>Industry</v>
          </cell>
          <cell r="J1272" t="str">
            <v>CTSU - Ambulatory and Chronic Disease</v>
          </cell>
        </row>
        <row r="1273">
          <cell r="A1273" t="str">
            <v>2392-SWIECICKI</v>
          </cell>
          <cell r="B1273" t="str">
            <v/>
          </cell>
          <cell r="C1273" t="str">
            <v>Int Med-Hematology/Oncology</v>
          </cell>
          <cell r="D1273" t="str">
            <v>Swiecicki, Paul</v>
          </cell>
          <cell r="E1273" t="str">
            <v>ABANDONED</v>
          </cell>
          <cell r="F1273">
            <v>43773</v>
          </cell>
          <cell r="G1273" t="str">
            <v/>
          </cell>
          <cell r="H1273" t="str">
            <v/>
          </cell>
          <cell r="I1273" t="str">
            <v/>
          </cell>
          <cell r="J1273" t="str">
            <v>CTSU - Oncology</v>
          </cell>
        </row>
        <row r="1274">
          <cell r="A1274" t="str">
            <v>2391-SCHIOPU</v>
          </cell>
          <cell r="B1274" t="str">
            <v/>
          </cell>
          <cell r="C1274" t="str">
            <v>Int Med-Rheumatology</v>
          </cell>
          <cell r="D1274" t="str">
            <v>Schiopu, Elena</v>
          </cell>
          <cell r="E1274" t="str">
            <v>ABANDONED</v>
          </cell>
          <cell r="F1274">
            <v>44176</v>
          </cell>
          <cell r="G1274" t="str">
            <v>Gilead Sciences, Inc.</v>
          </cell>
          <cell r="H1274" t="str">
            <v/>
          </cell>
          <cell r="I1274" t="str">
            <v>Industry</v>
          </cell>
          <cell r="J1274" t="str">
            <v>CTSU - Ambulatory and Chronic Disease</v>
          </cell>
        </row>
        <row r="1275">
          <cell r="A1275" t="str">
            <v>2390-CHUGH</v>
          </cell>
          <cell r="B1275" t="str">
            <v/>
          </cell>
          <cell r="C1275" t="str">
            <v>Int Med-Hematology/Oncology</v>
          </cell>
          <cell r="D1275" t="str">
            <v>Chugh, Rashmi</v>
          </cell>
          <cell r="E1275" t="str">
            <v>ABANDONED</v>
          </cell>
          <cell r="F1275">
            <v>43817</v>
          </cell>
          <cell r="G1275" t="str">
            <v/>
          </cell>
          <cell r="H1275" t="str">
            <v/>
          </cell>
          <cell r="I1275" t="str">
            <v/>
          </cell>
          <cell r="J1275" t="str">
            <v>CTSU - Oncology</v>
          </cell>
        </row>
        <row r="1276">
          <cell r="A1276" t="str">
            <v>2389-ZALUPSKI</v>
          </cell>
          <cell r="B1276" t="str">
            <v/>
          </cell>
          <cell r="C1276" t="str">
            <v>Int Med-Hematology/Oncology</v>
          </cell>
          <cell r="D1276" t="str">
            <v>Zalupski, Mark</v>
          </cell>
          <cell r="E1276" t="str">
            <v>NEW</v>
          </cell>
          <cell r="F1276">
            <v>43770</v>
          </cell>
          <cell r="G1276" t="str">
            <v/>
          </cell>
          <cell r="H1276" t="str">
            <v/>
          </cell>
          <cell r="I1276" t="str">
            <v/>
          </cell>
          <cell r="J1276" t="str">
            <v>CTSU - Oncology</v>
          </cell>
        </row>
        <row r="1277">
          <cell r="A1277" t="str">
            <v>2388-SAHAI</v>
          </cell>
          <cell r="B1277" t="str">
            <v/>
          </cell>
          <cell r="C1277" t="str">
            <v>Int Med-Hematology/Oncology</v>
          </cell>
          <cell r="D1277" t="str">
            <v>Sahai, Vaibhav</v>
          </cell>
          <cell r="E1277" t="str">
            <v>ABANDONED</v>
          </cell>
          <cell r="F1277">
            <v>43840</v>
          </cell>
          <cell r="G1277" t="str">
            <v/>
          </cell>
          <cell r="H1277" t="str">
            <v/>
          </cell>
          <cell r="I1277" t="str">
            <v/>
          </cell>
          <cell r="J1277" t="str">
            <v>CTSU - Oncology</v>
          </cell>
        </row>
        <row r="1278">
          <cell r="A1278" t="str">
            <v>2387-KRAUSS</v>
          </cell>
          <cell r="B1278" t="str">
            <v/>
          </cell>
          <cell r="C1278" t="str">
            <v>Int Med-Hematology/Oncology</v>
          </cell>
          <cell r="D1278" t="str">
            <v>Krauss, John</v>
          </cell>
          <cell r="E1278" t="str">
            <v>ABANDONED</v>
          </cell>
          <cell r="F1278">
            <v>43782</v>
          </cell>
          <cell r="G1278" t="str">
            <v/>
          </cell>
          <cell r="H1278" t="str">
            <v/>
          </cell>
          <cell r="I1278" t="str">
            <v/>
          </cell>
          <cell r="J1278" t="str">
            <v>CTSU - Oncology</v>
          </cell>
        </row>
        <row r="1279">
          <cell r="A1279" t="str">
            <v>2386-GADGEEL</v>
          </cell>
          <cell r="B1279" t="str">
            <v/>
          </cell>
          <cell r="C1279" t="str">
            <v>Int Med-Hematology/Oncology</v>
          </cell>
          <cell r="D1279" t="str">
            <v>Gadgeel, Shirish</v>
          </cell>
          <cell r="E1279" t="str">
            <v>ABANDONED</v>
          </cell>
          <cell r="F1279">
            <v>43900</v>
          </cell>
          <cell r="G1279" t="str">
            <v/>
          </cell>
          <cell r="H1279" t="str">
            <v/>
          </cell>
          <cell r="I1279" t="str">
            <v/>
          </cell>
          <cell r="J1279" t="str">
            <v>CTSU - Oncology</v>
          </cell>
        </row>
        <row r="1280">
          <cell r="A1280" t="str">
            <v>2385-SPRATT</v>
          </cell>
          <cell r="B1280" t="str">
            <v/>
          </cell>
          <cell r="C1280" t="str">
            <v>Radiation Oncology</v>
          </cell>
          <cell r="D1280" t="str">
            <v>Spratt, Daniel</v>
          </cell>
          <cell r="E1280" t="str">
            <v>ABANDONED</v>
          </cell>
          <cell r="F1280">
            <v>43769</v>
          </cell>
          <cell r="G1280" t="str">
            <v/>
          </cell>
          <cell r="H1280" t="str">
            <v/>
          </cell>
          <cell r="I1280" t="str">
            <v/>
          </cell>
          <cell r="J1280" t="str">
            <v>CTSU - Oncology</v>
          </cell>
        </row>
        <row r="1281">
          <cell r="A1281" t="str">
            <v>2384-WORDEN</v>
          </cell>
          <cell r="B1281" t="str">
            <v/>
          </cell>
          <cell r="C1281" t="str">
            <v>Int Med-Hematology/Oncology</v>
          </cell>
          <cell r="D1281" t="str">
            <v>Worden, Francis</v>
          </cell>
          <cell r="E1281" t="str">
            <v>ABANDONED</v>
          </cell>
          <cell r="F1281">
            <v>43773</v>
          </cell>
          <cell r="G1281" t="str">
            <v/>
          </cell>
          <cell r="H1281" t="str">
            <v/>
          </cell>
          <cell r="I1281" t="str">
            <v/>
          </cell>
          <cell r="J1281" t="str">
            <v>CTSU - Oncology</v>
          </cell>
        </row>
        <row r="1282">
          <cell r="A1282" t="str">
            <v>2383-CLAFLIN</v>
          </cell>
          <cell r="B1282" t="str">
            <v>R01</v>
          </cell>
          <cell r="C1282" t="str">
            <v>Physical Medicine &amp; Rehabilitation</v>
          </cell>
          <cell r="D1282" t="str">
            <v>Claflin, Edward</v>
          </cell>
          <cell r="E1282" t="str">
            <v>ABANDONED</v>
          </cell>
          <cell r="F1282">
            <v>44085</v>
          </cell>
          <cell r="G1282" t="str">
            <v>University of Washington</v>
          </cell>
          <cell r="H1282" t="str">
            <v>DHHS - National Institutes of Health - Subcontracts</v>
          </cell>
          <cell r="I1282" t="str">
            <v>Institutional</v>
          </cell>
          <cell r="J1282" t="str">
            <v>CTSU - Behavior, Function, and Pain</v>
          </cell>
        </row>
        <row r="1283">
          <cell r="A1283" t="str">
            <v>2382-WILKINS</v>
          </cell>
          <cell r="B1283" t="str">
            <v/>
          </cell>
          <cell r="C1283" t="str">
            <v>Surgery-Plastic Surgery</v>
          </cell>
          <cell r="D1283" t="str">
            <v>Wilkins, Edwin</v>
          </cell>
          <cell r="E1283" t="str">
            <v>ON HOLD</v>
          </cell>
          <cell r="F1283">
            <v>44112</v>
          </cell>
          <cell r="G1283" t="str">
            <v>National Cancer Institute (NCI)</v>
          </cell>
          <cell r="H1283" t="str">
            <v>University of California - Los Angeles</v>
          </cell>
          <cell r="I1283" t="str">
            <v>National</v>
          </cell>
          <cell r="J1283" t="str">
            <v>CTSU - Acute, Critical Care, Surgery &amp; Transplant</v>
          </cell>
        </row>
        <row r="1284">
          <cell r="A1284" t="str">
            <v>2381-YAMADA</v>
          </cell>
          <cell r="B1284" t="str">
            <v>2381-Yamada</v>
          </cell>
          <cell r="C1284" t="str">
            <v>Pathology</v>
          </cell>
          <cell r="D1284" t="str">
            <v>Yamada, Chisa</v>
          </cell>
          <cell r="E1284" t="str">
            <v>ABANDONED</v>
          </cell>
          <cell r="F1284">
            <v>44168</v>
          </cell>
          <cell r="G1284" t="str">
            <v>Defense, Department of-Army, Department of the</v>
          </cell>
          <cell r="H1284" t="str">
            <v/>
          </cell>
          <cell r="I1284" t="str">
            <v>Externally Peer-Reviewed</v>
          </cell>
          <cell r="J1284" t="str">
            <v>CTSU - Acute, Critical Care, Surgery &amp; Transplant</v>
          </cell>
        </row>
        <row r="1285">
          <cell r="A1285" t="str">
            <v>2380-SHARMA</v>
          </cell>
          <cell r="B1285" t="str">
            <v/>
          </cell>
          <cell r="C1285" t="str">
            <v>Int Med-Gastroenterology</v>
          </cell>
          <cell r="D1285" t="str">
            <v>Sharma, Pratima</v>
          </cell>
          <cell r="E1285" t="str">
            <v>ABANDONED</v>
          </cell>
          <cell r="F1285">
            <v>43867</v>
          </cell>
          <cell r="G1285" t="str">
            <v>BioVie, Inc.</v>
          </cell>
          <cell r="H1285" t="str">
            <v/>
          </cell>
          <cell r="I1285" t="str">
            <v>Industry</v>
          </cell>
          <cell r="J1285" t="str">
            <v>CTSU - Acute, Critical Care, Surgery &amp; Transplant</v>
          </cell>
        </row>
        <row r="1286">
          <cell r="A1286" t="str">
            <v>238-GUNNERSON</v>
          </cell>
          <cell r="B1286" t="str">
            <v/>
          </cell>
          <cell r="C1286" t="str">
            <v>Emergency Medicine</v>
          </cell>
          <cell r="D1286" t="str">
            <v>Gunnerson, Kyle</v>
          </cell>
          <cell r="E1286" t="str">
            <v>ABANDONED</v>
          </cell>
          <cell r="F1286">
            <v>43203</v>
          </cell>
          <cell r="G1286" t="str">
            <v>Cepheid</v>
          </cell>
          <cell r="H1286" t="str">
            <v/>
          </cell>
          <cell r="I1286" t="str">
            <v>Industry</v>
          </cell>
          <cell r="J1286" t="str">
            <v>CTSU - Acute, Critical Care, Surgery &amp; Transplant</v>
          </cell>
        </row>
        <row r="1287">
          <cell r="A1287" t="str">
            <v>2379-WOODWARD</v>
          </cell>
          <cell r="B1287" t="str">
            <v/>
          </cell>
          <cell r="C1287" t="str">
            <v>Ophthalmology &amp; Visual Sciences</v>
          </cell>
          <cell r="D1287" t="str">
            <v>Woodward, Maria</v>
          </cell>
          <cell r="E1287" t="str">
            <v>ABANDONED</v>
          </cell>
          <cell r="F1287">
            <v>43866</v>
          </cell>
          <cell r="G1287" t="str">
            <v>Regeneron</v>
          </cell>
          <cell r="H1287" t="str">
            <v/>
          </cell>
          <cell r="I1287" t="str">
            <v>Industry</v>
          </cell>
          <cell r="J1287" t="str">
            <v>CTSU - Ambulatory and Chronic Disease</v>
          </cell>
        </row>
        <row r="1288">
          <cell r="A1288" t="str">
            <v>2378-HUMMEL</v>
          </cell>
          <cell r="B1288" t="str">
            <v>2378-Hummel</v>
          </cell>
          <cell r="C1288" t="str">
            <v>Int Med-Cardiology</v>
          </cell>
          <cell r="D1288" t="str">
            <v>Hummel, Scott</v>
          </cell>
          <cell r="E1288" t="str">
            <v>ABANDONED</v>
          </cell>
          <cell r="F1288">
            <v>43845</v>
          </cell>
          <cell r="G1288" t="str">
            <v>University of Pennsylvania</v>
          </cell>
          <cell r="H1288" t="str">
            <v/>
          </cell>
          <cell r="I1288" t="str">
            <v>Institutional</v>
          </cell>
          <cell r="J1288" t="str">
            <v>CTSU - Heart, Vessel, Blood</v>
          </cell>
        </row>
        <row r="1289">
          <cell r="A1289" t="str">
            <v>2377-CHAN</v>
          </cell>
          <cell r="B1289" t="str">
            <v/>
          </cell>
          <cell r="C1289" t="str">
            <v>Int Med-Pulmonary/Critical Care</v>
          </cell>
          <cell r="D1289" t="str">
            <v>Chan, Kevin</v>
          </cell>
          <cell r="E1289" t="str">
            <v>ABANDONED</v>
          </cell>
          <cell r="F1289">
            <v>44158</v>
          </cell>
          <cell r="G1289" t="str">
            <v>Covance Inc.</v>
          </cell>
          <cell r="H1289" t="str">
            <v/>
          </cell>
          <cell r="I1289" t="str">
            <v>Industry</v>
          </cell>
          <cell r="J1289" t="str">
            <v>CTSU - Acute, Critical Care, Surgery &amp; Transplant</v>
          </cell>
        </row>
        <row r="1290">
          <cell r="A1290" t="str">
            <v>2375-HAN</v>
          </cell>
          <cell r="B1290" t="str">
            <v>DECAMP 1</v>
          </cell>
          <cell r="C1290" t="str">
            <v>Int Med-Pulmonary/Critical Care</v>
          </cell>
          <cell r="D1290" t="str">
            <v>Han, Meilan</v>
          </cell>
          <cell r="E1290" t="str">
            <v>ABANDONED</v>
          </cell>
          <cell r="F1290">
            <v>43900</v>
          </cell>
          <cell r="G1290" t="str">
            <v>Johnson &amp; Johnson</v>
          </cell>
          <cell r="H1290" t="str">
            <v>American College of Radiology; Boston University</v>
          </cell>
          <cell r="I1290" t="str">
            <v>Industry</v>
          </cell>
          <cell r="J1290" t="str">
            <v>CTSU - Ambulatory and Chronic Disease</v>
          </cell>
        </row>
        <row r="1291">
          <cell r="A1291" t="str">
            <v>2372-MCCUNE</v>
          </cell>
          <cell r="B1291" t="str">
            <v>2372</v>
          </cell>
          <cell r="C1291" t="str">
            <v>Int Med-Rheumatology</v>
          </cell>
          <cell r="D1291" t="str">
            <v>McCune, William</v>
          </cell>
          <cell r="E1291" t="str">
            <v>ABANDONED</v>
          </cell>
          <cell r="F1291">
            <v>44036</v>
          </cell>
          <cell r="G1291" t="str">
            <v>MetroHealth Medical Center</v>
          </cell>
          <cell r="H1291" t="str">
            <v>DHHS - National Institutes of Health - Subcontracts</v>
          </cell>
          <cell r="I1291" t="str">
            <v>Institutional</v>
          </cell>
          <cell r="J1291" t="str">
            <v>CTSU - Ambulatory and Chronic Disease</v>
          </cell>
        </row>
        <row r="1292">
          <cell r="A1292" t="str">
            <v>2370-SILVER</v>
          </cell>
          <cell r="B1292" t="str">
            <v>2370-Silver</v>
          </cell>
          <cell r="C1292" t="str">
            <v>Int Med-Hematology/Oncology</v>
          </cell>
          <cell r="D1292" t="str">
            <v>Silver, Samuel</v>
          </cell>
          <cell r="E1292" t="str">
            <v>ABANDONED</v>
          </cell>
          <cell r="F1292">
            <v>43906</v>
          </cell>
          <cell r="G1292" t="str">
            <v>Mitsubishi Tanabe Pharma Development America, Inc.</v>
          </cell>
          <cell r="H1292" t="str">
            <v>Icon, Inc.</v>
          </cell>
          <cell r="I1292" t="str">
            <v>Industry</v>
          </cell>
          <cell r="J1292" t="str">
            <v>CTSU - Heart, Vessel, Blood</v>
          </cell>
        </row>
        <row r="1293">
          <cell r="A1293" t="str">
            <v>2367-ALVA</v>
          </cell>
          <cell r="B1293" t="str">
            <v/>
          </cell>
          <cell r="C1293" t="str">
            <v>Int Med-Hematology/Oncology</v>
          </cell>
          <cell r="D1293" t="str">
            <v/>
          </cell>
          <cell r="E1293" t="str">
            <v>NEW</v>
          </cell>
          <cell r="F1293">
            <v>43949</v>
          </cell>
          <cell r="G1293" t="str">
            <v/>
          </cell>
          <cell r="H1293" t="str">
            <v/>
          </cell>
          <cell r="I1293" t="str">
            <v/>
          </cell>
          <cell r="J1293" t="str">
            <v>CTSU - Oncology</v>
          </cell>
        </row>
        <row r="1294">
          <cell r="A1294" t="str">
            <v>2366-RUBENSTEIN</v>
          </cell>
          <cell r="B1294" t="str">
            <v/>
          </cell>
          <cell r="C1294" t="str">
            <v>Int Med-Gastroenterology</v>
          </cell>
          <cell r="D1294" t="str">
            <v>Rubenstein, Joel</v>
          </cell>
          <cell r="E1294" t="str">
            <v>ABANDONED</v>
          </cell>
          <cell r="F1294">
            <v>44236</v>
          </cell>
          <cell r="G1294" t="str">
            <v>Mayo Clinic</v>
          </cell>
          <cell r="H1294" t="str">
            <v>Exact Sciences Corporation</v>
          </cell>
          <cell r="I1294" t="str">
            <v>National</v>
          </cell>
          <cell r="J1294" t="str">
            <v>CTSU - Ambulatory and Chronic Disease</v>
          </cell>
        </row>
        <row r="1295">
          <cell r="A1295" t="str">
            <v>2364-KRAUSS</v>
          </cell>
          <cell r="B1295" t="str">
            <v/>
          </cell>
          <cell r="C1295" t="str">
            <v>Int Med-Hematology/Oncology</v>
          </cell>
          <cell r="D1295" t="str">
            <v>Krauss, John</v>
          </cell>
          <cell r="E1295" t="str">
            <v>ABANDONED</v>
          </cell>
          <cell r="F1295">
            <v>43761</v>
          </cell>
          <cell r="G1295" t="str">
            <v/>
          </cell>
          <cell r="H1295" t="str">
            <v/>
          </cell>
          <cell r="I1295" t="str">
            <v/>
          </cell>
          <cell r="J1295" t="str">
            <v>CTSU - Oncology</v>
          </cell>
        </row>
        <row r="1296">
          <cell r="A1296" t="str">
            <v>2363-REICHERT</v>
          </cell>
          <cell r="B1296" t="str">
            <v/>
          </cell>
          <cell r="C1296" t="str">
            <v>Int Med-Hematology/Oncology</v>
          </cell>
          <cell r="D1296" t="str">
            <v>Reichert, Zachery</v>
          </cell>
          <cell r="E1296" t="str">
            <v>ABANDONED</v>
          </cell>
          <cell r="F1296">
            <v>43761</v>
          </cell>
          <cell r="G1296" t="str">
            <v/>
          </cell>
          <cell r="H1296" t="str">
            <v/>
          </cell>
          <cell r="I1296" t="str">
            <v/>
          </cell>
          <cell r="J1296" t="str">
            <v>CTSU - Oncology</v>
          </cell>
        </row>
        <row r="1297">
          <cell r="A1297" t="str">
            <v>2361-REICHERT</v>
          </cell>
          <cell r="B1297" t="str">
            <v/>
          </cell>
          <cell r="C1297" t="str">
            <v>Int Med-Hematology/Oncology</v>
          </cell>
          <cell r="D1297" t="str">
            <v>Reichert, Zachery</v>
          </cell>
          <cell r="E1297" t="str">
            <v>ABANDONED</v>
          </cell>
          <cell r="F1297">
            <v>43769</v>
          </cell>
          <cell r="G1297" t="str">
            <v/>
          </cell>
          <cell r="H1297" t="str">
            <v/>
          </cell>
          <cell r="I1297" t="str">
            <v/>
          </cell>
          <cell r="J1297" t="str">
            <v>CTSU - Oncology</v>
          </cell>
        </row>
        <row r="1298">
          <cell r="A1298" t="str">
            <v>2359-ADLER</v>
          </cell>
          <cell r="B1298" t="str">
            <v/>
          </cell>
          <cell r="C1298" t="str">
            <v>Pediatrics-Gastroenterology</v>
          </cell>
          <cell r="D1298" t="str">
            <v>Adler, Jeremy</v>
          </cell>
          <cell r="E1298" t="str">
            <v>ABANDONED</v>
          </cell>
          <cell r="F1298">
            <v>44103</v>
          </cell>
          <cell r="G1298" t="str">
            <v>University of Pennsylvania</v>
          </cell>
          <cell r="H1298" t="str">
            <v/>
          </cell>
          <cell r="I1298" t="str">
            <v>Institutional</v>
          </cell>
          <cell r="J1298" t="str">
            <v>CTSU - Childrens</v>
          </cell>
        </row>
        <row r="1299">
          <cell r="A1299" t="str">
            <v>2358-KRAUSS</v>
          </cell>
          <cell r="B1299" t="str">
            <v/>
          </cell>
          <cell r="C1299" t="str">
            <v>Int Med-Hematology/Oncology</v>
          </cell>
          <cell r="D1299" t="str">
            <v>Krauss, John</v>
          </cell>
          <cell r="E1299" t="str">
            <v>ABANDONED</v>
          </cell>
          <cell r="F1299">
            <v>43840</v>
          </cell>
          <cell r="G1299" t="str">
            <v/>
          </cell>
          <cell r="H1299" t="str">
            <v/>
          </cell>
          <cell r="I1299" t="str">
            <v/>
          </cell>
          <cell r="J1299" t="str">
            <v>CTSU - Oncology</v>
          </cell>
        </row>
        <row r="1300">
          <cell r="A1300" t="str">
            <v>2356-BELLOLI</v>
          </cell>
          <cell r="B1300" t="str">
            <v>2356</v>
          </cell>
          <cell r="C1300" t="str">
            <v>Int Med-Pulmonary/Critical Care</v>
          </cell>
          <cell r="D1300" t="str">
            <v>Belloli, Elizabeth</v>
          </cell>
          <cell r="E1300" t="str">
            <v>ABANDONED</v>
          </cell>
          <cell r="F1300">
            <v>43801</v>
          </cell>
          <cell r="G1300" t="str">
            <v>Novartis</v>
          </cell>
          <cell r="H1300" t="str">
            <v>CRO - IQVIA</v>
          </cell>
          <cell r="I1300" t="str">
            <v>Industry</v>
          </cell>
          <cell r="J1300" t="str">
            <v>CTSU - Ambulatory and Chronic Disease</v>
          </cell>
        </row>
        <row r="1301">
          <cell r="A1301" t="str">
            <v>2353-MCLAUGHLIN</v>
          </cell>
          <cell r="B1301" t="str">
            <v>2353-McLaughlin</v>
          </cell>
          <cell r="C1301" t="str">
            <v>Int Med-Cardiology</v>
          </cell>
          <cell r="D1301" t="str">
            <v>McLaughlin, Vallerie</v>
          </cell>
          <cell r="E1301" t="str">
            <v>ABANDONED</v>
          </cell>
          <cell r="F1301">
            <v>44291</v>
          </cell>
          <cell r="G1301" t="str">
            <v>Covance Inc.</v>
          </cell>
          <cell r="H1301" t="str">
            <v/>
          </cell>
          <cell r="I1301" t="str">
            <v>Industry</v>
          </cell>
          <cell r="J1301" t="str">
            <v>CTSU - Heart, Vessel, Blood</v>
          </cell>
        </row>
        <row r="1302">
          <cell r="A1302" t="str">
            <v>2351-CARLOZZI</v>
          </cell>
          <cell r="B1302" t="str">
            <v>R01</v>
          </cell>
          <cell r="C1302" t="str">
            <v>Physical Medicine &amp; Rehabilitation</v>
          </cell>
          <cell r="D1302" t="str">
            <v>Carlozzi, Noelle</v>
          </cell>
          <cell r="E1302" t="str">
            <v>ABANDONED</v>
          </cell>
          <cell r="F1302">
            <v>43896</v>
          </cell>
          <cell r="G1302" t="str">
            <v>DHHS - National Institutes of Health</v>
          </cell>
          <cell r="H1302" t="str">
            <v/>
          </cell>
          <cell r="I1302" t="str">
            <v>Externally Peer-Reviewed</v>
          </cell>
          <cell r="J1302" t="str">
            <v>CTSU - Behavior, Function, and Pain</v>
          </cell>
        </row>
        <row r="1303">
          <cell r="A1303" t="str">
            <v>2350-GADGEEL</v>
          </cell>
          <cell r="B1303" t="str">
            <v/>
          </cell>
          <cell r="C1303" t="str">
            <v>Int Med-Hematology/Oncology</v>
          </cell>
          <cell r="D1303" t="str">
            <v>Gadgeel, Shirish</v>
          </cell>
          <cell r="E1303" t="str">
            <v>ABANDONED</v>
          </cell>
          <cell r="F1303">
            <v>43866</v>
          </cell>
          <cell r="G1303" t="str">
            <v/>
          </cell>
          <cell r="H1303" t="str">
            <v/>
          </cell>
          <cell r="I1303" t="str">
            <v/>
          </cell>
          <cell r="J1303" t="str">
            <v>CTSU - Oncology</v>
          </cell>
        </row>
        <row r="1304">
          <cell r="A1304" t="str">
            <v>2349-PHILLIPS</v>
          </cell>
          <cell r="B1304" t="str">
            <v/>
          </cell>
          <cell r="C1304" t="str">
            <v>Int Med-Hematology/Oncology</v>
          </cell>
          <cell r="D1304" t="str">
            <v>Phillips, Tycel</v>
          </cell>
          <cell r="E1304" t="str">
            <v>ABANDONED</v>
          </cell>
          <cell r="F1304">
            <v>43944</v>
          </cell>
          <cell r="G1304" t="str">
            <v/>
          </cell>
          <cell r="H1304" t="str">
            <v/>
          </cell>
          <cell r="I1304" t="str">
            <v/>
          </cell>
          <cell r="J1304" t="str">
            <v>CTSU - Oncology</v>
          </cell>
        </row>
        <row r="1305">
          <cell r="A1305" t="str">
            <v>2348-CAMERON</v>
          </cell>
          <cell r="B1305" t="str">
            <v>2348</v>
          </cell>
          <cell r="C1305" t="str">
            <v>Urology</v>
          </cell>
          <cell r="D1305" t="str">
            <v>Pelletier Cameron, Anne</v>
          </cell>
          <cell r="E1305" t="str">
            <v>ABANDONED</v>
          </cell>
          <cell r="F1305">
            <v>43888</v>
          </cell>
          <cell r="G1305" t="str">
            <v>GlaxoSmithKline (GSK)</v>
          </cell>
          <cell r="H1305" t="str">
            <v/>
          </cell>
          <cell r="I1305" t="str">
            <v>Industry</v>
          </cell>
          <cell r="J1305" t="str">
            <v>CTSU - Ambulatory and Chronic Disease</v>
          </cell>
        </row>
        <row r="1306">
          <cell r="A1306" t="str">
            <v>2346-SWENSON</v>
          </cell>
          <cell r="B1306" t="str">
            <v/>
          </cell>
          <cell r="C1306" t="str">
            <v>Obstetrics/Gynecology</v>
          </cell>
          <cell r="D1306" t="str">
            <v>Swenson, Carolyn</v>
          </cell>
          <cell r="E1306" t="str">
            <v>ABANDONED</v>
          </cell>
          <cell r="F1306">
            <v>43763</v>
          </cell>
          <cell r="G1306" t="str">
            <v/>
          </cell>
          <cell r="H1306" t="str">
            <v/>
          </cell>
          <cell r="I1306" t="str">
            <v/>
          </cell>
          <cell r="J1306" t="str">
            <v>CTSU - Ambulatory and Chronic Disease</v>
          </cell>
        </row>
        <row r="1307">
          <cell r="A1307" t="str">
            <v>2345-SHAH</v>
          </cell>
          <cell r="B1307" t="str">
            <v>2345</v>
          </cell>
          <cell r="C1307" t="str">
            <v>Ophthalmology &amp; Visual Sciences</v>
          </cell>
          <cell r="D1307" t="str">
            <v>Shah, Manjool</v>
          </cell>
          <cell r="E1307" t="str">
            <v>ABANDONED</v>
          </cell>
          <cell r="F1307">
            <v>44104</v>
          </cell>
          <cell r="G1307" t="str">
            <v>Ocular Therapeutix</v>
          </cell>
          <cell r="H1307" t="str">
            <v/>
          </cell>
          <cell r="I1307" t="str">
            <v>Industry</v>
          </cell>
          <cell r="J1307" t="str">
            <v>CTSU - Ambulatory and Chronic Disease</v>
          </cell>
        </row>
        <row r="1308">
          <cell r="A1308" t="str">
            <v>2343-KEMP</v>
          </cell>
          <cell r="B1308" t="str">
            <v/>
          </cell>
          <cell r="C1308" t="str">
            <v>Surgery-Plastic Surgery</v>
          </cell>
          <cell r="D1308" t="str">
            <v>Kemp, Stephen</v>
          </cell>
          <cell r="E1308" t="str">
            <v>ABANDONED</v>
          </cell>
          <cell r="F1308">
            <v>44025</v>
          </cell>
          <cell r="G1308" t="str">
            <v>NIH-NIDDK  - National Institutes of Health   Subcontracts</v>
          </cell>
          <cell r="H1308" t="str">
            <v/>
          </cell>
          <cell r="I1308" t="str">
            <v>Externally Peer-Reviewed</v>
          </cell>
          <cell r="J1308" t="str">
            <v>CTSU - Neurosciences and Sensory</v>
          </cell>
        </row>
        <row r="1309">
          <cell r="A1309" t="str">
            <v>2341-TALPAZ</v>
          </cell>
          <cell r="B1309" t="str">
            <v/>
          </cell>
          <cell r="C1309" t="str">
            <v>Int Med-Hematology/Oncology</v>
          </cell>
          <cell r="D1309" t="str">
            <v>Burke, Patrick</v>
          </cell>
          <cell r="E1309" t="str">
            <v>ABANDONED</v>
          </cell>
          <cell r="F1309">
            <v>44160</v>
          </cell>
          <cell r="G1309" t="str">
            <v/>
          </cell>
          <cell r="H1309" t="str">
            <v/>
          </cell>
          <cell r="I1309" t="str">
            <v/>
          </cell>
          <cell r="J1309" t="str">
            <v>CTSU - Oncology</v>
          </cell>
        </row>
        <row r="1310">
          <cell r="A1310" t="str">
            <v>234-MCLAUGHLIN</v>
          </cell>
          <cell r="B1310" t="str">
            <v/>
          </cell>
          <cell r="C1310" t="str">
            <v>Int Med-Cardiology</v>
          </cell>
          <cell r="D1310" t="str">
            <v>McLaughlin, Vallerie</v>
          </cell>
          <cell r="E1310" t="str">
            <v>ABANDONED</v>
          </cell>
          <cell r="F1310">
            <v>43047</v>
          </cell>
          <cell r="G1310" t="str">
            <v/>
          </cell>
          <cell r="H1310" t="str">
            <v>PhaseBIO Pharmaceuticals INC</v>
          </cell>
          <cell r="I1310" t="str">
            <v/>
          </cell>
          <cell r="J1310" t="str">
            <v>CTSU - Heart, Vessel, Blood</v>
          </cell>
        </row>
        <row r="1311">
          <cell r="A1311" t="str">
            <v>2332-ALUMKAL</v>
          </cell>
          <cell r="B1311" t="str">
            <v/>
          </cell>
          <cell r="C1311" t="str">
            <v>Int Med-Hematology/Oncology</v>
          </cell>
          <cell r="D1311" t="str">
            <v/>
          </cell>
          <cell r="E1311" t="str">
            <v>ABANDONED</v>
          </cell>
          <cell r="F1311">
            <v>43769</v>
          </cell>
          <cell r="G1311" t="str">
            <v/>
          </cell>
          <cell r="H1311" t="str">
            <v/>
          </cell>
          <cell r="I1311" t="str">
            <v/>
          </cell>
          <cell r="J1311" t="str">
            <v>CTSU - Oncology</v>
          </cell>
        </row>
        <row r="1312">
          <cell r="A1312" t="str">
            <v>233-MCLAUGHLIN</v>
          </cell>
          <cell r="B1312" t="str">
            <v/>
          </cell>
          <cell r="C1312" t="str">
            <v>Int Med-Cardiology</v>
          </cell>
          <cell r="D1312" t="str">
            <v>McLaughlin, Vallerie</v>
          </cell>
          <cell r="E1312" t="str">
            <v>ABANDONED</v>
          </cell>
          <cell r="F1312">
            <v>43123</v>
          </cell>
          <cell r="G1312" t="str">
            <v/>
          </cell>
          <cell r="H1312" t="str">
            <v>Chiltern International, Inc</v>
          </cell>
          <cell r="I1312" t="str">
            <v/>
          </cell>
          <cell r="J1312" t="str">
            <v>CTSU - Heart, Vessel, Blood</v>
          </cell>
        </row>
        <row r="1313">
          <cell r="A1313" t="str">
            <v>2329-SCHIOPU</v>
          </cell>
          <cell r="B1313" t="str">
            <v>2329 / BUDGET ONLY</v>
          </cell>
          <cell r="C1313" t="str">
            <v>Int Med-Rheumatology</v>
          </cell>
          <cell r="D1313" t="str">
            <v>Schiopu, Elena</v>
          </cell>
          <cell r="E1313" t="str">
            <v>ABANDONED</v>
          </cell>
          <cell r="F1313">
            <v>43875</v>
          </cell>
          <cell r="G1313" t="str">
            <v>University of Pennsylvania</v>
          </cell>
          <cell r="H1313" t="str">
            <v/>
          </cell>
          <cell r="I1313" t="str">
            <v>Institutional</v>
          </cell>
          <cell r="J1313" t="str">
            <v>CTSU - Ambulatory and Chronic Disease</v>
          </cell>
        </row>
        <row r="1314">
          <cell r="A1314" t="str">
            <v>2328-QIN</v>
          </cell>
          <cell r="B1314" t="str">
            <v/>
          </cell>
          <cell r="C1314" t="str">
            <v>Int Med-Hematology/Oncology</v>
          </cell>
          <cell r="D1314" t="str">
            <v>Qin, Angel</v>
          </cell>
          <cell r="E1314" t="str">
            <v>ABANDONED</v>
          </cell>
          <cell r="F1314">
            <v>43754</v>
          </cell>
          <cell r="G1314" t="str">
            <v/>
          </cell>
          <cell r="H1314" t="str">
            <v/>
          </cell>
          <cell r="I1314" t="str">
            <v/>
          </cell>
          <cell r="J1314" t="str">
            <v>CTSU - Oncology</v>
          </cell>
        </row>
        <row r="1315">
          <cell r="A1315" t="str">
            <v>2327-SMITH</v>
          </cell>
          <cell r="B1315" t="str">
            <v/>
          </cell>
          <cell r="C1315" t="str">
            <v>Int Med-Hematology/Oncology</v>
          </cell>
          <cell r="D1315" t="str">
            <v>Smith, David, C</v>
          </cell>
          <cell r="E1315" t="str">
            <v>ABANDONED</v>
          </cell>
          <cell r="F1315">
            <v>43754</v>
          </cell>
          <cell r="G1315" t="str">
            <v/>
          </cell>
          <cell r="H1315" t="str">
            <v/>
          </cell>
          <cell r="I1315" t="str">
            <v/>
          </cell>
          <cell r="J1315" t="str">
            <v>CTSU - Oncology</v>
          </cell>
        </row>
        <row r="1316">
          <cell r="A1316" t="str">
            <v>2326-KAFFENBERGER</v>
          </cell>
          <cell r="B1316" t="str">
            <v/>
          </cell>
          <cell r="C1316" t="str">
            <v>Int Med-Hematology/Oncology</v>
          </cell>
          <cell r="D1316" t="str">
            <v>Kaffenberger, Samuel</v>
          </cell>
          <cell r="E1316" t="str">
            <v>ABANDONED</v>
          </cell>
          <cell r="F1316">
            <v>43754</v>
          </cell>
          <cell r="G1316" t="str">
            <v/>
          </cell>
          <cell r="H1316" t="str">
            <v/>
          </cell>
          <cell r="I1316" t="str">
            <v/>
          </cell>
          <cell r="J1316" t="str">
            <v>CTSU - Oncology</v>
          </cell>
        </row>
        <row r="1317">
          <cell r="A1317" t="str">
            <v>2325-REICHERT</v>
          </cell>
          <cell r="B1317" t="str">
            <v/>
          </cell>
          <cell r="C1317" t="str">
            <v>Int Med-Hematology/Oncology</v>
          </cell>
          <cell r="D1317" t="str">
            <v>Reichert, Zachery</v>
          </cell>
          <cell r="E1317" t="str">
            <v>NEW</v>
          </cell>
          <cell r="F1317">
            <v>43754</v>
          </cell>
          <cell r="G1317" t="str">
            <v/>
          </cell>
          <cell r="H1317" t="str">
            <v/>
          </cell>
          <cell r="I1317" t="str">
            <v/>
          </cell>
          <cell r="J1317" t="str">
            <v>CTSU - Oncology</v>
          </cell>
        </row>
        <row r="1318">
          <cell r="A1318" t="str">
            <v>2323-SWIECICKI</v>
          </cell>
          <cell r="B1318" t="str">
            <v/>
          </cell>
          <cell r="C1318" t="str">
            <v>Int Med-Hematology/Oncology</v>
          </cell>
          <cell r="D1318" t="str">
            <v>Swiecicki, Paul</v>
          </cell>
          <cell r="E1318" t="str">
            <v>ABANDONED</v>
          </cell>
          <cell r="F1318">
            <v>43754</v>
          </cell>
          <cell r="G1318" t="str">
            <v/>
          </cell>
          <cell r="H1318" t="str">
            <v/>
          </cell>
          <cell r="I1318" t="str">
            <v/>
          </cell>
          <cell r="J1318" t="str">
            <v>CTSU - Oncology</v>
          </cell>
        </row>
        <row r="1319">
          <cell r="A1319" t="str">
            <v>2320-HIGGINS</v>
          </cell>
          <cell r="B1319" t="str">
            <v>2320</v>
          </cell>
          <cell r="C1319" t="str">
            <v>Int Med-Gastroenterology</v>
          </cell>
          <cell r="D1319" t="str">
            <v>Higgins, Peter</v>
          </cell>
          <cell r="E1319" t="str">
            <v>ABANDONED</v>
          </cell>
          <cell r="F1319">
            <v>43794</v>
          </cell>
          <cell r="G1319" t="str">
            <v>Dizal Pharmaceutical</v>
          </cell>
          <cell r="H1319" t="str">
            <v/>
          </cell>
          <cell r="I1319" t="str">
            <v>Industry</v>
          </cell>
          <cell r="J1319" t="str">
            <v>CTSU - Ambulatory and Chronic Disease</v>
          </cell>
        </row>
        <row r="1320">
          <cell r="A1320" t="str">
            <v>2316-SAHAI</v>
          </cell>
          <cell r="B1320" t="str">
            <v/>
          </cell>
          <cell r="C1320" t="str">
            <v>Int Med-Hematology/Oncology</v>
          </cell>
          <cell r="D1320" t="str">
            <v>Sahai, Vaibhav</v>
          </cell>
          <cell r="E1320" t="str">
            <v>ABANDONED</v>
          </cell>
          <cell r="F1320">
            <v>43753</v>
          </cell>
          <cell r="G1320" t="str">
            <v/>
          </cell>
          <cell r="H1320" t="str">
            <v/>
          </cell>
          <cell r="I1320" t="str">
            <v/>
          </cell>
          <cell r="J1320" t="str">
            <v>CTSU - Oncology</v>
          </cell>
        </row>
        <row r="1321">
          <cell r="A1321" t="str">
            <v>2315-KING</v>
          </cell>
          <cell r="B1321" t="str">
            <v/>
          </cell>
          <cell r="C1321" t="str">
            <v>Psychiatry</v>
          </cell>
          <cell r="D1321" t="str">
            <v>King, Cheryl</v>
          </cell>
          <cell r="E1321" t="str">
            <v>ABANDONED</v>
          </cell>
          <cell r="F1321">
            <v>43983</v>
          </cell>
          <cell r="G1321" t="str">
            <v>Arnold Ventures</v>
          </cell>
          <cell r="H1321" t="str">
            <v/>
          </cell>
          <cell r="I1321" t="str">
            <v>Industry</v>
          </cell>
          <cell r="J1321" t="str">
            <v>CTSU - Behavior, Function, and Pain</v>
          </cell>
        </row>
        <row r="1322">
          <cell r="A1322" t="str">
            <v>2313-GADGEEL</v>
          </cell>
          <cell r="B1322" t="str">
            <v/>
          </cell>
          <cell r="C1322" t="str">
            <v>Int Med-Hematology/Oncology</v>
          </cell>
          <cell r="D1322" t="str">
            <v>Gadgeel, Shirish</v>
          </cell>
          <cell r="E1322" t="str">
            <v>ABANDONED</v>
          </cell>
          <cell r="F1322">
            <v>43900</v>
          </cell>
          <cell r="G1322" t="str">
            <v/>
          </cell>
          <cell r="H1322" t="str">
            <v/>
          </cell>
          <cell r="I1322" t="str">
            <v/>
          </cell>
          <cell r="J1322" t="str">
            <v>CTSU - Oncology</v>
          </cell>
        </row>
        <row r="1323">
          <cell r="A1323" t="str">
            <v>2311-WORDEN</v>
          </cell>
          <cell r="B1323" t="str">
            <v/>
          </cell>
          <cell r="C1323" t="str">
            <v>Int Med-Hematology/Oncology</v>
          </cell>
          <cell r="D1323" t="str">
            <v>Worden, Francis</v>
          </cell>
          <cell r="E1323" t="str">
            <v>ABANDONED</v>
          </cell>
          <cell r="F1323">
            <v>43749</v>
          </cell>
          <cell r="G1323" t="str">
            <v/>
          </cell>
          <cell r="H1323" t="str">
            <v/>
          </cell>
          <cell r="I1323" t="str">
            <v/>
          </cell>
          <cell r="J1323" t="str">
            <v>CTSU - Oncology</v>
          </cell>
        </row>
        <row r="1324">
          <cell r="A1324" t="str">
            <v>2310-HUMMEL</v>
          </cell>
          <cell r="B1324" t="str">
            <v>2310-Hummel</v>
          </cell>
          <cell r="C1324" t="str">
            <v>Int Med-Cardiology</v>
          </cell>
          <cell r="D1324" t="str">
            <v>Hummel, Scott</v>
          </cell>
          <cell r="E1324" t="str">
            <v>ABANDONED</v>
          </cell>
          <cell r="F1324">
            <v>43801</v>
          </cell>
          <cell r="G1324" t="str">
            <v>University of Michigan</v>
          </cell>
          <cell r="H1324" t="str">
            <v/>
          </cell>
          <cell r="I1324" t="str">
            <v>National</v>
          </cell>
          <cell r="J1324" t="str">
            <v>CTSU - Heart, Vessel, Blood</v>
          </cell>
        </row>
        <row r="1325">
          <cell r="A1325" t="str">
            <v>231-ALVA</v>
          </cell>
          <cell r="B1325" t="str">
            <v>231-Alva</v>
          </cell>
          <cell r="C1325" t="str">
            <v>Int Med-Hematology/Oncology</v>
          </cell>
          <cell r="D1325" t="str">
            <v>Alva, Ajjai</v>
          </cell>
          <cell r="E1325" t="str">
            <v>ABANDONED</v>
          </cell>
          <cell r="F1325">
            <v>42940</v>
          </cell>
          <cell r="G1325" t="str">
            <v>Calithera Biosciences, Inc.</v>
          </cell>
          <cell r="H1325" t="str">
            <v/>
          </cell>
          <cell r="I1325" t="str">
            <v>Industry</v>
          </cell>
          <cell r="J1325" t="str">
            <v>CTSU - Oncology</v>
          </cell>
        </row>
        <row r="1326">
          <cell r="A1326" t="str">
            <v>2309-WEIZER</v>
          </cell>
          <cell r="B1326" t="str">
            <v/>
          </cell>
          <cell r="C1326" t="str">
            <v>Urology</v>
          </cell>
          <cell r="D1326" t="str">
            <v>Weizer, Alon</v>
          </cell>
          <cell r="E1326" t="str">
            <v>ABANDONED</v>
          </cell>
          <cell r="F1326">
            <v>43800</v>
          </cell>
          <cell r="G1326" t="str">
            <v/>
          </cell>
          <cell r="H1326" t="str">
            <v/>
          </cell>
          <cell r="I1326" t="str">
            <v/>
          </cell>
          <cell r="J1326" t="str">
            <v>CTSU - Oncology</v>
          </cell>
        </row>
        <row r="1327">
          <cell r="A1327" t="str">
            <v>2306-HUMMELL</v>
          </cell>
          <cell r="B1327" t="str">
            <v>2306-Hummel</v>
          </cell>
          <cell r="C1327" t="str">
            <v>Int Med-Cardiology</v>
          </cell>
          <cell r="D1327" t="str">
            <v>Hummel, Scott</v>
          </cell>
          <cell r="E1327" t="str">
            <v>ABANDONED</v>
          </cell>
          <cell r="F1327">
            <v>43801</v>
          </cell>
          <cell r="G1327" t="str">
            <v>Caelum Biosciences, Inc</v>
          </cell>
          <cell r="H1327" t="str">
            <v>IQVIA</v>
          </cell>
          <cell r="I1327" t="str">
            <v>Industry</v>
          </cell>
          <cell r="J1327" t="str">
            <v>CTSU - Heart, Vessel, Blood</v>
          </cell>
        </row>
        <row r="1328">
          <cell r="A1328" t="str">
            <v>2305-WALKOVICH</v>
          </cell>
          <cell r="B1328" t="str">
            <v/>
          </cell>
          <cell r="C1328" t="str">
            <v>Pediatrics-Hematology/Oncology</v>
          </cell>
          <cell r="D1328" t="str">
            <v>Walkovich, Kelly</v>
          </cell>
          <cell r="E1328" t="str">
            <v>ABANDONED</v>
          </cell>
          <cell r="F1328">
            <v>43864</v>
          </cell>
          <cell r="G1328" t="str">
            <v/>
          </cell>
          <cell r="H1328" t="str">
            <v/>
          </cell>
          <cell r="I1328" t="str">
            <v/>
          </cell>
          <cell r="J1328" t="str">
            <v>CTSU - Childrens</v>
          </cell>
        </row>
        <row r="1329">
          <cell r="A1329" t="str">
            <v>2304-HAN</v>
          </cell>
          <cell r="B1329" t="str">
            <v>2304</v>
          </cell>
          <cell r="C1329" t="str">
            <v>Int Med-Pulmonary/Critical Care</v>
          </cell>
          <cell r="D1329" t="str">
            <v>Han, Meilan</v>
          </cell>
          <cell r="E1329" t="str">
            <v>ABANDONED</v>
          </cell>
          <cell r="F1329">
            <v>43871</v>
          </cell>
          <cell r="G1329" t="str">
            <v>Shionogi, Inc</v>
          </cell>
          <cell r="H1329" t="str">
            <v/>
          </cell>
          <cell r="I1329" t="str">
            <v>Industry</v>
          </cell>
          <cell r="J1329" t="str">
            <v>CTSU - Ambulatory and Chronic Disease</v>
          </cell>
        </row>
        <row r="1330">
          <cell r="A1330" t="str">
            <v>2303-TALPAZ</v>
          </cell>
          <cell r="B1330" t="str">
            <v/>
          </cell>
          <cell r="C1330" t="str">
            <v>Int Med-Hematology/Oncology</v>
          </cell>
          <cell r="D1330" t="str">
            <v>Burke, Patrick</v>
          </cell>
          <cell r="E1330" t="str">
            <v>ABANDONED</v>
          </cell>
          <cell r="F1330">
            <v>43977</v>
          </cell>
          <cell r="G1330" t="str">
            <v/>
          </cell>
          <cell r="H1330" t="str">
            <v/>
          </cell>
          <cell r="I1330" t="str">
            <v/>
          </cell>
          <cell r="J1330" t="str">
            <v>CTSU - Oncology</v>
          </cell>
        </row>
        <row r="1331">
          <cell r="A1331" t="str">
            <v>2299-LIU</v>
          </cell>
          <cell r="B1331" t="str">
            <v/>
          </cell>
          <cell r="C1331" t="str">
            <v>Psychiatry</v>
          </cell>
          <cell r="D1331" t="str">
            <v>Liu, Yanni</v>
          </cell>
          <cell r="E1331" t="str">
            <v>ABANDONED</v>
          </cell>
          <cell r="F1331">
            <v>43803</v>
          </cell>
          <cell r="G1331" t="str">
            <v>Akili Interactive Labs, Inc.</v>
          </cell>
          <cell r="H1331" t="str">
            <v/>
          </cell>
          <cell r="I1331" t="str">
            <v>Industry</v>
          </cell>
          <cell r="J1331" t="str">
            <v>CTSU - Behavior, Function, and Pain</v>
          </cell>
        </row>
        <row r="1332">
          <cell r="A1332" t="str">
            <v>2297-HAYMART</v>
          </cell>
          <cell r="B1332" t="str">
            <v/>
          </cell>
          <cell r="C1332" t="str">
            <v>Int Med-Metabolism, Endo &amp; Diabetes</v>
          </cell>
          <cell r="D1332" t="str">
            <v>Haymart, Megan</v>
          </cell>
          <cell r="E1332" t="str">
            <v>NEW</v>
          </cell>
          <cell r="F1332">
            <v>43951</v>
          </cell>
          <cell r="G1332" t="str">
            <v/>
          </cell>
          <cell r="H1332" t="str">
            <v/>
          </cell>
          <cell r="I1332" t="str">
            <v/>
          </cell>
          <cell r="J1332" t="str">
            <v>CTSU - Oncology</v>
          </cell>
        </row>
        <row r="1333">
          <cell r="A1333" t="str">
            <v>2293-PALMBOS</v>
          </cell>
          <cell r="B1333" t="str">
            <v/>
          </cell>
          <cell r="C1333" t="str">
            <v>Int Med-Hematology/Oncology</v>
          </cell>
          <cell r="D1333" t="str">
            <v>Palmbos, Phillip</v>
          </cell>
          <cell r="E1333" t="str">
            <v>NEW</v>
          </cell>
          <cell r="F1333">
            <v>43745</v>
          </cell>
          <cell r="G1333" t="str">
            <v/>
          </cell>
          <cell r="H1333" t="str">
            <v/>
          </cell>
          <cell r="I1333" t="str">
            <v/>
          </cell>
          <cell r="J1333" t="str">
            <v>CTSU - Oncology</v>
          </cell>
        </row>
        <row r="1334">
          <cell r="A1334" t="str">
            <v>2292-KHANNA</v>
          </cell>
          <cell r="B1334" t="str">
            <v>2292</v>
          </cell>
          <cell r="C1334" t="str">
            <v>Int Med-Rheumatology</v>
          </cell>
          <cell r="D1334" t="str">
            <v>Khanna, Puja</v>
          </cell>
          <cell r="E1334" t="str">
            <v>ABANDONED</v>
          </cell>
          <cell r="F1334">
            <v>43871</v>
          </cell>
          <cell r="G1334" t="str">
            <v>LG Chemical Company</v>
          </cell>
          <cell r="H1334" t="str">
            <v/>
          </cell>
          <cell r="I1334" t="str">
            <v>Industry</v>
          </cell>
          <cell r="J1334" t="str">
            <v>CTSU - Ambulatory and Chronic Disease</v>
          </cell>
        </row>
        <row r="1335">
          <cell r="A1335" t="str">
            <v>2290-BIXBY</v>
          </cell>
          <cell r="B1335" t="str">
            <v/>
          </cell>
          <cell r="C1335" t="str">
            <v>Int Med-Hematology/Oncology</v>
          </cell>
          <cell r="D1335" t="str">
            <v>Bixby, Dale</v>
          </cell>
          <cell r="E1335" t="str">
            <v>ABANDONED</v>
          </cell>
          <cell r="F1335">
            <v>43857</v>
          </cell>
          <cell r="G1335" t="str">
            <v/>
          </cell>
          <cell r="H1335" t="str">
            <v/>
          </cell>
          <cell r="I1335" t="str">
            <v/>
          </cell>
          <cell r="J1335" t="str">
            <v>CTSU - Oncology</v>
          </cell>
        </row>
        <row r="1336">
          <cell r="A1336" t="str">
            <v>229-LAO</v>
          </cell>
          <cell r="B1336" t="str">
            <v>229-Lao</v>
          </cell>
          <cell r="C1336" t="str">
            <v>Int Med-Hematology/Oncology</v>
          </cell>
          <cell r="D1336" t="str">
            <v>Lao, Christopher</v>
          </cell>
          <cell r="E1336" t="str">
            <v>ABANDONED</v>
          </cell>
          <cell r="F1336">
            <v>42950</v>
          </cell>
          <cell r="G1336" t="str">
            <v>Theravance, Inc.</v>
          </cell>
          <cell r="H1336" t="str">
            <v/>
          </cell>
          <cell r="I1336" t="str">
            <v>Industry</v>
          </cell>
          <cell r="J1336" t="str">
            <v>CTSU - Oncology</v>
          </cell>
        </row>
        <row r="1337">
          <cell r="A1337" t="str">
            <v>2289-ROMANO</v>
          </cell>
          <cell r="B1337" t="str">
            <v>2289-Romano</v>
          </cell>
          <cell r="C1337" t="str">
            <v>Cardiac Surgery</v>
          </cell>
          <cell r="D1337" t="str">
            <v>Romano, Matthew</v>
          </cell>
          <cell r="E1337" t="str">
            <v>ABANDONED</v>
          </cell>
          <cell r="F1337">
            <v>44166</v>
          </cell>
          <cell r="G1337" t="str">
            <v>AtriCure, Inc.</v>
          </cell>
          <cell r="H1337" t="str">
            <v/>
          </cell>
          <cell r="I1337" t="str">
            <v>Industry</v>
          </cell>
          <cell r="J1337" t="str">
            <v>CTSU - Heart, Vessel, Blood</v>
          </cell>
        </row>
        <row r="1338">
          <cell r="A1338" t="str">
            <v>2280-CHETCUTI</v>
          </cell>
          <cell r="B1338" t="str">
            <v>2280-Chetcuti</v>
          </cell>
          <cell r="C1338" t="str">
            <v>Int Med-Cardiology</v>
          </cell>
          <cell r="D1338" t="str">
            <v>Chetcuti, Stanley</v>
          </cell>
          <cell r="E1338" t="str">
            <v>ABANDONED</v>
          </cell>
          <cell r="F1338">
            <v>44181</v>
          </cell>
          <cell r="G1338" t="str">
            <v>Innovative Cardiovascular Solutions, LLC</v>
          </cell>
          <cell r="H1338" t="str">
            <v/>
          </cell>
          <cell r="I1338" t="str">
            <v>Industry</v>
          </cell>
          <cell r="J1338" t="str">
            <v>CTSU - Heart, Vessel, Blood</v>
          </cell>
        </row>
        <row r="1339">
          <cell r="A1339" t="str">
            <v>2279-SMITH</v>
          </cell>
          <cell r="B1339" t="str">
            <v/>
          </cell>
          <cell r="C1339" t="str">
            <v>Psychiatry</v>
          </cell>
          <cell r="D1339" t="str">
            <v>Smith, Shawna</v>
          </cell>
          <cell r="E1339" t="str">
            <v>ON HOLD</v>
          </cell>
          <cell r="F1339">
            <v>43741</v>
          </cell>
          <cell r="G1339" t="str">
            <v>DHHS - National Institutes of Health</v>
          </cell>
          <cell r="H1339" t="str">
            <v/>
          </cell>
          <cell r="I1339" t="str">
            <v>Externally Peer-Reviewed</v>
          </cell>
          <cell r="J1339" t="str">
            <v>CTSU - Behavior, Function, and Pain</v>
          </cell>
        </row>
        <row r="1340">
          <cell r="A1340" t="str">
            <v>2275-CAGNOLI</v>
          </cell>
          <cell r="B1340" t="str">
            <v/>
          </cell>
          <cell r="C1340" t="str">
            <v>Int Med-Rheumatology</v>
          </cell>
          <cell r="D1340" t="str">
            <v>Cagnoli, Patricia</v>
          </cell>
          <cell r="E1340" t="str">
            <v>ABANDONED</v>
          </cell>
          <cell r="F1340">
            <v>43767</v>
          </cell>
          <cell r="G1340" t="str">
            <v>Genentech, Inc.</v>
          </cell>
          <cell r="H1340" t="str">
            <v/>
          </cell>
          <cell r="I1340" t="str">
            <v>Industry</v>
          </cell>
          <cell r="J1340" t="str">
            <v>CTSU - Ambulatory and Chronic Disease</v>
          </cell>
        </row>
        <row r="1341">
          <cell r="A1341" t="str">
            <v>2273-KRAUSS</v>
          </cell>
          <cell r="B1341" t="str">
            <v/>
          </cell>
          <cell r="C1341" t="str">
            <v>Int Med-Hematology/Oncology</v>
          </cell>
          <cell r="D1341" t="str">
            <v>Krauss, John</v>
          </cell>
          <cell r="E1341" t="str">
            <v>ABANDONED</v>
          </cell>
          <cell r="F1341">
            <v>44316</v>
          </cell>
          <cell r="G1341" t="str">
            <v/>
          </cell>
          <cell r="H1341" t="str">
            <v/>
          </cell>
          <cell r="I1341" t="str">
            <v/>
          </cell>
          <cell r="J1341" t="str">
            <v>CTSU - Oncology</v>
          </cell>
        </row>
        <row r="1342">
          <cell r="A1342" t="str">
            <v>2272-GADGEEL</v>
          </cell>
          <cell r="B1342" t="str">
            <v/>
          </cell>
          <cell r="C1342" t="str">
            <v>Int Med-Hematology/Oncology</v>
          </cell>
          <cell r="D1342" t="str">
            <v>Gadgeel, Shirish</v>
          </cell>
          <cell r="E1342" t="str">
            <v>ABANDONED</v>
          </cell>
          <cell r="F1342">
            <v>43780</v>
          </cell>
          <cell r="G1342" t="str">
            <v/>
          </cell>
          <cell r="H1342" t="str">
            <v/>
          </cell>
          <cell r="I1342" t="str">
            <v/>
          </cell>
          <cell r="J1342" t="str">
            <v>CTSU - Oncology</v>
          </cell>
        </row>
        <row r="1343">
          <cell r="A1343" t="str">
            <v>2271-WU</v>
          </cell>
          <cell r="B1343" t="str">
            <v/>
          </cell>
          <cell r="C1343" t="str">
            <v>Family Medicine</v>
          </cell>
          <cell r="D1343" t="str">
            <v>Wu, Justine</v>
          </cell>
          <cell r="E1343" t="str">
            <v>ABANDONED</v>
          </cell>
          <cell r="F1343">
            <v>44092</v>
          </cell>
          <cell r="G1343" t="str">
            <v>Michigan, State of, Health and Human Services, Department of</v>
          </cell>
          <cell r="H1343" t="str">
            <v/>
          </cell>
          <cell r="I1343" t="str">
            <v>Institutional</v>
          </cell>
          <cell r="J1343" t="str">
            <v>CTSU - Behavior, Function, and Pain</v>
          </cell>
        </row>
        <row r="1344">
          <cell r="A1344" t="str">
            <v>2265-SHELLHAAS</v>
          </cell>
          <cell r="B1344" t="str">
            <v/>
          </cell>
          <cell r="C1344" t="str">
            <v>Pediatrics-Neurology</v>
          </cell>
          <cell r="D1344" t="str">
            <v>Shellhaas, Renee</v>
          </cell>
          <cell r="E1344" t="str">
            <v>ABANDONED</v>
          </cell>
          <cell r="F1344">
            <v>43735</v>
          </cell>
          <cell r="G1344" t="str">
            <v/>
          </cell>
          <cell r="H1344" t="str">
            <v/>
          </cell>
          <cell r="I1344" t="str">
            <v/>
          </cell>
          <cell r="J1344" t="str">
            <v>CTSU - Childrens</v>
          </cell>
        </row>
        <row r="1345">
          <cell r="A1345" t="str">
            <v>2263-MODY</v>
          </cell>
          <cell r="B1345" t="str">
            <v/>
          </cell>
          <cell r="C1345" t="str">
            <v>Pediatrics-Hematology/Oncology</v>
          </cell>
          <cell r="D1345" t="str">
            <v>Mody, Rajen</v>
          </cell>
          <cell r="E1345" t="str">
            <v>ABANDONED</v>
          </cell>
          <cell r="F1345">
            <v>43796</v>
          </cell>
          <cell r="G1345" t="str">
            <v/>
          </cell>
          <cell r="H1345" t="str">
            <v>CRO - IQVIA</v>
          </cell>
          <cell r="I1345" t="str">
            <v/>
          </cell>
          <cell r="J1345" t="str">
            <v>CTSU - Childrens</v>
          </cell>
        </row>
        <row r="1346">
          <cell r="A1346" t="str">
            <v>2260-GADGEEL</v>
          </cell>
          <cell r="B1346" t="str">
            <v/>
          </cell>
          <cell r="C1346" t="str">
            <v>Int Med-Hematology/Oncology</v>
          </cell>
          <cell r="D1346" t="str">
            <v>Gadgeel, Shirish</v>
          </cell>
          <cell r="E1346" t="str">
            <v>ABANDONED</v>
          </cell>
          <cell r="F1346">
            <v>43738</v>
          </cell>
          <cell r="G1346" t="str">
            <v/>
          </cell>
          <cell r="H1346" t="str">
            <v/>
          </cell>
          <cell r="I1346" t="str">
            <v/>
          </cell>
          <cell r="J1346" t="str">
            <v>CTSU - Oncology</v>
          </cell>
        </row>
        <row r="1347">
          <cell r="A1347" t="str">
            <v>2255-WORDEN</v>
          </cell>
          <cell r="B1347" t="str">
            <v/>
          </cell>
          <cell r="C1347" t="str">
            <v>Int Med-Hematology/Oncology</v>
          </cell>
          <cell r="D1347" t="str">
            <v>Worden, Francis</v>
          </cell>
          <cell r="E1347" t="str">
            <v>ABANDONED</v>
          </cell>
          <cell r="F1347">
            <v>43780</v>
          </cell>
          <cell r="G1347" t="str">
            <v>ACCRU</v>
          </cell>
          <cell r="H1347" t="str">
            <v/>
          </cell>
          <cell r="I1347" t="str">
            <v>Industry</v>
          </cell>
          <cell r="J1347" t="str">
            <v>CTSU - Oncology</v>
          </cell>
        </row>
        <row r="1348">
          <cell r="A1348" t="str">
            <v>2253-GADGEEL</v>
          </cell>
          <cell r="B1348" t="str">
            <v/>
          </cell>
          <cell r="C1348" t="str">
            <v>Int Med-Hematology/Oncology</v>
          </cell>
          <cell r="D1348" t="str">
            <v>Gadgeel, Shirish</v>
          </cell>
          <cell r="E1348" t="str">
            <v>ABANDONED</v>
          </cell>
          <cell r="F1348">
            <v>43851</v>
          </cell>
          <cell r="G1348" t="str">
            <v/>
          </cell>
          <cell r="H1348" t="str">
            <v/>
          </cell>
          <cell r="I1348" t="str">
            <v/>
          </cell>
          <cell r="J1348" t="str">
            <v>CTSU - Oncology</v>
          </cell>
        </row>
        <row r="1349">
          <cell r="A1349" t="str">
            <v>2252-KIM</v>
          </cell>
          <cell r="B1349" t="str">
            <v/>
          </cell>
          <cell r="C1349" t="str">
            <v>Radiation Oncology</v>
          </cell>
          <cell r="D1349" t="str">
            <v>Kim, Michelle</v>
          </cell>
          <cell r="E1349" t="str">
            <v>ABANDONED</v>
          </cell>
          <cell r="F1349">
            <v>44160</v>
          </cell>
          <cell r="G1349" t="str">
            <v/>
          </cell>
          <cell r="H1349" t="str">
            <v/>
          </cell>
          <cell r="I1349" t="str">
            <v/>
          </cell>
          <cell r="J1349" t="str">
            <v>CTSU - Oncology</v>
          </cell>
        </row>
        <row r="1350">
          <cell r="A1350" t="str">
            <v>2249-GADGEEL</v>
          </cell>
          <cell r="B1350" t="str">
            <v/>
          </cell>
          <cell r="C1350" t="str">
            <v>Int Med-Hematology/Oncology</v>
          </cell>
          <cell r="D1350" t="str">
            <v>Gadgeel, Shirish</v>
          </cell>
          <cell r="E1350" t="str">
            <v>ABANDONED</v>
          </cell>
          <cell r="F1350">
            <v>43745</v>
          </cell>
          <cell r="G1350" t="str">
            <v/>
          </cell>
          <cell r="H1350" t="str">
            <v/>
          </cell>
          <cell r="I1350" t="str">
            <v/>
          </cell>
          <cell r="J1350" t="str">
            <v>CTSU - Oncology</v>
          </cell>
        </row>
        <row r="1351">
          <cell r="A1351" t="str">
            <v>2247-WORDEN</v>
          </cell>
          <cell r="B1351" t="str">
            <v/>
          </cell>
          <cell r="C1351" t="str">
            <v>Int Med-Hematology/Oncology</v>
          </cell>
          <cell r="D1351" t="str">
            <v>Worden, Francis</v>
          </cell>
          <cell r="E1351" t="str">
            <v>ABANDONED</v>
          </cell>
          <cell r="F1351">
            <v>43749</v>
          </cell>
          <cell r="G1351" t="str">
            <v/>
          </cell>
          <cell r="H1351" t="str">
            <v/>
          </cell>
          <cell r="I1351" t="str">
            <v/>
          </cell>
          <cell r="J1351" t="str">
            <v>CTSU - Oncology</v>
          </cell>
        </row>
        <row r="1352">
          <cell r="A1352" t="str">
            <v>2245-GADGEEL</v>
          </cell>
          <cell r="B1352" t="str">
            <v/>
          </cell>
          <cell r="C1352" t="str">
            <v>Int Med-Hematology/Oncology</v>
          </cell>
          <cell r="D1352" t="str">
            <v>Gadgeel, Shirish</v>
          </cell>
          <cell r="E1352" t="str">
            <v>ABANDONED</v>
          </cell>
          <cell r="F1352">
            <v>43727</v>
          </cell>
          <cell r="G1352" t="str">
            <v>Lilly, Eli, and Company</v>
          </cell>
          <cell r="H1352" t="str">
            <v/>
          </cell>
          <cell r="I1352" t="str">
            <v>Industry</v>
          </cell>
          <cell r="J1352" t="str">
            <v>CTSU - Oncology</v>
          </cell>
        </row>
        <row r="1353">
          <cell r="A1353" t="str">
            <v>2244-KATHLEEN</v>
          </cell>
          <cell r="B1353" t="str">
            <v/>
          </cell>
          <cell r="C1353" t="str">
            <v>Int Med-Infectious Diseases</v>
          </cell>
          <cell r="D1353" t="str">
            <v>Collins, Kathleen</v>
          </cell>
          <cell r="E1353" t="str">
            <v>ABANDONED</v>
          </cell>
          <cell r="F1353">
            <v>43787</v>
          </cell>
          <cell r="G1353" t="str">
            <v/>
          </cell>
          <cell r="H1353" t="str">
            <v/>
          </cell>
          <cell r="I1353" t="str">
            <v/>
          </cell>
          <cell r="J1353" t="str">
            <v>CTSU - Ambulatory and Chronic Disease</v>
          </cell>
        </row>
        <row r="1354">
          <cell r="A1354" t="str">
            <v>2243-CHOU</v>
          </cell>
          <cell r="B1354" t="str">
            <v/>
          </cell>
          <cell r="C1354" t="str">
            <v>Neurology</v>
          </cell>
          <cell r="D1354" t="str">
            <v>Chou, Kelvin</v>
          </cell>
          <cell r="E1354" t="str">
            <v>ABANDONED</v>
          </cell>
          <cell r="F1354">
            <v>43859</v>
          </cell>
          <cell r="G1354" t="str">
            <v/>
          </cell>
          <cell r="H1354" t="str">
            <v>INC Research</v>
          </cell>
          <cell r="I1354" t="str">
            <v/>
          </cell>
          <cell r="J1354" t="str">
            <v>CTSU - Neurosciences and Sensory</v>
          </cell>
        </row>
        <row r="1355">
          <cell r="A1355" t="str">
            <v>2240-GOUTMAN</v>
          </cell>
          <cell r="B1355" t="str">
            <v/>
          </cell>
          <cell r="C1355" t="str">
            <v>Neurology</v>
          </cell>
          <cell r="D1355" t="str">
            <v>Goutman, Stephen</v>
          </cell>
          <cell r="E1355" t="str">
            <v>ABANDONED</v>
          </cell>
          <cell r="F1355">
            <v>43859</v>
          </cell>
          <cell r="G1355" t="str">
            <v>Henry Ford Health System</v>
          </cell>
          <cell r="H1355" t="str">
            <v/>
          </cell>
          <cell r="I1355" t="str">
            <v>Institutional</v>
          </cell>
          <cell r="J1355" t="str">
            <v>CTSU - Neurosciences and Sensory</v>
          </cell>
        </row>
        <row r="1356">
          <cell r="A1356" t="str">
            <v>2239-PHILLIPS</v>
          </cell>
          <cell r="B1356" t="str">
            <v/>
          </cell>
          <cell r="C1356" t="str">
            <v>Int Med-Hematology/Oncology</v>
          </cell>
          <cell r="D1356" t="str">
            <v/>
          </cell>
          <cell r="E1356" t="str">
            <v>ABANDONED</v>
          </cell>
          <cell r="F1356">
            <v>44315</v>
          </cell>
          <cell r="G1356" t="str">
            <v/>
          </cell>
          <cell r="H1356" t="str">
            <v/>
          </cell>
          <cell r="I1356" t="str">
            <v/>
          </cell>
          <cell r="J1356" t="str">
            <v>CTSU - Oncology</v>
          </cell>
        </row>
        <row r="1357">
          <cell r="A1357" t="str">
            <v>2237-ENZLER</v>
          </cell>
          <cell r="B1357" t="str">
            <v/>
          </cell>
          <cell r="C1357" t="str">
            <v>Int Med-Hematology/Oncology</v>
          </cell>
          <cell r="D1357" t="str">
            <v>Enzler, Thomas</v>
          </cell>
          <cell r="E1357" t="str">
            <v>ABANDONED</v>
          </cell>
          <cell r="F1357">
            <v>43727</v>
          </cell>
          <cell r="G1357" t="str">
            <v/>
          </cell>
          <cell r="H1357" t="str">
            <v/>
          </cell>
          <cell r="I1357" t="str">
            <v/>
          </cell>
          <cell r="J1357" t="str">
            <v>CTSU - Oncology</v>
          </cell>
        </row>
        <row r="1358">
          <cell r="A1358" t="str">
            <v>2236-YANIK</v>
          </cell>
          <cell r="B1358" t="str">
            <v/>
          </cell>
          <cell r="C1358" t="str">
            <v>Pediatrics-Hematology/Oncology</v>
          </cell>
          <cell r="D1358" t="str">
            <v>Yanik, Gregory</v>
          </cell>
          <cell r="E1358" t="str">
            <v>ON HOLD</v>
          </cell>
          <cell r="F1358">
            <v>44095</v>
          </cell>
          <cell r="G1358" t="str">
            <v>BMT CTN</v>
          </cell>
          <cell r="H1358" t="str">
            <v/>
          </cell>
          <cell r="I1358" t="str">
            <v>National</v>
          </cell>
          <cell r="J1358" t="str">
            <v>CTSU - Oncology</v>
          </cell>
        </row>
        <row r="1359">
          <cell r="A1359" t="str">
            <v>2234-PHILLIPS</v>
          </cell>
          <cell r="B1359" t="str">
            <v/>
          </cell>
          <cell r="C1359" t="str">
            <v>Int Med-Hematology/Oncology</v>
          </cell>
          <cell r="D1359" t="str">
            <v>Phillips, Tycel</v>
          </cell>
          <cell r="E1359" t="str">
            <v>ABANDONED</v>
          </cell>
          <cell r="F1359">
            <v>44315</v>
          </cell>
          <cell r="G1359" t="str">
            <v/>
          </cell>
          <cell r="H1359" t="str">
            <v/>
          </cell>
          <cell r="I1359" t="str">
            <v/>
          </cell>
          <cell r="J1359" t="str">
            <v>CTSU - Oncology</v>
          </cell>
        </row>
        <row r="1360">
          <cell r="A1360" t="str">
            <v>2233-GADGEEL</v>
          </cell>
          <cell r="B1360" t="str">
            <v/>
          </cell>
          <cell r="C1360" t="str">
            <v>Int Med-Hematology/Oncology</v>
          </cell>
          <cell r="D1360" t="str">
            <v>Gadgeel, Shirish</v>
          </cell>
          <cell r="E1360" t="str">
            <v>ABANDONED</v>
          </cell>
          <cell r="F1360">
            <v>44315</v>
          </cell>
          <cell r="G1360" t="str">
            <v/>
          </cell>
          <cell r="H1360" t="str">
            <v/>
          </cell>
          <cell r="I1360" t="str">
            <v/>
          </cell>
          <cell r="J1360" t="str">
            <v>CTSU - Oncology</v>
          </cell>
        </row>
        <row r="1361">
          <cell r="A1361" t="str">
            <v>2230-GADGEEL</v>
          </cell>
          <cell r="B1361" t="str">
            <v/>
          </cell>
          <cell r="C1361" t="str">
            <v>Int Med-Hematology/Oncology</v>
          </cell>
          <cell r="D1361" t="str">
            <v>Gadgeel, Shirish</v>
          </cell>
          <cell r="E1361" t="str">
            <v>ABANDONED</v>
          </cell>
          <cell r="F1361">
            <v>43900</v>
          </cell>
          <cell r="G1361" t="str">
            <v>University of Michigan</v>
          </cell>
          <cell r="H1361" t="str">
            <v/>
          </cell>
          <cell r="I1361" t="str">
            <v>National</v>
          </cell>
          <cell r="J1361" t="str">
            <v>CTSU - Oncology</v>
          </cell>
        </row>
        <row r="1362">
          <cell r="A1362" t="str">
            <v>2229-WALKOVICH</v>
          </cell>
          <cell r="B1362" t="str">
            <v/>
          </cell>
          <cell r="C1362" t="str">
            <v>Pediatrics-Hematology/Oncology</v>
          </cell>
          <cell r="D1362" t="str">
            <v>Walkovich, Kelly</v>
          </cell>
          <cell r="E1362" t="str">
            <v>ABANDONED</v>
          </cell>
          <cell r="F1362">
            <v>43766</v>
          </cell>
          <cell r="G1362" t="str">
            <v>Kedrion</v>
          </cell>
          <cell r="H1362" t="str">
            <v>Syneos Health</v>
          </cell>
          <cell r="I1362" t="str">
            <v>Industry</v>
          </cell>
          <cell r="J1362" t="str">
            <v>CTSU - Childrens</v>
          </cell>
        </row>
        <row r="1363">
          <cell r="A1363" t="str">
            <v>2228-SAHAI</v>
          </cell>
          <cell r="B1363" t="str">
            <v/>
          </cell>
          <cell r="C1363" t="str">
            <v>Int Med-Hematology/Oncology</v>
          </cell>
          <cell r="D1363" t="str">
            <v>Sahai, Vaibhav</v>
          </cell>
          <cell r="E1363" t="str">
            <v>ABANDONED</v>
          </cell>
          <cell r="F1363">
            <v>43725</v>
          </cell>
          <cell r="G1363" t="str">
            <v/>
          </cell>
          <cell r="H1363" t="str">
            <v/>
          </cell>
          <cell r="I1363" t="str">
            <v/>
          </cell>
          <cell r="J1363" t="str">
            <v>CTSU - Oncology</v>
          </cell>
        </row>
        <row r="1364">
          <cell r="A1364" t="str">
            <v>2227-LEPHART</v>
          </cell>
          <cell r="B1364" t="str">
            <v/>
          </cell>
          <cell r="C1364" t="str">
            <v>Pathology</v>
          </cell>
          <cell r="D1364" t="str">
            <v>Lephart, Paul</v>
          </cell>
          <cell r="E1364" t="str">
            <v>ABANDONED</v>
          </cell>
          <cell r="F1364">
            <v>44139</v>
          </cell>
          <cell r="G1364" t="str">
            <v>ELITechGroup Inc.</v>
          </cell>
          <cell r="H1364" t="str">
            <v/>
          </cell>
          <cell r="I1364" t="str">
            <v>Industry</v>
          </cell>
          <cell r="J1364" t="str">
            <v>CTSU - Acute, Critical Care, Surgery &amp; Transplant</v>
          </cell>
        </row>
        <row r="1365">
          <cell r="A1365" t="str">
            <v>2226-KOSCHMANN</v>
          </cell>
          <cell r="B1365" t="str">
            <v/>
          </cell>
          <cell r="C1365" t="str">
            <v>Pediatrics-Hematology/Oncology</v>
          </cell>
          <cell r="D1365" t="str">
            <v>Koschmann, Carl</v>
          </cell>
          <cell r="E1365" t="str">
            <v>ABANDONED</v>
          </cell>
          <cell r="F1365">
            <v>43836</v>
          </cell>
          <cell r="G1365" t="str">
            <v/>
          </cell>
          <cell r="H1365" t="str">
            <v/>
          </cell>
          <cell r="I1365" t="str">
            <v/>
          </cell>
          <cell r="J1365" t="str">
            <v>CTSU - Childrens</v>
          </cell>
        </row>
        <row r="1366">
          <cell r="A1366" t="str">
            <v>2225-HENRY</v>
          </cell>
          <cell r="B1366" t="str">
            <v/>
          </cell>
          <cell r="C1366" t="str">
            <v>Int Med-Hematology/Oncology</v>
          </cell>
          <cell r="D1366" t="str">
            <v>Henry, Lynn</v>
          </cell>
          <cell r="E1366" t="str">
            <v>ABANDONED</v>
          </cell>
          <cell r="F1366">
            <v>43843</v>
          </cell>
          <cell r="G1366" t="str">
            <v>ACCRU</v>
          </cell>
          <cell r="H1366" t="str">
            <v/>
          </cell>
          <cell r="I1366" t="str">
            <v>Industry</v>
          </cell>
          <cell r="J1366" t="str">
            <v>CTSU - Oncology</v>
          </cell>
        </row>
        <row r="1367">
          <cell r="A1367" t="str">
            <v>2222-ZALUPSKI</v>
          </cell>
          <cell r="B1367" t="str">
            <v/>
          </cell>
          <cell r="C1367" t="str">
            <v>Int Med-Hematology/Oncology</v>
          </cell>
          <cell r="D1367" t="str">
            <v>Zalupski, Mark</v>
          </cell>
          <cell r="E1367" t="str">
            <v>ABANDONED</v>
          </cell>
          <cell r="F1367">
            <v>43724</v>
          </cell>
          <cell r="G1367" t="str">
            <v/>
          </cell>
          <cell r="H1367" t="str">
            <v/>
          </cell>
          <cell r="I1367" t="str">
            <v/>
          </cell>
          <cell r="J1367" t="str">
            <v>CTSU - Oncology</v>
          </cell>
        </row>
        <row r="1368">
          <cell r="A1368" t="str">
            <v>2221-WORDEN</v>
          </cell>
          <cell r="B1368" t="str">
            <v/>
          </cell>
          <cell r="C1368" t="str">
            <v>Int Med-Hematology/Oncology</v>
          </cell>
          <cell r="D1368" t="str">
            <v>Worden, Francis</v>
          </cell>
          <cell r="E1368" t="str">
            <v>ABANDONED</v>
          </cell>
          <cell r="F1368">
            <v>43747</v>
          </cell>
          <cell r="G1368" t="str">
            <v/>
          </cell>
          <cell r="H1368" t="str">
            <v/>
          </cell>
          <cell r="I1368" t="str">
            <v/>
          </cell>
          <cell r="J1368" t="str">
            <v>CTSU - Oncology</v>
          </cell>
        </row>
        <row r="1369">
          <cell r="A1369" t="str">
            <v>2220-MARIANI</v>
          </cell>
          <cell r="B1369" t="str">
            <v>2220</v>
          </cell>
          <cell r="C1369" t="str">
            <v>Int Med-Nephrology</v>
          </cell>
          <cell r="D1369" t="str">
            <v>Mariani, Laura</v>
          </cell>
          <cell r="E1369" t="str">
            <v>ABANDONED</v>
          </cell>
          <cell r="F1369">
            <v>43851</v>
          </cell>
          <cell r="G1369" t="str">
            <v>Visterra, Inc.</v>
          </cell>
          <cell r="H1369" t="str">
            <v>Covance Inc.</v>
          </cell>
          <cell r="I1369" t="str">
            <v>Industry</v>
          </cell>
          <cell r="J1369" t="str">
            <v>CTSU - Ambulatory and Chronic Disease</v>
          </cell>
        </row>
        <row r="1370">
          <cell r="A1370" t="str">
            <v>2214-VARANI</v>
          </cell>
          <cell r="B1370" t="str">
            <v>2214 / BUDGET ONLY</v>
          </cell>
          <cell r="C1370" t="str">
            <v>Pathology</v>
          </cell>
          <cell r="D1370" t="str">
            <v>Varani, James</v>
          </cell>
          <cell r="E1370" t="str">
            <v>ABANDONED</v>
          </cell>
          <cell r="F1370">
            <v>44103</v>
          </cell>
          <cell r="G1370" t="str">
            <v>DHHS - National Institutes of Health</v>
          </cell>
          <cell r="H1370" t="str">
            <v/>
          </cell>
          <cell r="I1370" t="str">
            <v>Externally Peer-Reviewed</v>
          </cell>
          <cell r="J1370" t="str">
            <v>CTSU - Ambulatory and Chronic Disease</v>
          </cell>
        </row>
        <row r="1371">
          <cell r="A1371" t="str">
            <v>2213-KHANNA</v>
          </cell>
          <cell r="B1371" t="str">
            <v/>
          </cell>
          <cell r="C1371" t="str">
            <v>Int Med-Rheumatology</v>
          </cell>
          <cell r="D1371" t="str">
            <v>Khanna, Dinesh</v>
          </cell>
          <cell r="E1371" t="str">
            <v>ON HOLD</v>
          </cell>
          <cell r="F1371">
            <v>43769</v>
          </cell>
          <cell r="G1371" t="str">
            <v>Brigham and Women's Hospital</v>
          </cell>
          <cell r="H1371" t="str">
            <v/>
          </cell>
          <cell r="I1371" t="str">
            <v>Institutional</v>
          </cell>
          <cell r="J1371" t="str">
            <v>CTSU - Ambulatory and Chronic Disease</v>
          </cell>
        </row>
        <row r="1372">
          <cell r="A1372" t="str">
            <v>2211-SAHAI</v>
          </cell>
          <cell r="B1372" t="str">
            <v/>
          </cell>
          <cell r="C1372" t="str">
            <v>Int Med-Hematology/Oncology</v>
          </cell>
          <cell r="D1372" t="str">
            <v>Sahai, Vaibhav</v>
          </cell>
          <cell r="E1372" t="str">
            <v>ABANDONED</v>
          </cell>
          <cell r="F1372">
            <v>43923</v>
          </cell>
          <cell r="G1372" t="str">
            <v/>
          </cell>
          <cell r="H1372" t="str">
            <v/>
          </cell>
          <cell r="I1372" t="str">
            <v/>
          </cell>
          <cell r="J1372" t="str">
            <v>CTSU - Oncology</v>
          </cell>
        </row>
        <row r="1373">
          <cell r="A1373" t="str">
            <v>2209-GADGEEL</v>
          </cell>
          <cell r="B1373" t="str">
            <v/>
          </cell>
          <cell r="C1373" t="str">
            <v>Int Med-Hematology/Oncology</v>
          </cell>
          <cell r="D1373" t="str">
            <v>Gadgeel, Shirish</v>
          </cell>
          <cell r="E1373" t="str">
            <v>ABANDONED</v>
          </cell>
          <cell r="F1373">
            <v>43763</v>
          </cell>
          <cell r="G1373" t="str">
            <v/>
          </cell>
          <cell r="H1373" t="str">
            <v/>
          </cell>
          <cell r="I1373" t="str">
            <v/>
          </cell>
          <cell r="J1373" t="str">
            <v>CTSU - Oncology</v>
          </cell>
        </row>
        <row r="1374">
          <cell r="A1374" t="str">
            <v>2208-GADGEEL</v>
          </cell>
          <cell r="B1374" t="str">
            <v/>
          </cell>
          <cell r="C1374" t="str">
            <v>Int Med-Hematology/Oncology</v>
          </cell>
          <cell r="D1374" t="str">
            <v>Gadgeel, Shirish</v>
          </cell>
          <cell r="E1374" t="str">
            <v>ABANDONED</v>
          </cell>
          <cell r="F1374">
            <v>43789</v>
          </cell>
          <cell r="G1374" t="str">
            <v/>
          </cell>
          <cell r="H1374" t="str">
            <v/>
          </cell>
          <cell r="I1374" t="str">
            <v/>
          </cell>
          <cell r="J1374" t="str">
            <v>CTSU - Oncology</v>
          </cell>
        </row>
        <row r="1375">
          <cell r="A1375" t="str">
            <v>2207-PIANKO</v>
          </cell>
          <cell r="B1375" t="str">
            <v/>
          </cell>
          <cell r="C1375" t="str">
            <v>Int Med-Hematology/Oncology</v>
          </cell>
          <cell r="D1375" t="str">
            <v>Pianko, Matthew</v>
          </cell>
          <cell r="E1375" t="str">
            <v>ABANDONED</v>
          </cell>
          <cell r="F1375">
            <v>44160</v>
          </cell>
          <cell r="G1375" t="str">
            <v/>
          </cell>
          <cell r="H1375" t="str">
            <v/>
          </cell>
          <cell r="I1375" t="str">
            <v/>
          </cell>
          <cell r="J1375" t="str">
            <v>CTSU - Oncology</v>
          </cell>
        </row>
        <row r="1376">
          <cell r="A1376" t="str">
            <v>2204-GADGEEL</v>
          </cell>
          <cell r="B1376" t="str">
            <v/>
          </cell>
          <cell r="C1376" t="str">
            <v>Int Med-Hematology/Oncology</v>
          </cell>
          <cell r="D1376" t="str">
            <v>Gadgeel, Shirish</v>
          </cell>
          <cell r="E1376" t="str">
            <v>ABANDONED</v>
          </cell>
          <cell r="F1376">
            <v>43805</v>
          </cell>
          <cell r="G1376" t="str">
            <v/>
          </cell>
          <cell r="H1376" t="str">
            <v/>
          </cell>
          <cell r="I1376" t="str">
            <v/>
          </cell>
          <cell r="J1376" t="str">
            <v>CTSU - Oncology</v>
          </cell>
        </row>
        <row r="1377">
          <cell r="A1377" t="str">
            <v>2202-HIGGINS</v>
          </cell>
          <cell r="B1377" t="str">
            <v>2202 / BUDGET ONLY</v>
          </cell>
          <cell r="C1377" t="str">
            <v>Int Med-Gastroenterology</v>
          </cell>
          <cell r="D1377" t="str">
            <v>Higgins, Peter</v>
          </cell>
          <cell r="E1377" t="str">
            <v>ABANDONED</v>
          </cell>
          <cell r="F1377">
            <v>43732</v>
          </cell>
          <cell r="G1377" t="str">
            <v>Crohn's and Colitis Foundation of America (CCFA)</v>
          </cell>
          <cell r="H1377" t="str">
            <v/>
          </cell>
          <cell r="I1377" t="str">
            <v>Institutional</v>
          </cell>
          <cell r="J1377" t="str">
            <v>CTSU - Ambulatory and Chronic Disease</v>
          </cell>
        </row>
        <row r="1378">
          <cell r="A1378" t="str">
            <v>2200-MMEJE</v>
          </cell>
          <cell r="B1378" t="str">
            <v/>
          </cell>
          <cell r="C1378" t="str">
            <v>Obstetrics/Gynecology</v>
          </cell>
          <cell r="D1378" t="str">
            <v>Mmeje, Okeoma</v>
          </cell>
          <cell r="E1378" t="str">
            <v>ABANDONED</v>
          </cell>
          <cell r="F1378">
            <v>43719</v>
          </cell>
          <cell r="G1378" t="str">
            <v/>
          </cell>
          <cell r="H1378" t="str">
            <v/>
          </cell>
          <cell r="I1378" t="str">
            <v/>
          </cell>
          <cell r="J1378" t="str">
            <v>CTSU - Ambulatory and Chronic Disease</v>
          </cell>
        </row>
        <row r="1379">
          <cell r="A1379" t="str">
            <v>2196-GADGEEL</v>
          </cell>
          <cell r="B1379" t="str">
            <v/>
          </cell>
          <cell r="C1379" t="str">
            <v>Int Med-Hematology/Oncology</v>
          </cell>
          <cell r="D1379" t="str">
            <v>Gadgeel, Shirish</v>
          </cell>
          <cell r="E1379" t="str">
            <v>ABANDONED</v>
          </cell>
          <cell r="F1379">
            <v>43864</v>
          </cell>
          <cell r="G1379" t="str">
            <v/>
          </cell>
          <cell r="H1379" t="str">
            <v/>
          </cell>
          <cell r="I1379" t="str">
            <v/>
          </cell>
          <cell r="J1379" t="str">
            <v>CTSU - Oncology</v>
          </cell>
        </row>
        <row r="1380">
          <cell r="A1380" t="str">
            <v>2194-WILCOX</v>
          </cell>
          <cell r="B1380" t="str">
            <v/>
          </cell>
          <cell r="C1380" t="str">
            <v>Int Med-Hematology/Oncology</v>
          </cell>
          <cell r="D1380" t="str">
            <v>Wilcox, Ryan</v>
          </cell>
          <cell r="E1380" t="str">
            <v>ON HOLD</v>
          </cell>
          <cell r="F1380">
            <v>44160</v>
          </cell>
          <cell r="G1380" t="str">
            <v>Unknown</v>
          </cell>
          <cell r="H1380" t="str">
            <v/>
          </cell>
          <cell r="I1380" t="str">
            <v>Externally Peer-Reviewed</v>
          </cell>
          <cell r="J1380" t="str">
            <v>CTSU - Oncology</v>
          </cell>
        </row>
        <row r="1381">
          <cell r="A1381" t="str">
            <v>2192-SINGH</v>
          </cell>
          <cell r="B1381" t="str">
            <v/>
          </cell>
          <cell r="C1381" t="str">
            <v>Pediatrics-Hematology/Oncology</v>
          </cell>
          <cell r="D1381" t="str">
            <v>Singh, Sharon</v>
          </cell>
          <cell r="E1381" t="str">
            <v>ABANDONED</v>
          </cell>
          <cell r="F1381">
            <v>44235</v>
          </cell>
          <cell r="G1381" t="str">
            <v>BlueBird Bio</v>
          </cell>
          <cell r="H1381" t="str">
            <v/>
          </cell>
          <cell r="I1381" t="str">
            <v>Industry</v>
          </cell>
          <cell r="J1381" t="str">
            <v>CTSU - Childrens</v>
          </cell>
        </row>
        <row r="1382">
          <cell r="A1382" t="str">
            <v>2190-HIGGINS</v>
          </cell>
          <cell r="B1382" t="str">
            <v>2190</v>
          </cell>
          <cell r="C1382" t="str">
            <v>Int Med-Gastroenterology</v>
          </cell>
          <cell r="D1382" t="str">
            <v>Higgins, Peter</v>
          </cell>
          <cell r="E1382" t="str">
            <v>ABANDONED</v>
          </cell>
          <cell r="F1382">
            <v>43865</v>
          </cell>
          <cell r="G1382" t="str">
            <v>Amgen, Inc.</v>
          </cell>
          <cell r="H1382" t="str">
            <v>IQVIA</v>
          </cell>
          <cell r="I1382" t="str">
            <v>Industry</v>
          </cell>
          <cell r="J1382" t="str">
            <v>CTSU - Ambulatory and Chronic Disease</v>
          </cell>
        </row>
        <row r="1383">
          <cell r="A1383" t="str">
            <v>219-ALVA</v>
          </cell>
          <cell r="B1383" t="str">
            <v>219-Alva</v>
          </cell>
          <cell r="C1383" t="str">
            <v>Int Med-Hematology/Oncology</v>
          </cell>
          <cell r="D1383" t="str">
            <v>Alva, Ajjai</v>
          </cell>
          <cell r="E1383" t="str">
            <v>ABANDONED</v>
          </cell>
          <cell r="F1383">
            <v>42885</v>
          </cell>
          <cell r="G1383" t="str">
            <v>Clovis Oncology, Inc</v>
          </cell>
          <cell r="H1383" t="str">
            <v/>
          </cell>
          <cell r="I1383" t="str">
            <v>Industry</v>
          </cell>
          <cell r="J1383" t="str">
            <v>CTSU - Oncology</v>
          </cell>
        </row>
        <row r="1384">
          <cell r="A1384" t="str">
            <v>2189-HAN</v>
          </cell>
          <cell r="B1384" t="str">
            <v>2189-HAN / BUDGET ONLY</v>
          </cell>
          <cell r="C1384" t="str">
            <v>Int Med-Pulmonary/Critical Care</v>
          </cell>
          <cell r="D1384" t="str">
            <v>Han, Meilan</v>
          </cell>
          <cell r="E1384" t="str">
            <v>ABANDONED</v>
          </cell>
          <cell r="F1384">
            <v>44103</v>
          </cell>
          <cell r="G1384" t="str">
            <v>Temple University</v>
          </cell>
          <cell r="H1384" t="str">
            <v>DHHS - National Institutes of Health - Subcontracts</v>
          </cell>
          <cell r="I1384" t="str">
            <v>Institutional</v>
          </cell>
          <cell r="J1384" t="str">
            <v>CTSU - Ambulatory and Chronic Disease</v>
          </cell>
        </row>
        <row r="1385">
          <cell r="A1385" t="str">
            <v>2183-MMEJE</v>
          </cell>
          <cell r="B1385" t="str">
            <v>2183 / BUDGET ONLY; WORK ON THIS IN NOV 2019</v>
          </cell>
          <cell r="C1385" t="str">
            <v>Obstetrics/Gynecology</v>
          </cell>
          <cell r="D1385" t="str">
            <v>Mmeje, Okeoma</v>
          </cell>
          <cell r="E1385" t="str">
            <v>ABANDONED</v>
          </cell>
          <cell r="F1385">
            <v>44049</v>
          </cell>
          <cell r="G1385" t="str">
            <v>DHHS - National Institutes of Health</v>
          </cell>
          <cell r="H1385" t="str">
            <v/>
          </cell>
          <cell r="I1385" t="str">
            <v>Externally Peer-Reviewed</v>
          </cell>
          <cell r="J1385" t="str">
            <v>CTSU - Ambulatory and Chronic Disease</v>
          </cell>
        </row>
        <row r="1386">
          <cell r="A1386" t="str">
            <v>2178-HUGGINS</v>
          </cell>
          <cell r="B1386" t="str">
            <v/>
          </cell>
          <cell r="C1386" t="str">
            <v>Physical Medicine &amp; Rehabilitation</v>
          </cell>
          <cell r="D1386" t="str">
            <v>Huggins, Jane</v>
          </cell>
          <cell r="E1386" t="str">
            <v>ABANDONED</v>
          </cell>
          <cell r="F1386">
            <v>43955</v>
          </cell>
          <cell r="G1386" t="str">
            <v>DHHS - National Institutes of Health</v>
          </cell>
          <cell r="H1386" t="str">
            <v/>
          </cell>
          <cell r="I1386" t="str">
            <v>Externally Peer-Reviewed</v>
          </cell>
          <cell r="J1386" t="str">
            <v>CTSU - Childrens</v>
          </cell>
        </row>
        <row r="1387">
          <cell r="A1387" t="str">
            <v>2176-SAHAI</v>
          </cell>
          <cell r="B1387" t="str">
            <v/>
          </cell>
          <cell r="C1387" t="str">
            <v>Int Med-Hematology/Oncology</v>
          </cell>
          <cell r="D1387" t="str">
            <v>Sahai, Vaibhav</v>
          </cell>
          <cell r="E1387" t="str">
            <v>ABANDONED</v>
          </cell>
          <cell r="F1387">
            <v>43754</v>
          </cell>
          <cell r="G1387" t="str">
            <v/>
          </cell>
          <cell r="H1387" t="str">
            <v/>
          </cell>
          <cell r="I1387" t="str">
            <v/>
          </cell>
          <cell r="J1387" t="str">
            <v>CTSU - Oncology</v>
          </cell>
        </row>
        <row r="1388">
          <cell r="A1388" t="str">
            <v>2173-SCHOTT</v>
          </cell>
          <cell r="B1388" t="str">
            <v/>
          </cell>
          <cell r="C1388" t="str">
            <v>Int Med-Hematology/Oncology</v>
          </cell>
          <cell r="D1388" t="str">
            <v>Schott, Anne</v>
          </cell>
          <cell r="E1388" t="str">
            <v>ABANDONED</v>
          </cell>
          <cell r="F1388">
            <v>44316</v>
          </cell>
          <cell r="G1388" t="str">
            <v>University of Michigan</v>
          </cell>
          <cell r="H1388" t="str">
            <v/>
          </cell>
          <cell r="I1388" t="str">
            <v>National</v>
          </cell>
          <cell r="J1388" t="str">
            <v>CTSU - Oncology</v>
          </cell>
        </row>
        <row r="1389">
          <cell r="A1389" t="str">
            <v>2172-JASTY</v>
          </cell>
          <cell r="B1389" t="str">
            <v>HUM00167867</v>
          </cell>
          <cell r="C1389" t="str">
            <v>Pediatrics-Hematology/Oncology</v>
          </cell>
          <cell r="D1389" t="str">
            <v>Jasty-Rao, Rama</v>
          </cell>
          <cell r="E1389" t="str">
            <v>ABANDONED</v>
          </cell>
          <cell r="F1389">
            <v>43718</v>
          </cell>
          <cell r="G1389" t="str">
            <v>Vaccinex, Inc.</v>
          </cell>
          <cell r="H1389" t="str">
            <v/>
          </cell>
          <cell r="I1389" t="str">
            <v>Industry</v>
          </cell>
          <cell r="J1389" t="str">
            <v>CTSU - Childrens</v>
          </cell>
        </row>
        <row r="1390">
          <cell r="A1390" t="str">
            <v>217-ROSLAND</v>
          </cell>
          <cell r="B1390" t="str">
            <v/>
          </cell>
          <cell r="C1390" t="str">
            <v>Int Med-General Medicine</v>
          </cell>
          <cell r="D1390" t="str">
            <v>Rosland, Ann-Marie</v>
          </cell>
          <cell r="E1390" t="str">
            <v>ABANDONED</v>
          </cell>
          <cell r="F1390">
            <v>43168</v>
          </cell>
          <cell r="G1390" t="str">
            <v>DHHS - National Institutes of Health - Subcontracts</v>
          </cell>
          <cell r="H1390" t="str">
            <v/>
          </cell>
          <cell r="I1390" t="str">
            <v>Externally Peer-Reviewed</v>
          </cell>
          <cell r="J1390" t="str">
            <v>CTSU - Behavior, Function, and Pain</v>
          </cell>
        </row>
        <row r="1391">
          <cell r="A1391" t="str">
            <v>2167-SAHAI</v>
          </cell>
          <cell r="B1391" t="str">
            <v/>
          </cell>
          <cell r="C1391" t="str">
            <v>Int Med-Hematology/Oncology</v>
          </cell>
          <cell r="D1391" t="str">
            <v>Sahai, Vaibhav</v>
          </cell>
          <cell r="E1391" t="str">
            <v>ABANDONED</v>
          </cell>
          <cell r="F1391">
            <v>43705</v>
          </cell>
          <cell r="G1391" t="str">
            <v/>
          </cell>
          <cell r="H1391" t="str">
            <v/>
          </cell>
          <cell r="I1391" t="str">
            <v/>
          </cell>
          <cell r="J1391" t="str">
            <v>CTSU - Oncology</v>
          </cell>
        </row>
        <row r="1392">
          <cell r="A1392" t="str">
            <v>2166-GRANT</v>
          </cell>
          <cell r="B1392" t="str">
            <v/>
          </cell>
          <cell r="C1392" t="str">
            <v>Orthopaedic Surgery</v>
          </cell>
          <cell r="D1392" t="str">
            <v>Grant, John</v>
          </cell>
          <cell r="E1392" t="str">
            <v>ABANDONED</v>
          </cell>
          <cell r="F1392">
            <v>43892</v>
          </cell>
          <cell r="G1392" t="str">
            <v>Defense, Department of-Other</v>
          </cell>
          <cell r="H1392" t="str">
            <v/>
          </cell>
          <cell r="I1392" t="str">
            <v>Externally Peer-Reviewed</v>
          </cell>
          <cell r="J1392" t="str">
            <v>CTSU - Behavior, Function, and Pain</v>
          </cell>
        </row>
        <row r="1393">
          <cell r="A1393" t="str">
            <v>2164-STOFFEL</v>
          </cell>
          <cell r="B1393" t="str">
            <v>2164 / BUDGET ONLY</v>
          </cell>
          <cell r="C1393" t="str">
            <v>Urology</v>
          </cell>
          <cell r="D1393" t="str">
            <v>Stoffel, John</v>
          </cell>
          <cell r="E1393" t="str">
            <v>ABANDONED</v>
          </cell>
          <cell r="F1393">
            <v>44046</v>
          </cell>
          <cell r="G1393" t="str">
            <v>spineX Inc.</v>
          </cell>
          <cell r="H1393" t="str">
            <v/>
          </cell>
          <cell r="I1393" t="str">
            <v>Industry</v>
          </cell>
          <cell r="J1393" t="str">
            <v>CTSU - Ambulatory and Chronic Disease</v>
          </cell>
        </row>
        <row r="1394">
          <cell r="A1394" t="str">
            <v>2157-CRYSLER</v>
          </cell>
          <cell r="B1394" t="str">
            <v/>
          </cell>
          <cell r="C1394" t="str">
            <v>Int Med-Hematology/Oncology</v>
          </cell>
          <cell r="D1394" t="str">
            <v>Crysler, Oxana</v>
          </cell>
          <cell r="E1394" t="str">
            <v>ABANDONED</v>
          </cell>
          <cell r="F1394">
            <v>43721</v>
          </cell>
          <cell r="G1394" t="str">
            <v/>
          </cell>
          <cell r="H1394" t="str">
            <v/>
          </cell>
          <cell r="I1394" t="str">
            <v/>
          </cell>
          <cell r="J1394" t="str">
            <v>CTSU - Oncology</v>
          </cell>
        </row>
        <row r="1395">
          <cell r="A1395" t="str">
            <v>2156-TAYLOR</v>
          </cell>
          <cell r="B1395" t="str">
            <v/>
          </cell>
          <cell r="C1395" t="str">
            <v>Psychiatry</v>
          </cell>
          <cell r="D1395" t="str">
            <v>Taylor, Stephan</v>
          </cell>
          <cell r="E1395" t="str">
            <v>ABANDONED</v>
          </cell>
          <cell r="F1395">
            <v>43804</v>
          </cell>
          <cell r="G1395" t="str">
            <v>Vanguard Research Group</v>
          </cell>
          <cell r="H1395" t="str">
            <v/>
          </cell>
          <cell r="I1395" t="str">
            <v>Industry</v>
          </cell>
          <cell r="J1395" t="str">
            <v>CTSU - Behavior, Function, and Pain</v>
          </cell>
        </row>
        <row r="1396">
          <cell r="A1396" t="str">
            <v>2152-LAO</v>
          </cell>
          <cell r="B1396" t="str">
            <v/>
          </cell>
          <cell r="C1396" t="str">
            <v>Int Med-Hematology/Oncology</v>
          </cell>
          <cell r="D1396" t="str">
            <v>Lao, Christopher</v>
          </cell>
          <cell r="E1396" t="str">
            <v>NEW</v>
          </cell>
          <cell r="F1396">
            <v>43698</v>
          </cell>
          <cell r="G1396" t="str">
            <v>University of Michigan</v>
          </cell>
          <cell r="H1396" t="str">
            <v/>
          </cell>
          <cell r="I1396" t="str">
            <v>National</v>
          </cell>
          <cell r="J1396" t="str">
            <v>CTSU - Oncology</v>
          </cell>
        </row>
        <row r="1397">
          <cell r="A1397" t="str">
            <v>2151-BOLLING</v>
          </cell>
          <cell r="B1397" t="str">
            <v/>
          </cell>
          <cell r="C1397" t="str">
            <v>Cardiac Surgery</v>
          </cell>
          <cell r="D1397" t="str">
            <v>Bolling, Steven</v>
          </cell>
          <cell r="E1397" t="str">
            <v>ABANDONED</v>
          </cell>
          <cell r="F1397">
            <v>43740</v>
          </cell>
          <cell r="G1397" t="str">
            <v>Medtronic, Inc.</v>
          </cell>
          <cell r="H1397" t="str">
            <v/>
          </cell>
          <cell r="I1397" t="str">
            <v>Industry</v>
          </cell>
          <cell r="J1397" t="str">
            <v>CTSU - Heart, Vessel, Blood</v>
          </cell>
        </row>
        <row r="1398">
          <cell r="A1398" t="str">
            <v>2150-CALLAGHAN</v>
          </cell>
          <cell r="B1398" t="str">
            <v/>
          </cell>
          <cell r="C1398" t="str">
            <v>Neurology</v>
          </cell>
          <cell r="D1398" t="str">
            <v>Callaghan, Brian</v>
          </cell>
          <cell r="E1398" t="str">
            <v>ABANDONED</v>
          </cell>
          <cell r="F1398">
            <v>43709</v>
          </cell>
          <cell r="G1398" t="str">
            <v/>
          </cell>
          <cell r="H1398" t="str">
            <v>Parexel International, LLC; UCB</v>
          </cell>
          <cell r="I1398" t="str">
            <v/>
          </cell>
          <cell r="J1398" t="str">
            <v>CTSU - Neurosciences and Sensory</v>
          </cell>
        </row>
        <row r="1399">
          <cell r="A1399" t="str">
            <v>215-MODY</v>
          </cell>
          <cell r="B1399" t="str">
            <v>DU 176b-D-U312</v>
          </cell>
          <cell r="C1399" t="str">
            <v>Pediatrics-Hematology/Oncology</v>
          </cell>
          <cell r="D1399" t="str">
            <v>Mody, Rajen</v>
          </cell>
          <cell r="E1399" t="str">
            <v>ABANDONED</v>
          </cell>
          <cell r="F1399">
            <v>43249</v>
          </cell>
          <cell r="G1399" t="str">
            <v>Daiichi Sankyo Co., Ltd</v>
          </cell>
          <cell r="H1399" t="str">
            <v/>
          </cell>
          <cell r="I1399" t="str">
            <v>Industry</v>
          </cell>
          <cell r="J1399" t="str">
            <v>CTSU - Childrens</v>
          </cell>
        </row>
        <row r="1400">
          <cell r="A1400" t="str">
            <v>2148-SAHAI</v>
          </cell>
          <cell r="B1400" t="str">
            <v/>
          </cell>
          <cell r="C1400" t="str">
            <v>Int Med-Hematology/Oncology</v>
          </cell>
          <cell r="D1400" t="str">
            <v>Sahai, Vaibhav</v>
          </cell>
          <cell r="E1400" t="str">
            <v>ABANDONED</v>
          </cell>
          <cell r="F1400">
            <v>43951</v>
          </cell>
          <cell r="G1400" t="str">
            <v>University of Michigan</v>
          </cell>
          <cell r="H1400" t="str">
            <v/>
          </cell>
          <cell r="I1400" t="str">
            <v>National</v>
          </cell>
          <cell r="J1400" t="str">
            <v>CTSU - Oncology</v>
          </cell>
        </row>
        <row r="1401">
          <cell r="A1401" t="str">
            <v>2147-SAHAI</v>
          </cell>
          <cell r="B1401" t="str">
            <v/>
          </cell>
          <cell r="C1401" t="str">
            <v>Int Med-Hematology/Oncology</v>
          </cell>
          <cell r="D1401" t="str">
            <v>Sahai, Vaibhav</v>
          </cell>
          <cell r="E1401" t="str">
            <v>ABANDONED</v>
          </cell>
          <cell r="F1401">
            <v>43697</v>
          </cell>
          <cell r="G1401" t="str">
            <v/>
          </cell>
          <cell r="H1401" t="str">
            <v/>
          </cell>
          <cell r="I1401" t="str">
            <v/>
          </cell>
          <cell r="J1401" t="str">
            <v>CTSU - Oncology</v>
          </cell>
        </row>
        <row r="1402">
          <cell r="A1402" t="str">
            <v>2145</v>
          </cell>
          <cell r="B1402" t="str">
            <v/>
          </cell>
          <cell r="C1402" t="str">
            <v>Int Med-Hematology/Oncology</v>
          </cell>
          <cell r="D1402" t="str">
            <v>Reichert, Zachery</v>
          </cell>
          <cell r="E1402" t="str">
            <v>ABANDONED</v>
          </cell>
          <cell r="F1402">
            <v>43713</v>
          </cell>
          <cell r="G1402" t="str">
            <v/>
          </cell>
          <cell r="H1402" t="str">
            <v/>
          </cell>
          <cell r="I1402" t="str">
            <v/>
          </cell>
          <cell r="J1402" t="str">
            <v>CTSU - Oncology</v>
          </cell>
        </row>
        <row r="1403">
          <cell r="A1403" t="str">
            <v>2143-SCHAEFER</v>
          </cell>
          <cell r="B1403" t="str">
            <v>2143-Schaefer</v>
          </cell>
          <cell r="C1403" t="str">
            <v>Int Med-Hematology/Oncology</v>
          </cell>
          <cell r="D1403" t="str">
            <v>Schaefer, Jordan</v>
          </cell>
          <cell r="E1403" t="str">
            <v>ABANDONED</v>
          </cell>
          <cell r="F1403">
            <v>43761</v>
          </cell>
          <cell r="G1403" t="str">
            <v>Apellis Pharmaceuticals</v>
          </cell>
          <cell r="H1403" t="str">
            <v>Centrical Global</v>
          </cell>
          <cell r="I1403" t="str">
            <v>Industry</v>
          </cell>
          <cell r="J1403" t="str">
            <v>CTSU - Heart, Vessel, Blood</v>
          </cell>
        </row>
        <row r="1404">
          <cell r="A1404" t="str">
            <v>2138-BIXBY</v>
          </cell>
          <cell r="B1404" t="str">
            <v/>
          </cell>
          <cell r="C1404" t="str">
            <v>Int Med-Hematology/Oncology</v>
          </cell>
          <cell r="D1404" t="str">
            <v>Bixby, Dale</v>
          </cell>
          <cell r="E1404" t="str">
            <v>ABANDONED</v>
          </cell>
          <cell r="F1404">
            <v>43719</v>
          </cell>
          <cell r="G1404" t="str">
            <v/>
          </cell>
          <cell r="H1404" t="str">
            <v/>
          </cell>
          <cell r="I1404" t="str">
            <v/>
          </cell>
          <cell r="J1404" t="str">
            <v>CTSU - Oncology</v>
          </cell>
        </row>
        <row r="1405">
          <cell r="A1405" t="str">
            <v>2137-KRAUSS</v>
          </cell>
          <cell r="B1405" t="str">
            <v/>
          </cell>
          <cell r="C1405" t="str">
            <v>Int Med-Hematology/Oncology</v>
          </cell>
          <cell r="D1405" t="str">
            <v>Krauss, John</v>
          </cell>
          <cell r="E1405" t="str">
            <v>ABANDONED</v>
          </cell>
          <cell r="F1405">
            <v>43791</v>
          </cell>
          <cell r="G1405" t="str">
            <v>University of Michigan</v>
          </cell>
          <cell r="H1405" t="str">
            <v/>
          </cell>
          <cell r="I1405" t="str">
            <v>National</v>
          </cell>
          <cell r="J1405" t="str">
            <v>CTSU - Oncology</v>
          </cell>
        </row>
        <row r="1406">
          <cell r="A1406" t="str">
            <v>2136-GADGEEL</v>
          </cell>
          <cell r="B1406" t="str">
            <v/>
          </cell>
          <cell r="C1406" t="str">
            <v>Int Med-Hematology/Oncology</v>
          </cell>
          <cell r="D1406" t="str">
            <v>Gadgeel, Shirish</v>
          </cell>
          <cell r="E1406" t="str">
            <v>ABANDONED</v>
          </cell>
          <cell r="F1406">
            <v>44323</v>
          </cell>
          <cell r="G1406" t="str">
            <v/>
          </cell>
          <cell r="H1406" t="str">
            <v/>
          </cell>
          <cell r="I1406" t="str">
            <v/>
          </cell>
          <cell r="J1406" t="str">
            <v>CTSU - Oncology</v>
          </cell>
        </row>
        <row r="1407">
          <cell r="A1407" t="str">
            <v>2133-REICHERT</v>
          </cell>
          <cell r="B1407" t="str">
            <v/>
          </cell>
          <cell r="C1407" t="str">
            <v>Int Med-Hematology/Oncology</v>
          </cell>
          <cell r="D1407" t="str">
            <v>Reichert, Zachery</v>
          </cell>
          <cell r="E1407" t="str">
            <v>ABANDONED</v>
          </cell>
          <cell r="F1407">
            <v>43733</v>
          </cell>
          <cell r="G1407" t="str">
            <v>University of Michigan</v>
          </cell>
          <cell r="H1407" t="str">
            <v/>
          </cell>
          <cell r="I1407" t="str">
            <v>National</v>
          </cell>
          <cell r="J1407" t="str">
            <v>CTSU - Oncology</v>
          </cell>
        </row>
        <row r="1408">
          <cell r="A1408" t="str">
            <v>2132-TANG</v>
          </cell>
          <cell r="B1408" t="str">
            <v/>
          </cell>
          <cell r="C1408" t="str">
            <v>Cardiac Surgery</v>
          </cell>
          <cell r="D1408" t="str">
            <v>Tang, Paul</v>
          </cell>
          <cell r="E1408" t="str">
            <v>ABANDONED</v>
          </cell>
          <cell r="F1408">
            <v>44147</v>
          </cell>
          <cell r="G1408" t="str">
            <v/>
          </cell>
          <cell r="H1408" t="str">
            <v/>
          </cell>
          <cell r="I1408" t="str">
            <v/>
          </cell>
          <cell r="J1408" t="str">
            <v>CTSU - Acute, Critical Care, Surgery &amp; Transplant</v>
          </cell>
        </row>
        <row r="1409">
          <cell r="A1409" t="str">
            <v>2131-KIRKHAM</v>
          </cell>
          <cell r="B1409" t="str">
            <v/>
          </cell>
          <cell r="C1409" t="str">
            <v>Otolaryngology</v>
          </cell>
          <cell r="D1409" t="str">
            <v>Kirkham, Erin</v>
          </cell>
          <cell r="E1409" t="str">
            <v>ON HOLD</v>
          </cell>
          <cell r="F1409">
            <v>43858</v>
          </cell>
          <cell r="G1409" t="str">
            <v>National Heart, Lung, and Blood Institute (NHLBI)</v>
          </cell>
          <cell r="H1409" t="str">
            <v/>
          </cell>
          <cell r="I1409" t="str">
            <v>Externally Peer-Reviewed</v>
          </cell>
          <cell r="J1409" t="str">
            <v>CTSU - Neurosciences and Sensory</v>
          </cell>
        </row>
        <row r="1410">
          <cell r="A1410" t="str">
            <v>213-DO</v>
          </cell>
          <cell r="B1410" t="str">
            <v/>
          </cell>
          <cell r="C1410" t="str">
            <v>Dermatology</v>
          </cell>
          <cell r="D1410" t="str">
            <v>Do, Thy Thy</v>
          </cell>
          <cell r="E1410" t="str">
            <v>ABANDONED</v>
          </cell>
          <cell r="F1410">
            <v>43138</v>
          </cell>
          <cell r="G1410" t="str">
            <v/>
          </cell>
          <cell r="H1410" t="str">
            <v/>
          </cell>
          <cell r="I1410" t="str">
            <v/>
          </cell>
          <cell r="J1410" t="str">
            <v>CTSU - Neurosciences and Sensory</v>
          </cell>
        </row>
        <row r="1411">
          <cell r="A1411" t="str">
            <v>2129-KAHLENBERG</v>
          </cell>
          <cell r="B1411" t="str">
            <v>2129 / BUDGET ONLY</v>
          </cell>
          <cell r="C1411" t="str">
            <v>Int Med-Rheumatology</v>
          </cell>
          <cell r="D1411" t="str">
            <v>Kahlenberg, J Michelle</v>
          </cell>
          <cell r="E1411" t="str">
            <v>ABANDONED</v>
          </cell>
          <cell r="F1411">
            <v>43727</v>
          </cell>
          <cell r="G1411" t="str">
            <v>DHHS - National Institutes of Health</v>
          </cell>
          <cell r="H1411" t="str">
            <v/>
          </cell>
          <cell r="I1411" t="str">
            <v>Externally Peer-Reviewed</v>
          </cell>
          <cell r="J1411" t="str">
            <v>CTSU - Ambulatory and Chronic Disease</v>
          </cell>
        </row>
        <row r="1412">
          <cell r="A1412" t="str">
            <v>2128-BOLLING</v>
          </cell>
          <cell r="B1412" t="str">
            <v>2128-Bolling</v>
          </cell>
          <cell r="C1412" t="str">
            <v>Cardiac Surgery</v>
          </cell>
          <cell r="D1412" t="str">
            <v>Bolling, Steven</v>
          </cell>
          <cell r="E1412" t="str">
            <v>ABANDONED</v>
          </cell>
          <cell r="F1412">
            <v>43725</v>
          </cell>
          <cell r="G1412" t="str">
            <v/>
          </cell>
          <cell r="H1412" t="str">
            <v>DHHS - National Institutes of Health</v>
          </cell>
          <cell r="I1412" t="str">
            <v/>
          </cell>
          <cell r="J1412" t="str">
            <v>CTSU - Heart, Vessel, Blood</v>
          </cell>
        </row>
        <row r="1413">
          <cell r="A1413" t="str">
            <v>2126-HYZY</v>
          </cell>
          <cell r="B1413" t="str">
            <v/>
          </cell>
          <cell r="C1413" t="str">
            <v>Int Med-Pulmonary/Critical Care</v>
          </cell>
          <cell r="D1413" t="str">
            <v>Hyzy, Robert</v>
          </cell>
          <cell r="E1413" t="str">
            <v>ABANDONED</v>
          </cell>
          <cell r="F1413">
            <v>44004</v>
          </cell>
          <cell r="G1413" t="str">
            <v>Amarex Clinical Research</v>
          </cell>
          <cell r="H1413" t="str">
            <v/>
          </cell>
          <cell r="I1413" t="str">
            <v>Industry</v>
          </cell>
          <cell r="J1413" t="str">
            <v>CTSU - Acute, Critical Care, Surgery &amp; Transplant</v>
          </cell>
        </row>
        <row r="1414">
          <cell r="A1414" t="str">
            <v>2125-ZOPF</v>
          </cell>
          <cell r="B1414" t="str">
            <v/>
          </cell>
          <cell r="C1414" t="str">
            <v>Otolaryngology</v>
          </cell>
          <cell r="D1414" t="str">
            <v>Zopf, David</v>
          </cell>
          <cell r="E1414" t="str">
            <v>ABANDONED</v>
          </cell>
          <cell r="F1414">
            <v>44235</v>
          </cell>
          <cell r="G1414" t="str">
            <v>DHHS - National Institutes of Health</v>
          </cell>
          <cell r="H1414" t="str">
            <v/>
          </cell>
          <cell r="I1414" t="str">
            <v>Externally Peer-Reviewed</v>
          </cell>
          <cell r="J1414" t="str">
            <v>CTSU - Childrens</v>
          </cell>
        </row>
        <row r="1415">
          <cell r="A1415" t="str">
            <v>2122-CALLAGHAN</v>
          </cell>
          <cell r="B1415" t="str">
            <v/>
          </cell>
          <cell r="C1415" t="str">
            <v>Neurology</v>
          </cell>
          <cell r="D1415" t="str">
            <v>Callaghan, Brian</v>
          </cell>
          <cell r="E1415" t="str">
            <v>ABANDONED</v>
          </cell>
          <cell r="F1415">
            <v>43726</v>
          </cell>
          <cell r="G1415" t="str">
            <v/>
          </cell>
          <cell r="H1415" t="str">
            <v/>
          </cell>
          <cell r="I1415" t="str">
            <v/>
          </cell>
          <cell r="J1415" t="str">
            <v>CTSU - Neurosciences and Sensory</v>
          </cell>
        </row>
        <row r="1416">
          <cell r="A1416" t="str">
            <v>2121-GOUTMAN</v>
          </cell>
          <cell r="B1416" t="str">
            <v/>
          </cell>
          <cell r="C1416" t="str">
            <v>Neurology</v>
          </cell>
          <cell r="D1416" t="str">
            <v>Goutman, Stephen</v>
          </cell>
          <cell r="E1416" t="str">
            <v>ABANDONED</v>
          </cell>
          <cell r="F1416">
            <v>44035</v>
          </cell>
          <cell r="G1416" t="str">
            <v>Mitsubishi Tanabe Pharma Development America, Inc.</v>
          </cell>
          <cell r="H1416" t="str">
            <v>Icon, Inc.</v>
          </cell>
          <cell r="I1416" t="str">
            <v>Industry</v>
          </cell>
          <cell r="J1416" t="str">
            <v>CTSU - Neurosciences and Sensory</v>
          </cell>
        </row>
        <row r="1417">
          <cell r="A1417" t="str">
            <v>2118-FECHER</v>
          </cell>
          <cell r="B1417" t="str">
            <v/>
          </cell>
          <cell r="C1417" t="str">
            <v>Int Med-Hematology/Oncology</v>
          </cell>
          <cell r="D1417" t="str">
            <v>Fecher, Leslie</v>
          </cell>
          <cell r="E1417" t="str">
            <v>NEW</v>
          </cell>
          <cell r="F1417">
            <v>43686</v>
          </cell>
          <cell r="G1417" t="str">
            <v/>
          </cell>
          <cell r="H1417" t="str">
            <v/>
          </cell>
          <cell r="I1417" t="str">
            <v/>
          </cell>
          <cell r="J1417" t="str">
            <v>CTSU - Oncology</v>
          </cell>
        </row>
        <row r="1418">
          <cell r="A1418" t="str">
            <v>2117-LAO</v>
          </cell>
          <cell r="B1418" t="str">
            <v/>
          </cell>
          <cell r="C1418" t="str">
            <v>Int Med-Hematology/Oncology</v>
          </cell>
          <cell r="D1418" t="str">
            <v>Lao, Christopher</v>
          </cell>
          <cell r="E1418" t="str">
            <v>NEW</v>
          </cell>
          <cell r="F1418">
            <v>43686</v>
          </cell>
          <cell r="G1418" t="str">
            <v/>
          </cell>
          <cell r="H1418" t="str">
            <v/>
          </cell>
          <cell r="I1418" t="str">
            <v/>
          </cell>
          <cell r="J1418" t="str">
            <v>CTSU - Oncology</v>
          </cell>
        </row>
        <row r="1419">
          <cell r="A1419" t="str">
            <v>2116-HIGGINS</v>
          </cell>
          <cell r="B1419" t="str">
            <v>2116</v>
          </cell>
          <cell r="C1419" t="str">
            <v>Int Med-Gastroenterology</v>
          </cell>
          <cell r="D1419" t="str">
            <v>Higgins, Peter</v>
          </cell>
          <cell r="E1419" t="str">
            <v>ABANDONED</v>
          </cell>
          <cell r="F1419">
            <v>43787</v>
          </cell>
          <cell r="G1419" t="str">
            <v>Otsuka America Pharmaceutical</v>
          </cell>
          <cell r="H1419" t="str">
            <v/>
          </cell>
          <cell r="I1419" t="str">
            <v>Industry</v>
          </cell>
          <cell r="J1419" t="str">
            <v>CTSU - Ambulatory and Chronic Disease</v>
          </cell>
        </row>
        <row r="1420">
          <cell r="A1420" t="str">
            <v>2112-DONN</v>
          </cell>
          <cell r="B1420" t="str">
            <v/>
          </cell>
          <cell r="C1420" t="str">
            <v>Pediatrics-Neonatal/Perinatal</v>
          </cell>
          <cell r="D1420" t="str">
            <v>Donn, Steven</v>
          </cell>
          <cell r="E1420" t="str">
            <v>ABANDONED</v>
          </cell>
          <cell r="F1420">
            <v>44103</v>
          </cell>
          <cell r="G1420" t="str">
            <v>Merck</v>
          </cell>
          <cell r="H1420" t="str">
            <v/>
          </cell>
          <cell r="I1420" t="str">
            <v>Industry</v>
          </cell>
          <cell r="J1420" t="str">
            <v>CTSU - Childrens</v>
          </cell>
        </row>
        <row r="1421">
          <cell r="A1421" t="str">
            <v>2110-AGGARWAL</v>
          </cell>
          <cell r="B1421" t="str">
            <v>2110-Aggarwal</v>
          </cell>
          <cell r="C1421" t="str">
            <v>Int Med-Cardiology</v>
          </cell>
          <cell r="D1421" t="str">
            <v>Aggarwal, Vikas</v>
          </cell>
          <cell r="E1421" t="str">
            <v>ABANDONED</v>
          </cell>
          <cell r="F1421">
            <v>43849</v>
          </cell>
          <cell r="G1421" t="str">
            <v>Thrombolex</v>
          </cell>
          <cell r="H1421" t="str">
            <v/>
          </cell>
          <cell r="I1421" t="str">
            <v>Industry</v>
          </cell>
          <cell r="J1421" t="str">
            <v>CTSU - Heart, Vessel, Blood</v>
          </cell>
        </row>
        <row r="1422">
          <cell r="A1422" t="str">
            <v>2108-GIPSON</v>
          </cell>
          <cell r="B1422" t="str">
            <v/>
          </cell>
          <cell r="C1422" t="str">
            <v>Int Med-Nephrology</v>
          </cell>
          <cell r="D1422" t="str">
            <v>Gipson, Patrick</v>
          </cell>
          <cell r="E1422" t="str">
            <v>ABANDONED</v>
          </cell>
          <cell r="F1422">
            <v>43934</v>
          </cell>
          <cell r="G1422" t="str">
            <v>Vertex Pharmaceuticals</v>
          </cell>
          <cell r="H1422" t="str">
            <v/>
          </cell>
          <cell r="I1422" t="str">
            <v>Industry</v>
          </cell>
          <cell r="J1422" t="str">
            <v>CTSU - Childrens</v>
          </cell>
        </row>
        <row r="1423">
          <cell r="A1423" t="str">
            <v>2107-YE</v>
          </cell>
          <cell r="B1423" t="str">
            <v/>
          </cell>
          <cell r="C1423" t="str">
            <v>Int Med-Hematology/Oncology</v>
          </cell>
          <cell r="D1423" t="str">
            <v>Ye, Jing Christine</v>
          </cell>
          <cell r="E1423" t="str">
            <v>ABANDONED</v>
          </cell>
          <cell r="F1423">
            <v>43719</v>
          </cell>
          <cell r="G1423" t="str">
            <v/>
          </cell>
          <cell r="H1423" t="str">
            <v/>
          </cell>
          <cell r="I1423" t="str">
            <v/>
          </cell>
          <cell r="J1423" t="str">
            <v>CTSU - Oncology</v>
          </cell>
        </row>
        <row r="1424">
          <cell r="A1424" t="str">
            <v>2106-YE</v>
          </cell>
          <cell r="B1424" t="str">
            <v/>
          </cell>
          <cell r="C1424" t="str">
            <v>Int Med-Hematology/Oncology</v>
          </cell>
          <cell r="D1424" t="str">
            <v>Ye, Jing Christine</v>
          </cell>
          <cell r="E1424" t="str">
            <v>ABANDONED</v>
          </cell>
          <cell r="F1424">
            <v>44160</v>
          </cell>
          <cell r="G1424" t="str">
            <v/>
          </cell>
          <cell r="H1424" t="str">
            <v/>
          </cell>
          <cell r="I1424" t="str">
            <v/>
          </cell>
          <cell r="J1424" t="str">
            <v>CTSU - Oncology</v>
          </cell>
        </row>
        <row r="1425">
          <cell r="A1425" t="str">
            <v>2105-YE</v>
          </cell>
          <cell r="B1425" t="str">
            <v/>
          </cell>
          <cell r="C1425" t="str">
            <v>Int Med-Hematology/Oncology</v>
          </cell>
          <cell r="D1425" t="str">
            <v>Ye, Jing Christine</v>
          </cell>
          <cell r="E1425" t="str">
            <v>ABANDONED</v>
          </cell>
          <cell r="F1425">
            <v>43692</v>
          </cell>
          <cell r="G1425" t="str">
            <v/>
          </cell>
          <cell r="H1425" t="str">
            <v/>
          </cell>
          <cell r="I1425" t="str">
            <v/>
          </cell>
          <cell r="J1425" t="str">
            <v>CTSU - Oncology</v>
          </cell>
        </row>
        <row r="1426">
          <cell r="A1426" t="str">
            <v>2104-PETTIT</v>
          </cell>
          <cell r="B1426" t="str">
            <v/>
          </cell>
          <cell r="C1426" t="str">
            <v>Int Med-Hematology/Oncology</v>
          </cell>
          <cell r="D1426" t="str">
            <v>Pettit, Kristen</v>
          </cell>
          <cell r="E1426" t="str">
            <v>ABANDONED</v>
          </cell>
          <cell r="F1426">
            <v>44160</v>
          </cell>
          <cell r="G1426" t="str">
            <v/>
          </cell>
          <cell r="H1426" t="str">
            <v/>
          </cell>
          <cell r="I1426" t="str">
            <v/>
          </cell>
          <cell r="J1426" t="str">
            <v>CTSU - Oncology</v>
          </cell>
        </row>
        <row r="1427">
          <cell r="A1427" t="str">
            <v>2103-BIXBY</v>
          </cell>
          <cell r="B1427" t="str">
            <v/>
          </cell>
          <cell r="C1427" t="str">
            <v>Int Med-Hematology/Oncology</v>
          </cell>
          <cell r="D1427" t="str">
            <v>Bixby, Dale</v>
          </cell>
          <cell r="E1427" t="str">
            <v>ABANDONED</v>
          </cell>
          <cell r="F1427">
            <v>43893</v>
          </cell>
          <cell r="G1427" t="str">
            <v/>
          </cell>
          <cell r="H1427" t="str">
            <v/>
          </cell>
          <cell r="I1427" t="str">
            <v/>
          </cell>
          <cell r="J1427" t="str">
            <v>CTSU - Oncology</v>
          </cell>
        </row>
        <row r="1428">
          <cell r="A1428" t="str">
            <v>2102-DEVATA</v>
          </cell>
          <cell r="B1428" t="str">
            <v/>
          </cell>
          <cell r="C1428" t="str">
            <v>Int Med-Hematology/Oncology</v>
          </cell>
          <cell r="D1428" t="str">
            <v>Devata, Sumana</v>
          </cell>
          <cell r="E1428" t="str">
            <v>ABANDONED</v>
          </cell>
          <cell r="F1428">
            <v>43805</v>
          </cell>
          <cell r="G1428" t="str">
            <v/>
          </cell>
          <cell r="H1428" t="str">
            <v/>
          </cell>
          <cell r="I1428" t="str">
            <v/>
          </cell>
          <cell r="J1428" t="str">
            <v>CTSU - Oncology</v>
          </cell>
        </row>
        <row r="1429">
          <cell r="A1429" t="str">
            <v>210-YE</v>
          </cell>
          <cell r="B1429" t="str">
            <v>210-Ye</v>
          </cell>
          <cell r="C1429" t="str">
            <v>Int Med-Hematology/Oncology</v>
          </cell>
          <cell r="D1429" t="str">
            <v>Ye, Jing Christine</v>
          </cell>
          <cell r="E1429" t="str">
            <v>ABANDONED</v>
          </cell>
          <cell r="F1429">
            <v>42944</v>
          </cell>
          <cell r="G1429" t="str">
            <v>Janssen Pharmaceuticals, Inc.</v>
          </cell>
          <cell r="H1429" t="str">
            <v/>
          </cell>
          <cell r="I1429" t="str">
            <v>Industry</v>
          </cell>
          <cell r="J1429" t="str">
            <v>CTSU - Oncology</v>
          </cell>
        </row>
        <row r="1430">
          <cell r="A1430" t="str">
            <v>2097-PHILLIPS</v>
          </cell>
          <cell r="B1430" t="str">
            <v/>
          </cell>
          <cell r="C1430" t="str">
            <v>Int Med-Hematology/Oncology</v>
          </cell>
          <cell r="D1430" t="str">
            <v>Phillips, Tycel</v>
          </cell>
          <cell r="E1430" t="str">
            <v>ABANDONED</v>
          </cell>
          <cell r="F1430">
            <v>43837</v>
          </cell>
          <cell r="G1430" t="str">
            <v/>
          </cell>
          <cell r="H1430" t="str">
            <v/>
          </cell>
          <cell r="I1430" t="str">
            <v/>
          </cell>
          <cell r="J1430" t="str">
            <v>CTSU - Oncology</v>
          </cell>
        </row>
        <row r="1431">
          <cell r="A1431" t="str">
            <v>2096-SHAH</v>
          </cell>
          <cell r="B1431" t="str">
            <v>2096</v>
          </cell>
          <cell r="C1431" t="str">
            <v>Ophthalmology &amp; Visual Sciences</v>
          </cell>
          <cell r="D1431" t="str">
            <v>Shah, Manjool</v>
          </cell>
          <cell r="E1431" t="str">
            <v>ABANDONED</v>
          </cell>
          <cell r="F1431">
            <v>43683</v>
          </cell>
          <cell r="G1431" t="str">
            <v>MicroOptx</v>
          </cell>
          <cell r="H1431" t="str">
            <v/>
          </cell>
          <cell r="I1431" t="str">
            <v>Industry</v>
          </cell>
          <cell r="J1431" t="str">
            <v>CTSU - Ambulatory and Chronic Disease</v>
          </cell>
        </row>
        <row r="1432">
          <cell r="A1432" t="str">
            <v>2095-GADGEEL</v>
          </cell>
          <cell r="B1432" t="str">
            <v/>
          </cell>
          <cell r="C1432" t="str">
            <v>Int Med-Hematology/Oncology</v>
          </cell>
          <cell r="D1432" t="str">
            <v>Gadgeel, Shirish</v>
          </cell>
          <cell r="E1432" t="str">
            <v>ABANDONED</v>
          </cell>
          <cell r="F1432">
            <v>44141</v>
          </cell>
          <cell r="G1432" t="str">
            <v/>
          </cell>
          <cell r="H1432" t="str">
            <v/>
          </cell>
          <cell r="I1432" t="str">
            <v/>
          </cell>
          <cell r="J1432" t="str">
            <v>CTSU - Oncology</v>
          </cell>
        </row>
        <row r="1433">
          <cell r="A1433" t="str">
            <v>2094-LONGWORTH</v>
          </cell>
          <cell r="B1433" t="str">
            <v/>
          </cell>
          <cell r="C1433" t="str">
            <v>Family Medicine</v>
          </cell>
          <cell r="D1433" t="str">
            <v>Djuric, Zora</v>
          </cell>
          <cell r="E1433" t="str">
            <v>ON HOLD</v>
          </cell>
          <cell r="F1433">
            <v>43677</v>
          </cell>
          <cell r="G1433" t="str">
            <v>DHHS - National Institutes of Health</v>
          </cell>
          <cell r="H1433" t="str">
            <v/>
          </cell>
          <cell r="I1433" t="str">
            <v>Externally Peer-Reviewed</v>
          </cell>
          <cell r="J1433" t="str">
            <v>CTSU - Behavior, Function, and Pain</v>
          </cell>
        </row>
        <row r="1434">
          <cell r="A1434" t="str">
            <v>2091-MONIZ</v>
          </cell>
          <cell r="B1434" t="str">
            <v>2091</v>
          </cell>
          <cell r="C1434" t="str">
            <v>Obstetrics/Gynecology</v>
          </cell>
          <cell r="D1434" t="str">
            <v/>
          </cell>
          <cell r="E1434" t="str">
            <v>ABANDONED</v>
          </cell>
          <cell r="F1434">
            <v>43682</v>
          </cell>
          <cell r="G1434" t="str">
            <v>Susan Thompson Buffett Foundation</v>
          </cell>
          <cell r="H1434" t="str">
            <v/>
          </cell>
          <cell r="I1434" t="str">
            <v>Industry</v>
          </cell>
          <cell r="J1434" t="str">
            <v>CTSU - Ambulatory and Chronic Disease</v>
          </cell>
        </row>
        <row r="1435">
          <cell r="A1435" t="str">
            <v>2090-LUGOGO</v>
          </cell>
          <cell r="B1435" t="str">
            <v>2090</v>
          </cell>
          <cell r="C1435" t="str">
            <v>Int Med-Pulmonary/Critical Care</v>
          </cell>
          <cell r="D1435" t="str">
            <v>Lugogo, Njira</v>
          </cell>
          <cell r="E1435" t="str">
            <v>ABANDONED</v>
          </cell>
          <cell r="F1435">
            <v>43808</v>
          </cell>
          <cell r="G1435" t="str">
            <v>Genentech, Inc.</v>
          </cell>
          <cell r="H1435" t="str">
            <v/>
          </cell>
          <cell r="I1435" t="str">
            <v>Industry</v>
          </cell>
          <cell r="J1435" t="str">
            <v>CTSU - Ambulatory and Chronic Disease</v>
          </cell>
        </row>
        <row r="1436">
          <cell r="A1436" t="str">
            <v>2089-WORDEN</v>
          </cell>
          <cell r="B1436" t="str">
            <v/>
          </cell>
          <cell r="C1436" t="str">
            <v>Int Med-Hematology/Oncology</v>
          </cell>
          <cell r="D1436" t="str">
            <v>Worden, Francis</v>
          </cell>
          <cell r="E1436" t="str">
            <v>ABANDONED</v>
          </cell>
          <cell r="F1436">
            <v>43753</v>
          </cell>
          <cell r="G1436" t="str">
            <v/>
          </cell>
          <cell r="H1436" t="str">
            <v/>
          </cell>
          <cell r="I1436" t="str">
            <v/>
          </cell>
          <cell r="J1436" t="str">
            <v>CTSU - Oncology</v>
          </cell>
        </row>
        <row r="1437">
          <cell r="A1437" t="str">
            <v>2088-BROWN</v>
          </cell>
          <cell r="B1437" t="str">
            <v/>
          </cell>
          <cell r="C1437" t="str">
            <v>School of Kinesiology</v>
          </cell>
          <cell r="D1437" t="str">
            <v>Brown, Susan</v>
          </cell>
          <cell r="E1437" t="str">
            <v>ABANDONED</v>
          </cell>
          <cell r="F1437">
            <v>43709</v>
          </cell>
          <cell r="G1437" t="str">
            <v>University of Michigan</v>
          </cell>
          <cell r="H1437" t="str">
            <v/>
          </cell>
          <cell r="I1437" t="str">
            <v>National</v>
          </cell>
          <cell r="J1437" t="str">
            <v>CTSU - Behavior, Function, and Pain</v>
          </cell>
        </row>
        <row r="1438">
          <cell r="A1438" t="str">
            <v>2087-ZALUPSKI</v>
          </cell>
          <cell r="B1438" t="str">
            <v/>
          </cell>
          <cell r="C1438" t="str">
            <v>Int Med-Hematology/Oncology</v>
          </cell>
          <cell r="D1438" t="str">
            <v>Zalupski, Mark</v>
          </cell>
          <cell r="E1438" t="str">
            <v>ABANDONED</v>
          </cell>
          <cell r="F1438">
            <v>43721</v>
          </cell>
          <cell r="G1438" t="str">
            <v/>
          </cell>
          <cell r="H1438" t="str">
            <v/>
          </cell>
          <cell r="I1438" t="str">
            <v/>
          </cell>
          <cell r="J1438" t="str">
            <v>CTSU - Oncology</v>
          </cell>
        </row>
        <row r="1439">
          <cell r="A1439" t="str">
            <v>2085-GEORGE</v>
          </cell>
          <cell r="B1439" t="str">
            <v/>
          </cell>
          <cell r="C1439" t="str">
            <v>Urology</v>
          </cell>
          <cell r="D1439" t="str">
            <v>George, Arvin</v>
          </cell>
          <cell r="E1439" t="str">
            <v>NEW</v>
          </cell>
          <cell r="F1439">
            <v>43683</v>
          </cell>
          <cell r="G1439" t="str">
            <v/>
          </cell>
          <cell r="H1439" t="str">
            <v/>
          </cell>
          <cell r="I1439" t="str">
            <v/>
          </cell>
          <cell r="J1439" t="str">
            <v>CTSU - Oncology</v>
          </cell>
        </row>
        <row r="1440">
          <cell r="A1440" t="str">
            <v>2083-MCLAUGHLIN</v>
          </cell>
          <cell r="B1440" t="str">
            <v>2083-McLaughlin</v>
          </cell>
          <cell r="C1440" t="str">
            <v>Int Med-Cardiology</v>
          </cell>
          <cell r="D1440" t="str">
            <v>McLaughlin, Vallerie</v>
          </cell>
          <cell r="E1440" t="str">
            <v>ABANDONED</v>
          </cell>
          <cell r="F1440">
            <v>43837</v>
          </cell>
          <cell r="G1440" t="str">
            <v/>
          </cell>
          <cell r="H1440" t="str">
            <v>Covance Inc.</v>
          </cell>
          <cell r="I1440" t="str">
            <v/>
          </cell>
          <cell r="J1440" t="str">
            <v>CTSU - Heart, Vessel, Blood</v>
          </cell>
        </row>
        <row r="1441">
          <cell r="A1441" t="str">
            <v>2081-SAHAI</v>
          </cell>
          <cell r="B1441" t="str">
            <v/>
          </cell>
          <cell r="C1441" t="str">
            <v>Int Med-Hematology/Oncology</v>
          </cell>
          <cell r="D1441" t="str">
            <v>Sahai, Vaibhav</v>
          </cell>
          <cell r="E1441" t="str">
            <v>ABANDONED</v>
          </cell>
          <cell r="F1441">
            <v>43675</v>
          </cell>
          <cell r="G1441" t="str">
            <v>ACCRU</v>
          </cell>
          <cell r="H1441" t="str">
            <v/>
          </cell>
          <cell r="I1441" t="str">
            <v>Industry</v>
          </cell>
          <cell r="J1441" t="str">
            <v>CTSU - Oncology</v>
          </cell>
        </row>
        <row r="1442">
          <cell r="A1442" t="str">
            <v>2080-GADGEEL</v>
          </cell>
          <cell r="B1442" t="str">
            <v/>
          </cell>
          <cell r="C1442" t="str">
            <v>Int Med-Hematology/Oncology</v>
          </cell>
          <cell r="D1442" t="str">
            <v>Gadgeel, Shirish</v>
          </cell>
          <cell r="E1442" t="str">
            <v>ABANDONED</v>
          </cell>
          <cell r="F1442">
            <v>43773</v>
          </cell>
          <cell r="G1442" t="str">
            <v/>
          </cell>
          <cell r="H1442" t="str">
            <v/>
          </cell>
          <cell r="I1442" t="str">
            <v/>
          </cell>
          <cell r="J1442" t="str">
            <v>CTSU - Oncology</v>
          </cell>
        </row>
        <row r="1443">
          <cell r="A1443" t="str">
            <v>2079-SAHAI</v>
          </cell>
          <cell r="B1443" t="str">
            <v/>
          </cell>
          <cell r="C1443" t="str">
            <v>Int Med-Hematology/Oncology</v>
          </cell>
          <cell r="D1443" t="str">
            <v>Sahai, Vaibhav</v>
          </cell>
          <cell r="E1443" t="str">
            <v>ABANDONED</v>
          </cell>
          <cell r="F1443">
            <v>43866</v>
          </cell>
          <cell r="G1443" t="str">
            <v/>
          </cell>
          <cell r="H1443" t="str">
            <v/>
          </cell>
          <cell r="I1443" t="str">
            <v/>
          </cell>
          <cell r="J1443" t="str">
            <v>CTSU - Oncology</v>
          </cell>
        </row>
        <row r="1444">
          <cell r="A1444" t="str">
            <v>2077-DOSHI</v>
          </cell>
          <cell r="B1444" t="str">
            <v/>
          </cell>
          <cell r="C1444" t="str">
            <v>Int Med-Nephrology</v>
          </cell>
          <cell r="D1444" t="str">
            <v>Doshi, Mona</v>
          </cell>
          <cell r="E1444" t="str">
            <v>ABANDONED</v>
          </cell>
          <cell r="F1444">
            <v>44158</v>
          </cell>
          <cell r="G1444" t="str">
            <v>Apellis Pharmaceuticals</v>
          </cell>
          <cell r="H1444" t="str">
            <v/>
          </cell>
          <cell r="I1444" t="str">
            <v>Industry</v>
          </cell>
          <cell r="J1444" t="str">
            <v>CTSU - Acute, Critical Care, Surgery &amp; Transplant</v>
          </cell>
        </row>
        <row r="1445">
          <cell r="A1445" t="str">
            <v>2076-TOWNSEL</v>
          </cell>
          <cell r="B1445" t="str">
            <v>2076 / BUDGET ONLY</v>
          </cell>
          <cell r="C1445" t="str">
            <v>Obstetrics/Gynecology</v>
          </cell>
          <cell r="D1445" t="str">
            <v>Townsel, Courtney</v>
          </cell>
          <cell r="E1445" t="str">
            <v>ABANDONED</v>
          </cell>
          <cell r="F1445">
            <v>43692</v>
          </cell>
          <cell r="G1445" t="str">
            <v>Patient-Centered Outcomes Research Institute (PCORI)</v>
          </cell>
          <cell r="H1445" t="str">
            <v/>
          </cell>
          <cell r="I1445" t="str">
            <v>Externally Peer-Reviewed</v>
          </cell>
          <cell r="J1445" t="str">
            <v>CTSU - Ambulatory and Chronic Disease</v>
          </cell>
        </row>
        <row r="1446">
          <cell r="A1446" t="str">
            <v>2072-ZACKS</v>
          </cell>
          <cell r="B1446" t="str">
            <v>2072</v>
          </cell>
          <cell r="C1446" t="str">
            <v>Ophthalmology &amp; Visual Sciences</v>
          </cell>
          <cell r="D1446" t="str">
            <v>Zacks, David</v>
          </cell>
          <cell r="E1446" t="str">
            <v>ABANDONED</v>
          </cell>
          <cell r="F1446">
            <v>44204</v>
          </cell>
          <cell r="G1446" t="str">
            <v>Aldeyra Therapeutics</v>
          </cell>
          <cell r="H1446" t="str">
            <v/>
          </cell>
          <cell r="I1446" t="str">
            <v>Industry</v>
          </cell>
          <cell r="J1446" t="str">
            <v>CTSU - Ambulatory and Chronic Disease</v>
          </cell>
        </row>
        <row r="1447">
          <cell r="A1447" t="str">
            <v>2069-LUGOGO</v>
          </cell>
          <cell r="B1447" t="str">
            <v>2069 / BUDGET ONLY</v>
          </cell>
          <cell r="C1447" t="str">
            <v>Int Med-Pulmonary/Critical Care</v>
          </cell>
          <cell r="D1447" t="str">
            <v>Lugogo, Njira</v>
          </cell>
          <cell r="E1447" t="str">
            <v>ABANDONED</v>
          </cell>
          <cell r="F1447">
            <v>43725</v>
          </cell>
          <cell r="G1447" t="str">
            <v>GlaxoSmithKline (GSK)</v>
          </cell>
          <cell r="H1447" t="str">
            <v/>
          </cell>
          <cell r="I1447" t="str">
            <v>Industry</v>
          </cell>
          <cell r="J1447" t="str">
            <v>CTSU - Ambulatory and Chronic Disease</v>
          </cell>
        </row>
        <row r="1448">
          <cell r="A1448" t="str">
            <v>2068-LUGOGO</v>
          </cell>
          <cell r="B1448" t="str">
            <v>2068 / BUDGET ONLY</v>
          </cell>
          <cell r="C1448" t="str">
            <v>Int Med-Pulmonary/Critical Care</v>
          </cell>
          <cell r="D1448" t="str">
            <v>Lugogo, Njira</v>
          </cell>
          <cell r="E1448" t="str">
            <v>ABANDONED</v>
          </cell>
          <cell r="F1448">
            <v>43725</v>
          </cell>
          <cell r="G1448" t="str">
            <v>GlaxoSmithKline (GSK)</v>
          </cell>
          <cell r="H1448" t="str">
            <v/>
          </cell>
          <cell r="I1448" t="str">
            <v>Industry</v>
          </cell>
          <cell r="J1448" t="str">
            <v>CTSU - Ambulatory and Chronic Disease</v>
          </cell>
        </row>
        <row r="1449">
          <cell r="A1449" t="str">
            <v>2065-FAHIM</v>
          </cell>
          <cell r="B1449" t="str">
            <v>2065</v>
          </cell>
          <cell r="C1449" t="str">
            <v>Ophthalmology &amp; Visual Sciences</v>
          </cell>
          <cell r="D1449" t="str">
            <v>Fahim, Abigail</v>
          </cell>
          <cell r="E1449" t="str">
            <v>ABANDONED</v>
          </cell>
          <cell r="F1449">
            <v>43760</v>
          </cell>
          <cell r="G1449" t="str">
            <v>Eloxx Pharmaceuticals</v>
          </cell>
          <cell r="H1449" t="str">
            <v/>
          </cell>
          <cell r="I1449" t="str">
            <v>Industry</v>
          </cell>
          <cell r="J1449" t="str">
            <v>CTSU - Ambulatory and Chronic Disease</v>
          </cell>
        </row>
        <row r="1450">
          <cell r="A1450" t="str">
            <v>2060-LUMENG</v>
          </cell>
          <cell r="B1450" t="str">
            <v/>
          </cell>
          <cell r="C1450" t="str">
            <v>Pediatrics-Developmental Behavioral</v>
          </cell>
          <cell r="D1450" t="str">
            <v>Lumeng, Julie</v>
          </cell>
          <cell r="E1450" t="str">
            <v>ABANDONED</v>
          </cell>
          <cell r="F1450">
            <v>43962</v>
          </cell>
          <cell r="G1450" t="str">
            <v>DHHS - National Institutes of Health</v>
          </cell>
          <cell r="H1450" t="str">
            <v/>
          </cell>
          <cell r="I1450" t="str">
            <v>Externally Peer-Reviewed</v>
          </cell>
          <cell r="J1450" t="str">
            <v>CTSU - Childrens</v>
          </cell>
        </row>
        <row r="1451">
          <cell r="A1451" t="str">
            <v>2059-BURKE</v>
          </cell>
          <cell r="B1451" t="str">
            <v/>
          </cell>
          <cell r="C1451" t="str">
            <v>Int Med-Hematology/Oncology</v>
          </cell>
          <cell r="D1451" t="str">
            <v>Burke, Patrick</v>
          </cell>
          <cell r="E1451" t="str">
            <v>ABANDONED</v>
          </cell>
          <cell r="F1451">
            <v>43692</v>
          </cell>
          <cell r="G1451" t="str">
            <v/>
          </cell>
          <cell r="H1451" t="str">
            <v/>
          </cell>
          <cell r="I1451" t="str">
            <v/>
          </cell>
          <cell r="J1451" t="str">
            <v>CTSU - Oncology</v>
          </cell>
        </row>
        <row r="1452">
          <cell r="A1452" t="str">
            <v>2058-BIXBY</v>
          </cell>
          <cell r="B1452" t="str">
            <v/>
          </cell>
          <cell r="C1452" t="str">
            <v>Int Med-Hematology/Oncology</v>
          </cell>
          <cell r="D1452" t="str">
            <v>Bixby, Dale</v>
          </cell>
          <cell r="E1452" t="str">
            <v>ABANDONED</v>
          </cell>
          <cell r="F1452">
            <v>43719</v>
          </cell>
          <cell r="G1452" t="str">
            <v/>
          </cell>
          <cell r="H1452" t="str">
            <v/>
          </cell>
          <cell r="I1452" t="str">
            <v/>
          </cell>
          <cell r="J1452" t="str">
            <v>CTSU - Oncology</v>
          </cell>
        </row>
        <row r="1453">
          <cell r="A1453" t="str">
            <v>2057-DEVATA</v>
          </cell>
          <cell r="B1453" t="str">
            <v/>
          </cell>
          <cell r="C1453" t="str">
            <v>Int Med-Hematology/Oncology</v>
          </cell>
          <cell r="D1453" t="str">
            <v>Wilcox, Ryan</v>
          </cell>
          <cell r="E1453" t="str">
            <v>ABANDONED</v>
          </cell>
          <cell r="F1453">
            <v>43937</v>
          </cell>
          <cell r="G1453" t="str">
            <v/>
          </cell>
          <cell r="H1453" t="str">
            <v/>
          </cell>
          <cell r="I1453" t="str">
            <v/>
          </cell>
          <cell r="J1453" t="str">
            <v>CTSU - Oncology</v>
          </cell>
        </row>
        <row r="1454">
          <cell r="A1454" t="str">
            <v>2055-SWIECICKI</v>
          </cell>
          <cell r="B1454" t="str">
            <v/>
          </cell>
          <cell r="C1454" t="str">
            <v>Int Med-Hematology/Oncology</v>
          </cell>
          <cell r="D1454" t="str">
            <v>Swiecicki, Paul</v>
          </cell>
          <cell r="E1454" t="str">
            <v>ABANDONED</v>
          </cell>
          <cell r="F1454">
            <v>43669</v>
          </cell>
          <cell r="G1454" t="str">
            <v/>
          </cell>
          <cell r="H1454" t="str">
            <v/>
          </cell>
          <cell r="I1454" t="str">
            <v/>
          </cell>
          <cell r="J1454" t="str">
            <v>CTSU - Oncology</v>
          </cell>
        </row>
        <row r="1455">
          <cell r="A1455" t="str">
            <v>2053-LUGOGO</v>
          </cell>
          <cell r="B1455" t="str">
            <v>2053 / BUDGET ONLY</v>
          </cell>
          <cell r="C1455" t="str">
            <v>Int Med-Pulmonary/Critical Care</v>
          </cell>
          <cell r="D1455" t="str">
            <v>Lugogo, Njira</v>
          </cell>
          <cell r="E1455" t="str">
            <v>ABANDONED</v>
          </cell>
          <cell r="F1455">
            <v>43853</v>
          </cell>
          <cell r="G1455" t="str">
            <v>GlaxoSmithKline (GSK)</v>
          </cell>
          <cell r="H1455" t="str">
            <v/>
          </cell>
          <cell r="I1455" t="str">
            <v>Industry</v>
          </cell>
          <cell r="J1455" t="str">
            <v>CTSU - Ambulatory and Chronic Disease</v>
          </cell>
        </row>
        <row r="1456">
          <cell r="A1456" t="str">
            <v>2048-PHILLIPS</v>
          </cell>
          <cell r="B1456" t="str">
            <v/>
          </cell>
          <cell r="C1456" t="str">
            <v>Int Med-Hematology/Oncology</v>
          </cell>
          <cell r="D1456" t="str">
            <v>Phillips, Tycel</v>
          </cell>
          <cell r="E1456" t="str">
            <v>ABANDONED</v>
          </cell>
          <cell r="F1456">
            <v>43774</v>
          </cell>
          <cell r="G1456" t="str">
            <v/>
          </cell>
          <cell r="H1456" t="str">
            <v/>
          </cell>
          <cell r="I1456" t="str">
            <v/>
          </cell>
          <cell r="J1456" t="str">
            <v>CTSU - Oncology</v>
          </cell>
        </row>
        <row r="1457">
          <cell r="A1457" t="str">
            <v>2041-LUMENG</v>
          </cell>
          <cell r="B1457" t="str">
            <v/>
          </cell>
          <cell r="C1457" t="str">
            <v>Pediatrics-Developmental Behavioral</v>
          </cell>
          <cell r="D1457" t="str">
            <v>Lumeng, Julie</v>
          </cell>
          <cell r="E1457" t="str">
            <v>ABANDONED</v>
          </cell>
          <cell r="F1457">
            <v>43962</v>
          </cell>
          <cell r="G1457" t="str">
            <v>DHHS - National Institutes of Health</v>
          </cell>
          <cell r="H1457" t="str">
            <v/>
          </cell>
          <cell r="I1457" t="str">
            <v>Externally Peer-Reviewed</v>
          </cell>
          <cell r="J1457" t="str">
            <v>CTSU - Childrens</v>
          </cell>
        </row>
        <row r="1458">
          <cell r="A1458" t="str">
            <v>2037-WEIZER</v>
          </cell>
          <cell r="B1458" t="str">
            <v/>
          </cell>
          <cell r="C1458" t="str">
            <v>Int Med-Hematology/Oncology</v>
          </cell>
          <cell r="D1458" t="str">
            <v>Weizer, Alon</v>
          </cell>
          <cell r="E1458" t="str">
            <v>NEW</v>
          </cell>
          <cell r="F1458">
            <v>43739</v>
          </cell>
          <cell r="G1458" t="str">
            <v/>
          </cell>
          <cell r="H1458" t="str">
            <v/>
          </cell>
          <cell r="I1458" t="str">
            <v/>
          </cell>
          <cell r="J1458" t="str">
            <v>CTSU - Oncology</v>
          </cell>
        </row>
        <row r="1459">
          <cell r="A1459" t="str">
            <v>2035-GADGEEL</v>
          </cell>
          <cell r="B1459" t="str">
            <v/>
          </cell>
          <cell r="C1459" t="str">
            <v>Int Med-Hematology/Oncology</v>
          </cell>
          <cell r="D1459" t="str">
            <v>Gadgeel, Shirish</v>
          </cell>
          <cell r="E1459" t="str">
            <v>ABANDONED</v>
          </cell>
          <cell r="F1459">
            <v>43859</v>
          </cell>
          <cell r="G1459" t="str">
            <v/>
          </cell>
          <cell r="H1459" t="str">
            <v/>
          </cell>
          <cell r="I1459" t="str">
            <v/>
          </cell>
          <cell r="J1459" t="str">
            <v>CTSU - Oncology</v>
          </cell>
        </row>
        <row r="1460">
          <cell r="A1460" t="str">
            <v>2032-KRAUSS</v>
          </cell>
          <cell r="B1460" t="str">
            <v/>
          </cell>
          <cell r="C1460" t="str">
            <v>Int Med-Gastroenterology</v>
          </cell>
          <cell r="D1460" t="str">
            <v>Krauss, John</v>
          </cell>
          <cell r="E1460" t="str">
            <v>ABANDONED</v>
          </cell>
          <cell r="F1460">
            <v>43724</v>
          </cell>
          <cell r="G1460" t="str">
            <v/>
          </cell>
          <cell r="H1460" t="str">
            <v/>
          </cell>
          <cell r="I1460" t="str">
            <v/>
          </cell>
          <cell r="J1460" t="str">
            <v>CTSU - Oncology</v>
          </cell>
        </row>
        <row r="1461">
          <cell r="A1461" t="str">
            <v>2027-PYNNONEN</v>
          </cell>
          <cell r="B1461" t="str">
            <v/>
          </cell>
          <cell r="C1461" t="str">
            <v>Otolaryngology</v>
          </cell>
          <cell r="D1461" t="str">
            <v/>
          </cell>
          <cell r="E1461" t="str">
            <v>ABANDONED</v>
          </cell>
          <cell r="F1461">
            <v>43663</v>
          </cell>
          <cell r="G1461" t="str">
            <v/>
          </cell>
          <cell r="H1461" t="str">
            <v/>
          </cell>
          <cell r="I1461" t="str">
            <v/>
          </cell>
          <cell r="J1461" t="str">
            <v>CTSU - Neurosciences and Sensory</v>
          </cell>
        </row>
        <row r="1462">
          <cell r="A1462" t="str">
            <v>2025-WILLER</v>
          </cell>
          <cell r="B1462" t="str">
            <v>2025-Willer</v>
          </cell>
          <cell r="C1462" t="str">
            <v>Int Med-Cardiology</v>
          </cell>
          <cell r="D1462" t="str">
            <v>Willer, Cristen</v>
          </cell>
          <cell r="E1462" t="str">
            <v>ABANDONED</v>
          </cell>
          <cell r="F1462">
            <v>43845</v>
          </cell>
          <cell r="G1462" t="str">
            <v>DHHS - National Institutes of Health</v>
          </cell>
          <cell r="H1462" t="str">
            <v/>
          </cell>
          <cell r="I1462" t="str">
            <v>Externally Peer-Reviewed</v>
          </cell>
          <cell r="J1462" t="str">
            <v>CTSU - Heart, Vessel, Blood</v>
          </cell>
        </row>
        <row r="1463">
          <cell r="A1463" t="str">
            <v>2024-THOMAS</v>
          </cell>
          <cell r="B1463" t="str">
            <v/>
          </cell>
          <cell r="C1463" t="str">
            <v>Int Med-Cardiology</v>
          </cell>
          <cell r="D1463" t="str">
            <v>Thomas, Michael</v>
          </cell>
          <cell r="E1463" t="str">
            <v>ABANDONED</v>
          </cell>
          <cell r="F1463">
            <v>43663</v>
          </cell>
          <cell r="G1463" t="str">
            <v>Osprey Medical Inc</v>
          </cell>
          <cell r="H1463" t="str">
            <v/>
          </cell>
          <cell r="I1463" t="str">
            <v>Industry</v>
          </cell>
          <cell r="J1463" t="str">
            <v>CTSU - Heart, Vessel, Blood</v>
          </cell>
        </row>
        <row r="1464">
          <cell r="A1464" t="str">
            <v>2013-WILEY</v>
          </cell>
          <cell r="B1464" t="str">
            <v>2013 / BUDGET ONLY</v>
          </cell>
          <cell r="C1464" t="str">
            <v>Int Med-Gastroenterology</v>
          </cell>
          <cell r="D1464" t="str">
            <v>Wiley, John</v>
          </cell>
          <cell r="E1464" t="str">
            <v>ABANDONED</v>
          </cell>
          <cell r="F1464">
            <v>44006</v>
          </cell>
          <cell r="G1464" t="str">
            <v>Arena Pharmaceuticals, Inc.</v>
          </cell>
          <cell r="H1464" t="str">
            <v/>
          </cell>
          <cell r="I1464" t="str">
            <v>Industry</v>
          </cell>
          <cell r="J1464" t="str">
            <v>CTSU - Ambulatory and Chronic Disease</v>
          </cell>
        </row>
        <row r="1465">
          <cell r="A1465" t="str">
            <v>2011-ORAL</v>
          </cell>
          <cell r="B1465" t="str">
            <v>2011-Oral</v>
          </cell>
          <cell r="C1465" t="str">
            <v>Int Med-Cardiology</v>
          </cell>
          <cell r="D1465" t="str">
            <v>Cunnane, Ryan</v>
          </cell>
          <cell r="E1465" t="str">
            <v>ABANDONED</v>
          </cell>
          <cell r="F1465">
            <v>44181</v>
          </cell>
          <cell r="G1465" t="str">
            <v>Adagio Medical Inc.</v>
          </cell>
          <cell r="H1465" t="str">
            <v/>
          </cell>
          <cell r="I1465" t="str">
            <v>Industry</v>
          </cell>
          <cell r="J1465" t="str">
            <v>CTSU - Heart, Vessel, Blood</v>
          </cell>
        </row>
        <row r="1466">
          <cell r="A1466" t="str">
            <v>201-MCCUNE</v>
          </cell>
          <cell r="B1466" t="str">
            <v>IM011021</v>
          </cell>
          <cell r="C1466" t="str">
            <v>Int Med-Rheumatology</v>
          </cell>
          <cell r="D1466" t="str">
            <v>McCune, William</v>
          </cell>
          <cell r="E1466" t="str">
            <v>ABANDONED</v>
          </cell>
          <cell r="F1466">
            <v>42943</v>
          </cell>
          <cell r="G1466" t="str">
            <v>Bristol-Myers Squibb</v>
          </cell>
          <cell r="H1466" t="str">
            <v/>
          </cell>
          <cell r="I1466" t="str">
            <v>Industry</v>
          </cell>
          <cell r="J1466" t="str">
            <v>CTSU - Ambulatory and Chronic Disease</v>
          </cell>
        </row>
        <row r="1467">
          <cell r="A1467" t="str">
            <v>2009-DAYALU</v>
          </cell>
          <cell r="B1467" t="str">
            <v/>
          </cell>
          <cell r="C1467" t="str">
            <v>Neurology</v>
          </cell>
          <cell r="D1467" t="str">
            <v>Dayalu, Praveen</v>
          </cell>
          <cell r="E1467" t="str">
            <v>ABANDONED</v>
          </cell>
          <cell r="F1467">
            <v>43686</v>
          </cell>
          <cell r="G1467" t="str">
            <v>uniQure Biopharma N.V.</v>
          </cell>
          <cell r="H1467" t="str">
            <v/>
          </cell>
          <cell r="I1467" t="str">
            <v>Industry</v>
          </cell>
          <cell r="J1467" t="str">
            <v>CTSU - Neurosciences and Sensory</v>
          </cell>
        </row>
        <row r="1468">
          <cell r="A1468" t="str">
            <v>2008-GOLDSTEIN</v>
          </cell>
          <cell r="B1468" t="str">
            <v/>
          </cell>
          <cell r="C1468" t="str">
            <v>Neurology</v>
          </cell>
          <cell r="D1468" t="str">
            <v>Goldstein, Cathy</v>
          </cell>
          <cell r="E1468" t="str">
            <v>ABANDONED</v>
          </cell>
          <cell r="F1468">
            <v>43683</v>
          </cell>
          <cell r="G1468" t="str">
            <v/>
          </cell>
          <cell r="H1468" t="str">
            <v/>
          </cell>
          <cell r="I1468" t="str">
            <v/>
          </cell>
          <cell r="J1468" t="str">
            <v>CTSU - Neurosciences and Sensory</v>
          </cell>
        </row>
        <row r="1469">
          <cell r="A1469" t="str">
            <v>2006-PATEL</v>
          </cell>
          <cell r="B1469" t="str">
            <v>2006-Patel</v>
          </cell>
          <cell r="C1469" t="str">
            <v>Cardiac Surgery</v>
          </cell>
          <cell r="D1469" t="str">
            <v>Patel, Himanshu</v>
          </cell>
          <cell r="E1469" t="str">
            <v>ABANDONED</v>
          </cell>
          <cell r="F1469">
            <v>43874</v>
          </cell>
          <cell r="G1469" t="str">
            <v>University of Pennsylvania</v>
          </cell>
          <cell r="H1469" t="str">
            <v/>
          </cell>
          <cell r="I1469" t="str">
            <v>Institutional</v>
          </cell>
          <cell r="J1469" t="str">
            <v>CTSU - Heart, Vessel, Blood</v>
          </cell>
        </row>
        <row r="1470">
          <cell r="A1470" t="str">
            <v>2002-GADGEEL</v>
          </cell>
          <cell r="B1470" t="str">
            <v/>
          </cell>
          <cell r="C1470" t="str">
            <v>Int Med-Hematology/Oncology</v>
          </cell>
          <cell r="D1470" t="str">
            <v>Gadgeel, Shirish</v>
          </cell>
          <cell r="E1470" t="str">
            <v>ABANDONED</v>
          </cell>
          <cell r="F1470">
            <v>44315</v>
          </cell>
          <cell r="G1470" t="str">
            <v/>
          </cell>
          <cell r="H1470" t="str">
            <v/>
          </cell>
          <cell r="I1470" t="str">
            <v/>
          </cell>
          <cell r="J1470" t="str">
            <v>CTSU - Oncology</v>
          </cell>
        </row>
        <row r="1471">
          <cell r="A1471" t="str">
            <v>2000-GADGEEL</v>
          </cell>
          <cell r="B1471" t="str">
            <v/>
          </cell>
          <cell r="C1471" t="str">
            <v>Int Med-Hematology/Oncology</v>
          </cell>
          <cell r="D1471" t="str">
            <v>Gadgeel, Shirish</v>
          </cell>
          <cell r="E1471" t="str">
            <v>ABANDONED</v>
          </cell>
          <cell r="F1471">
            <v>43640</v>
          </cell>
          <cell r="G1471" t="str">
            <v/>
          </cell>
          <cell r="H1471" t="str">
            <v/>
          </cell>
          <cell r="I1471" t="str">
            <v/>
          </cell>
          <cell r="J1471" t="str">
            <v>CTSU - Oncology</v>
          </cell>
        </row>
        <row r="1472">
          <cell r="A1472" t="str">
            <v>200-BOHNERT</v>
          </cell>
          <cell r="B1472" t="str">
            <v/>
          </cell>
          <cell r="C1472" t="str">
            <v>Psychiatry</v>
          </cell>
          <cell r="D1472" t="str">
            <v>Bohnert, Kipling</v>
          </cell>
          <cell r="E1472" t="str">
            <v>ABANDONED</v>
          </cell>
          <cell r="F1472">
            <v>43173</v>
          </cell>
          <cell r="G1472" t="str">
            <v>DHHS - National Institutes of Health</v>
          </cell>
          <cell r="H1472" t="str">
            <v/>
          </cell>
          <cell r="I1472" t="str">
            <v>Externally Peer-Reviewed</v>
          </cell>
          <cell r="J1472" t="str">
            <v>CTSU - Behavior, Function, and Pain</v>
          </cell>
        </row>
        <row r="1473">
          <cell r="A1473" t="str">
            <v>2-MARSH</v>
          </cell>
          <cell r="B1473" t="str">
            <v/>
          </cell>
          <cell r="C1473" t="str">
            <v>Obstetrics/Gynecology</v>
          </cell>
          <cell r="D1473" t="str">
            <v>Marsh, Erica</v>
          </cell>
          <cell r="E1473" t="str">
            <v>ABANDONED</v>
          </cell>
          <cell r="F1473">
            <v>43018</v>
          </cell>
          <cell r="G1473" t="str">
            <v>Bayer Healthcare Pharmaceuticals</v>
          </cell>
          <cell r="H1473" t="str">
            <v/>
          </cell>
          <cell r="I1473" t="str">
            <v>Industry</v>
          </cell>
          <cell r="J1473" t="str">
            <v>CTSU - Ambulatory and Chronic Disease</v>
          </cell>
        </row>
        <row r="1474">
          <cell r="A1474" t="str">
            <v>1995-WALKOVICH</v>
          </cell>
          <cell r="B1474" t="str">
            <v>BA41510</v>
          </cell>
          <cell r="C1474" t="str">
            <v>Pediatrics-Hematology/Oncology</v>
          </cell>
          <cell r="D1474" t="str">
            <v>Walkovich, Kelly</v>
          </cell>
          <cell r="E1474" t="str">
            <v>ABANDONED</v>
          </cell>
          <cell r="F1474">
            <v>43906</v>
          </cell>
          <cell r="G1474" t="str">
            <v>Roche - Genentech</v>
          </cell>
          <cell r="H1474" t="str">
            <v>INC Research</v>
          </cell>
          <cell r="I1474" t="str">
            <v>Industry</v>
          </cell>
          <cell r="J1474" t="str">
            <v>CTSU - Childrens</v>
          </cell>
        </row>
        <row r="1475">
          <cell r="A1475" t="str">
            <v>1993-HIGGINS</v>
          </cell>
          <cell r="B1475" t="str">
            <v>1993</v>
          </cell>
          <cell r="C1475" t="str">
            <v>Int Med-Gastroenterology</v>
          </cell>
          <cell r="D1475" t="str">
            <v>Higgins, Peter</v>
          </cell>
          <cell r="E1475" t="str">
            <v>ABANDONED</v>
          </cell>
          <cell r="F1475">
            <v>43698</v>
          </cell>
          <cell r="G1475" t="str">
            <v>Arena Pharmaceuticals, Inc.</v>
          </cell>
          <cell r="H1475" t="str">
            <v/>
          </cell>
          <cell r="I1475" t="str">
            <v>Industry</v>
          </cell>
          <cell r="J1475" t="str">
            <v>CTSU - Ambulatory and Chronic Disease</v>
          </cell>
        </row>
        <row r="1476">
          <cell r="A1476" t="str">
            <v>1992-SINGER</v>
          </cell>
          <cell r="B1476" t="str">
            <v>I6T-MC-AMBU</v>
          </cell>
          <cell r="C1476" t="str">
            <v>Pediatrics-Gastroenterology</v>
          </cell>
          <cell r="D1476" t="str">
            <v>Singer, Andrew</v>
          </cell>
          <cell r="E1476" t="str">
            <v>ABANDONED</v>
          </cell>
          <cell r="F1476">
            <v>43682</v>
          </cell>
          <cell r="G1476" t="str">
            <v>Eli Lilly and Company Foundation</v>
          </cell>
          <cell r="H1476" t="str">
            <v>CRO - IQVIA</v>
          </cell>
          <cell r="I1476" t="str">
            <v>Institutional</v>
          </cell>
          <cell r="J1476" t="str">
            <v>CTSU - Childrens</v>
          </cell>
        </row>
        <row r="1477">
          <cell r="A1477" t="str">
            <v>1991-GADGEEL</v>
          </cell>
          <cell r="B1477" t="str">
            <v/>
          </cell>
          <cell r="C1477" t="str">
            <v>Int Med-Hematology/Oncology</v>
          </cell>
          <cell r="D1477" t="str">
            <v>Gadgeel, Shirish</v>
          </cell>
          <cell r="E1477" t="str">
            <v>ABANDONED</v>
          </cell>
          <cell r="F1477">
            <v>43635</v>
          </cell>
          <cell r="G1477" t="str">
            <v/>
          </cell>
          <cell r="H1477" t="str">
            <v/>
          </cell>
          <cell r="I1477" t="str">
            <v/>
          </cell>
          <cell r="J1477" t="str">
            <v>CTSU - Oncology</v>
          </cell>
        </row>
        <row r="1478">
          <cell r="A1478" t="str">
            <v>1990-SABERI</v>
          </cell>
          <cell r="B1478" t="str">
            <v>1990-Saberi</v>
          </cell>
          <cell r="C1478" t="str">
            <v>Int Med-Cardiology</v>
          </cell>
          <cell r="D1478" t="str">
            <v>Saberi, Sara</v>
          </cell>
          <cell r="E1478" t="str">
            <v>ABANDONED</v>
          </cell>
          <cell r="F1478">
            <v>44181</v>
          </cell>
          <cell r="G1478" t="str">
            <v>MyoKardia, Inc.</v>
          </cell>
          <cell r="H1478" t="str">
            <v/>
          </cell>
          <cell r="I1478" t="str">
            <v>Industry</v>
          </cell>
          <cell r="J1478" t="str">
            <v>CTSU - Heart, Vessel, Blood</v>
          </cell>
        </row>
        <row r="1479">
          <cell r="A1479" t="str">
            <v>199-MAGENAU</v>
          </cell>
          <cell r="B1479" t="str">
            <v/>
          </cell>
          <cell r="C1479" t="str">
            <v>Int Med-Hematology/Oncology</v>
          </cell>
          <cell r="D1479" t="str">
            <v>Magenau, John</v>
          </cell>
          <cell r="E1479" t="str">
            <v>ABANDONED</v>
          </cell>
          <cell r="F1479">
            <v>43160</v>
          </cell>
          <cell r="G1479" t="str">
            <v>BMT CTN</v>
          </cell>
          <cell r="H1479" t="str">
            <v/>
          </cell>
          <cell r="I1479" t="str">
            <v>National</v>
          </cell>
          <cell r="J1479" t="str">
            <v>CTSU - Oncology</v>
          </cell>
        </row>
        <row r="1480">
          <cell r="A1480" t="str">
            <v>1988-ERVIN</v>
          </cell>
          <cell r="B1480" t="str">
            <v/>
          </cell>
          <cell r="C1480" t="str">
            <v>Int Med-Pulmonary/Critical Care</v>
          </cell>
          <cell r="D1480" t="str">
            <v>Ervin, Jennifer</v>
          </cell>
          <cell r="E1480" t="str">
            <v>ABANDONED</v>
          </cell>
          <cell r="F1480">
            <v>44091</v>
          </cell>
          <cell r="G1480" t="str">
            <v/>
          </cell>
          <cell r="H1480" t="str">
            <v/>
          </cell>
          <cell r="I1480" t="str">
            <v/>
          </cell>
          <cell r="J1480" t="str">
            <v>CTSU - Acute, Critical Care, Surgery &amp; Transplant</v>
          </cell>
        </row>
        <row r="1481">
          <cell r="A1481" t="str">
            <v>1987-GUNNERSON</v>
          </cell>
          <cell r="B1481" t="str">
            <v/>
          </cell>
          <cell r="C1481" t="str">
            <v>Emergency Medicine</v>
          </cell>
          <cell r="D1481" t="str">
            <v>Gunnerson, Kyle</v>
          </cell>
          <cell r="E1481" t="str">
            <v>ABANDONED</v>
          </cell>
          <cell r="F1481">
            <v>43678</v>
          </cell>
          <cell r="G1481" t="str">
            <v>IQVIA Holdings Inc.</v>
          </cell>
          <cell r="H1481" t="str">
            <v>HUYA Bioscience International</v>
          </cell>
          <cell r="I1481" t="str">
            <v>Industry</v>
          </cell>
          <cell r="J1481" t="str">
            <v>CTSU - Acute, Critical Care, Surgery &amp; Transplant</v>
          </cell>
        </row>
        <row r="1482">
          <cell r="A1482" t="str">
            <v>1985-MODY</v>
          </cell>
          <cell r="B1482" t="str">
            <v>ARRAY-162-115</v>
          </cell>
          <cell r="C1482" t="str">
            <v>Pediatrics-Hematology/Oncology</v>
          </cell>
          <cell r="D1482" t="str">
            <v>Mody, Rajen</v>
          </cell>
          <cell r="E1482" t="str">
            <v>ABANDONED</v>
          </cell>
          <cell r="F1482">
            <v>43714</v>
          </cell>
          <cell r="G1482" t="str">
            <v>Array Biopharma, Inc.</v>
          </cell>
          <cell r="H1482" t="str">
            <v>ICON Clinical Research, Inc.</v>
          </cell>
          <cell r="I1482" t="str">
            <v>Industry</v>
          </cell>
          <cell r="J1482" t="str">
            <v>CTSU - Childrens</v>
          </cell>
        </row>
        <row r="1483">
          <cell r="A1483" t="str">
            <v>1984-WORDEN</v>
          </cell>
          <cell r="B1483" t="str">
            <v/>
          </cell>
          <cell r="C1483" t="str">
            <v>Int Med-Hematology/Oncology</v>
          </cell>
          <cell r="D1483" t="str">
            <v>Worden, Francis</v>
          </cell>
          <cell r="E1483" t="str">
            <v>ABANDONED</v>
          </cell>
          <cell r="F1483">
            <v>43637</v>
          </cell>
          <cell r="G1483" t="str">
            <v/>
          </cell>
          <cell r="H1483" t="str">
            <v/>
          </cell>
          <cell r="I1483" t="str">
            <v/>
          </cell>
          <cell r="J1483" t="str">
            <v>CTSU - Oncology</v>
          </cell>
        </row>
        <row r="1484">
          <cell r="A1484" t="str">
            <v>1982-SWIECICKI</v>
          </cell>
          <cell r="B1484" t="str">
            <v/>
          </cell>
          <cell r="C1484" t="str">
            <v>Int Med-Hematology/Oncology</v>
          </cell>
          <cell r="D1484" t="str">
            <v>Swiecicki, Paul</v>
          </cell>
          <cell r="E1484" t="str">
            <v>ABANDONED</v>
          </cell>
          <cell r="F1484">
            <v>43648</v>
          </cell>
          <cell r="G1484" t="str">
            <v/>
          </cell>
          <cell r="H1484" t="str">
            <v/>
          </cell>
          <cell r="I1484" t="str">
            <v/>
          </cell>
          <cell r="J1484" t="str">
            <v>CTSU - Oncology</v>
          </cell>
        </row>
        <row r="1485">
          <cell r="A1485" t="str">
            <v>1980-MODY</v>
          </cell>
          <cell r="B1485" t="str">
            <v>1980</v>
          </cell>
          <cell r="C1485" t="str">
            <v>Int Med-Geriatrics &amp; Palliative Med.</v>
          </cell>
          <cell r="D1485" t="str">
            <v>Mody, Lona</v>
          </cell>
          <cell r="E1485" t="str">
            <v>ABANDONED</v>
          </cell>
          <cell r="F1485">
            <v>43670</v>
          </cell>
          <cell r="G1485" t="str">
            <v>Deinove</v>
          </cell>
          <cell r="H1485" t="str">
            <v>Medpace, Inc</v>
          </cell>
          <cell r="I1485" t="str">
            <v>Industry</v>
          </cell>
          <cell r="J1485" t="str">
            <v>CTSU - Ambulatory and Chronic Disease</v>
          </cell>
        </row>
        <row r="1486">
          <cell r="A1486" t="str">
            <v>1979-GADGEEL</v>
          </cell>
          <cell r="B1486" t="str">
            <v/>
          </cell>
          <cell r="C1486" t="str">
            <v>Int Med-Hematology/Oncology</v>
          </cell>
          <cell r="D1486" t="str">
            <v>Gadgeel, Shirish</v>
          </cell>
          <cell r="E1486" t="str">
            <v>ABANDONED</v>
          </cell>
          <cell r="F1486">
            <v>43670</v>
          </cell>
          <cell r="G1486" t="str">
            <v/>
          </cell>
          <cell r="H1486" t="str">
            <v/>
          </cell>
          <cell r="I1486" t="str">
            <v/>
          </cell>
          <cell r="J1486" t="str">
            <v>CTSU - Oncology</v>
          </cell>
        </row>
        <row r="1487">
          <cell r="A1487" t="str">
            <v>1977-WORDEN</v>
          </cell>
          <cell r="B1487" t="str">
            <v/>
          </cell>
          <cell r="C1487" t="str">
            <v>Int Med-Hematology/Oncology</v>
          </cell>
          <cell r="D1487" t="str">
            <v>Worden, Francis</v>
          </cell>
          <cell r="E1487" t="str">
            <v>ABANDONED</v>
          </cell>
          <cell r="F1487">
            <v>43640</v>
          </cell>
          <cell r="G1487" t="str">
            <v/>
          </cell>
          <cell r="H1487" t="str">
            <v/>
          </cell>
          <cell r="I1487" t="str">
            <v/>
          </cell>
          <cell r="J1487" t="str">
            <v>CTSU - Oncology</v>
          </cell>
        </row>
        <row r="1488">
          <cell r="A1488" t="str">
            <v>1976-SWIECICKI</v>
          </cell>
          <cell r="B1488" t="str">
            <v/>
          </cell>
          <cell r="C1488" t="str">
            <v>Int Med-Hematology/Oncology</v>
          </cell>
          <cell r="D1488" t="str">
            <v>Swiecicki, Paul</v>
          </cell>
          <cell r="E1488" t="str">
            <v>ABANDONED</v>
          </cell>
          <cell r="F1488">
            <v>43630</v>
          </cell>
          <cell r="G1488" t="str">
            <v/>
          </cell>
          <cell r="H1488" t="str">
            <v/>
          </cell>
          <cell r="I1488" t="str">
            <v/>
          </cell>
          <cell r="J1488" t="str">
            <v>CTSU - Oncology</v>
          </cell>
        </row>
        <row r="1489">
          <cell r="A1489" t="str">
            <v>1968-LEWIS</v>
          </cell>
          <cell r="B1489" t="str">
            <v/>
          </cell>
          <cell r="C1489" t="str">
            <v>Pediatrics-Pulmonary Medicine</v>
          </cell>
          <cell r="D1489" t="str">
            <v>Lewis, Toby</v>
          </cell>
          <cell r="E1489" t="str">
            <v>ABANDONED</v>
          </cell>
          <cell r="F1489">
            <v>43649</v>
          </cell>
          <cell r="G1489" t="str">
            <v>NOVARTIS PHARMA, INC.</v>
          </cell>
          <cell r="H1489" t="str">
            <v/>
          </cell>
          <cell r="I1489" t="str">
            <v>Industry</v>
          </cell>
          <cell r="J1489" t="str">
            <v>CTSU - Childrens</v>
          </cell>
        </row>
        <row r="1490">
          <cell r="A1490" t="str">
            <v>1967-CRYSLER</v>
          </cell>
          <cell r="B1490" t="str">
            <v/>
          </cell>
          <cell r="C1490" t="str">
            <v>Int Med-Hematology/Oncology</v>
          </cell>
          <cell r="D1490" t="str">
            <v>Crysler, Oxana</v>
          </cell>
          <cell r="E1490" t="str">
            <v>ABANDONED</v>
          </cell>
          <cell r="F1490">
            <v>43662</v>
          </cell>
          <cell r="G1490" t="str">
            <v/>
          </cell>
          <cell r="H1490" t="str">
            <v/>
          </cell>
          <cell r="I1490" t="str">
            <v/>
          </cell>
          <cell r="J1490" t="str">
            <v>CTSU - Oncology</v>
          </cell>
        </row>
        <row r="1491">
          <cell r="A1491" t="str">
            <v>1964-HYZY</v>
          </cell>
          <cell r="B1491" t="str">
            <v/>
          </cell>
          <cell r="C1491" t="str">
            <v>Int Med-Pulmonary/Critical Care</v>
          </cell>
          <cell r="D1491" t="str">
            <v>Hyzy, Robert</v>
          </cell>
          <cell r="E1491" t="str">
            <v>ABANDONED</v>
          </cell>
          <cell r="F1491">
            <v>44181</v>
          </cell>
          <cell r="G1491" t="str">
            <v>Hutchinson, Fred, Cancer Research Center</v>
          </cell>
          <cell r="H1491" t="str">
            <v>NIH-NIDDK  - National Institutes of Health   Subcontracts</v>
          </cell>
          <cell r="I1491" t="str">
            <v>National</v>
          </cell>
          <cell r="J1491" t="str">
            <v>CTSU - Acute, Critical Care, Surgery &amp; Transplant</v>
          </cell>
        </row>
        <row r="1492">
          <cell r="A1492" t="str">
            <v>1963-TILL</v>
          </cell>
          <cell r="B1492" t="str">
            <v/>
          </cell>
          <cell r="C1492" t="str">
            <v>Obstetrics/Gynecology</v>
          </cell>
          <cell r="D1492" t="str">
            <v>Till, Sarah</v>
          </cell>
          <cell r="E1492" t="str">
            <v>ON HOLD</v>
          </cell>
          <cell r="F1492">
            <v>43684</v>
          </cell>
          <cell r="G1492" t="str">
            <v>DHHS - National Institutes of Health</v>
          </cell>
          <cell r="H1492" t="str">
            <v/>
          </cell>
          <cell r="I1492" t="str">
            <v>Externally Peer-Reviewed</v>
          </cell>
          <cell r="J1492" t="str">
            <v>CTSU - Ambulatory and Chronic Disease</v>
          </cell>
        </row>
        <row r="1493">
          <cell r="A1493" t="str">
            <v>1961-GADGEEL</v>
          </cell>
          <cell r="B1493" t="str">
            <v/>
          </cell>
          <cell r="C1493" t="str">
            <v>Int Med-Hematology/Oncology</v>
          </cell>
          <cell r="D1493" t="str">
            <v>Gadgeel, Shirish</v>
          </cell>
          <cell r="E1493" t="str">
            <v>ABANDONED</v>
          </cell>
          <cell r="F1493">
            <v>43886</v>
          </cell>
          <cell r="G1493" t="str">
            <v/>
          </cell>
          <cell r="H1493" t="str">
            <v/>
          </cell>
          <cell r="I1493" t="str">
            <v/>
          </cell>
          <cell r="J1493" t="str">
            <v>CTSU - Oncology</v>
          </cell>
        </row>
        <row r="1494">
          <cell r="A1494" t="str">
            <v>1960-KINNUCAN</v>
          </cell>
          <cell r="B1494" t="str">
            <v>1960 / BUDGET ONLY</v>
          </cell>
          <cell r="C1494" t="str">
            <v>Int Med-Gastroenterology</v>
          </cell>
          <cell r="D1494" t="str">
            <v>Kinnucan, Jami</v>
          </cell>
          <cell r="E1494" t="str">
            <v>ABANDONED</v>
          </cell>
          <cell r="F1494">
            <v>43872</v>
          </cell>
          <cell r="G1494" t="str">
            <v>Merck</v>
          </cell>
          <cell r="H1494" t="str">
            <v/>
          </cell>
          <cell r="I1494" t="str">
            <v>Industry</v>
          </cell>
          <cell r="J1494" t="str">
            <v>CTSU - Ambulatory and Chronic Disease</v>
          </cell>
        </row>
        <row r="1495">
          <cell r="A1495" t="str">
            <v>196-BIXBY</v>
          </cell>
          <cell r="B1495" t="str">
            <v>196-Bixby</v>
          </cell>
          <cell r="C1495" t="str">
            <v>Int Med-Hematology/Oncology</v>
          </cell>
          <cell r="D1495" t="str">
            <v>Bixby, Dale</v>
          </cell>
          <cell r="E1495" t="str">
            <v>ABANDONED</v>
          </cell>
          <cell r="F1495">
            <v>43385</v>
          </cell>
          <cell r="G1495" t="str">
            <v>Genentech, Inc.</v>
          </cell>
          <cell r="H1495" t="str">
            <v/>
          </cell>
          <cell r="I1495" t="str">
            <v>Industry</v>
          </cell>
          <cell r="J1495" t="str">
            <v>CTSU - Oncology</v>
          </cell>
        </row>
        <row r="1496">
          <cell r="A1496" t="str">
            <v>1959-AARONSON</v>
          </cell>
          <cell r="B1496" t="str">
            <v/>
          </cell>
          <cell r="C1496" t="str">
            <v>Int Med-Cardiology</v>
          </cell>
          <cell r="D1496" t="str">
            <v>Aaronson, Keith</v>
          </cell>
          <cell r="E1496" t="str">
            <v>ABANDONED</v>
          </cell>
          <cell r="F1496">
            <v>43634</v>
          </cell>
          <cell r="G1496" t="str">
            <v/>
          </cell>
          <cell r="H1496" t="str">
            <v/>
          </cell>
          <cell r="I1496" t="str">
            <v/>
          </cell>
          <cell r="J1496" t="str">
            <v>CTSU - Heart, Vessel, Blood</v>
          </cell>
        </row>
        <row r="1497">
          <cell r="A1497" t="str">
            <v>1953-AKIN</v>
          </cell>
          <cell r="B1497" t="str">
            <v/>
          </cell>
          <cell r="C1497" t="str">
            <v>Int Med-Allergy</v>
          </cell>
          <cell r="D1497" t="str">
            <v>Akin, Cem</v>
          </cell>
          <cell r="E1497" t="str">
            <v>ON HOLD</v>
          </cell>
          <cell r="F1497">
            <v>44326</v>
          </cell>
          <cell r="G1497" t="str">
            <v>Genentech, Inc.</v>
          </cell>
          <cell r="H1497" t="str">
            <v/>
          </cell>
          <cell r="I1497" t="str">
            <v>Industry</v>
          </cell>
          <cell r="J1497" t="str">
            <v>CTSU - Ambulatory and Chronic Disease</v>
          </cell>
        </row>
        <row r="1498">
          <cell r="A1498" t="str">
            <v>1950-SCHNEIDER</v>
          </cell>
          <cell r="B1498" t="str">
            <v/>
          </cell>
          <cell r="C1498" t="str">
            <v>Int Med-Hematology/Oncology</v>
          </cell>
          <cell r="D1498" t="str">
            <v>Schneider, Bryan</v>
          </cell>
          <cell r="E1498" t="str">
            <v>ABANDONED</v>
          </cell>
          <cell r="F1498">
            <v>43627</v>
          </cell>
          <cell r="G1498" t="str">
            <v/>
          </cell>
          <cell r="H1498" t="str">
            <v/>
          </cell>
          <cell r="I1498" t="str">
            <v/>
          </cell>
          <cell r="J1498" t="str">
            <v>CTSU - Oncology</v>
          </cell>
        </row>
        <row r="1499">
          <cell r="A1499" t="str">
            <v>1947-HELFRICH</v>
          </cell>
          <cell r="B1499" t="str">
            <v/>
          </cell>
          <cell r="C1499" t="str">
            <v>Dermatology</v>
          </cell>
          <cell r="D1499" t="str">
            <v>Helfrich, Yolanda</v>
          </cell>
          <cell r="E1499" t="str">
            <v>ABANDONED</v>
          </cell>
          <cell r="F1499">
            <v>43734</v>
          </cell>
          <cell r="G1499" t="str">
            <v>Lilly, Eli, and Company</v>
          </cell>
          <cell r="H1499" t="str">
            <v/>
          </cell>
          <cell r="I1499" t="str">
            <v>Industry</v>
          </cell>
          <cell r="J1499" t="str">
            <v>CTSU - Neurosciences and Sensory</v>
          </cell>
        </row>
        <row r="1500">
          <cell r="A1500" t="str">
            <v>1946-HELFRICH</v>
          </cell>
          <cell r="B1500" t="str">
            <v>J1P-MC-KFAD</v>
          </cell>
          <cell r="C1500" t="str">
            <v>Dermatology</v>
          </cell>
          <cell r="D1500" t="str">
            <v>Helfrich, Yolanda</v>
          </cell>
          <cell r="E1500" t="str">
            <v>ABANDONED</v>
          </cell>
          <cell r="F1500">
            <v>43734</v>
          </cell>
          <cell r="G1500" t="str">
            <v>Lilly, Eli, and Company</v>
          </cell>
          <cell r="H1500" t="str">
            <v/>
          </cell>
          <cell r="I1500" t="str">
            <v>Industry</v>
          </cell>
          <cell r="J1500" t="str">
            <v>CTSU - Neurosciences and Sensory</v>
          </cell>
        </row>
        <row r="1501">
          <cell r="A1501" t="str">
            <v>1945-YE</v>
          </cell>
          <cell r="B1501" t="str">
            <v/>
          </cell>
          <cell r="C1501" t="str">
            <v>Int Med-Hematology/Oncology</v>
          </cell>
          <cell r="D1501" t="str">
            <v/>
          </cell>
          <cell r="E1501" t="str">
            <v>ABANDONED</v>
          </cell>
          <cell r="F1501">
            <v>44013</v>
          </cell>
          <cell r="G1501" t="str">
            <v/>
          </cell>
          <cell r="H1501" t="str">
            <v/>
          </cell>
          <cell r="I1501" t="str">
            <v/>
          </cell>
          <cell r="J1501" t="str">
            <v>CTSU - Oncology</v>
          </cell>
        </row>
        <row r="1502">
          <cell r="A1502" t="str">
            <v>1943-GOUTMAN</v>
          </cell>
          <cell r="B1502" t="str">
            <v/>
          </cell>
          <cell r="C1502" t="str">
            <v>Neurology</v>
          </cell>
          <cell r="D1502" t="str">
            <v>Goutman, Stephen</v>
          </cell>
          <cell r="E1502" t="str">
            <v>ABANDONED</v>
          </cell>
          <cell r="F1502">
            <v>43616</v>
          </cell>
          <cell r="G1502" t="str">
            <v/>
          </cell>
          <cell r="H1502" t="str">
            <v/>
          </cell>
          <cell r="I1502" t="str">
            <v/>
          </cell>
          <cell r="J1502" t="str">
            <v>CTSU - Neurosciences and Sensory</v>
          </cell>
        </row>
        <row r="1503">
          <cell r="A1503" t="str">
            <v>1942-PHILLIPS</v>
          </cell>
          <cell r="B1503" t="str">
            <v/>
          </cell>
          <cell r="C1503" t="str">
            <v>Int Med-Hematology/Oncology</v>
          </cell>
          <cell r="D1503" t="str">
            <v>Phillips, Tycel</v>
          </cell>
          <cell r="E1503" t="str">
            <v>ABANDONED</v>
          </cell>
          <cell r="F1503">
            <v>43945</v>
          </cell>
          <cell r="G1503" t="str">
            <v/>
          </cell>
          <cell r="H1503" t="str">
            <v/>
          </cell>
          <cell r="I1503" t="str">
            <v/>
          </cell>
          <cell r="J1503" t="str">
            <v>CTSU - Oncology</v>
          </cell>
        </row>
        <row r="1504">
          <cell r="A1504" t="str">
            <v>1942-COUGHLIN</v>
          </cell>
          <cell r="B1504" t="str">
            <v/>
          </cell>
          <cell r="C1504" t="str">
            <v>Psychiatry</v>
          </cell>
          <cell r="D1504" t="str">
            <v>Coughlin, Lara</v>
          </cell>
          <cell r="E1504" t="str">
            <v>ON HOLD</v>
          </cell>
          <cell r="F1504">
            <v>44036</v>
          </cell>
          <cell r="G1504" t="str">
            <v>DHHS - National Institutes of Health</v>
          </cell>
          <cell r="H1504" t="str">
            <v/>
          </cell>
          <cell r="I1504" t="str">
            <v>Externally Peer-Reviewed</v>
          </cell>
          <cell r="J1504" t="str">
            <v>CTSU - Behavior, Function, and Pain</v>
          </cell>
        </row>
        <row r="1505">
          <cell r="A1505" t="str">
            <v>1940-YE</v>
          </cell>
          <cell r="B1505" t="str">
            <v/>
          </cell>
          <cell r="C1505" t="str">
            <v>Int Med-Hematology/Oncology</v>
          </cell>
          <cell r="D1505" t="str">
            <v>Ye, Jing Christine</v>
          </cell>
          <cell r="E1505" t="str">
            <v>ABANDONED</v>
          </cell>
          <cell r="F1505">
            <v>44011</v>
          </cell>
          <cell r="G1505" t="str">
            <v/>
          </cell>
          <cell r="H1505" t="str">
            <v/>
          </cell>
          <cell r="I1505" t="str">
            <v/>
          </cell>
          <cell r="J1505" t="str">
            <v>CTSU - Oncology</v>
          </cell>
        </row>
        <row r="1506">
          <cell r="A1506" t="str">
            <v>194-MCLAUGHLIN</v>
          </cell>
          <cell r="B1506" t="str">
            <v/>
          </cell>
          <cell r="C1506" t="str">
            <v>Int Med-Cardiology</v>
          </cell>
          <cell r="D1506" t="str">
            <v>McLaughlin, Vallerie</v>
          </cell>
          <cell r="E1506" t="str">
            <v>ABANDONED</v>
          </cell>
          <cell r="F1506">
            <v>43669</v>
          </cell>
          <cell r="G1506" t="str">
            <v>United Therapeutics Corp</v>
          </cell>
          <cell r="H1506" t="str">
            <v/>
          </cell>
          <cell r="I1506" t="str">
            <v>Industry</v>
          </cell>
          <cell r="J1506" t="str">
            <v>CTSU - Heart, Vessel, Blood</v>
          </cell>
        </row>
        <row r="1507">
          <cell r="A1507" t="str">
            <v>1939-YE</v>
          </cell>
          <cell r="B1507" t="str">
            <v/>
          </cell>
          <cell r="C1507" t="str">
            <v>Int Med-Hematology/Oncology</v>
          </cell>
          <cell r="D1507" t="str">
            <v>Ye, Jing Christine</v>
          </cell>
          <cell r="E1507" t="str">
            <v>ABANDONED</v>
          </cell>
          <cell r="F1507">
            <v>44013</v>
          </cell>
          <cell r="G1507" t="str">
            <v/>
          </cell>
          <cell r="H1507" t="str">
            <v/>
          </cell>
          <cell r="I1507" t="str">
            <v/>
          </cell>
          <cell r="J1507" t="str">
            <v>CTSU - Oncology</v>
          </cell>
        </row>
        <row r="1508">
          <cell r="A1508" t="str">
            <v>1937-YE</v>
          </cell>
          <cell r="B1508" t="str">
            <v/>
          </cell>
          <cell r="C1508" t="str">
            <v>Int Med-Hematology/Oncology</v>
          </cell>
          <cell r="D1508" t="str">
            <v>Ye, Jing Christine</v>
          </cell>
          <cell r="E1508" t="str">
            <v>ABANDONED</v>
          </cell>
          <cell r="F1508">
            <v>43692</v>
          </cell>
          <cell r="G1508" t="str">
            <v/>
          </cell>
          <cell r="H1508" t="str">
            <v/>
          </cell>
          <cell r="I1508" t="str">
            <v/>
          </cell>
          <cell r="J1508" t="str">
            <v>CTSU - Oncology</v>
          </cell>
        </row>
        <row r="1509">
          <cell r="A1509" t="str">
            <v>1935-WEIZER</v>
          </cell>
          <cell r="B1509" t="str">
            <v>TC-UT-03/E</v>
          </cell>
          <cell r="C1509" t="str">
            <v>Urology</v>
          </cell>
          <cell r="D1509" t="str">
            <v>Weizer, Alon</v>
          </cell>
          <cell r="E1509" t="str">
            <v>NEW</v>
          </cell>
          <cell r="F1509">
            <v>43622</v>
          </cell>
          <cell r="G1509" t="str">
            <v>UroGen Pharma Ltd</v>
          </cell>
          <cell r="H1509" t="str">
            <v/>
          </cell>
          <cell r="I1509" t="str">
            <v>Industry</v>
          </cell>
          <cell r="J1509" t="str">
            <v>CTSU - Oncology</v>
          </cell>
        </row>
        <row r="1510">
          <cell r="A1510" t="str">
            <v>1932-PHILLIPS</v>
          </cell>
          <cell r="B1510" t="str">
            <v/>
          </cell>
          <cell r="C1510" t="str">
            <v>Int Med-Hematology/Oncology</v>
          </cell>
          <cell r="D1510" t="str">
            <v>Phillips, Tycel</v>
          </cell>
          <cell r="E1510" t="str">
            <v>ABANDONED</v>
          </cell>
          <cell r="F1510">
            <v>44011</v>
          </cell>
          <cell r="G1510" t="str">
            <v/>
          </cell>
          <cell r="H1510" t="str">
            <v/>
          </cell>
          <cell r="I1510" t="str">
            <v/>
          </cell>
          <cell r="J1510" t="str">
            <v>CTSU - Oncology</v>
          </cell>
        </row>
        <row r="1511">
          <cell r="A1511" t="str">
            <v>1931-NEIL</v>
          </cell>
          <cell r="B1511" t="str">
            <v/>
          </cell>
          <cell r="C1511" t="str">
            <v>Pediatrics-Neurology</v>
          </cell>
          <cell r="D1511" t="str">
            <v>Neil, Erin</v>
          </cell>
          <cell r="E1511" t="str">
            <v>ABANDONED</v>
          </cell>
          <cell r="F1511">
            <v>43817</v>
          </cell>
          <cell r="G1511" t="str">
            <v>NS Pharma, Inc</v>
          </cell>
          <cell r="H1511" t="str">
            <v>Medpace, Inc</v>
          </cell>
          <cell r="I1511" t="str">
            <v>Industry</v>
          </cell>
          <cell r="J1511" t="str">
            <v>CTSU - Childrens</v>
          </cell>
        </row>
        <row r="1512">
          <cell r="A1512" t="str">
            <v>1930-PHILLIPS</v>
          </cell>
          <cell r="B1512" t="str">
            <v/>
          </cell>
          <cell r="C1512" t="str">
            <v>Int Med-Hematology/Oncology</v>
          </cell>
          <cell r="D1512" t="str">
            <v>Phillips, Tycel</v>
          </cell>
          <cell r="E1512" t="str">
            <v>ABANDONED</v>
          </cell>
          <cell r="F1512">
            <v>44160</v>
          </cell>
          <cell r="G1512" t="str">
            <v/>
          </cell>
          <cell r="H1512" t="str">
            <v/>
          </cell>
          <cell r="I1512" t="str">
            <v/>
          </cell>
          <cell r="J1512" t="str">
            <v>CTSU - Oncology</v>
          </cell>
        </row>
        <row r="1513">
          <cell r="A1513" t="str">
            <v>1929-BURKE</v>
          </cell>
          <cell r="B1513" t="str">
            <v/>
          </cell>
          <cell r="C1513" t="str">
            <v>Int Med-Hematology/Oncology</v>
          </cell>
          <cell r="D1513" t="str">
            <v>Burke, Patrick</v>
          </cell>
          <cell r="E1513" t="str">
            <v>ABANDONED</v>
          </cell>
          <cell r="F1513">
            <v>44077</v>
          </cell>
          <cell r="G1513" t="str">
            <v/>
          </cell>
          <cell r="H1513" t="str">
            <v/>
          </cell>
          <cell r="I1513" t="str">
            <v/>
          </cell>
          <cell r="J1513" t="str">
            <v>CTSU - Oncology</v>
          </cell>
        </row>
        <row r="1514">
          <cell r="A1514" t="str">
            <v>1928-TALPAZ</v>
          </cell>
          <cell r="B1514" t="str">
            <v/>
          </cell>
          <cell r="C1514" t="str">
            <v>Int Med-Hematology/Oncology</v>
          </cell>
          <cell r="D1514" t="str">
            <v>Talpaz, Moshe</v>
          </cell>
          <cell r="E1514" t="str">
            <v>ABANDONED</v>
          </cell>
          <cell r="F1514">
            <v>43609</v>
          </cell>
          <cell r="G1514" t="str">
            <v/>
          </cell>
          <cell r="H1514" t="str">
            <v/>
          </cell>
          <cell r="I1514" t="str">
            <v/>
          </cell>
          <cell r="J1514" t="str">
            <v>CTSU - Oncology</v>
          </cell>
        </row>
        <row r="1515">
          <cell r="A1515" t="str">
            <v>1924-MANCUSO</v>
          </cell>
          <cell r="B1515" t="str">
            <v/>
          </cell>
          <cell r="C1515" t="str">
            <v>Dermatology</v>
          </cell>
          <cell r="D1515" t="str">
            <v>Mancuso, Jennifer</v>
          </cell>
          <cell r="E1515" t="str">
            <v>ABANDONED</v>
          </cell>
          <cell r="F1515">
            <v>43724</v>
          </cell>
          <cell r="G1515" t="str">
            <v>LEO Pharma Inc.</v>
          </cell>
          <cell r="H1515" t="str">
            <v/>
          </cell>
          <cell r="I1515" t="str">
            <v>Industry</v>
          </cell>
          <cell r="J1515" t="str">
            <v>CTSU - Neurosciences and Sensory</v>
          </cell>
        </row>
        <row r="1516">
          <cell r="A1516" t="str">
            <v>1923-CAGNOLI</v>
          </cell>
          <cell r="B1516" t="str">
            <v>1923</v>
          </cell>
          <cell r="C1516" t="str">
            <v>Int Med-Rheumatology</v>
          </cell>
          <cell r="D1516" t="str">
            <v>Cagnoli, Patricia</v>
          </cell>
          <cell r="E1516" t="str">
            <v>ABANDONED</v>
          </cell>
          <cell r="F1516">
            <v>43661</v>
          </cell>
          <cell r="G1516" t="str">
            <v>GlaxoSmithKline (GSK)</v>
          </cell>
          <cell r="H1516" t="str">
            <v/>
          </cell>
          <cell r="I1516" t="str">
            <v>Industry</v>
          </cell>
          <cell r="J1516" t="str">
            <v>CTSU - Ambulatory and Chronic Disease</v>
          </cell>
        </row>
        <row r="1517">
          <cell r="A1517" t="str">
            <v>1922-DOSHI</v>
          </cell>
          <cell r="B1517" t="str">
            <v/>
          </cell>
          <cell r="C1517" t="str">
            <v>Int Med-Nephrology</v>
          </cell>
          <cell r="D1517" t="str">
            <v>Doshi, Mona</v>
          </cell>
          <cell r="E1517" t="str">
            <v>ABANDONED</v>
          </cell>
          <cell r="F1517">
            <v>43647</v>
          </cell>
          <cell r="G1517" t="str">
            <v>Horizon Pharma</v>
          </cell>
          <cell r="H1517" t="str">
            <v/>
          </cell>
          <cell r="I1517" t="str">
            <v>Industry</v>
          </cell>
          <cell r="J1517" t="str">
            <v>CTSU - Acute, Critical Care, Surgery &amp; Transplant</v>
          </cell>
        </row>
        <row r="1518">
          <cell r="A1518" t="str">
            <v>1921-LIKOSKY</v>
          </cell>
          <cell r="B1518" t="str">
            <v/>
          </cell>
          <cell r="C1518" t="str">
            <v>Cardiac Surgery</v>
          </cell>
          <cell r="D1518" t="str">
            <v>Likosky, Donald</v>
          </cell>
          <cell r="E1518" t="str">
            <v>ABANDONED</v>
          </cell>
          <cell r="F1518">
            <v>44033</v>
          </cell>
          <cell r="G1518" t="str">
            <v>National Heart, Lung, and Blood Institute (NHLBI)</v>
          </cell>
          <cell r="H1518" t="str">
            <v/>
          </cell>
          <cell r="I1518" t="str">
            <v>Externally Peer-Reviewed</v>
          </cell>
          <cell r="J1518" t="str">
            <v>CTSU - Heart, Vessel, Blood</v>
          </cell>
        </row>
        <row r="1519">
          <cell r="A1519" t="str">
            <v>1920-QIN</v>
          </cell>
          <cell r="B1519" t="str">
            <v/>
          </cell>
          <cell r="C1519" t="str">
            <v>Int Med-Hematology/Oncology</v>
          </cell>
          <cell r="D1519" t="str">
            <v>Qin, Angel</v>
          </cell>
          <cell r="E1519" t="str">
            <v>ABANDONED</v>
          </cell>
          <cell r="F1519">
            <v>43724</v>
          </cell>
          <cell r="G1519" t="str">
            <v>University of Michigan</v>
          </cell>
          <cell r="H1519" t="str">
            <v/>
          </cell>
          <cell r="I1519" t="str">
            <v>National</v>
          </cell>
          <cell r="J1519" t="str">
            <v>CTSU - Oncology</v>
          </cell>
        </row>
        <row r="1520">
          <cell r="A1520" t="str">
            <v>1918-LEE</v>
          </cell>
          <cell r="B1520" t="str">
            <v>1918 / BUDGET ONLY</v>
          </cell>
          <cell r="C1520" t="str">
            <v>Int Med-Gastroenterology</v>
          </cell>
          <cell r="D1520" t="str">
            <v>Lee, Allen</v>
          </cell>
          <cell r="E1520" t="str">
            <v>ABANDONED</v>
          </cell>
          <cell r="F1520">
            <v>44025</v>
          </cell>
          <cell r="G1520" t="str">
            <v>DHHS - National Institutes of Health</v>
          </cell>
          <cell r="H1520" t="str">
            <v/>
          </cell>
          <cell r="I1520" t="str">
            <v>Externally Peer-Reviewed</v>
          </cell>
          <cell r="J1520" t="str">
            <v>CTSU - Ambulatory and Chronic Disease</v>
          </cell>
        </row>
        <row r="1521">
          <cell r="A1521" t="str">
            <v>1917-SCHUETZE</v>
          </cell>
          <cell r="B1521" t="str">
            <v/>
          </cell>
          <cell r="C1521" t="str">
            <v>Int Med-Hematology/Oncology</v>
          </cell>
          <cell r="D1521" t="str">
            <v>Schuetze, Scott</v>
          </cell>
          <cell r="E1521" t="str">
            <v>ABANDONED</v>
          </cell>
          <cell r="F1521">
            <v>43957</v>
          </cell>
          <cell r="G1521" t="str">
            <v/>
          </cell>
          <cell r="H1521" t="str">
            <v/>
          </cell>
          <cell r="I1521" t="str">
            <v/>
          </cell>
          <cell r="J1521" t="str">
            <v>CTSU - Oncology</v>
          </cell>
        </row>
        <row r="1522">
          <cell r="A1522" t="str">
            <v>1913-SWIECICKI</v>
          </cell>
          <cell r="B1522" t="str">
            <v/>
          </cell>
          <cell r="C1522" t="str">
            <v>Int Med-Hematology/Oncology</v>
          </cell>
          <cell r="D1522" t="str">
            <v>Swiecicki, Paul</v>
          </cell>
          <cell r="E1522" t="str">
            <v>ABANDONED</v>
          </cell>
          <cell r="F1522">
            <v>43888</v>
          </cell>
          <cell r="G1522" t="str">
            <v/>
          </cell>
          <cell r="H1522" t="str">
            <v/>
          </cell>
          <cell r="I1522" t="str">
            <v/>
          </cell>
          <cell r="J1522" t="str">
            <v>CTSU - Oncology</v>
          </cell>
        </row>
        <row r="1523">
          <cell r="A1523" t="str">
            <v>1910-MORIKAWA</v>
          </cell>
          <cell r="B1523" t="str">
            <v/>
          </cell>
          <cell r="C1523" t="str">
            <v>Int Med-Hematology/Oncology</v>
          </cell>
          <cell r="D1523" t="str">
            <v>Morikawa, Aki</v>
          </cell>
          <cell r="E1523" t="str">
            <v>NEW</v>
          </cell>
          <cell r="F1523">
            <v>43672</v>
          </cell>
          <cell r="G1523" t="str">
            <v/>
          </cell>
          <cell r="H1523" t="str">
            <v/>
          </cell>
          <cell r="I1523" t="str">
            <v/>
          </cell>
          <cell r="J1523" t="str">
            <v>CTSU - Oncology</v>
          </cell>
        </row>
        <row r="1524">
          <cell r="A1524" t="str">
            <v>191-ALAM</v>
          </cell>
          <cell r="B1524" t="str">
            <v/>
          </cell>
          <cell r="C1524" t="str">
            <v>Surgery-Acute Care Surgery</v>
          </cell>
          <cell r="D1524" t="str">
            <v>Alam, Hasan</v>
          </cell>
          <cell r="E1524" t="str">
            <v>ABANDONED</v>
          </cell>
          <cell r="F1524">
            <v>43712</v>
          </cell>
          <cell r="G1524" t="str">
            <v>Defense, Department of-Army, Department of the</v>
          </cell>
          <cell r="H1524" t="str">
            <v/>
          </cell>
          <cell r="I1524" t="str">
            <v>Externally Peer-Reviewed</v>
          </cell>
          <cell r="J1524" t="str">
            <v>CTSU - Acute, Critical Care, Surgery &amp; Transplant</v>
          </cell>
        </row>
        <row r="1525">
          <cell r="A1525" t="str">
            <v>1908-WORDEN</v>
          </cell>
          <cell r="B1525" t="str">
            <v/>
          </cell>
          <cell r="C1525" t="str">
            <v>Int Med-Hematology/Oncology</v>
          </cell>
          <cell r="D1525" t="str">
            <v>Worden, Francis</v>
          </cell>
          <cell r="E1525" t="str">
            <v>ABANDONED</v>
          </cell>
          <cell r="F1525">
            <v>43630</v>
          </cell>
          <cell r="G1525" t="str">
            <v/>
          </cell>
          <cell r="H1525" t="str">
            <v/>
          </cell>
          <cell r="I1525" t="str">
            <v/>
          </cell>
          <cell r="J1525" t="str">
            <v>CTSU - Oncology</v>
          </cell>
        </row>
        <row r="1526">
          <cell r="A1526" t="str">
            <v>1907-WORDEN</v>
          </cell>
          <cell r="B1526" t="str">
            <v/>
          </cell>
          <cell r="C1526" t="str">
            <v>Int Med-Hematology/Oncology</v>
          </cell>
          <cell r="D1526" t="str">
            <v>Worden, Francis</v>
          </cell>
          <cell r="E1526" t="str">
            <v>ABANDONED</v>
          </cell>
          <cell r="F1526">
            <v>44022</v>
          </cell>
          <cell r="G1526" t="str">
            <v/>
          </cell>
          <cell r="H1526" t="str">
            <v/>
          </cell>
          <cell r="I1526" t="str">
            <v/>
          </cell>
          <cell r="J1526" t="str">
            <v>CTSU - Oncology</v>
          </cell>
        </row>
        <row r="1527">
          <cell r="A1527" t="str">
            <v>1906-WORDEN</v>
          </cell>
          <cell r="B1527" t="str">
            <v/>
          </cell>
          <cell r="C1527" t="str">
            <v>Int Med-Hematology/Oncology</v>
          </cell>
          <cell r="D1527" t="str">
            <v>Worden, Francis</v>
          </cell>
          <cell r="E1527" t="str">
            <v>ABANDONED</v>
          </cell>
          <cell r="F1527">
            <v>43684</v>
          </cell>
          <cell r="G1527" t="str">
            <v/>
          </cell>
          <cell r="H1527" t="str">
            <v/>
          </cell>
          <cell r="I1527" t="str">
            <v/>
          </cell>
          <cell r="J1527" t="str">
            <v>CTSU - Oncology</v>
          </cell>
        </row>
        <row r="1528">
          <cell r="A1528" t="str">
            <v>1902-BASSIN</v>
          </cell>
          <cell r="B1528" t="str">
            <v/>
          </cell>
          <cell r="C1528" t="str">
            <v>Emergency Medicine</v>
          </cell>
          <cell r="D1528" t="str">
            <v>Bassin, Benjamin</v>
          </cell>
          <cell r="E1528" t="str">
            <v>ABANDONED</v>
          </cell>
          <cell r="F1528">
            <v>44182</v>
          </cell>
          <cell r="G1528" t="str">
            <v>Fifth Eye Inc.</v>
          </cell>
          <cell r="H1528" t="str">
            <v/>
          </cell>
          <cell r="I1528" t="str">
            <v>Industry</v>
          </cell>
          <cell r="J1528" t="str">
            <v>CTSU - Acute, Critical Care, Surgery &amp; Transplant</v>
          </cell>
        </row>
        <row r="1529">
          <cell r="A1529" t="str">
            <v>1901-HSU</v>
          </cell>
          <cell r="B1529" t="str">
            <v/>
          </cell>
          <cell r="C1529" t="str">
            <v>Emergency Medicine</v>
          </cell>
          <cell r="D1529" t="str">
            <v>Hsu, Cindy</v>
          </cell>
          <cell r="E1529" t="str">
            <v>ABANDONED</v>
          </cell>
          <cell r="F1529">
            <v>44089</v>
          </cell>
          <cell r="G1529" t="str">
            <v/>
          </cell>
          <cell r="H1529" t="str">
            <v/>
          </cell>
          <cell r="I1529" t="str">
            <v/>
          </cell>
          <cell r="J1529" t="str">
            <v>CTSU - Acute, Critical Care, Surgery &amp; Transplant</v>
          </cell>
        </row>
        <row r="1530">
          <cell r="A1530" t="str">
            <v>1900-RAO</v>
          </cell>
          <cell r="B1530" t="str">
            <v>1900 / CLNP023D12201</v>
          </cell>
          <cell r="C1530" t="str">
            <v>Int Med-Nephrology</v>
          </cell>
          <cell r="D1530" t="str">
            <v>Rao, Panduranga</v>
          </cell>
          <cell r="E1530" t="str">
            <v>ABANDONED</v>
          </cell>
          <cell r="F1530">
            <v>43685</v>
          </cell>
          <cell r="G1530" t="str">
            <v>Novartis</v>
          </cell>
          <cell r="H1530" t="str">
            <v/>
          </cell>
          <cell r="I1530" t="str">
            <v>Industry</v>
          </cell>
          <cell r="J1530" t="str">
            <v>CTSU - Ambulatory and Chronic Disease</v>
          </cell>
        </row>
        <row r="1531">
          <cell r="A1531" t="str">
            <v>1899-RAO</v>
          </cell>
          <cell r="B1531" t="str">
            <v>1899</v>
          </cell>
          <cell r="C1531" t="str">
            <v>Int Med-Nephrology</v>
          </cell>
          <cell r="D1531" t="str">
            <v>Rao, Panduranga</v>
          </cell>
          <cell r="E1531" t="str">
            <v>ABANDONED</v>
          </cell>
          <cell r="F1531">
            <v>43685</v>
          </cell>
          <cell r="G1531" t="str">
            <v>Achillion Pharmaceuticals, Inc.</v>
          </cell>
          <cell r="H1531" t="str">
            <v/>
          </cell>
          <cell r="I1531" t="str">
            <v>Industry</v>
          </cell>
          <cell r="J1531" t="str">
            <v>CTSU - Ambulatory and Chronic Disease</v>
          </cell>
        </row>
        <row r="1532">
          <cell r="A1532" t="str">
            <v>1898-HANSEN</v>
          </cell>
          <cell r="B1532" t="str">
            <v/>
          </cell>
          <cell r="C1532" t="str">
            <v>Obstetrics/Gynecology</v>
          </cell>
          <cell r="D1532" t="str">
            <v>Siedel, Jean</v>
          </cell>
          <cell r="E1532" t="str">
            <v>ABANDONED</v>
          </cell>
          <cell r="F1532">
            <v>43648</v>
          </cell>
          <cell r="G1532" t="str">
            <v>The GOG Foundation, Inc.</v>
          </cell>
          <cell r="H1532" t="str">
            <v/>
          </cell>
          <cell r="I1532" t="str">
            <v>Industry</v>
          </cell>
          <cell r="J1532" t="str">
            <v>CTSU - Oncology</v>
          </cell>
        </row>
        <row r="1533">
          <cell r="A1533" t="str">
            <v>1897-ROGERS</v>
          </cell>
          <cell r="B1533" t="str">
            <v/>
          </cell>
          <cell r="C1533" t="str">
            <v>Emergency Medicine</v>
          </cell>
          <cell r="D1533" t="str">
            <v>Rogers, Alexander</v>
          </cell>
          <cell r="E1533" t="str">
            <v>ON HOLD</v>
          </cell>
          <cell r="F1533">
            <v>43605</v>
          </cell>
          <cell r="G1533" t="str">
            <v>DHHS - National Institutes of Health - Subcontracts</v>
          </cell>
          <cell r="H1533" t="str">
            <v>Rhode Island Hospital</v>
          </cell>
          <cell r="I1533" t="str">
            <v>Externally Peer-Reviewed</v>
          </cell>
          <cell r="J1533" t="str">
            <v>CTSU - Acute, Critical Care, Surgery &amp; Transplant</v>
          </cell>
        </row>
        <row r="1534">
          <cell r="A1534" t="str">
            <v>1895-GADGEEL</v>
          </cell>
          <cell r="B1534" t="str">
            <v/>
          </cell>
          <cell r="C1534" t="str">
            <v>Int Med-Hematology/Oncology</v>
          </cell>
          <cell r="D1534" t="str">
            <v>Gadgeel, Shirish</v>
          </cell>
          <cell r="E1534" t="str">
            <v>ABANDONED</v>
          </cell>
          <cell r="F1534">
            <v>43586</v>
          </cell>
          <cell r="G1534" t="str">
            <v/>
          </cell>
          <cell r="H1534" t="str">
            <v/>
          </cell>
          <cell r="I1534" t="str">
            <v/>
          </cell>
          <cell r="J1534" t="str">
            <v>CTSU - Oncology</v>
          </cell>
        </row>
        <row r="1535">
          <cell r="A1535" t="str">
            <v>1893-CUNEO</v>
          </cell>
          <cell r="B1535" t="str">
            <v/>
          </cell>
          <cell r="C1535" t="str">
            <v>Int Med-Hematology/Oncology</v>
          </cell>
          <cell r="D1535" t="str">
            <v>Cuneo, Kyle</v>
          </cell>
          <cell r="E1535" t="str">
            <v>ABANDONED</v>
          </cell>
          <cell r="F1535">
            <v>43804</v>
          </cell>
          <cell r="G1535" t="str">
            <v/>
          </cell>
          <cell r="H1535" t="str">
            <v/>
          </cell>
          <cell r="I1535" t="str">
            <v/>
          </cell>
          <cell r="J1535" t="str">
            <v>CTSU - Oncology</v>
          </cell>
        </row>
        <row r="1536">
          <cell r="A1536" t="str">
            <v>1889-GADGEEL</v>
          </cell>
          <cell r="B1536" t="str">
            <v/>
          </cell>
          <cell r="C1536" t="str">
            <v>Int Med-Hematology/Oncology</v>
          </cell>
          <cell r="D1536" t="str">
            <v>Gadgeel, Shirish</v>
          </cell>
          <cell r="E1536" t="str">
            <v>ABANDONED</v>
          </cell>
          <cell r="F1536">
            <v>43649</v>
          </cell>
          <cell r="G1536" t="str">
            <v/>
          </cell>
          <cell r="H1536" t="str">
            <v/>
          </cell>
          <cell r="I1536" t="str">
            <v/>
          </cell>
          <cell r="J1536" t="str">
            <v>CTSU - Oncology</v>
          </cell>
        </row>
        <row r="1537">
          <cell r="A1537" t="str">
            <v>1887-WICKMAN</v>
          </cell>
          <cell r="B1537" t="str">
            <v/>
          </cell>
          <cell r="C1537" t="str">
            <v>Pediatrics-Nephrology</v>
          </cell>
          <cell r="D1537" t="str">
            <v>Wickman, Larysa</v>
          </cell>
          <cell r="E1537" t="str">
            <v>ABANDONED</v>
          </cell>
          <cell r="F1537">
            <v>43693</v>
          </cell>
          <cell r="G1537" t="str">
            <v>Akebia Therapeutics, Inc</v>
          </cell>
          <cell r="H1537" t="str">
            <v>Medpace, Inc</v>
          </cell>
          <cell r="I1537" t="str">
            <v>Industry</v>
          </cell>
          <cell r="J1537" t="str">
            <v>CTSU - Childrens</v>
          </cell>
        </row>
        <row r="1538">
          <cell r="A1538" t="str">
            <v>1886-GADGEEL</v>
          </cell>
          <cell r="B1538" t="str">
            <v/>
          </cell>
          <cell r="C1538" t="str">
            <v>Int Med-Hematology/Oncology</v>
          </cell>
          <cell r="D1538" t="str">
            <v>Gadgeel, Shirish</v>
          </cell>
          <cell r="E1538" t="str">
            <v>ABANDONED</v>
          </cell>
          <cell r="F1538">
            <v>43581</v>
          </cell>
          <cell r="G1538" t="str">
            <v>Ludwig Institute of Cancer Research UCSD</v>
          </cell>
          <cell r="H1538" t="str">
            <v/>
          </cell>
          <cell r="I1538" t="str">
            <v>Institutional</v>
          </cell>
          <cell r="J1538" t="str">
            <v>CTSU - Oncology</v>
          </cell>
        </row>
        <row r="1539">
          <cell r="A1539" t="str">
            <v>1885-HIGGINS</v>
          </cell>
          <cell r="B1539" t="str">
            <v>1885 / 5/10-ON HOLD UNTIL PROTOCOL IS DEVELOPED</v>
          </cell>
          <cell r="C1539" t="str">
            <v>Int Med-Gastroenterology</v>
          </cell>
          <cell r="D1539" t="str">
            <v>Higgins, Peter</v>
          </cell>
          <cell r="E1539" t="str">
            <v>ABANDONED</v>
          </cell>
          <cell r="F1539">
            <v>43704</v>
          </cell>
          <cell r="G1539" t="str">
            <v>Janssen Research and Developme</v>
          </cell>
          <cell r="H1539" t="str">
            <v/>
          </cell>
          <cell r="I1539" t="str">
            <v>Industry</v>
          </cell>
          <cell r="J1539" t="str">
            <v>CTSU - Ambulatory and Chronic Disease</v>
          </cell>
        </row>
        <row r="1540">
          <cell r="A1540" t="str">
            <v>1884-YEVZLIN</v>
          </cell>
          <cell r="B1540" t="str">
            <v>1884</v>
          </cell>
          <cell r="C1540" t="str">
            <v>Int Med-Nephrology</v>
          </cell>
          <cell r="D1540" t="str">
            <v>Yevzlin, Alexander</v>
          </cell>
          <cell r="E1540" t="str">
            <v>ABANDONED</v>
          </cell>
          <cell r="F1540">
            <v>43726</v>
          </cell>
          <cell r="G1540" t="str">
            <v>VentureMed Group</v>
          </cell>
          <cell r="H1540" t="str">
            <v/>
          </cell>
          <cell r="I1540" t="str">
            <v>Industry</v>
          </cell>
          <cell r="J1540" t="str">
            <v>CTSU - Ambulatory and Chronic Disease</v>
          </cell>
        </row>
        <row r="1541">
          <cell r="A1541" t="str">
            <v>1882-GADGEEL</v>
          </cell>
          <cell r="B1541" t="str">
            <v/>
          </cell>
          <cell r="C1541" t="str">
            <v>Int Med-Hematology/Oncology</v>
          </cell>
          <cell r="D1541" t="str">
            <v>Gadgeel, Shirish</v>
          </cell>
          <cell r="E1541" t="str">
            <v>NEW</v>
          </cell>
          <cell r="F1541">
            <v>43949</v>
          </cell>
          <cell r="G1541" t="str">
            <v/>
          </cell>
          <cell r="H1541" t="str">
            <v/>
          </cell>
          <cell r="I1541" t="str">
            <v/>
          </cell>
          <cell r="J1541" t="str">
            <v>CTSU - Oncology</v>
          </cell>
        </row>
        <row r="1542">
          <cell r="A1542" t="str">
            <v>1881-VANTUBBERGEN</v>
          </cell>
          <cell r="B1542" t="str">
            <v>HHS-2019-ACL-NIDILRR-DPKT</v>
          </cell>
          <cell r="C1542" t="str">
            <v>Physical Medicine &amp; Rehabilitation</v>
          </cell>
          <cell r="D1542" t="str">
            <v>Van Tubbergen, Marie</v>
          </cell>
          <cell r="E1542" t="str">
            <v>ABANDONED</v>
          </cell>
          <cell r="F1542">
            <v>43892</v>
          </cell>
          <cell r="G1542" t="str">
            <v>Cincinnati Children's Hospital Medical Center (CCHMC)</v>
          </cell>
          <cell r="H1542" t="str">
            <v>DHSS - Administration for Community Living</v>
          </cell>
          <cell r="I1542" t="str">
            <v>Institutional</v>
          </cell>
          <cell r="J1542" t="str">
            <v>CTSU - Behavior, Function, and Pain</v>
          </cell>
        </row>
        <row r="1543">
          <cell r="A1543" t="str">
            <v>188-RUBENSTEIN</v>
          </cell>
          <cell r="B1543" t="str">
            <v>6/2: SPONSOR GETTING FEEDBACK ON FUTURE PROTOCOL</v>
          </cell>
          <cell r="C1543" t="str">
            <v>Int Med-Gastroenterology</v>
          </cell>
          <cell r="D1543" t="str">
            <v>Rubenstein, Joel</v>
          </cell>
          <cell r="E1543" t="str">
            <v>ABANDONED</v>
          </cell>
          <cell r="F1543">
            <v>43165</v>
          </cell>
          <cell r="G1543" t="str">
            <v>Ironwood Pharmaceuticals, Inc</v>
          </cell>
          <cell r="H1543" t="str">
            <v/>
          </cell>
          <cell r="I1543" t="str">
            <v>Industry</v>
          </cell>
          <cell r="J1543" t="str">
            <v>CTSU - Ambulatory and Chronic Disease</v>
          </cell>
        </row>
        <row r="1544">
          <cell r="A1544" t="str">
            <v>1877-ALVA</v>
          </cell>
          <cell r="B1544" t="str">
            <v>1877-Alva</v>
          </cell>
          <cell r="C1544" t="str">
            <v>Int Med-Hematology/Oncology</v>
          </cell>
          <cell r="D1544" t="str">
            <v>Alva, Ajjai</v>
          </cell>
          <cell r="E1544" t="str">
            <v>NEW</v>
          </cell>
          <cell r="F1544">
            <v>43579</v>
          </cell>
          <cell r="G1544" t="str">
            <v>Unknown</v>
          </cell>
          <cell r="H1544" t="str">
            <v/>
          </cell>
          <cell r="I1544" t="str">
            <v>Externally Peer-Reviewed</v>
          </cell>
          <cell r="J1544" t="str">
            <v>CTSU - Oncology</v>
          </cell>
        </row>
        <row r="1545">
          <cell r="A1545" t="str">
            <v>1876-MORGAN</v>
          </cell>
          <cell r="B1545" t="str">
            <v/>
          </cell>
          <cell r="C1545" t="str">
            <v>Int Med-Hematology/Oncology</v>
          </cell>
          <cell r="D1545" t="str">
            <v/>
          </cell>
          <cell r="E1545" t="str">
            <v>NEW</v>
          </cell>
          <cell r="F1545">
            <v>43949</v>
          </cell>
          <cell r="G1545" t="str">
            <v/>
          </cell>
          <cell r="H1545" t="str">
            <v/>
          </cell>
          <cell r="I1545" t="str">
            <v/>
          </cell>
          <cell r="J1545" t="str">
            <v>CTSU - Oncology</v>
          </cell>
        </row>
        <row r="1546">
          <cell r="A1546" t="str">
            <v>1873-HELFRICH</v>
          </cell>
          <cell r="B1546" t="str">
            <v>M16-833</v>
          </cell>
          <cell r="C1546" t="str">
            <v>Dermatology</v>
          </cell>
          <cell r="D1546" t="str">
            <v>Helfrich, Yolanda</v>
          </cell>
          <cell r="E1546" t="str">
            <v>ABANDONED</v>
          </cell>
          <cell r="F1546">
            <v>43724</v>
          </cell>
          <cell r="G1546" t="str">
            <v>AbbVie Inc</v>
          </cell>
          <cell r="H1546" t="str">
            <v/>
          </cell>
          <cell r="I1546" t="str">
            <v>Industry</v>
          </cell>
          <cell r="J1546" t="str">
            <v>CTSU - Neurosciences and Sensory</v>
          </cell>
        </row>
        <row r="1547">
          <cell r="A1547" t="str">
            <v>1872-ALVA</v>
          </cell>
          <cell r="B1547" t="str">
            <v/>
          </cell>
          <cell r="C1547" t="str">
            <v>Int Med-Hematology/Oncology</v>
          </cell>
          <cell r="D1547" t="str">
            <v>Alva, Ajjai</v>
          </cell>
          <cell r="E1547" t="str">
            <v>ABANDONED</v>
          </cell>
          <cell r="F1547">
            <v>44323</v>
          </cell>
          <cell r="G1547" t="str">
            <v/>
          </cell>
          <cell r="H1547" t="str">
            <v/>
          </cell>
          <cell r="I1547" t="str">
            <v/>
          </cell>
          <cell r="J1547" t="str">
            <v>CTSU - Oncology</v>
          </cell>
        </row>
        <row r="1548">
          <cell r="A1548" t="str">
            <v>1871-SWIECICKI</v>
          </cell>
          <cell r="B1548" t="str">
            <v/>
          </cell>
          <cell r="C1548" t="str">
            <v>Int Med-Hematology/Oncology</v>
          </cell>
          <cell r="D1548" t="str">
            <v>Swiecicki, Paul</v>
          </cell>
          <cell r="E1548" t="str">
            <v>ABANDONED</v>
          </cell>
          <cell r="F1548">
            <v>43859</v>
          </cell>
          <cell r="G1548" t="str">
            <v>ARCUS Biosciences</v>
          </cell>
          <cell r="H1548" t="str">
            <v/>
          </cell>
          <cell r="I1548" t="str">
            <v>Industry</v>
          </cell>
          <cell r="J1548" t="str">
            <v>CTSU - Oncology</v>
          </cell>
        </row>
        <row r="1549">
          <cell r="A1549" t="str">
            <v>187-MCLAUGHLIN</v>
          </cell>
          <cell r="B1549" t="str">
            <v/>
          </cell>
          <cell r="C1549" t="str">
            <v>Int Med-Cardiology</v>
          </cell>
          <cell r="D1549" t="str">
            <v>McLaughlin, Vallerie</v>
          </cell>
          <cell r="E1549" t="str">
            <v>ABANDONED</v>
          </cell>
          <cell r="F1549">
            <v>42888</v>
          </cell>
          <cell r="G1549" t="str">
            <v/>
          </cell>
          <cell r="H1549" t="str">
            <v>Actelion</v>
          </cell>
          <cell r="I1549" t="str">
            <v/>
          </cell>
          <cell r="J1549" t="str">
            <v>CTSU - Heart, Vessel, Blood</v>
          </cell>
        </row>
        <row r="1550">
          <cell r="A1550" t="str">
            <v>1869-SAHAI</v>
          </cell>
          <cell r="B1550" t="str">
            <v>1869-Sahai_Incyte_INCB54828-207</v>
          </cell>
          <cell r="C1550" t="str">
            <v>Int Med-Hematology/Oncology</v>
          </cell>
          <cell r="D1550" t="str">
            <v>Sahai, Vaibhav</v>
          </cell>
          <cell r="E1550" t="str">
            <v>ABANDONED</v>
          </cell>
          <cell r="F1550">
            <v>43577</v>
          </cell>
          <cell r="G1550" t="str">
            <v>Incyte Pharmaceuticals, Inc.</v>
          </cell>
          <cell r="H1550" t="str">
            <v/>
          </cell>
          <cell r="I1550" t="str">
            <v>Industry</v>
          </cell>
          <cell r="J1550" t="str">
            <v>CTSU - Oncology</v>
          </cell>
        </row>
        <row r="1551">
          <cell r="A1551" t="str">
            <v>1865-ENZLER</v>
          </cell>
          <cell r="B1551" t="str">
            <v/>
          </cell>
          <cell r="C1551" t="str">
            <v>Int Med-Hematology/Oncology</v>
          </cell>
          <cell r="D1551" t="str">
            <v>Enzler, Thomas</v>
          </cell>
          <cell r="E1551" t="str">
            <v>ABANDONED</v>
          </cell>
          <cell r="F1551">
            <v>43599</v>
          </cell>
          <cell r="G1551" t="str">
            <v>Valeant Pharmaceuticals</v>
          </cell>
          <cell r="H1551" t="str">
            <v/>
          </cell>
          <cell r="I1551" t="str">
            <v>Industry</v>
          </cell>
          <cell r="J1551" t="str">
            <v>CTSU - Oncology</v>
          </cell>
        </row>
        <row r="1552">
          <cell r="A1552" t="str">
            <v>1863-ALVA</v>
          </cell>
          <cell r="B1552" t="str">
            <v/>
          </cell>
          <cell r="C1552" t="str">
            <v>Int Med-Hematology/Oncology</v>
          </cell>
          <cell r="D1552" t="str">
            <v>Alva, Ajjai</v>
          </cell>
          <cell r="E1552" t="str">
            <v>NEW</v>
          </cell>
          <cell r="F1552">
            <v>43574</v>
          </cell>
          <cell r="G1552" t="str">
            <v>University of Michigan</v>
          </cell>
          <cell r="H1552" t="str">
            <v/>
          </cell>
          <cell r="I1552" t="str">
            <v>National</v>
          </cell>
          <cell r="J1552" t="str">
            <v>CTSU - Oncology</v>
          </cell>
        </row>
        <row r="1553">
          <cell r="A1553" t="str">
            <v>1862-ALVA</v>
          </cell>
          <cell r="B1553" t="str">
            <v>1862-Alva</v>
          </cell>
          <cell r="C1553" t="str">
            <v>Int Med-Hematology/Oncology</v>
          </cell>
          <cell r="D1553" t="str">
            <v>Alva, Ajjai</v>
          </cell>
          <cell r="E1553" t="str">
            <v>NEW</v>
          </cell>
          <cell r="F1553">
            <v>43574</v>
          </cell>
          <cell r="G1553" t="str">
            <v>Seattle Genetics, Inc</v>
          </cell>
          <cell r="H1553" t="str">
            <v/>
          </cell>
          <cell r="I1553" t="str">
            <v>Industry</v>
          </cell>
          <cell r="J1553" t="str">
            <v>CTSU - Oncology</v>
          </cell>
        </row>
        <row r="1554">
          <cell r="A1554" t="str">
            <v>1861-BIXBY</v>
          </cell>
          <cell r="B1554" t="str">
            <v/>
          </cell>
          <cell r="C1554" t="str">
            <v>Int Med-Hematology/Oncology</v>
          </cell>
          <cell r="D1554" t="str">
            <v>Bixby, Dale</v>
          </cell>
          <cell r="E1554" t="str">
            <v>ABANDONED</v>
          </cell>
          <cell r="F1554">
            <v>43746</v>
          </cell>
          <cell r="G1554" t="str">
            <v>Amphivena Therapeutics</v>
          </cell>
          <cell r="H1554" t="str">
            <v/>
          </cell>
          <cell r="I1554" t="str">
            <v>Industry</v>
          </cell>
          <cell r="J1554" t="str">
            <v>CTSU - Oncology</v>
          </cell>
        </row>
        <row r="1555">
          <cell r="A1555" t="str">
            <v>1860-BIXBY</v>
          </cell>
          <cell r="B1555" t="str">
            <v/>
          </cell>
          <cell r="C1555" t="str">
            <v>Int Med-Hematology/Oncology</v>
          </cell>
          <cell r="D1555" t="str">
            <v>Bixby, Dale</v>
          </cell>
          <cell r="E1555" t="str">
            <v>ABANDONED</v>
          </cell>
          <cell r="F1555">
            <v>43945</v>
          </cell>
          <cell r="G1555" t="str">
            <v>Kartos Therapeutics, Inc.</v>
          </cell>
          <cell r="H1555" t="str">
            <v/>
          </cell>
          <cell r="I1555" t="str">
            <v>Industry</v>
          </cell>
          <cell r="J1555" t="str">
            <v>CTSU - Oncology</v>
          </cell>
        </row>
        <row r="1556">
          <cell r="A1556" t="str">
            <v>1859-KALPAKJIAN</v>
          </cell>
          <cell r="B1556" t="str">
            <v/>
          </cell>
          <cell r="C1556" t="str">
            <v>Physical Medicine &amp; Rehabilitation</v>
          </cell>
          <cell r="D1556" t="str">
            <v>Kalpakjian, Claire</v>
          </cell>
          <cell r="E1556" t="str">
            <v>ABANDONED</v>
          </cell>
          <cell r="F1556">
            <v>43672</v>
          </cell>
          <cell r="G1556" t="str">
            <v>DHSS - Administration for Community Living</v>
          </cell>
          <cell r="H1556" t="str">
            <v/>
          </cell>
          <cell r="I1556" t="str">
            <v>Externally Peer-Reviewed</v>
          </cell>
          <cell r="J1556" t="str">
            <v>CTSU - Behavior, Function, and Pain</v>
          </cell>
        </row>
        <row r="1557">
          <cell r="A1557" t="str">
            <v>1856-SMITH</v>
          </cell>
          <cell r="B1557" t="str">
            <v>1856-Smith</v>
          </cell>
          <cell r="C1557" t="str">
            <v>Int Med-Hematology/Oncology</v>
          </cell>
          <cell r="D1557" t="str">
            <v>Smith, David, C</v>
          </cell>
          <cell r="E1557" t="str">
            <v>ABANDONED</v>
          </cell>
          <cell r="F1557">
            <v>44323</v>
          </cell>
          <cell r="G1557" t="str">
            <v>Novella Clinical, Inc</v>
          </cell>
          <cell r="H1557" t="str">
            <v/>
          </cell>
          <cell r="I1557" t="str">
            <v>Industry</v>
          </cell>
          <cell r="J1557" t="str">
            <v>CTSU - Oncology</v>
          </cell>
        </row>
        <row r="1558">
          <cell r="A1558" t="str">
            <v>1855-SMITH</v>
          </cell>
          <cell r="B1558" t="str">
            <v>1855-Smith</v>
          </cell>
          <cell r="C1558" t="str">
            <v>Int Med-Hematology/Oncology</v>
          </cell>
          <cell r="D1558" t="str">
            <v>Smith, David, C</v>
          </cell>
          <cell r="E1558" t="str">
            <v>ABANDONED</v>
          </cell>
          <cell r="F1558">
            <v>43573</v>
          </cell>
          <cell r="G1558" t="str">
            <v>Unknown</v>
          </cell>
          <cell r="H1558" t="str">
            <v/>
          </cell>
          <cell r="I1558" t="str">
            <v>Externally Peer-Reviewed</v>
          </cell>
          <cell r="J1558" t="str">
            <v>CTSU - Oncology</v>
          </cell>
        </row>
        <row r="1559">
          <cell r="A1559" t="str">
            <v>1854-ARNEDT</v>
          </cell>
          <cell r="B1559" t="str">
            <v/>
          </cell>
          <cell r="C1559" t="str">
            <v>Psychiatry</v>
          </cell>
          <cell r="D1559" t="str">
            <v>Arnedt, John (Todd)</v>
          </cell>
          <cell r="E1559" t="str">
            <v>ABANDONED</v>
          </cell>
          <cell r="F1559">
            <v>43962</v>
          </cell>
          <cell r="G1559" t="str">
            <v>DHHS - National Institutes of Health</v>
          </cell>
          <cell r="H1559" t="str">
            <v/>
          </cell>
          <cell r="I1559" t="str">
            <v>Externally Peer-Reviewed</v>
          </cell>
          <cell r="J1559" t="str">
            <v>CTSU - Behavior, Function, and Pain</v>
          </cell>
        </row>
        <row r="1560">
          <cell r="A1560" t="str">
            <v>1853-SHAKKOTAI</v>
          </cell>
          <cell r="B1560" t="str">
            <v/>
          </cell>
          <cell r="C1560" t="str">
            <v>Neurology</v>
          </cell>
          <cell r="D1560" t="str">
            <v>Shakkottai, Vikram</v>
          </cell>
          <cell r="E1560" t="str">
            <v>ABANDONED</v>
          </cell>
          <cell r="F1560">
            <v>43901</v>
          </cell>
          <cell r="G1560" t="str">
            <v>DHHS - National Institutes of Health</v>
          </cell>
          <cell r="H1560" t="str">
            <v/>
          </cell>
          <cell r="I1560" t="str">
            <v>Externally Peer-Reviewed</v>
          </cell>
          <cell r="J1560" t="str">
            <v>CTSU - Neurosciences and Sensory</v>
          </cell>
        </row>
        <row r="1561">
          <cell r="A1561" t="str">
            <v>1851-SCHNEIDER</v>
          </cell>
          <cell r="B1561" t="str">
            <v/>
          </cell>
          <cell r="C1561" t="str">
            <v>Int Med-Hematology/Oncology</v>
          </cell>
          <cell r="D1561" t="str">
            <v>Schneider, Bryan</v>
          </cell>
          <cell r="E1561" t="str">
            <v>ABANDONED</v>
          </cell>
          <cell r="F1561">
            <v>43572</v>
          </cell>
          <cell r="G1561" t="str">
            <v>ACCRU</v>
          </cell>
          <cell r="H1561" t="str">
            <v/>
          </cell>
          <cell r="I1561" t="str">
            <v>Industry</v>
          </cell>
          <cell r="J1561" t="str">
            <v>CTSU - Oncology</v>
          </cell>
        </row>
        <row r="1562">
          <cell r="A1562" t="str">
            <v>1850-WILCOX</v>
          </cell>
          <cell r="B1562" t="str">
            <v/>
          </cell>
          <cell r="C1562" t="str">
            <v>Int Med-Hematology/Oncology</v>
          </cell>
          <cell r="D1562" t="str">
            <v>Wilcox, Ryan</v>
          </cell>
          <cell r="E1562" t="str">
            <v>ON HOLD</v>
          </cell>
          <cell r="F1562">
            <v>43970</v>
          </cell>
          <cell r="G1562" t="str">
            <v>Millennium Pharmaceuticals, Inc.</v>
          </cell>
          <cell r="H1562" t="str">
            <v/>
          </cell>
          <cell r="I1562" t="str">
            <v>Industry</v>
          </cell>
          <cell r="J1562" t="str">
            <v>CTSU - Oncology</v>
          </cell>
        </row>
        <row r="1563">
          <cell r="A1563" t="str">
            <v>185-BIXBY</v>
          </cell>
          <cell r="B1563" t="str">
            <v>185-Bixby</v>
          </cell>
          <cell r="C1563" t="str">
            <v>Int Med-Hematology/Oncology</v>
          </cell>
          <cell r="D1563" t="str">
            <v>Bixby, Dale</v>
          </cell>
          <cell r="E1563" t="str">
            <v>ABANDONED</v>
          </cell>
          <cell r="F1563">
            <v>42915</v>
          </cell>
          <cell r="G1563" t="str">
            <v>Bioline Research</v>
          </cell>
          <cell r="H1563" t="str">
            <v/>
          </cell>
          <cell r="I1563" t="str">
            <v>Industry</v>
          </cell>
          <cell r="J1563" t="str">
            <v>CTSU - Oncology</v>
          </cell>
        </row>
        <row r="1564">
          <cell r="A1564" t="str">
            <v>1849-WILLIAMS</v>
          </cell>
          <cell r="B1564" t="str">
            <v>1849-Williams</v>
          </cell>
          <cell r="C1564" t="str">
            <v>Radiology</v>
          </cell>
          <cell r="D1564" t="str">
            <v>Williams, David, M.</v>
          </cell>
          <cell r="E1564" t="str">
            <v>ABANDONED</v>
          </cell>
          <cell r="F1564">
            <v>44181</v>
          </cell>
          <cell r="G1564" t="str">
            <v>Adient Medical, Inc.</v>
          </cell>
          <cell r="H1564" t="str">
            <v/>
          </cell>
          <cell r="I1564" t="str">
            <v>Industry</v>
          </cell>
          <cell r="J1564" t="str">
            <v>CTSU - Heart, Vessel, Blood</v>
          </cell>
        </row>
        <row r="1565">
          <cell r="A1565" t="str">
            <v>1848-OLIVE</v>
          </cell>
          <cell r="B1565" t="str">
            <v/>
          </cell>
          <cell r="C1565" t="str">
            <v>Pediatrics-Cardiology</v>
          </cell>
          <cell r="D1565" t="str">
            <v>Olive, Mary</v>
          </cell>
          <cell r="E1565" t="str">
            <v>ABANDONED</v>
          </cell>
          <cell r="F1565">
            <v>43616</v>
          </cell>
          <cell r="G1565" t="str">
            <v>Bayer Healthcare Pharmaceuticals</v>
          </cell>
          <cell r="H1565" t="str">
            <v>Institute for Advanced Clinical Trials (I-ACT)</v>
          </cell>
          <cell r="I1565" t="str">
            <v>Industry</v>
          </cell>
          <cell r="J1565" t="str">
            <v>CTSU - Childrens</v>
          </cell>
        </row>
        <row r="1566">
          <cell r="A1566" t="str">
            <v>1847-GADGEEL</v>
          </cell>
          <cell r="B1566" t="str">
            <v/>
          </cell>
          <cell r="C1566" t="str">
            <v>Int Med-Hematology/Oncology</v>
          </cell>
          <cell r="D1566" t="str">
            <v>Gadgeel, Shirish</v>
          </cell>
          <cell r="E1566" t="str">
            <v>ABANDONED</v>
          </cell>
          <cell r="F1566">
            <v>43647</v>
          </cell>
          <cell r="G1566" t="str">
            <v>Incyte Pharmaceuticals, Inc.</v>
          </cell>
          <cell r="H1566" t="str">
            <v/>
          </cell>
          <cell r="I1566" t="str">
            <v>Industry</v>
          </cell>
          <cell r="J1566" t="str">
            <v>CTSU - Oncology</v>
          </cell>
        </row>
        <row r="1567">
          <cell r="A1567" t="str">
            <v>1846-GADGEEL</v>
          </cell>
          <cell r="B1567" t="str">
            <v/>
          </cell>
          <cell r="C1567" t="str">
            <v>Int Med-Hematology/Oncology</v>
          </cell>
          <cell r="D1567" t="str">
            <v>Gadgeel, Shirish</v>
          </cell>
          <cell r="E1567" t="str">
            <v>ABANDONED</v>
          </cell>
          <cell r="F1567">
            <v>43647</v>
          </cell>
          <cell r="G1567" t="str">
            <v>Incyte Pharmaceuticals, Inc.</v>
          </cell>
          <cell r="H1567" t="str">
            <v/>
          </cell>
          <cell r="I1567" t="str">
            <v>Industry</v>
          </cell>
          <cell r="J1567" t="str">
            <v>CTSU - Oncology</v>
          </cell>
        </row>
        <row r="1568">
          <cell r="A1568" t="str">
            <v>1843-SANDERS</v>
          </cell>
          <cell r="B1568" t="str">
            <v/>
          </cell>
          <cell r="C1568" t="str">
            <v>Int Med-Allergy</v>
          </cell>
          <cell r="D1568" t="str">
            <v>Sanders, Georgiana</v>
          </cell>
          <cell r="E1568" t="str">
            <v>ABANDONED</v>
          </cell>
          <cell r="F1568">
            <v>43606</v>
          </cell>
          <cell r="G1568" t="str">
            <v>Roche - Genentech</v>
          </cell>
          <cell r="H1568" t="str">
            <v>CRO -PPD</v>
          </cell>
          <cell r="I1568" t="str">
            <v>Industry</v>
          </cell>
          <cell r="J1568" t="str">
            <v>CTSU - Childrens</v>
          </cell>
        </row>
        <row r="1569">
          <cell r="A1569" t="str">
            <v>1841-ASKARI</v>
          </cell>
          <cell r="B1569" t="str">
            <v>1841 / PROTOCOL BEING DEVELOPED</v>
          </cell>
          <cell r="C1569" t="str">
            <v>Int Med-Gastroenterology</v>
          </cell>
          <cell r="D1569" t="str">
            <v>Askari, Frederick</v>
          </cell>
          <cell r="E1569" t="str">
            <v>ABANDONED</v>
          </cell>
          <cell r="F1569">
            <v>43839</v>
          </cell>
          <cell r="G1569" t="str">
            <v>ARTham Therapeutics</v>
          </cell>
          <cell r="H1569" t="str">
            <v/>
          </cell>
          <cell r="I1569" t="str">
            <v>Industry</v>
          </cell>
          <cell r="J1569" t="str">
            <v>CTSU - Ambulatory and Chronic Disease</v>
          </cell>
        </row>
        <row r="1570">
          <cell r="A1570" t="str">
            <v>1837-CRYSLER</v>
          </cell>
          <cell r="B1570" t="str">
            <v/>
          </cell>
          <cell r="C1570" t="str">
            <v>Int Med-Hematology/Oncology</v>
          </cell>
          <cell r="D1570" t="str">
            <v>Crysler, Oxana</v>
          </cell>
          <cell r="E1570" t="str">
            <v>ABANDONED</v>
          </cell>
          <cell r="F1570">
            <v>43570</v>
          </cell>
          <cell r="G1570" t="str">
            <v>AstraZeneca, PLC</v>
          </cell>
          <cell r="H1570" t="str">
            <v/>
          </cell>
          <cell r="I1570" t="str">
            <v>Industry</v>
          </cell>
          <cell r="J1570" t="str">
            <v>CTSU - Oncology</v>
          </cell>
        </row>
        <row r="1571">
          <cell r="A1571" t="str">
            <v>1835-GADGEEL</v>
          </cell>
          <cell r="B1571" t="str">
            <v/>
          </cell>
          <cell r="C1571" t="str">
            <v>Int Med-Hematology/Oncology</v>
          </cell>
          <cell r="D1571" t="str">
            <v>Gadgeel, Shirish</v>
          </cell>
          <cell r="E1571" t="str">
            <v>ABANDONED</v>
          </cell>
          <cell r="F1571">
            <v>43654</v>
          </cell>
          <cell r="G1571" t="str">
            <v>Sanofi-Aventis</v>
          </cell>
          <cell r="H1571" t="str">
            <v/>
          </cell>
          <cell r="I1571" t="str">
            <v>Industry</v>
          </cell>
          <cell r="J1571" t="str">
            <v>CTSU - Oncology</v>
          </cell>
        </row>
        <row r="1572">
          <cell r="A1572" t="str">
            <v>1832-SCHOTT</v>
          </cell>
          <cell r="B1572" t="str">
            <v>1832-Schott</v>
          </cell>
          <cell r="C1572" t="str">
            <v>Int Med-Hematology/Oncology</v>
          </cell>
          <cell r="D1572" t="str">
            <v>Schott, Anne</v>
          </cell>
          <cell r="E1572" t="str">
            <v>ABANDONED</v>
          </cell>
          <cell r="F1572">
            <v>44316</v>
          </cell>
          <cell r="G1572" t="str">
            <v>Taiho Pharma USA, Inc</v>
          </cell>
          <cell r="H1572" t="str">
            <v/>
          </cell>
          <cell r="I1572" t="str">
            <v>Industry</v>
          </cell>
          <cell r="J1572" t="str">
            <v>CTSU - Oncology</v>
          </cell>
        </row>
        <row r="1573">
          <cell r="A1573" t="str">
            <v>1828-PHILLIPS</v>
          </cell>
          <cell r="B1573" t="str">
            <v>1828-Phillips Molecular Template</v>
          </cell>
          <cell r="C1573" t="str">
            <v>Int Med-Hematology/Oncology</v>
          </cell>
          <cell r="D1573" t="str">
            <v>Phillips, Tycel</v>
          </cell>
          <cell r="E1573" t="str">
            <v>ABANDONED</v>
          </cell>
          <cell r="F1573">
            <v>43684</v>
          </cell>
          <cell r="G1573" t="str">
            <v>Molecular Templates</v>
          </cell>
          <cell r="H1573" t="str">
            <v/>
          </cell>
          <cell r="I1573" t="str">
            <v>Industry</v>
          </cell>
          <cell r="J1573" t="str">
            <v>CTSU - Oncology</v>
          </cell>
        </row>
        <row r="1574">
          <cell r="A1574" t="str">
            <v>1826-BIXBY</v>
          </cell>
          <cell r="B1574" t="str">
            <v/>
          </cell>
          <cell r="C1574" t="str">
            <v>Int Med-Hematology/Oncology</v>
          </cell>
          <cell r="D1574" t="str">
            <v>Bixby, Dale</v>
          </cell>
          <cell r="E1574" t="str">
            <v>ABANDONED</v>
          </cell>
          <cell r="F1574">
            <v>43937</v>
          </cell>
          <cell r="G1574" t="str">
            <v>Takeda</v>
          </cell>
          <cell r="H1574" t="str">
            <v/>
          </cell>
          <cell r="I1574" t="str">
            <v>Industry</v>
          </cell>
          <cell r="J1574" t="str">
            <v>CTSU - Oncology</v>
          </cell>
        </row>
        <row r="1575">
          <cell r="A1575" t="str">
            <v>1825-TALPAZ</v>
          </cell>
          <cell r="B1575" t="str">
            <v/>
          </cell>
          <cell r="C1575" t="str">
            <v>Int Med-Hematology/Oncology</v>
          </cell>
          <cell r="D1575" t="str">
            <v>Talpaz, Moshe</v>
          </cell>
          <cell r="E1575" t="str">
            <v>ABANDONED</v>
          </cell>
          <cell r="F1575">
            <v>43937</v>
          </cell>
          <cell r="G1575" t="str">
            <v>Genentech, Inc.</v>
          </cell>
          <cell r="H1575" t="str">
            <v/>
          </cell>
          <cell r="I1575" t="str">
            <v>Industry</v>
          </cell>
          <cell r="J1575" t="str">
            <v>CTSU - Oncology</v>
          </cell>
        </row>
        <row r="1576">
          <cell r="A1576" t="str">
            <v>1822-TALPAZ</v>
          </cell>
          <cell r="B1576" t="str">
            <v/>
          </cell>
          <cell r="C1576" t="str">
            <v>Int Med-Hematology/Oncology</v>
          </cell>
          <cell r="D1576" t="str">
            <v>Talpaz, Moshe</v>
          </cell>
          <cell r="E1576" t="str">
            <v>ABANDONED</v>
          </cell>
          <cell r="F1576">
            <v>43937</v>
          </cell>
          <cell r="G1576" t="str">
            <v>Boryung Pharmaceuticals</v>
          </cell>
          <cell r="H1576" t="str">
            <v/>
          </cell>
          <cell r="I1576" t="str">
            <v>Industry</v>
          </cell>
          <cell r="J1576" t="str">
            <v>CTSU - Oncology</v>
          </cell>
        </row>
        <row r="1577">
          <cell r="A1577" t="str">
            <v>1821-WILCOX</v>
          </cell>
          <cell r="B1577" t="str">
            <v/>
          </cell>
          <cell r="C1577" t="str">
            <v>Int Med-Hematology/Oncology</v>
          </cell>
          <cell r="D1577" t="str">
            <v>Wilcox, Ryan</v>
          </cell>
          <cell r="E1577" t="str">
            <v>ABANDONED</v>
          </cell>
          <cell r="F1577">
            <v>44011</v>
          </cell>
          <cell r="G1577" t="str">
            <v>Innate Pharma</v>
          </cell>
          <cell r="H1577" t="str">
            <v/>
          </cell>
          <cell r="I1577" t="str">
            <v>Industry</v>
          </cell>
          <cell r="J1577" t="str">
            <v>CTSU - Oncology</v>
          </cell>
        </row>
        <row r="1578">
          <cell r="A1578" t="str">
            <v>1820-LOK</v>
          </cell>
          <cell r="B1578" t="str">
            <v/>
          </cell>
          <cell r="C1578" t="str">
            <v>Int Med-Gastroenterology</v>
          </cell>
          <cell r="D1578" t="str">
            <v>Lok, Anna</v>
          </cell>
          <cell r="E1578" t="str">
            <v>ABANDONED</v>
          </cell>
          <cell r="F1578">
            <v>44235</v>
          </cell>
          <cell r="G1578" t="str">
            <v>Roche - Genentech</v>
          </cell>
          <cell r="H1578" t="str">
            <v/>
          </cell>
          <cell r="I1578" t="str">
            <v>Industry</v>
          </cell>
          <cell r="J1578" t="str">
            <v>CTSU - Ambulatory and Chronic Disease</v>
          </cell>
        </row>
        <row r="1579">
          <cell r="A1579" t="str">
            <v>1813-ROMINSKI</v>
          </cell>
          <cell r="B1579" t="str">
            <v>1813 / BUDGET ONLY</v>
          </cell>
          <cell r="C1579" t="str">
            <v>Obstetrics/Gynecology</v>
          </cell>
          <cell r="D1579" t="str">
            <v>Compton, Sarah</v>
          </cell>
          <cell r="E1579" t="str">
            <v>ABANDONED</v>
          </cell>
          <cell r="F1579">
            <v>43880</v>
          </cell>
          <cell r="G1579" t="str">
            <v>Bill and Melinda Gates Foundation</v>
          </cell>
          <cell r="H1579" t="str">
            <v/>
          </cell>
          <cell r="I1579" t="str">
            <v>Externally Peer-Reviewed</v>
          </cell>
          <cell r="J1579" t="str">
            <v>CTSU - Ambulatory and Chronic Disease</v>
          </cell>
        </row>
        <row r="1580">
          <cell r="A1580" t="str">
            <v>1812-NASR</v>
          </cell>
          <cell r="B1580" t="str">
            <v/>
          </cell>
          <cell r="C1580" t="str">
            <v>Pediatrics-Pulmonary Medicine</v>
          </cell>
          <cell r="D1580" t="str">
            <v>Nasr, Samya</v>
          </cell>
          <cell r="E1580" t="str">
            <v>ABANDONED</v>
          </cell>
          <cell r="F1580">
            <v>43629</v>
          </cell>
          <cell r="G1580" t="str">
            <v/>
          </cell>
          <cell r="H1580" t="str">
            <v>AbbVie Inc</v>
          </cell>
          <cell r="I1580" t="str">
            <v/>
          </cell>
          <cell r="J1580" t="str">
            <v>CTSU - Childrens</v>
          </cell>
        </row>
        <row r="1581">
          <cell r="A1581" t="str">
            <v>1811-QIN</v>
          </cell>
          <cell r="B1581" t="str">
            <v>1811-Qin_Millenium_Takeda_TAK-93</v>
          </cell>
          <cell r="C1581" t="str">
            <v>Int Med-Hematology/Oncology</v>
          </cell>
          <cell r="D1581" t="str">
            <v>Qin, Angel</v>
          </cell>
          <cell r="E1581" t="str">
            <v>ABANDONED</v>
          </cell>
          <cell r="F1581">
            <v>43620</v>
          </cell>
          <cell r="G1581" t="str">
            <v>Millennium Pharmaceuticals, Inc.</v>
          </cell>
          <cell r="H1581" t="str">
            <v/>
          </cell>
          <cell r="I1581" t="str">
            <v>Industry</v>
          </cell>
          <cell r="J1581" t="str">
            <v>CTSU - Oncology</v>
          </cell>
        </row>
        <row r="1582">
          <cell r="A1582" t="str">
            <v>1809-LAO</v>
          </cell>
          <cell r="B1582" t="str">
            <v/>
          </cell>
          <cell r="C1582" t="str">
            <v>Int Med-Hematology/Oncology</v>
          </cell>
          <cell r="D1582" t="str">
            <v>Lao, Christopher</v>
          </cell>
          <cell r="E1582" t="str">
            <v>ABANDONED</v>
          </cell>
          <cell r="F1582">
            <v>44088</v>
          </cell>
          <cell r="G1582" t="str">
            <v/>
          </cell>
          <cell r="H1582" t="str">
            <v/>
          </cell>
          <cell r="I1582" t="str">
            <v/>
          </cell>
          <cell r="J1582" t="str">
            <v>CTSU - Oncology</v>
          </cell>
        </row>
        <row r="1583">
          <cell r="A1583" t="str">
            <v>1806-OLIVERIO</v>
          </cell>
          <cell r="B1583" t="str">
            <v/>
          </cell>
          <cell r="C1583" t="str">
            <v>Int Med-Nephrology</v>
          </cell>
          <cell r="D1583" t="str">
            <v>Oliverio, Andrea</v>
          </cell>
          <cell r="E1583" t="str">
            <v>ON HOLD</v>
          </cell>
          <cell r="F1583">
            <v>43552</v>
          </cell>
          <cell r="G1583" t="str">
            <v>DHHS - National Institutes of Health</v>
          </cell>
          <cell r="H1583" t="str">
            <v/>
          </cell>
          <cell r="I1583" t="str">
            <v>Externally Peer-Reviewed</v>
          </cell>
          <cell r="J1583" t="str">
            <v>CTSU - Ambulatory and Chronic Disease</v>
          </cell>
        </row>
        <row r="1584">
          <cell r="A1584" t="str">
            <v>1805-SAHAI</v>
          </cell>
          <cell r="B1584" t="str">
            <v/>
          </cell>
          <cell r="C1584" t="str">
            <v>Int Med-Hematology/Oncology</v>
          </cell>
          <cell r="D1584" t="str">
            <v>Sahai, Vaibhav</v>
          </cell>
          <cell r="E1584" t="str">
            <v>ABANDONED</v>
          </cell>
          <cell r="F1584">
            <v>43662</v>
          </cell>
          <cell r="G1584" t="str">
            <v>Bristol-Myers Squibb</v>
          </cell>
          <cell r="H1584" t="str">
            <v/>
          </cell>
          <cell r="I1584" t="str">
            <v>Industry</v>
          </cell>
          <cell r="J1584" t="str">
            <v>CTSU - Oncology</v>
          </cell>
        </row>
        <row r="1585">
          <cell r="A1585" t="str">
            <v>1804-AVRAM</v>
          </cell>
          <cell r="B1585" t="str">
            <v/>
          </cell>
          <cell r="C1585" t="str">
            <v>Radiology</v>
          </cell>
          <cell r="D1585" t="str">
            <v>Avram, Anca</v>
          </cell>
          <cell r="E1585" t="str">
            <v>ABANDONED</v>
          </cell>
          <cell r="F1585">
            <v>43623</v>
          </cell>
          <cell r="G1585" t="str">
            <v>Ipsen Biotech</v>
          </cell>
          <cell r="H1585" t="str">
            <v/>
          </cell>
          <cell r="I1585" t="str">
            <v>Industry</v>
          </cell>
          <cell r="J1585" t="str">
            <v>CTSU - Oncology</v>
          </cell>
        </row>
        <row r="1586">
          <cell r="A1586" t="str">
            <v>1802-POP-BUSUI</v>
          </cell>
          <cell r="B1586" t="str">
            <v>1802 / D169EC00002</v>
          </cell>
          <cell r="C1586" t="str">
            <v>Int Med-Metabolism, Endo &amp; Diabetes</v>
          </cell>
          <cell r="D1586" t="str">
            <v>Busui, Rodica</v>
          </cell>
          <cell r="E1586" t="str">
            <v>ABANDONED</v>
          </cell>
          <cell r="F1586">
            <v>43668</v>
          </cell>
          <cell r="G1586" t="str">
            <v>AstraZeneca US</v>
          </cell>
          <cell r="H1586" t="str">
            <v/>
          </cell>
          <cell r="I1586" t="str">
            <v>Industry</v>
          </cell>
          <cell r="J1586" t="str">
            <v>CTSU - Ambulatory and Chronic Disease</v>
          </cell>
        </row>
        <row r="1587">
          <cell r="A1587" t="str">
            <v>1801-ZALUPSKI</v>
          </cell>
          <cell r="B1587" t="str">
            <v/>
          </cell>
          <cell r="C1587" t="str">
            <v>Int Med-Hematology/Oncology</v>
          </cell>
          <cell r="D1587" t="str">
            <v>Zalupski, Mark</v>
          </cell>
          <cell r="E1587" t="str">
            <v>ABANDONED</v>
          </cell>
          <cell r="F1587">
            <v>43549</v>
          </cell>
          <cell r="G1587" t="str">
            <v>EMD Serono, Inc</v>
          </cell>
          <cell r="H1587" t="str">
            <v/>
          </cell>
          <cell r="I1587" t="str">
            <v>Industry</v>
          </cell>
          <cell r="J1587" t="str">
            <v>CTSU - Oncology</v>
          </cell>
        </row>
        <row r="1588">
          <cell r="A1588" t="str">
            <v>1800-MCKEE</v>
          </cell>
          <cell r="B1588" t="str">
            <v/>
          </cell>
          <cell r="C1588" t="str">
            <v>Family Medicine</v>
          </cell>
          <cell r="D1588" t="str">
            <v>McKee, Michael</v>
          </cell>
          <cell r="E1588" t="str">
            <v>ON HOLD</v>
          </cell>
          <cell r="F1588">
            <v>44099</v>
          </cell>
          <cell r="G1588" t="str">
            <v>University of Colorado-Denver/Anschutz Medical Campus</v>
          </cell>
          <cell r="H1588" t="str">
            <v>Patient-Centered Outcomes Research Institute (PCORI)</v>
          </cell>
          <cell r="I1588" t="str">
            <v>National</v>
          </cell>
          <cell r="J1588" t="str">
            <v>CTSU - Behavior, Function, and Pain</v>
          </cell>
        </row>
        <row r="1589">
          <cell r="A1589" t="str">
            <v>1794-SCOTT</v>
          </cell>
          <cell r="B1589" t="str">
            <v>2015-6338</v>
          </cell>
          <cell r="C1589" t="str">
            <v>Pediatrics-Pediatric &amp; Communicable Diseases</v>
          </cell>
          <cell r="D1589" t="str">
            <v/>
          </cell>
          <cell r="E1589" t="str">
            <v>ABANDONED</v>
          </cell>
          <cell r="F1589">
            <v>43595</v>
          </cell>
          <cell r="G1589" t="str">
            <v>University of Cincinnati</v>
          </cell>
          <cell r="H1589" t="str">
            <v>DHHS - National Institutes of Health - Subcontracts</v>
          </cell>
          <cell r="I1589" t="str">
            <v>Institutional</v>
          </cell>
          <cell r="J1589" t="str">
            <v>CTSU - Childrens</v>
          </cell>
        </row>
        <row r="1590">
          <cell r="A1590" t="str">
            <v>1792-SAHAI</v>
          </cell>
          <cell r="B1590" t="str">
            <v>1792-Sahai_Astra Zeneca_TOPAZ 1</v>
          </cell>
          <cell r="C1590" t="str">
            <v>Int Med-Hematology/Oncology</v>
          </cell>
          <cell r="D1590" t="str">
            <v>Sahai, Vaibhav</v>
          </cell>
          <cell r="E1590" t="str">
            <v>ABANDONED</v>
          </cell>
          <cell r="F1590">
            <v>43544</v>
          </cell>
          <cell r="G1590" t="str">
            <v>AstraZeneca, PLC</v>
          </cell>
          <cell r="H1590" t="str">
            <v/>
          </cell>
          <cell r="I1590" t="str">
            <v>Industry</v>
          </cell>
          <cell r="J1590" t="str">
            <v>CTSU - Oncology</v>
          </cell>
        </row>
        <row r="1591">
          <cell r="A1591" t="str">
            <v>1790-URBA</v>
          </cell>
          <cell r="B1591" t="str">
            <v/>
          </cell>
          <cell r="C1591" t="str">
            <v>Int Med-Hematology/Oncology</v>
          </cell>
          <cell r="D1591" t="str">
            <v>Urba, Susan</v>
          </cell>
          <cell r="E1591" t="str">
            <v>ABANDONED</v>
          </cell>
          <cell r="F1591">
            <v>43553</v>
          </cell>
          <cell r="G1591" t="str">
            <v>AstraZeneca, PLC</v>
          </cell>
          <cell r="H1591" t="str">
            <v/>
          </cell>
          <cell r="I1591" t="str">
            <v>Industry</v>
          </cell>
          <cell r="J1591" t="str">
            <v>CTSU - Oncology</v>
          </cell>
        </row>
        <row r="1592">
          <cell r="A1592" t="str">
            <v>1789-URBA</v>
          </cell>
          <cell r="B1592" t="str">
            <v/>
          </cell>
          <cell r="C1592" t="str">
            <v>Int Med-Hematology/Oncology</v>
          </cell>
          <cell r="D1592" t="str">
            <v>Urba, Susan</v>
          </cell>
          <cell r="E1592" t="str">
            <v>ABANDONED</v>
          </cell>
          <cell r="F1592">
            <v>43553</v>
          </cell>
          <cell r="G1592" t="str">
            <v>AstraZeneca, PLC</v>
          </cell>
          <cell r="H1592" t="str">
            <v/>
          </cell>
          <cell r="I1592" t="str">
            <v>Industry</v>
          </cell>
          <cell r="J1592" t="str">
            <v>CTSU - Oncology</v>
          </cell>
        </row>
        <row r="1593">
          <cell r="A1593" t="str">
            <v>1788-DIPAOLA</v>
          </cell>
          <cell r="B1593" t="str">
            <v/>
          </cell>
          <cell r="C1593" t="str">
            <v>Pediatrics-Gastroenterology</v>
          </cell>
          <cell r="D1593" t="str">
            <v>DiPaola, Frank</v>
          </cell>
          <cell r="E1593" t="str">
            <v>ABANDONED</v>
          </cell>
          <cell r="F1593">
            <v>43966</v>
          </cell>
          <cell r="G1593" t="str">
            <v>DHHS - National Institutes of Health - Subcontracts</v>
          </cell>
          <cell r="H1593" t="str">
            <v>Northwestern University</v>
          </cell>
          <cell r="I1593" t="str">
            <v>Externally Peer-Reviewed</v>
          </cell>
          <cell r="J1593" t="str">
            <v>CTSU - Childrens</v>
          </cell>
        </row>
        <row r="1594">
          <cell r="A1594" t="str">
            <v>1787-OBRIEN</v>
          </cell>
          <cell r="B1594" t="str">
            <v/>
          </cell>
          <cell r="C1594" t="str">
            <v>Neurology</v>
          </cell>
          <cell r="D1594" t="str">
            <v>O'Brien, Louise</v>
          </cell>
          <cell r="E1594" t="str">
            <v>ABANDONED</v>
          </cell>
          <cell r="F1594">
            <v>43894</v>
          </cell>
          <cell r="G1594" t="str">
            <v>DHHS - National Institutes of Health</v>
          </cell>
          <cell r="H1594" t="str">
            <v/>
          </cell>
          <cell r="I1594" t="str">
            <v>Externally Peer-Reviewed</v>
          </cell>
          <cell r="J1594" t="str">
            <v>CTSU - Neurosciences and Sensory</v>
          </cell>
        </row>
        <row r="1595">
          <cell r="A1595" t="str">
            <v>1786-COBAIN</v>
          </cell>
          <cell r="B1595" t="str">
            <v/>
          </cell>
          <cell r="C1595" t="str">
            <v>Int Med-Hematology/Oncology</v>
          </cell>
          <cell r="D1595" t="str">
            <v>Cobain, Erin</v>
          </cell>
          <cell r="E1595" t="str">
            <v>ABANDONED</v>
          </cell>
          <cell r="F1595">
            <v>44319</v>
          </cell>
          <cell r="G1595" t="str">
            <v>University of Michigan</v>
          </cell>
          <cell r="H1595" t="str">
            <v/>
          </cell>
          <cell r="I1595" t="str">
            <v>National</v>
          </cell>
          <cell r="J1595" t="str">
            <v>CTSU - Oncology</v>
          </cell>
        </row>
        <row r="1596">
          <cell r="A1596" t="str">
            <v>1785-PAGANI</v>
          </cell>
          <cell r="B1596" t="str">
            <v/>
          </cell>
          <cell r="C1596" t="str">
            <v>Cardiac Surgery</v>
          </cell>
          <cell r="D1596" t="str">
            <v>Pagani, Francis</v>
          </cell>
          <cell r="E1596" t="str">
            <v>ABANDONED</v>
          </cell>
          <cell r="F1596">
            <v>43584</v>
          </cell>
          <cell r="G1596" t="str">
            <v>Abbott Vascular</v>
          </cell>
          <cell r="H1596" t="str">
            <v/>
          </cell>
          <cell r="I1596" t="str">
            <v>Industry</v>
          </cell>
          <cell r="J1596" t="str">
            <v>CTSU - Heart, Vessel, Blood</v>
          </cell>
        </row>
        <row r="1597">
          <cell r="A1597" t="str">
            <v>1784-TAYLOR</v>
          </cell>
          <cell r="B1597" t="str">
            <v/>
          </cell>
          <cell r="C1597" t="str">
            <v>Psychiatry</v>
          </cell>
          <cell r="D1597" t="str">
            <v>Taylor, Stephan</v>
          </cell>
          <cell r="E1597" t="str">
            <v>ABANDONED</v>
          </cell>
          <cell r="F1597">
            <v>43808</v>
          </cell>
          <cell r="G1597" t="str">
            <v>Brain and Behavior Research Foundation</v>
          </cell>
          <cell r="H1597" t="str">
            <v/>
          </cell>
          <cell r="I1597" t="str">
            <v>Institutional</v>
          </cell>
          <cell r="J1597" t="str">
            <v>CTSU - Behavior, Function, and Pain</v>
          </cell>
        </row>
        <row r="1598">
          <cell r="A1598" t="str">
            <v>1782-CHETCUTI</v>
          </cell>
          <cell r="B1598" t="str">
            <v/>
          </cell>
          <cell r="C1598" t="str">
            <v>Int Med-Cardiology</v>
          </cell>
          <cell r="D1598" t="str">
            <v/>
          </cell>
          <cell r="E1598" t="str">
            <v>ABANDONED</v>
          </cell>
          <cell r="F1598">
            <v>43539</v>
          </cell>
          <cell r="G1598" t="str">
            <v>JenaValve Technology, Inc</v>
          </cell>
          <cell r="H1598" t="str">
            <v/>
          </cell>
          <cell r="I1598" t="str">
            <v>Industry</v>
          </cell>
          <cell r="J1598" t="str">
            <v>CTSU - Heart, Vessel, Blood</v>
          </cell>
        </row>
        <row r="1599">
          <cell r="A1599" t="str">
            <v>1781-PETTIT</v>
          </cell>
          <cell r="B1599" t="str">
            <v/>
          </cell>
          <cell r="C1599" t="str">
            <v>Int Med-Hematology/Oncology</v>
          </cell>
          <cell r="D1599" t="str">
            <v>Pettit, Kristen</v>
          </cell>
          <cell r="E1599" t="str">
            <v>ABANDONED</v>
          </cell>
          <cell r="F1599">
            <v>43692</v>
          </cell>
          <cell r="G1599" t="str">
            <v>CTI BioPharma Corp.</v>
          </cell>
          <cell r="H1599" t="str">
            <v/>
          </cell>
          <cell r="I1599" t="str">
            <v>Industry</v>
          </cell>
          <cell r="J1599" t="str">
            <v>CTSU - Oncology</v>
          </cell>
        </row>
        <row r="1600">
          <cell r="A1600" t="str">
            <v>178-GADGEEL</v>
          </cell>
          <cell r="B1600" t="str">
            <v>178-Gadgeel</v>
          </cell>
          <cell r="C1600" t="str">
            <v>Int Med-Hematology/Oncology</v>
          </cell>
          <cell r="D1600" t="str">
            <v>Gadgeel, Shirish</v>
          </cell>
          <cell r="E1600" t="str">
            <v>ABANDONED</v>
          </cell>
          <cell r="F1600">
            <v>43193</v>
          </cell>
          <cell r="G1600" t="str">
            <v>Mirati Therapeutics</v>
          </cell>
          <cell r="H1600" t="str">
            <v/>
          </cell>
          <cell r="I1600" t="str">
            <v>Industry</v>
          </cell>
          <cell r="J1600" t="str">
            <v>CTSU - Oncology</v>
          </cell>
        </row>
        <row r="1601">
          <cell r="A1601" t="str">
            <v>1778-PHILLIPS</v>
          </cell>
          <cell r="B1601" t="str">
            <v/>
          </cell>
          <cell r="C1601" t="str">
            <v>Int Med-Hematology/Oncology</v>
          </cell>
          <cell r="D1601" t="str">
            <v>Phillips, Tycel</v>
          </cell>
          <cell r="E1601" t="str">
            <v>ABANDONED</v>
          </cell>
          <cell r="F1601">
            <v>43693</v>
          </cell>
          <cell r="G1601" t="str">
            <v>BeiGene</v>
          </cell>
          <cell r="H1601" t="str">
            <v/>
          </cell>
          <cell r="I1601" t="str">
            <v>Industry</v>
          </cell>
          <cell r="J1601" t="str">
            <v>CTSU - Oncology</v>
          </cell>
        </row>
        <row r="1602">
          <cell r="A1602" t="str">
            <v>1777-DEVATA</v>
          </cell>
          <cell r="B1602" t="str">
            <v>1777-Devata Genmab</v>
          </cell>
          <cell r="C1602" t="str">
            <v>Int Med-Hematology/Oncology</v>
          </cell>
          <cell r="D1602" t="str">
            <v>Devata, Sumana</v>
          </cell>
          <cell r="E1602" t="str">
            <v>ABANDONED</v>
          </cell>
          <cell r="F1602">
            <v>43699</v>
          </cell>
          <cell r="G1602" t="str">
            <v>Otsuka America Pharmaceutical</v>
          </cell>
          <cell r="H1602" t="str">
            <v/>
          </cell>
          <cell r="I1602" t="str">
            <v>Industry</v>
          </cell>
          <cell r="J1602" t="str">
            <v>CTSU - Oncology</v>
          </cell>
        </row>
        <row r="1603">
          <cell r="A1603" t="str">
            <v>1775-CRYSLER</v>
          </cell>
          <cell r="B1603" t="str">
            <v/>
          </cell>
          <cell r="C1603" t="str">
            <v>Int Med-Hematology/Oncology</v>
          </cell>
          <cell r="D1603" t="str">
            <v>Crysler, Oxana</v>
          </cell>
          <cell r="E1603" t="str">
            <v>ABANDONED</v>
          </cell>
          <cell r="F1603">
            <v>43570</v>
          </cell>
          <cell r="G1603" t="str">
            <v>Bayer HealthCare</v>
          </cell>
          <cell r="H1603" t="str">
            <v/>
          </cell>
          <cell r="I1603" t="str">
            <v>Industry</v>
          </cell>
          <cell r="J1603" t="str">
            <v>CTSU - Oncology</v>
          </cell>
        </row>
        <row r="1604">
          <cell r="A1604" t="str">
            <v>1771-UMEMURA</v>
          </cell>
          <cell r="B1604" t="str">
            <v/>
          </cell>
          <cell r="C1604" t="str">
            <v>Neurology</v>
          </cell>
          <cell r="D1604" t="str">
            <v/>
          </cell>
          <cell r="E1604" t="str">
            <v>ABANDONED</v>
          </cell>
          <cell r="F1604">
            <v>43559</v>
          </cell>
          <cell r="G1604" t="str">
            <v>Orbus Therapeutics, Inc</v>
          </cell>
          <cell r="H1604" t="str">
            <v>Pharm-Olam International, Inc</v>
          </cell>
          <cell r="I1604" t="str">
            <v>Industry</v>
          </cell>
          <cell r="J1604" t="str">
            <v>CTSU - Neurosciences and Sensory</v>
          </cell>
        </row>
        <row r="1605">
          <cell r="A1605" t="str">
            <v>1770-KRAUSS</v>
          </cell>
          <cell r="B1605" t="str">
            <v/>
          </cell>
          <cell r="C1605" t="str">
            <v>Int Med-Hematology/Oncology</v>
          </cell>
          <cell r="D1605" t="str">
            <v>Krauss, John</v>
          </cell>
          <cell r="E1605" t="str">
            <v>ABANDONED</v>
          </cell>
          <cell r="F1605">
            <v>43549</v>
          </cell>
          <cell r="G1605" t="str">
            <v>Toray Industries, Inc.</v>
          </cell>
          <cell r="H1605" t="str">
            <v/>
          </cell>
          <cell r="I1605" t="str">
            <v>Industry</v>
          </cell>
          <cell r="J1605" t="str">
            <v>CTSU - Oncology</v>
          </cell>
        </row>
        <row r="1606">
          <cell r="A1606" t="str">
            <v>1767-SAHAI</v>
          </cell>
          <cell r="B1606" t="str">
            <v/>
          </cell>
          <cell r="C1606" t="str">
            <v>Int Med-Hematology/Oncology</v>
          </cell>
          <cell r="D1606" t="str">
            <v>Sahai, Vaibhav</v>
          </cell>
          <cell r="E1606" t="str">
            <v>ABANDONED</v>
          </cell>
          <cell r="F1606">
            <v>43599</v>
          </cell>
          <cell r="G1606" t="str">
            <v>Genzada Pharmaceuticals</v>
          </cell>
          <cell r="H1606" t="str">
            <v/>
          </cell>
          <cell r="I1606" t="str">
            <v>Industry</v>
          </cell>
          <cell r="J1606" t="str">
            <v>CTSU - Oncology</v>
          </cell>
        </row>
        <row r="1607">
          <cell r="A1607" t="str">
            <v>1765-GADGEEL</v>
          </cell>
          <cell r="B1607" t="str">
            <v/>
          </cell>
          <cell r="C1607" t="str">
            <v>Int Med-Hematology/Oncology</v>
          </cell>
          <cell r="D1607" t="str">
            <v>Gadgeel, Shirish</v>
          </cell>
          <cell r="E1607" t="str">
            <v>ABANDONED</v>
          </cell>
          <cell r="F1607">
            <v>43647</v>
          </cell>
          <cell r="G1607" t="str">
            <v>Advaxis</v>
          </cell>
          <cell r="H1607" t="str">
            <v/>
          </cell>
          <cell r="I1607" t="str">
            <v>Industry</v>
          </cell>
          <cell r="J1607" t="str">
            <v>CTSU - Oncology</v>
          </cell>
        </row>
        <row r="1608">
          <cell r="A1608" t="str">
            <v>1761-JAYASUNDERA</v>
          </cell>
          <cell r="B1608" t="str">
            <v>1761</v>
          </cell>
          <cell r="C1608" t="str">
            <v>Ophthalmology &amp; Visual Sciences</v>
          </cell>
          <cell r="D1608" t="str">
            <v>Jayasundera, Kanishka</v>
          </cell>
          <cell r="E1608" t="str">
            <v>ABANDONED</v>
          </cell>
          <cell r="F1608">
            <v>43683</v>
          </cell>
          <cell r="G1608" t="str">
            <v>Astellas Pharma US, Inc.</v>
          </cell>
          <cell r="H1608" t="str">
            <v>Ora Clinical</v>
          </cell>
          <cell r="I1608" t="str">
            <v>Industry</v>
          </cell>
          <cell r="J1608" t="str">
            <v>CTSU - Ambulatory and Chronic Disease</v>
          </cell>
        </row>
        <row r="1609">
          <cell r="A1609" t="str">
            <v>1760-YANIK</v>
          </cell>
          <cell r="B1609" t="str">
            <v/>
          </cell>
          <cell r="C1609" t="str">
            <v>Pediatrics-Hematology/Oncology</v>
          </cell>
          <cell r="D1609" t="str">
            <v>Yanik, Gregory</v>
          </cell>
          <cell r="E1609" t="str">
            <v>ABANDONED</v>
          </cell>
          <cell r="F1609">
            <v>43536</v>
          </cell>
          <cell r="G1609" t="str">
            <v>BMT CTN</v>
          </cell>
          <cell r="H1609" t="str">
            <v/>
          </cell>
          <cell r="I1609" t="str">
            <v>National</v>
          </cell>
          <cell r="J1609" t="str">
            <v>CTSU - Oncology</v>
          </cell>
        </row>
        <row r="1610">
          <cell r="A1610" t="str">
            <v>1753-CHUGH</v>
          </cell>
          <cell r="B1610" t="str">
            <v/>
          </cell>
          <cell r="C1610" t="str">
            <v>Int Med-Hematology/Oncology</v>
          </cell>
          <cell r="D1610" t="str">
            <v>Chugh, Rashmi</v>
          </cell>
          <cell r="E1610" t="str">
            <v>ABANDONED</v>
          </cell>
          <cell r="F1610">
            <v>43686</v>
          </cell>
          <cell r="G1610" t="str">
            <v>Ipsen Biotech</v>
          </cell>
          <cell r="H1610" t="str">
            <v/>
          </cell>
          <cell r="I1610" t="str">
            <v>Industry</v>
          </cell>
          <cell r="J1610" t="str">
            <v>CTSU - Oncology</v>
          </cell>
        </row>
        <row r="1611">
          <cell r="A1611" t="str">
            <v>1751-SCHOTT</v>
          </cell>
          <cell r="B1611" t="str">
            <v>1751-Schott</v>
          </cell>
          <cell r="C1611" t="str">
            <v>Int Med-Hematology/Oncology</v>
          </cell>
          <cell r="D1611" t="str">
            <v>Schott, Anne</v>
          </cell>
          <cell r="E1611" t="str">
            <v>ABANDONED</v>
          </cell>
          <cell r="F1611">
            <v>43577</v>
          </cell>
          <cell r="G1611" t="str">
            <v>Bayer HealthCare</v>
          </cell>
          <cell r="H1611" t="str">
            <v/>
          </cell>
          <cell r="I1611" t="str">
            <v>Industry</v>
          </cell>
          <cell r="J1611" t="str">
            <v>CTSU - Oncology</v>
          </cell>
        </row>
        <row r="1612">
          <cell r="A1612" t="str">
            <v>1750</v>
          </cell>
          <cell r="B1612" t="str">
            <v/>
          </cell>
          <cell r="C1612" t="str">
            <v>Int Med-Hematology/Oncology</v>
          </cell>
          <cell r="D1612" t="str">
            <v>Reichert, Zachery</v>
          </cell>
          <cell r="E1612" t="str">
            <v>ABANDONED</v>
          </cell>
          <cell r="F1612">
            <v>44323</v>
          </cell>
          <cell r="G1612" t="str">
            <v>Janssen Pharmaceuticals, Inc.</v>
          </cell>
          <cell r="H1612" t="str">
            <v/>
          </cell>
          <cell r="I1612" t="str">
            <v>Industry</v>
          </cell>
          <cell r="J1612" t="str">
            <v>CTSU - Oncology</v>
          </cell>
        </row>
        <row r="1613">
          <cell r="A1613" t="str">
            <v>1747-BRUMMETT</v>
          </cell>
          <cell r="B1613" t="str">
            <v/>
          </cell>
          <cell r="C1613" t="str">
            <v>Anesthesiology</v>
          </cell>
          <cell r="D1613" t="str">
            <v>Brummett, Chad</v>
          </cell>
          <cell r="E1613" t="str">
            <v>ABANDONED</v>
          </cell>
          <cell r="F1613">
            <v>43551</v>
          </cell>
          <cell r="G1613" t="str">
            <v>Grunenthal GmbH</v>
          </cell>
          <cell r="H1613" t="str">
            <v>ICON Clinical Research, Inc.</v>
          </cell>
          <cell r="I1613" t="str">
            <v>Industry</v>
          </cell>
          <cell r="J1613" t="str">
            <v>CTSU - Behavior, Function, and Pain</v>
          </cell>
        </row>
        <row r="1614">
          <cell r="A1614" t="str">
            <v>1745-ZALUPSKI</v>
          </cell>
          <cell r="B1614" t="str">
            <v/>
          </cell>
          <cell r="C1614" t="str">
            <v>Int Med-Hematology/Oncology</v>
          </cell>
          <cell r="D1614" t="str">
            <v>Zalupski, Mark</v>
          </cell>
          <cell r="E1614" t="str">
            <v>ABANDONED</v>
          </cell>
          <cell r="F1614">
            <v>43531</v>
          </cell>
          <cell r="G1614" t="str">
            <v>NGM Biopharmaceuticals, Inc.</v>
          </cell>
          <cell r="H1614" t="str">
            <v/>
          </cell>
          <cell r="I1614" t="str">
            <v>Industry</v>
          </cell>
          <cell r="J1614" t="str">
            <v>CTSU - Oncology</v>
          </cell>
        </row>
        <row r="1615">
          <cell r="A1615" t="str">
            <v>1744-SAAD</v>
          </cell>
          <cell r="B1615" t="str">
            <v/>
          </cell>
          <cell r="C1615" t="str">
            <v>Int Med-Gastroenterology</v>
          </cell>
          <cell r="D1615" t="str">
            <v>Saad, Richard</v>
          </cell>
          <cell r="E1615" t="str">
            <v>ABANDONED</v>
          </cell>
          <cell r="F1615">
            <v>43698</v>
          </cell>
          <cell r="G1615" t="str">
            <v>Valeant Pharmaceuticals</v>
          </cell>
          <cell r="H1615" t="str">
            <v/>
          </cell>
          <cell r="I1615" t="str">
            <v>Industry</v>
          </cell>
          <cell r="J1615" t="str">
            <v>CTSU - Acute, Critical Care, Surgery &amp; Transplant</v>
          </cell>
        </row>
        <row r="1616">
          <cell r="A1616" t="str">
            <v>1743-SAHAI</v>
          </cell>
          <cell r="B1616" t="str">
            <v/>
          </cell>
          <cell r="C1616" t="str">
            <v>Int Med-Hematology/Oncology</v>
          </cell>
          <cell r="D1616" t="str">
            <v>Sahai, Vaibhav</v>
          </cell>
          <cell r="E1616" t="str">
            <v>ABANDONED</v>
          </cell>
          <cell r="F1616">
            <v>43529</v>
          </cell>
          <cell r="G1616" t="str">
            <v>NuCana</v>
          </cell>
          <cell r="H1616" t="str">
            <v/>
          </cell>
          <cell r="I1616" t="str">
            <v>Industry</v>
          </cell>
          <cell r="J1616" t="str">
            <v>CTSU - Oncology</v>
          </cell>
        </row>
        <row r="1617">
          <cell r="A1617" t="str">
            <v>1742-ROTHBERG</v>
          </cell>
          <cell r="B1617" t="str">
            <v>1742</v>
          </cell>
          <cell r="C1617" t="str">
            <v>Int Med-Metabolism, Endo &amp; Diabetes</v>
          </cell>
          <cell r="D1617" t="str">
            <v>Rothberg, Amy</v>
          </cell>
          <cell r="E1617" t="str">
            <v>ABANDONED</v>
          </cell>
          <cell r="F1617">
            <v>43865</v>
          </cell>
          <cell r="G1617" t="str">
            <v>Nestec, Ltd</v>
          </cell>
          <cell r="H1617" t="str">
            <v/>
          </cell>
          <cell r="I1617" t="str">
            <v>Industry</v>
          </cell>
          <cell r="J1617" t="str">
            <v>CTSU - Ambulatory and Chronic Disease</v>
          </cell>
        </row>
        <row r="1618">
          <cell r="A1618" t="str">
            <v>1739-SAHAI</v>
          </cell>
          <cell r="B1618" t="str">
            <v/>
          </cell>
          <cell r="C1618" t="str">
            <v>Int Med-Hematology/Oncology</v>
          </cell>
          <cell r="D1618" t="str">
            <v>Sahai, Vaibhav</v>
          </cell>
          <cell r="E1618" t="str">
            <v>ABANDONED</v>
          </cell>
          <cell r="F1618">
            <v>44151</v>
          </cell>
          <cell r="G1618" t="str">
            <v>AstraZeneca, PLC</v>
          </cell>
          <cell r="H1618" t="str">
            <v/>
          </cell>
          <cell r="I1618" t="str">
            <v>Industry</v>
          </cell>
          <cell r="J1618" t="str">
            <v>CTSU - Oncology</v>
          </cell>
        </row>
        <row r="1619">
          <cell r="A1619" t="str">
            <v>1737-GADGEEL</v>
          </cell>
          <cell r="B1619" t="str">
            <v/>
          </cell>
          <cell r="C1619" t="str">
            <v>Int Med-Hematology/Oncology</v>
          </cell>
          <cell r="D1619" t="str">
            <v>Gadgeel, Shirish</v>
          </cell>
          <cell r="E1619" t="str">
            <v>ABANDONED</v>
          </cell>
          <cell r="F1619">
            <v>43714</v>
          </cell>
          <cell r="G1619" t="str">
            <v>Array Biopharma, Inc.</v>
          </cell>
          <cell r="H1619" t="str">
            <v/>
          </cell>
          <cell r="I1619" t="str">
            <v>Industry</v>
          </cell>
          <cell r="J1619" t="str">
            <v>CTSU - Oncology</v>
          </cell>
        </row>
        <row r="1620">
          <cell r="A1620" t="str">
            <v>1733-WILCOX</v>
          </cell>
          <cell r="B1620" t="str">
            <v/>
          </cell>
          <cell r="C1620" t="str">
            <v>Int Med-Hematology/Oncology</v>
          </cell>
          <cell r="D1620" t="str">
            <v>Wilcox, Ryan</v>
          </cell>
          <cell r="E1620" t="str">
            <v>ABANDONED</v>
          </cell>
          <cell r="F1620">
            <v>43930</v>
          </cell>
          <cell r="G1620" t="str">
            <v>Kyowa Kirin Pharmaceutical Research, Inc.</v>
          </cell>
          <cell r="H1620" t="str">
            <v/>
          </cell>
          <cell r="I1620" t="str">
            <v>Industry</v>
          </cell>
          <cell r="J1620" t="str">
            <v>CTSU - Oncology</v>
          </cell>
        </row>
        <row r="1621">
          <cell r="A1621" t="str">
            <v>1732-WILCOX</v>
          </cell>
          <cell r="B1621" t="str">
            <v/>
          </cell>
          <cell r="C1621" t="str">
            <v>Int Med-Hematology/Oncology</v>
          </cell>
          <cell r="D1621" t="str">
            <v>Wilcox, Ryan</v>
          </cell>
          <cell r="E1621" t="str">
            <v>ON HOLD</v>
          </cell>
          <cell r="F1621">
            <v>43937</v>
          </cell>
          <cell r="G1621" t="str">
            <v>Verastem, Inc.</v>
          </cell>
          <cell r="H1621" t="str">
            <v/>
          </cell>
          <cell r="I1621" t="str">
            <v>Industry</v>
          </cell>
          <cell r="J1621" t="str">
            <v>CTSU - Oncology</v>
          </cell>
        </row>
        <row r="1622">
          <cell r="A1622" t="str">
            <v>1730-SHAH</v>
          </cell>
          <cell r="B1622" t="str">
            <v/>
          </cell>
          <cell r="C1622" t="str">
            <v>Ophthalmology &amp; Visual Sciences</v>
          </cell>
          <cell r="D1622" t="str">
            <v>Shah, Anjali</v>
          </cell>
          <cell r="E1622" t="str">
            <v>ABANDONED</v>
          </cell>
          <cell r="F1622">
            <v>43587</v>
          </cell>
          <cell r="G1622" t="str">
            <v>Aerie Pharmaceuticals, Inc.</v>
          </cell>
          <cell r="H1622" t="str">
            <v/>
          </cell>
          <cell r="I1622" t="str">
            <v>Industry</v>
          </cell>
          <cell r="J1622" t="str">
            <v>CTSU - Ambulatory and Chronic Disease</v>
          </cell>
        </row>
        <row r="1623">
          <cell r="A1623" t="str">
            <v>1726-MEURER</v>
          </cell>
          <cell r="B1623" t="str">
            <v/>
          </cell>
          <cell r="C1623" t="str">
            <v>Emergency Medicine</v>
          </cell>
          <cell r="D1623" t="str">
            <v>Meurer, William</v>
          </cell>
          <cell r="E1623" t="str">
            <v>ABANDONED</v>
          </cell>
          <cell r="F1623">
            <v>44158</v>
          </cell>
          <cell r="G1623" t="str">
            <v>TecTraum</v>
          </cell>
          <cell r="H1623" t="str">
            <v/>
          </cell>
          <cell r="I1623" t="str">
            <v>Industry</v>
          </cell>
          <cell r="J1623" t="str">
            <v>CTSU - Acute, Critical Care, Surgery &amp; Transplant</v>
          </cell>
        </row>
        <row r="1624">
          <cell r="A1624" t="str">
            <v>1722-SAINT</v>
          </cell>
          <cell r="B1624" t="str">
            <v>1722 / BUDGET ONLY</v>
          </cell>
          <cell r="C1624" t="str">
            <v>Int Med-Hospital Medicine</v>
          </cell>
          <cell r="D1624" t="str">
            <v>Saint, Sanjay</v>
          </cell>
          <cell r="E1624" t="str">
            <v>ABANDONED</v>
          </cell>
          <cell r="F1624">
            <v>43538</v>
          </cell>
          <cell r="G1624" t="str">
            <v>DHHS - National Institutes of Health</v>
          </cell>
          <cell r="H1624" t="str">
            <v/>
          </cell>
          <cell r="I1624" t="str">
            <v>Externally Peer-Reviewed</v>
          </cell>
          <cell r="J1624" t="str">
            <v>CTSU - Ambulatory and Chronic Disease</v>
          </cell>
        </row>
        <row r="1625">
          <cell r="A1625" t="str">
            <v>1721-WORDEN</v>
          </cell>
          <cell r="B1625" t="str">
            <v/>
          </cell>
          <cell r="C1625" t="str">
            <v>Int Med-Hematology/Oncology</v>
          </cell>
          <cell r="D1625" t="str">
            <v>Worden, Francis</v>
          </cell>
          <cell r="E1625" t="str">
            <v>ON HOLD</v>
          </cell>
          <cell r="F1625">
            <v>44028</v>
          </cell>
          <cell r="G1625" t="str">
            <v>PIQUR Therapeutics AG</v>
          </cell>
          <cell r="H1625" t="str">
            <v/>
          </cell>
          <cell r="I1625" t="str">
            <v>Industry</v>
          </cell>
          <cell r="J1625" t="str">
            <v>CTSU - Oncology</v>
          </cell>
        </row>
        <row r="1626">
          <cell r="A1626" t="str">
            <v>1716-BONAR</v>
          </cell>
          <cell r="B1626" t="str">
            <v/>
          </cell>
          <cell r="C1626" t="str">
            <v>Psychiatry</v>
          </cell>
          <cell r="D1626" t="str">
            <v>Bonar, Erin</v>
          </cell>
          <cell r="E1626" t="str">
            <v>ON HOLD</v>
          </cell>
          <cell r="F1626">
            <v>43950</v>
          </cell>
          <cell r="G1626" t="str">
            <v>DHHS - National Institutes of Health</v>
          </cell>
          <cell r="H1626" t="str">
            <v/>
          </cell>
          <cell r="I1626" t="str">
            <v>Externally Peer-Reviewed</v>
          </cell>
          <cell r="J1626" t="str">
            <v>CTSU - Behavior, Function, and Pain</v>
          </cell>
        </row>
        <row r="1627">
          <cell r="A1627" t="str">
            <v>1714-SWIECICKI</v>
          </cell>
          <cell r="B1627" t="str">
            <v/>
          </cell>
          <cell r="C1627" t="str">
            <v>Int Med-Hematology/Oncology</v>
          </cell>
          <cell r="D1627" t="str">
            <v>Swiecicki, Paul</v>
          </cell>
          <cell r="E1627" t="str">
            <v>ABANDONED</v>
          </cell>
          <cell r="F1627">
            <v>43567</v>
          </cell>
          <cell r="G1627" t="str">
            <v>Nanobiotix Corporation, Inc.</v>
          </cell>
          <cell r="H1627" t="str">
            <v/>
          </cell>
          <cell r="I1627" t="str">
            <v>Industry</v>
          </cell>
          <cell r="J1627" t="str">
            <v>CTSU - Oncology</v>
          </cell>
        </row>
        <row r="1628">
          <cell r="A1628" t="str">
            <v>1712-CHOPRA</v>
          </cell>
          <cell r="B1628" t="str">
            <v/>
          </cell>
          <cell r="C1628" t="str">
            <v>Int Med-Hospital Medicine</v>
          </cell>
          <cell r="D1628" t="str">
            <v>Chopra, Vineet</v>
          </cell>
          <cell r="E1628" t="str">
            <v>ABANDONED</v>
          </cell>
          <cell r="F1628">
            <v>44280</v>
          </cell>
          <cell r="G1628" t="str">
            <v>DHHS - Agency for Health Care Research and Quality</v>
          </cell>
          <cell r="H1628" t="str">
            <v>DHHS - National Institutes of Health</v>
          </cell>
          <cell r="I1628" t="str">
            <v>Externally Peer-Reviewed</v>
          </cell>
          <cell r="J1628" t="str">
            <v>CTSU - Ambulatory and Chronic Disease</v>
          </cell>
        </row>
        <row r="1629">
          <cell r="A1629" t="str">
            <v>1711-KHANNA</v>
          </cell>
          <cell r="B1629" t="str">
            <v>1711</v>
          </cell>
          <cell r="C1629" t="str">
            <v>Int Med-Rheumatology</v>
          </cell>
          <cell r="D1629" t="str">
            <v>Khanna, Dinesh</v>
          </cell>
          <cell r="E1629" t="str">
            <v>ABANDONED</v>
          </cell>
          <cell r="F1629">
            <v>43680</v>
          </cell>
          <cell r="G1629" t="str">
            <v>Confidence Pharmaceutical Research</v>
          </cell>
          <cell r="H1629" t="str">
            <v/>
          </cell>
          <cell r="I1629" t="str">
            <v>Industry</v>
          </cell>
          <cell r="J1629" t="str">
            <v>CTSU - Ambulatory and Chronic Disease</v>
          </cell>
        </row>
        <row r="1630">
          <cell r="A1630" t="str">
            <v>1706-GADGEEL</v>
          </cell>
          <cell r="B1630" t="str">
            <v/>
          </cell>
          <cell r="C1630" t="str">
            <v>Int Med-Hematology/Oncology</v>
          </cell>
          <cell r="D1630" t="str">
            <v>Gadgeel, Shirish</v>
          </cell>
          <cell r="E1630" t="str">
            <v>ABANDONED</v>
          </cell>
          <cell r="F1630">
            <v>43622</v>
          </cell>
          <cell r="G1630" t="str">
            <v>Calithera Biosciences, Inc.</v>
          </cell>
          <cell r="H1630" t="str">
            <v/>
          </cell>
          <cell r="I1630" t="str">
            <v>Industry</v>
          </cell>
          <cell r="J1630" t="str">
            <v>CTSU - Oncology</v>
          </cell>
        </row>
        <row r="1631">
          <cell r="A1631" t="str">
            <v>1700-ALVA</v>
          </cell>
          <cell r="B1631" t="str">
            <v/>
          </cell>
          <cell r="C1631" t="str">
            <v>Int Med-Hematology/Oncology</v>
          </cell>
          <cell r="D1631" t="str">
            <v/>
          </cell>
          <cell r="E1631" t="str">
            <v>NEW</v>
          </cell>
          <cell r="F1631">
            <v>43949</v>
          </cell>
          <cell r="G1631" t="str">
            <v/>
          </cell>
          <cell r="H1631" t="str">
            <v/>
          </cell>
          <cell r="I1631" t="str">
            <v/>
          </cell>
          <cell r="J1631" t="str">
            <v>CTSU - Oncology</v>
          </cell>
        </row>
        <row r="1632">
          <cell r="A1632" t="str">
            <v>1698-SWEICICKI</v>
          </cell>
          <cell r="B1632" t="str">
            <v/>
          </cell>
          <cell r="C1632" t="str">
            <v>Int Med-Hematology/Oncology</v>
          </cell>
          <cell r="D1632" t="str">
            <v>Swiecicki, Paul</v>
          </cell>
          <cell r="E1632" t="str">
            <v>ABANDONED</v>
          </cell>
          <cell r="F1632">
            <v>43731</v>
          </cell>
          <cell r="G1632" t="str">
            <v>University of Michigan</v>
          </cell>
          <cell r="H1632" t="str">
            <v/>
          </cell>
          <cell r="I1632" t="str">
            <v>National</v>
          </cell>
          <cell r="J1632" t="str">
            <v>CTSU - Oncology</v>
          </cell>
        </row>
        <row r="1633">
          <cell r="A1633" t="str">
            <v>1694-SAHAI</v>
          </cell>
          <cell r="B1633" t="str">
            <v/>
          </cell>
          <cell r="C1633" t="str">
            <v>Int Med-Hematology/Oncology</v>
          </cell>
          <cell r="D1633" t="str">
            <v>Sahai, Vaibhav</v>
          </cell>
          <cell r="E1633" t="str">
            <v>ABANDONED</v>
          </cell>
          <cell r="F1633">
            <v>43951</v>
          </cell>
          <cell r="G1633" t="str">
            <v>Merck</v>
          </cell>
          <cell r="H1633" t="str">
            <v/>
          </cell>
          <cell r="I1633" t="str">
            <v>Industry</v>
          </cell>
          <cell r="J1633" t="str">
            <v>CTSU - Oncology</v>
          </cell>
        </row>
        <row r="1634">
          <cell r="A1634" t="str">
            <v>1693-COBAIN</v>
          </cell>
          <cell r="B1634" t="str">
            <v>1693-Cobain</v>
          </cell>
          <cell r="C1634" t="str">
            <v>Int Med-Hematology/Oncology</v>
          </cell>
          <cell r="D1634" t="str">
            <v>Cobain, Erin</v>
          </cell>
          <cell r="E1634" t="str">
            <v>ABANDONED</v>
          </cell>
          <cell r="F1634">
            <v>43689</v>
          </cell>
          <cell r="G1634" t="str">
            <v>eFFECTOR Therapeutics, Inc.</v>
          </cell>
          <cell r="H1634" t="str">
            <v/>
          </cell>
          <cell r="I1634" t="str">
            <v>Industry</v>
          </cell>
          <cell r="J1634" t="str">
            <v>CTSU - Oncology</v>
          </cell>
        </row>
        <row r="1635">
          <cell r="A1635" t="str">
            <v>1692-LAO</v>
          </cell>
          <cell r="B1635" t="str">
            <v>1692-Lao</v>
          </cell>
          <cell r="C1635" t="str">
            <v>Int Med-Hematology/Oncology</v>
          </cell>
          <cell r="D1635" t="str">
            <v>Lao, Christopher</v>
          </cell>
          <cell r="E1635" t="str">
            <v>ABANDONED</v>
          </cell>
          <cell r="F1635">
            <v>43556</v>
          </cell>
          <cell r="G1635" t="str">
            <v>Dynavax Technologies Corporation</v>
          </cell>
          <cell r="H1635" t="str">
            <v/>
          </cell>
          <cell r="I1635" t="str">
            <v>Industry</v>
          </cell>
          <cell r="J1635" t="str">
            <v>CTSU - Oncology</v>
          </cell>
        </row>
        <row r="1636">
          <cell r="A1636" t="str">
            <v>169-RUSHER</v>
          </cell>
          <cell r="B1636" t="str">
            <v>169-Rusher</v>
          </cell>
          <cell r="C1636" t="str">
            <v>Int Med-Hematology/Oncology</v>
          </cell>
          <cell r="D1636" t="str">
            <v>Crysler, Oxana</v>
          </cell>
          <cell r="E1636" t="str">
            <v>ABANDONED</v>
          </cell>
          <cell r="F1636">
            <v>42865</v>
          </cell>
          <cell r="G1636" t="str">
            <v>Tesaro, Inc</v>
          </cell>
          <cell r="H1636" t="str">
            <v/>
          </cell>
          <cell r="I1636" t="str">
            <v>Industry</v>
          </cell>
          <cell r="J1636" t="str">
            <v>CTSU - Oncology</v>
          </cell>
        </row>
        <row r="1637">
          <cell r="A1637" t="str">
            <v>1684-LOK</v>
          </cell>
          <cell r="B1637" t="str">
            <v>1684</v>
          </cell>
          <cell r="C1637" t="str">
            <v>Int Med-Gastroenterology</v>
          </cell>
          <cell r="D1637" t="str">
            <v>Lok, Anna</v>
          </cell>
          <cell r="E1637" t="str">
            <v>ABANDONED</v>
          </cell>
          <cell r="F1637">
            <v>43787</v>
          </cell>
          <cell r="G1637" t="str">
            <v>Spring Bank Pharma</v>
          </cell>
          <cell r="H1637" t="str">
            <v/>
          </cell>
          <cell r="I1637" t="str">
            <v>Industry</v>
          </cell>
          <cell r="J1637" t="str">
            <v>CTSU - Ambulatory and Chronic Disease</v>
          </cell>
        </row>
        <row r="1638">
          <cell r="A1638" t="str">
            <v>1681-CHETCUTI</v>
          </cell>
          <cell r="B1638" t="str">
            <v/>
          </cell>
          <cell r="C1638" t="str">
            <v>Int Med-Cardiology</v>
          </cell>
          <cell r="D1638" t="str">
            <v>Chetcuti, Stanley</v>
          </cell>
          <cell r="E1638" t="str">
            <v>ABANDONED</v>
          </cell>
          <cell r="F1638">
            <v>43511</v>
          </cell>
          <cell r="G1638" t="str">
            <v>Boston Scientific Corporation</v>
          </cell>
          <cell r="H1638" t="str">
            <v/>
          </cell>
          <cell r="I1638" t="str">
            <v>Industry</v>
          </cell>
          <cell r="J1638" t="str">
            <v>CTSU - Heart, Vessel, Blood</v>
          </cell>
        </row>
        <row r="1639">
          <cell r="A1639" t="str">
            <v>1680-GADGEEL</v>
          </cell>
          <cell r="B1639" t="str">
            <v/>
          </cell>
          <cell r="C1639" t="str">
            <v>Int Med-Hematology/Oncology</v>
          </cell>
          <cell r="D1639" t="str">
            <v>Gadgeel, Shirish</v>
          </cell>
          <cell r="E1639" t="str">
            <v>ABANDONED</v>
          </cell>
          <cell r="F1639">
            <v>43510</v>
          </cell>
          <cell r="G1639" t="str">
            <v>Tesaro, Inc</v>
          </cell>
          <cell r="H1639" t="str">
            <v/>
          </cell>
          <cell r="I1639" t="str">
            <v>Industry</v>
          </cell>
          <cell r="J1639" t="str">
            <v>CTSU - Oncology</v>
          </cell>
        </row>
        <row r="1640">
          <cell r="A1640" t="str">
            <v>1676-SCHUETZE</v>
          </cell>
          <cell r="B1640" t="str">
            <v/>
          </cell>
          <cell r="C1640" t="str">
            <v>Int Med-Hematology/Oncology</v>
          </cell>
          <cell r="D1640" t="str">
            <v>Schuetze, Scott</v>
          </cell>
          <cell r="E1640" t="str">
            <v>ABANDONED</v>
          </cell>
          <cell r="F1640">
            <v>43601</v>
          </cell>
          <cell r="G1640" t="str">
            <v>PTC Therapeutics</v>
          </cell>
          <cell r="H1640" t="str">
            <v/>
          </cell>
          <cell r="I1640" t="str">
            <v>Industry</v>
          </cell>
          <cell r="J1640" t="str">
            <v>CTSU - Oncology</v>
          </cell>
        </row>
        <row r="1641">
          <cell r="A1641" t="str">
            <v>1673-GADGEEL</v>
          </cell>
          <cell r="B1641" t="str">
            <v/>
          </cell>
          <cell r="C1641" t="str">
            <v>Int Med-Hematology/Oncology</v>
          </cell>
          <cell r="D1641" t="str">
            <v>Gadgeel, Shirish</v>
          </cell>
          <cell r="E1641" t="str">
            <v>ABANDONED</v>
          </cell>
          <cell r="F1641">
            <v>43873</v>
          </cell>
          <cell r="G1641" t="str">
            <v>University of Michigan</v>
          </cell>
          <cell r="H1641" t="str">
            <v/>
          </cell>
          <cell r="I1641" t="str">
            <v>National</v>
          </cell>
          <cell r="J1641" t="str">
            <v>CTSU - Oncology</v>
          </cell>
        </row>
        <row r="1642">
          <cell r="A1642" t="str">
            <v>1672-CHUGH</v>
          </cell>
          <cell r="B1642" t="str">
            <v/>
          </cell>
          <cell r="C1642" t="str">
            <v>Int Med-Hematology/Oncology</v>
          </cell>
          <cell r="D1642" t="str">
            <v>Chugh, Rashmi</v>
          </cell>
          <cell r="E1642" t="str">
            <v>ABANDONED</v>
          </cell>
          <cell r="F1642">
            <v>43752</v>
          </cell>
          <cell r="G1642" t="str">
            <v>Gradalis, Inc.</v>
          </cell>
          <cell r="H1642" t="str">
            <v/>
          </cell>
          <cell r="I1642" t="str">
            <v>Industry</v>
          </cell>
          <cell r="J1642" t="str">
            <v>CTSU - Oncology</v>
          </cell>
        </row>
        <row r="1643">
          <cell r="A1643" t="str">
            <v>1670-CAMPAGNARO</v>
          </cell>
          <cell r="B1643" t="str">
            <v/>
          </cell>
          <cell r="C1643" t="str">
            <v>Int Med-Hematology/Oncology</v>
          </cell>
          <cell r="D1643" t="str">
            <v>Campagnaro, Erica</v>
          </cell>
          <cell r="E1643" t="str">
            <v>ABANDONED</v>
          </cell>
          <cell r="F1643">
            <v>43536</v>
          </cell>
          <cell r="G1643" t="str">
            <v>AbbVie Inc</v>
          </cell>
          <cell r="H1643" t="str">
            <v/>
          </cell>
          <cell r="I1643" t="str">
            <v>Industry</v>
          </cell>
          <cell r="J1643" t="str">
            <v>CTSU - Oncology</v>
          </cell>
        </row>
        <row r="1644">
          <cell r="A1644" t="str">
            <v>1669-KEES</v>
          </cell>
          <cell r="B1644" t="str">
            <v/>
          </cell>
          <cell r="C1644" t="str">
            <v>Psychiatry</v>
          </cell>
          <cell r="D1644" t="str">
            <v>Kees, Michelle</v>
          </cell>
          <cell r="E1644" t="str">
            <v>ABANDONED</v>
          </cell>
          <cell r="F1644">
            <v>43819</v>
          </cell>
          <cell r="G1644" t="str">
            <v>Defense, Department of-Army, Department of the</v>
          </cell>
          <cell r="H1644" t="str">
            <v/>
          </cell>
          <cell r="I1644" t="str">
            <v>Externally Peer-Reviewed</v>
          </cell>
          <cell r="J1644" t="str">
            <v>CTSU - Behavior, Function, and Pain</v>
          </cell>
        </row>
        <row r="1645">
          <cell r="A1645" t="str">
            <v>1667-MCLAUGHLIN</v>
          </cell>
          <cell r="B1645" t="str">
            <v/>
          </cell>
          <cell r="C1645" t="str">
            <v>Int Med-Cardiology</v>
          </cell>
          <cell r="D1645" t="str">
            <v>McLaughlin, Vallerie</v>
          </cell>
          <cell r="E1645" t="str">
            <v>ABANDONED</v>
          </cell>
          <cell r="F1645">
            <v>43669</v>
          </cell>
          <cell r="G1645" t="str">
            <v>PPD Investigator Services, LLC</v>
          </cell>
          <cell r="H1645" t="str">
            <v/>
          </cell>
          <cell r="I1645" t="str">
            <v>Industry</v>
          </cell>
          <cell r="J1645" t="str">
            <v>CTSU - Heart, Vessel, Blood</v>
          </cell>
        </row>
        <row r="1646">
          <cell r="A1646" t="str">
            <v>1662-PARIKH</v>
          </cell>
          <cell r="B1646" t="str">
            <v/>
          </cell>
          <cell r="C1646" t="str">
            <v>Psychiatry</v>
          </cell>
          <cell r="D1646" t="str">
            <v>Parikh, Sagar</v>
          </cell>
          <cell r="E1646" t="str">
            <v>ABANDONED</v>
          </cell>
          <cell r="F1646">
            <v>43952</v>
          </cell>
          <cell r="G1646" t="str">
            <v>Sage Therapeutics</v>
          </cell>
          <cell r="H1646" t="str">
            <v>Syneos Health</v>
          </cell>
          <cell r="I1646" t="str">
            <v>Industry</v>
          </cell>
          <cell r="J1646" t="str">
            <v>CTSU - Behavior, Function, and Pain</v>
          </cell>
        </row>
        <row r="1647">
          <cell r="A1647" t="str">
            <v>1660-WILCOX</v>
          </cell>
          <cell r="B1647" t="str">
            <v/>
          </cell>
          <cell r="C1647" t="str">
            <v>Int Med-Hematology/Oncology</v>
          </cell>
          <cell r="D1647" t="str">
            <v>Wilcox, Ryan</v>
          </cell>
          <cell r="E1647" t="str">
            <v>ABANDONED</v>
          </cell>
          <cell r="F1647">
            <v>43501</v>
          </cell>
          <cell r="G1647" t="str">
            <v>National Cancer Institute (NCI)</v>
          </cell>
          <cell r="H1647" t="str">
            <v/>
          </cell>
          <cell r="I1647" t="str">
            <v>National</v>
          </cell>
          <cell r="J1647" t="str">
            <v>CTSU - Oncology</v>
          </cell>
        </row>
        <row r="1648">
          <cell r="A1648" t="str">
            <v>1652-WILCOX</v>
          </cell>
          <cell r="B1648" t="str">
            <v>1652-Wilcox</v>
          </cell>
          <cell r="C1648" t="str">
            <v>Int Med-Hematology/Oncology</v>
          </cell>
          <cell r="D1648" t="str">
            <v>Wilcox, Ryan</v>
          </cell>
          <cell r="E1648" t="str">
            <v>ABANDONED</v>
          </cell>
          <cell r="F1648">
            <v>43496</v>
          </cell>
          <cell r="G1648" t="str">
            <v>Unknown</v>
          </cell>
          <cell r="H1648" t="str">
            <v/>
          </cell>
          <cell r="I1648" t="str">
            <v>Externally Peer-Reviewed</v>
          </cell>
          <cell r="J1648" t="str">
            <v>CTSU - Oncology</v>
          </cell>
        </row>
        <row r="1649">
          <cell r="A1649" t="str">
            <v>1651-PHILLIPS</v>
          </cell>
          <cell r="B1649" t="str">
            <v>1651-Phillips</v>
          </cell>
          <cell r="C1649" t="str">
            <v>Int Med-Hematology/Oncology</v>
          </cell>
          <cell r="D1649" t="str">
            <v>Phillips, Tycel</v>
          </cell>
          <cell r="E1649" t="str">
            <v>ABANDONED</v>
          </cell>
          <cell r="F1649">
            <v>43501</v>
          </cell>
          <cell r="G1649" t="str">
            <v>Unknown</v>
          </cell>
          <cell r="H1649" t="str">
            <v/>
          </cell>
          <cell r="I1649" t="str">
            <v>Externally Peer-Reviewed</v>
          </cell>
          <cell r="J1649" t="str">
            <v>CTSU - Oncology</v>
          </cell>
        </row>
        <row r="1650">
          <cell r="A1650" t="str">
            <v>1650-TALPAZ</v>
          </cell>
          <cell r="B1650" t="str">
            <v/>
          </cell>
          <cell r="C1650" t="str">
            <v>Int Med-Hematology/Oncology</v>
          </cell>
          <cell r="D1650" t="str">
            <v>Talpaz, Moshe</v>
          </cell>
          <cell r="E1650" t="str">
            <v>ABANDONED</v>
          </cell>
          <cell r="F1650">
            <v>43496</v>
          </cell>
          <cell r="G1650" t="str">
            <v>Theradex Oncology</v>
          </cell>
          <cell r="H1650" t="str">
            <v/>
          </cell>
          <cell r="I1650" t="str">
            <v>Industry</v>
          </cell>
          <cell r="J1650" t="str">
            <v>CTSU - Oncology</v>
          </cell>
        </row>
        <row r="1651">
          <cell r="A1651" t="str">
            <v>1648-ZACUR</v>
          </cell>
          <cell r="B1651" t="str">
            <v/>
          </cell>
          <cell r="C1651" t="str">
            <v>Dermatology</v>
          </cell>
          <cell r="D1651" t="str">
            <v/>
          </cell>
          <cell r="E1651" t="str">
            <v>ABANDONED</v>
          </cell>
          <cell r="F1651">
            <v>43143</v>
          </cell>
          <cell r="G1651" t="str">
            <v/>
          </cell>
          <cell r="H1651" t="str">
            <v/>
          </cell>
          <cell r="I1651" t="str">
            <v/>
          </cell>
          <cell r="J1651" t="str">
            <v>CTSU - Neurosciences and Sensory</v>
          </cell>
        </row>
        <row r="1652">
          <cell r="A1652" t="str">
            <v>1648-MCKEAN</v>
          </cell>
          <cell r="B1652" t="str">
            <v/>
          </cell>
          <cell r="C1652" t="str">
            <v>Otolaryngology</v>
          </cell>
          <cell r="D1652" t="str">
            <v>McKean, Erin</v>
          </cell>
          <cell r="E1652" t="str">
            <v>ABANDONED</v>
          </cell>
          <cell r="F1652">
            <v>43790</v>
          </cell>
          <cell r="G1652" t="str">
            <v/>
          </cell>
          <cell r="H1652" t="str">
            <v/>
          </cell>
          <cell r="I1652" t="str">
            <v/>
          </cell>
          <cell r="J1652" t="str">
            <v>CTSU - Neurosciences and Sensory</v>
          </cell>
        </row>
        <row r="1653">
          <cell r="A1653" t="str">
            <v>1647-POP-BUSUI</v>
          </cell>
          <cell r="B1653" t="str">
            <v>1647</v>
          </cell>
          <cell r="C1653" t="str">
            <v>Int Med-Metabolism, Endo &amp; Diabetes</v>
          </cell>
          <cell r="D1653" t="str">
            <v>Busui, Rodica</v>
          </cell>
          <cell r="E1653" t="str">
            <v>ABANDONED</v>
          </cell>
          <cell r="F1653">
            <v>43678</v>
          </cell>
          <cell r="G1653" t="str">
            <v>Novo Nordisk A/S</v>
          </cell>
          <cell r="H1653" t="str">
            <v/>
          </cell>
          <cell r="I1653" t="str">
            <v>Industry</v>
          </cell>
          <cell r="J1653" t="str">
            <v>CTSU - Ambulatory and Chronic Disease</v>
          </cell>
        </row>
        <row r="1654">
          <cell r="A1654" t="str">
            <v>1645-FITZGERALD</v>
          </cell>
          <cell r="B1654" t="str">
            <v/>
          </cell>
          <cell r="C1654" t="str">
            <v>Psychiatry</v>
          </cell>
          <cell r="D1654" t="str">
            <v>Fitzgerald, Kate</v>
          </cell>
          <cell r="E1654" t="str">
            <v>ABANDONED</v>
          </cell>
          <cell r="F1654">
            <v>43704</v>
          </cell>
          <cell r="G1654" t="str">
            <v>DHHS - National Institutes of Health</v>
          </cell>
          <cell r="H1654" t="str">
            <v/>
          </cell>
          <cell r="I1654" t="str">
            <v>Externally Peer-Reviewed</v>
          </cell>
          <cell r="J1654" t="str">
            <v>CTSU - Behavior, Function, and Pain</v>
          </cell>
        </row>
        <row r="1655">
          <cell r="A1655" t="str">
            <v>1644-CLAUW</v>
          </cell>
          <cell r="B1655" t="str">
            <v/>
          </cell>
          <cell r="C1655" t="str">
            <v>Anesthesiology</v>
          </cell>
          <cell r="D1655" t="str">
            <v>Clauw, Daniel</v>
          </cell>
          <cell r="E1655" t="str">
            <v>ABANDONED</v>
          </cell>
          <cell r="F1655">
            <v>43952</v>
          </cell>
          <cell r="G1655" t="str">
            <v>DHHS - National Institutes of Health</v>
          </cell>
          <cell r="H1655" t="str">
            <v/>
          </cell>
          <cell r="I1655" t="str">
            <v>Externally Peer-Reviewed</v>
          </cell>
          <cell r="J1655" t="str">
            <v>CTSU - Behavior, Function, and Pain</v>
          </cell>
        </row>
        <row r="1656">
          <cell r="A1656" t="str">
            <v>1643-WORDEN</v>
          </cell>
          <cell r="B1656" t="str">
            <v/>
          </cell>
          <cell r="C1656" t="str">
            <v>Int Med-Hematology/Oncology</v>
          </cell>
          <cell r="D1656" t="str">
            <v>Worden, Francis</v>
          </cell>
          <cell r="E1656" t="str">
            <v>ABANDONED</v>
          </cell>
          <cell r="F1656">
            <v>43662</v>
          </cell>
          <cell r="G1656" t="str">
            <v>Hookipa Biotech</v>
          </cell>
          <cell r="H1656" t="str">
            <v/>
          </cell>
          <cell r="I1656" t="str">
            <v>Industry</v>
          </cell>
          <cell r="J1656" t="str">
            <v>CTSU - Oncology</v>
          </cell>
        </row>
        <row r="1657">
          <cell r="A1657" t="str">
            <v>1640-TALPAZ</v>
          </cell>
          <cell r="B1657" t="str">
            <v xml:space="preserve">1640-Talpaz </v>
          </cell>
          <cell r="C1657" t="str">
            <v>Int Med-Hematology/Oncology</v>
          </cell>
          <cell r="D1657" t="str">
            <v>Talpaz, Moshe</v>
          </cell>
          <cell r="E1657" t="str">
            <v>ABANDONED</v>
          </cell>
          <cell r="F1657">
            <v>43742</v>
          </cell>
          <cell r="G1657" t="str">
            <v>Sierra Oncology</v>
          </cell>
          <cell r="H1657" t="str">
            <v/>
          </cell>
          <cell r="I1657" t="str">
            <v>Industry</v>
          </cell>
          <cell r="J1657" t="str">
            <v>CTSU - Oncology</v>
          </cell>
        </row>
        <row r="1658">
          <cell r="A1658" t="str">
            <v>1639-TALPAZ</v>
          </cell>
          <cell r="B1658" t="str">
            <v/>
          </cell>
          <cell r="C1658" t="str">
            <v>Int Med-Hematology/Oncology</v>
          </cell>
          <cell r="D1658" t="str">
            <v>Talpaz, Moshe</v>
          </cell>
          <cell r="E1658" t="str">
            <v>ABANDONED</v>
          </cell>
          <cell r="F1658">
            <v>43490</v>
          </cell>
          <cell r="G1658" t="str">
            <v>Sun Pharma Advanced Research Company</v>
          </cell>
          <cell r="H1658" t="str">
            <v/>
          </cell>
          <cell r="I1658" t="str">
            <v>Industry</v>
          </cell>
          <cell r="J1658" t="str">
            <v>CTSU - Oncology</v>
          </cell>
        </row>
        <row r="1659">
          <cell r="A1659" t="str">
            <v>1638-TALPAZ</v>
          </cell>
          <cell r="B1659" t="str">
            <v/>
          </cell>
          <cell r="C1659" t="str">
            <v>Int Med-Hematology/Oncology</v>
          </cell>
          <cell r="D1659" t="str">
            <v/>
          </cell>
          <cell r="E1659" t="str">
            <v>ABANDONED</v>
          </cell>
          <cell r="F1659">
            <v>43490</v>
          </cell>
          <cell r="G1659" t="str">
            <v/>
          </cell>
          <cell r="H1659" t="str">
            <v/>
          </cell>
          <cell r="I1659" t="str">
            <v/>
          </cell>
          <cell r="J1659" t="str">
            <v>CTSU - Heart, Vessel, Blood</v>
          </cell>
        </row>
        <row r="1660">
          <cell r="A1660" t="str">
            <v>1636-ABUSIN</v>
          </cell>
          <cell r="B1660" t="str">
            <v/>
          </cell>
          <cell r="C1660" t="str">
            <v>Pediatrics-Hematology/Oncology</v>
          </cell>
          <cell r="D1660" t="str">
            <v>Abusin, Ghada</v>
          </cell>
          <cell r="E1660" t="str">
            <v>ABANDONED</v>
          </cell>
          <cell r="F1660">
            <v>43605</v>
          </cell>
          <cell r="G1660" t="str">
            <v/>
          </cell>
          <cell r="H1660" t="str">
            <v/>
          </cell>
          <cell r="I1660" t="str">
            <v/>
          </cell>
          <cell r="J1660" t="str">
            <v>CTSU - Childrens</v>
          </cell>
        </row>
        <row r="1661">
          <cell r="A1661" t="str">
            <v>1635-JAYASUNDERA</v>
          </cell>
          <cell r="B1661" t="str">
            <v>1635</v>
          </cell>
          <cell r="C1661" t="str">
            <v>Ophthalmology &amp; Visual Sciences</v>
          </cell>
          <cell r="D1661" t="str">
            <v>Jayasundera, Kanishka</v>
          </cell>
          <cell r="E1661" t="str">
            <v>ABANDONED</v>
          </cell>
          <cell r="F1661">
            <v>43662</v>
          </cell>
          <cell r="G1661" t="str">
            <v>Ora Clinical</v>
          </cell>
          <cell r="H1661" t="str">
            <v/>
          </cell>
          <cell r="I1661" t="str">
            <v>Industry</v>
          </cell>
          <cell r="J1661" t="str">
            <v>CTSU - Ambulatory and Chronic Disease</v>
          </cell>
        </row>
        <row r="1662">
          <cell r="A1662" t="str">
            <v>1634-CHEY</v>
          </cell>
          <cell r="B1662" t="str">
            <v>1634 / PROTOCOL BEING DEVELOPED</v>
          </cell>
          <cell r="C1662" t="str">
            <v>Int Med-Gastroenterology</v>
          </cell>
          <cell r="D1662" t="str">
            <v>Chey, William</v>
          </cell>
          <cell r="E1662" t="str">
            <v>ABANDONED</v>
          </cell>
          <cell r="F1662">
            <v>44074</v>
          </cell>
          <cell r="G1662" t="str">
            <v>Valeant Pharmaceuticals</v>
          </cell>
          <cell r="H1662" t="str">
            <v/>
          </cell>
          <cell r="I1662" t="str">
            <v>Industry</v>
          </cell>
          <cell r="J1662" t="str">
            <v>CTSU - Ambulatory and Chronic Disease</v>
          </cell>
        </row>
        <row r="1663">
          <cell r="A1663" t="str">
            <v>1632-SCHOTT</v>
          </cell>
          <cell r="B1663" t="str">
            <v/>
          </cell>
          <cell r="C1663" t="str">
            <v>Int Med-Hematology/Oncology</v>
          </cell>
          <cell r="D1663" t="str">
            <v>Schott, Anne</v>
          </cell>
          <cell r="E1663" t="str">
            <v>ABANDONED</v>
          </cell>
          <cell r="F1663">
            <v>43689</v>
          </cell>
          <cell r="G1663" t="str">
            <v/>
          </cell>
          <cell r="H1663" t="str">
            <v/>
          </cell>
          <cell r="I1663" t="str">
            <v/>
          </cell>
          <cell r="J1663" t="str">
            <v>CTSU - Oncology</v>
          </cell>
        </row>
        <row r="1664">
          <cell r="A1664" t="str">
            <v>1631-COBAIN</v>
          </cell>
          <cell r="B1664" t="str">
            <v>1631-Cobain</v>
          </cell>
          <cell r="C1664" t="str">
            <v>Int Med-Hematology/Oncology</v>
          </cell>
          <cell r="D1664" t="str">
            <v>Cobain, Erin</v>
          </cell>
          <cell r="E1664" t="str">
            <v>ABANDONED</v>
          </cell>
          <cell r="F1664">
            <v>43598</v>
          </cell>
          <cell r="G1664" t="str">
            <v>Novartis</v>
          </cell>
          <cell r="H1664" t="str">
            <v/>
          </cell>
          <cell r="I1664" t="str">
            <v>Industry</v>
          </cell>
          <cell r="J1664" t="str">
            <v>CTSU - Oncology</v>
          </cell>
        </row>
        <row r="1665">
          <cell r="A1665" t="str">
            <v>1630-BURNESS</v>
          </cell>
          <cell r="B1665" t="str">
            <v>1630-Burness</v>
          </cell>
          <cell r="C1665" t="str">
            <v>Int Med-Hematology/Oncology</v>
          </cell>
          <cell r="D1665" t="str">
            <v>Burness, Monika</v>
          </cell>
          <cell r="E1665" t="str">
            <v>ABANDONED</v>
          </cell>
          <cell r="F1665">
            <v>43524</v>
          </cell>
          <cell r="G1665" t="str">
            <v>Novartis</v>
          </cell>
          <cell r="H1665" t="str">
            <v/>
          </cell>
          <cell r="I1665" t="str">
            <v>Industry</v>
          </cell>
          <cell r="J1665" t="str">
            <v>CTSU - Oncology</v>
          </cell>
        </row>
        <row r="1666">
          <cell r="A1666" t="str">
            <v>163-URBA</v>
          </cell>
          <cell r="B1666" t="str">
            <v>163-Urba</v>
          </cell>
          <cell r="C1666" t="str">
            <v>Int Med-Hematology/Oncology</v>
          </cell>
          <cell r="D1666" t="str">
            <v>Urba, Susan</v>
          </cell>
          <cell r="E1666" t="str">
            <v>ABANDONED</v>
          </cell>
          <cell r="F1666">
            <v>42942</v>
          </cell>
          <cell r="G1666" t="str">
            <v>Merck and Company, Inc.</v>
          </cell>
          <cell r="H1666" t="str">
            <v/>
          </cell>
          <cell r="I1666" t="str">
            <v>Industry</v>
          </cell>
          <cell r="J1666" t="str">
            <v>CTSU - Oncology</v>
          </cell>
        </row>
        <row r="1667">
          <cell r="A1667" t="str">
            <v>1629-COBAIN</v>
          </cell>
          <cell r="B1667" t="str">
            <v/>
          </cell>
          <cell r="C1667" t="str">
            <v>Int Med-Hematology/Oncology</v>
          </cell>
          <cell r="D1667" t="str">
            <v>Cobain, Erin</v>
          </cell>
          <cell r="E1667" t="str">
            <v>ABANDONED</v>
          </cell>
          <cell r="F1667">
            <v>44319</v>
          </cell>
          <cell r="G1667" t="str">
            <v/>
          </cell>
          <cell r="H1667" t="str">
            <v/>
          </cell>
          <cell r="I1667" t="str">
            <v/>
          </cell>
          <cell r="J1667" t="str">
            <v>CTSU - Oncology</v>
          </cell>
        </row>
        <row r="1668">
          <cell r="A1668" t="str">
            <v>1626-LEE</v>
          </cell>
          <cell r="B1668" t="str">
            <v/>
          </cell>
          <cell r="C1668" t="str">
            <v>Pediatrics-Endocrinology</v>
          </cell>
          <cell r="D1668" t="str">
            <v>Lee, Joyce</v>
          </cell>
          <cell r="E1668" t="str">
            <v>ABANDONED</v>
          </cell>
          <cell r="F1668">
            <v>43586</v>
          </cell>
          <cell r="G1668" t="str">
            <v>Beatson Foundation</v>
          </cell>
          <cell r="H1668" t="str">
            <v/>
          </cell>
          <cell r="I1668" t="str">
            <v>Externally Peer-Reviewed</v>
          </cell>
          <cell r="J1668" t="str">
            <v>CTSU - Childrens</v>
          </cell>
        </row>
        <row r="1669">
          <cell r="A1669" t="str">
            <v>1625-LOK</v>
          </cell>
          <cell r="B1669" t="str">
            <v>1625 / ARROWHEAD</v>
          </cell>
          <cell r="C1669" t="str">
            <v>Int Med-Gastroenterology</v>
          </cell>
          <cell r="D1669" t="str">
            <v>Lok, Anna</v>
          </cell>
          <cell r="E1669" t="str">
            <v>ABANDONED</v>
          </cell>
          <cell r="F1669">
            <v>43627</v>
          </cell>
          <cell r="G1669" t="str">
            <v>Janssen Pharmaceuticals, Inc.</v>
          </cell>
          <cell r="H1669" t="str">
            <v/>
          </cell>
          <cell r="I1669" t="str">
            <v>Industry</v>
          </cell>
          <cell r="J1669" t="str">
            <v>CTSU - Ambulatory and Chronic Disease</v>
          </cell>
        </row>
        <row r="1670">
          <cell r="A1670" t="str">
            <v>1623-FECHER</v>
          </cell>
          <cell r="B1670" t="str">
            <v>1623-Fecher</v>
          </cell>
          <cell r="C1670" t="str">
            <v>Int Med-Hematology/Oncology</v>
          </cell>
          <cell r="D1670" t="str">
            <v>Fecher, Leslie</v>
          </cell>
          <cell r="E1670" t="str">
            <v>ABANDONED</v>
          </cell>
          <cell r="F1670">
            <v>43486</v>
          </cell>
          <cell r="G1670" t="str">
            <v>Merck</v>
          </cell>
          <cell r="H1670" t="str">
            <v/>
          </cell>
          <cell r="I1670" t="str">
            <v>Industry</v>
          </cell>
          <cell r="J1670" t="str">
            <v>CTSU - Oncology</v>
          </cell>
        </row>
        <row r="1671">
          <cell r="A1671" t="str">
            <v>1617-CHEY</v>
          </cell>
          <cell r="B1671" t="str">
            <v>1617 / PROTOCOL BEING DEVELOPED</v>
          </cell>
          <cell r="C1671" t="str">
            <v>Int Med-Gastroenterology</v>
          </cell>
          <cell r="D1671" t="str">
            <v>Chey, William</v>
          </cell>
          <cell r="E1671" t="str">
            <v>ABANDONED</v>
          </cell>
          <cell r="F1671">
            <v>44074</v>
          </cell>
          <cell r="G1671" t="str">
            <v>Valeant Pharmaceuticals</v>
          </cell>
          <cell r="H1671" t="str">
            <v/>
          </cell>
          <cell r="I1671" t="str">
            <v>Industry</v>
          </cell>
          <cell r="J1671" t="str">
            <v>CTSU - Ambulatory and Chronic Disease</v>
          </cell>
        </row>
        <row r="1672">
          <cell r="A1672" t="str">
            <v>1615-CRYSLER</v>
          </cell>
          <cell r="B1672" t="str">
            <v/>
          </cell>
          <cell r="C1672" t="str">
            <v>Int Med-Hematology/Oncology</v>
          </cell>
          <cell r="D1672" t="str">
            <v>Crysler, Oxana</v>
          </cell>
          <cell r="E1672" t="str">
            <v>ABANDONED</v>
          </cell>
          <cell r="F1672">
            <v>43481</v>
          </cell>
          <cell r="G1672" t="str">
            <v>ACCRU</v>
          </cell>
          <cell r="H1672" t="str">
            <v/>
          </cell>
          <cell r="I1672" t="str">
            <v>Industry</v>
          </cell>
          <cell r="J1672" t="str">
            <v>CTSU - Oncology</v>
          </cell>
        </row>
        <row r="1673">
          <cell r="A1673" t="str">
            <v>1613-WORDEN</v>
          </cell>
          <cell r="B1673" t="str">
            <v/>
          </cell>
          <cell r="C1673" t="str">
            <v>Int Med-Hematology/Oncology</v>
          </cell>
          <cell r="D1673" t="str">
            <v>Worden, Francis</v>
          </cell>
          <cell r="E1673" t="str">
            <v>ABANDONED</v>
          </cell>
          <cell r="F1673">
            <v>43626</v>
          </cell>
          <cell r="G1673" t="str">
            <v>Tactile Medical</v>
          </cell>
          <cell r="H1673" t="str">
            <v/>
          </cell>
          <cell r="I1673" t="str">
            <v>Industry</v>
          </cell>
          <cell r="J1673" t="str">
            <v>CTSU - Oncology</v>
          </cell>
        </row>
        <row r="1674">
          <cell r="A1674" t="str">
            <v>1612-PHILLIPS</v>
          </cell>
          <cell r="B1674" t="str">
            <v/>
          </cell>
          <cell r="C1674" t="str">
            <v>Int Med-Hematology/Oncology</v>
          </cell>
          <cell r="D1674" t="str">
            <v>Phillips, Tycel</v>
          </cell>
          <cell r="E1674" t="str">
            <v>ABANDONED</v>
          </cell>
          <cell r="F1674">
            <v>43490</v>
          </cell>
          <cell r="G1674" t="str">
            <v>ACCRU</v>
          </cell>
          <cell r="H1674" t="str">
            <v/>
          </cell>
          <cell r="I1674" t="str">
            <v>Industry</v>
          </cell>
          <cell r="J1674" t="str">
            <v>CTSU - Oncology</v>
          </cell>
        </row>
        <row r="1675">
          <cell r="A1675" t="str">
            <v>1611-PHILLIPS</v>
          </cell>
          <cell r="B1675" t="str">
            <v/>
          </cell>
          <cell r="C1675" t="str">
            <v>Int Med-Hematology/Oncology</v>
          </cell>
          <cell r="D1675" t="str">
            <v>Phillips, Tycel</v>
          </cell>
          <cell r="E1675" t="str">
            <v>ABANDONED</v>
          </cell>
          <cell r="F1675">
            <v>43490</v>
          </cell>
          <cell r="G1675" t="str">
            <v>Bayer HealthCare</v>
          </cell>
          <cell r="H1675" t="str">
            <v/>
          </cell>
          <cell r="I1675" t="str">
            <v>Industry</v>
          </cell>
          <cell r="J1675" t="str">
            <v>CTSU - Oncology</v>
          </cell>
        </row>
        <row r="1676">
          <cell r="A1676" t="str">
            <v>1604-SWIECICKI</v>
          </cell>
          <cell r="B1676" t="str">
            <v/>
          </cell>
          <cell r="C1676" t="str">
            <v>Int Med-Hematology/Oncology</v>
          </cell>
          <cell r="D1676" t="str">
            <v>Swiecicki, Paul</v>
          </cell>
          <cell r="E1676" t="str">
            <v>ABANDONED</v>
          </cell>
          <cell r="F1676">
            <v>43859</v>
          </cell>
          <cell r="G1676" t="str">
            <v>Bristol-Myers Squibb</v>
          </cell>
          <cell r="H1676" t="str">
            <v/>
          </cell>
          <cell r="I1676" t="str">
            <v>Industry</v>
          </cell>
          <cell r="J1676" t="str">
            <v>CTSU - Oncology</v>
          </cell>
        </row>
        <row r="1677">
          <cell r="A1677" t="str">
            <v>1602-BURNESS</v>
          </cell>
          <cell r="B1677" t="str">
            <v>1602-Burness</v>
          </cell>
          <cell r="C1677" t="str">
            <v>Int Med-Hematology/Oncology</v>
          </cell>
          <cell r="D1677" t="str">
            <v>Burness, Monika</v>
          </cell>
          <cell r="E1677" t="str">
            <v>ABANDONED</v>
          </cell>
          <cell r="F1677">
            <v>43524</v>
          </cell>
          <cell r="G1677" t="str">
            <v>Polyphor Ltd</v>
          </cell>
          <cell r="H1677" t="str">
            <v/>
          </cell>
          <cell r="I1677" t="str">
            <v>Industry</v>
          </cell>
          <cell r="J1677" t="str">
            <v>CTSU - Oncology</v>
          </cell>
        </row>
        <row r="1678">
          <cell r="A1678" t="str">
            <v>1601-LOK</v>
          </cell>
          <cell r="B1678" t="str">
            <v>1601 / SBP-9200-HBV-207</v>
          </cell>
          <cell r="C1678" t="str">
            <v>Int Med-Gastroenterology</v>
          </cell>
          <cell r="D1678" t="str">
            <v>Lok, Anna</v>
          </cell>
          <cell r="E1678" t="str">
            <v>ABANDONED</v>
          </cell>
          <cell r="F1678">
            <v>43948</v>
          </cell>
          <cell r="G1678" t="str">
            <v>Spring Bank Pharma</v>
          </cell>
          <cell r="H1678" t="str">
            <v/>
          </cell>
          <cell r="I1678" t="str">
            <v>Industry</v>
          </cell>
          <cell r="J1678" t="str">
            <v>CTSU - Ambulatory and Chronic Disease</v>
          </cell>
        </row>
        <row r="1679">
          <cell r="A1679" t="str">
            <v>160-KING</v>
          </cell>
          <cell r="B1679" t="str">
            <v/>
          </cell>
          <cell r="C1679" t="str">
            <v>Psychiatry</v>
          </cell>
          <cell r="D1679" t="str">
            <v>King, Anthony</v>
          </cell>
          <cell r="E1679" t="str">
            <v>ABANDONED</v>
          </cell>
          <cell r="F1679">
            <v>43168</v>
          </cell>
          <cell r="G1679" t="str">
            <v>DHHS - National Institutes of Health</v>
          </cell>
          <cell r="H1679" t="str">
            <v/>
          </cell>
          <cell r="I1679" t="str">
            <v>Externally Peer-Reviewed</v>
          </cell>
          <cell r="J1679" t="str">
            <v>CTSU - Behavior, Function, and Pain</v>
          </cell>
        </row>
        <row r="1680">
          <cell r="A1680" t="str">
            <v>1599-SCHUMACHER</v>
          </cell>
          <cell r="B1680" t="str">
            <v/>
          </cell>
          <cell r="C1680" t="str">
            <v>Pediatrics-Cardiology</v>
          </cell>
          <cell r="D1680" t="str">
            <v>Schumacher, Kurt</v>
          </cell>
          <cell r="E1680" t="str">
            <v>ABANDONED</v>
          </cell>
          <cell r="F1680">
            <v>43936</v>
          </cell>
          <cell r="G1680" t="str">
            <v>United BioSource Corporation (UBC)</v>
          </cell>
          <cell r="H1680" t="str">
            <v>Mezzion Pharma Co. Ltd.</v>
          </cell>
          <cell r="I1680" t="str">
            <v>Industry</v>
          </cell>
          <cell r="J1680" t="str">
            <v>CTSU - Childrens</v>
          </cell>
        </row>
        <row r="1681">
          <cell r="A1681" t="str">
            <v>1597-SWIECICKI</v>
          </cell>
          <cell r="B1681" t="str">
            <v/>
          </cell>
          <cell r="C1681" t="str">
            <v>Int Med-Hematology/Oncology</v>
          </cell>
          <cell r="D1681" t="str">
            <v>Swiecicki, Paul</v>
          </cell>
          <cell r="E1681" t="str">
            <v>ABANDONED</v>
          </cell>
          <cell r="F1681">
            <v>43492</v>
          </cell>
          <cell r="G1681" t="str">
            <v>IOvance Biotherapeutics</v>
          </cell>
          <cell r="H1681" t="str">
            <v/>
          </cell>
          <cell r="I1681" t="str">
            <v>Industry</v>
          </cell>
          <cell r="J1681" t="str">
            <v>CTSU - Oncology</v>
          </cell>
        </row>
        <row r="1682">
          <cell r="A1682" t="str">
            <v>1596-NOEL</v>
          </cell>
          <cell r="B1682" t="str">
            <v/>
          </cell>
          <cell r="C1682" t="str">
            <v>Emergency Medicine</v>
          </cell>
          <cell r="D1682" t="str">
            <v>Noel, Stacey</v>
          </cell>
          <cell r="E1682" t="str">
            <v>ON HOLD</v>
          </cell>
          <cell r="F1682">
            <v>43698</v>
          </cell>
          <cell r="G1682" t="str">
            <v>DHHS - National Institutes of Health - Subcontracts</v>
          </cell>
          <cell r="H1682" t="str">
            <v>Baylor University</v>
          </cell>
          <cell r="I1682" t="str">
            <v>Externally Peer-Reviewed</v>
          </cell>
          <cell r="J1682" t="str">
            <v>CTSU - Acute, Critical Care, Surgery &amp; Transplant</v>
          </cell>
        </row>
        <row r="1683">
          <cell r="A1683" t="str">
            <v>1595-MOROI</v>
          </cell>
          <cell r="B1683" t="str">
            <v>1595</v>
          </cell>
          <cell r="C1683" t="str">
            <v>Ophthalmology &amp; Visual Sciences</v>
          </cell>
          <cell r="D1683" t="str">
            <v>Moroi, Sayoko</v>
          </cell>
          <cell r="E1683" t="str">
            <v>ABANDONED</v>
          </cell>
          <cell r="F1683">
            <v>43697</v>
          </cell>
          <cell r="G1683" t="str">
            <v>Allergan Pharmaceuticals, Inc.</v>
          </cell>
          <cell r="H1683" t="str">
            <v/>
          </cell>
          <cell r="I1683" t="str">
            <v>Industry</v>
          </cell>
          <cell r="J1683" t="str">
            <v>CTSU - Ambulatory and Chronic Disease</v>
          </cell>
        </row>
        <row r="1684">
          <cell r="A1684" t="str">
            <v>1594-ZOPF</v>
          </cell>
          <cell r="B1684" t="str">
            <v/>
          </cell>
          <cell r="C1684" t="str">
            <v>Otolaryngology</v>
          </cell>
          <cell r="D1684" t="str">
            <v>Zopf, David</v>
          </cell>
          <cell r="E1684" t="str">
            <v>ABANDONED</v>
          </cell>
          <cell r="F1684">
            <v>43780</v>
          </cell>
          <cell r="G1684" t="str">
            <v>DHHS - National Institutes of Health</v>
          </cell>
          <cell r="H1684" t="str">
            <v/>
          </cell>
          <cell r="I1684" t="str">
            <v>Externally Peer-Reviewed</v>
          </cell>
          <cell r="J1684" t="str">
            <v>CTSU - Childrens</v>
          </cell>
        </row>
        <row r="1685">
          <cell r="A1685" t="str">
            <v>1593-LAO</v>
          </cell>
          <cell r="B1685" t="str">
            <v>1593-Lao</v>
          </cell>
          <cell r="C1685" t="str">
            <v>Int Med-Hematology/Oncology</v>
          </cell>
          <cell r="D1685" t="str">
            <v>Lao, Christopher</v>
          </cell>
          <cell r="E1685" t="str">
            <v>ABANDONED</v>
          </cell>
          <cell r="F1685">
            <v>43493</v>
          </cell>
          <cell r="G1685" t="str">
            <v>Nektar Therapeutics, Inc</v>
          </cell>
          <cell r="H1685" t="str">
            <v/>
          </cell>
          <cell r="I1685" t="str">
            <v>Industry</v>
          </cell>
          <cell r="J1685" t="str">
            <v>CTSU - Oncology</v>
          </cell>
        </row>
        <row r="1686">
          <cell r="A1686" t="str">
            <v>1592-SWIECICKI</v>
          </cell>
          <cell r="B1686" t="str">
            <v/>
          </cell>
          <cell r="C1686" t="str">
            <v>Int Med-Hematology/Oncology</v>
          </cell>
          <cell r="D1686" t="str">
            <v>Swiecicki, Paul</v>
          </cell>
          <cell r="E1686" t="str">
            <v>ABANDONED</v>
          </cell>
          <cell r="F1686">
            <v>43990</v>
          </cell>
          <cell r="G1686" t="str">
            <v>University of Michigan</v>
          </cell>
          <cell r="H1686" t="str">
            <v/>
          </cell>
          <cell r="I1686" t="str">
            <v>National</v>
          </cell>
          <cell r="J1686" t="str">
            <v>CTSU - Oncology</v>
          </cell>
        </row>
        <row r="1687">
          <cell r="A1687" t="str">
            <v>1591-MOLER</v>
          </cell>
          <cell r="B1687" t="str">
            <v/>
          </cell>
          <cell r="C1687" t="str">
            <v>Pediatrics-Intensive Care</v>
          </cell>
          <cell r="D1687" t="str">
            <v>Moler, Frank</v>
          </cell>
          <cell r="E1687" t="str">
            <v>ABANDONED</v>
          </cell>
          <cell r="F1687">
            <v>43640</v>
          </cell>
          <cell r="G1687" t="str">
            <v>CRO - IQVIA</v>
          </cell>
          <cell r="H1687" t="str">
            <v>Medimmune, Inc.</v>
          </cell>
          <cell r="I1687" t="str">
            <v>Industry</v>
          </cell>
          <cell r="J1687" t="str">
            <v>CTSU - Childrens</v>
          </cell>
        </row>
        <row r="1688">
          <cell r="A1688" t="str">
            <v>1590-WICKMAN</v>
          </cell>
          <cell r="B1688" t="str">
            <v/>
          </cell>
          <cell r="C1688" t="str">
            <v>Pediatrics-Nephrology</v>
          </cell>
          <cell r="D1688" t="str">
            <v>Wickman, Larysa</v>
          </cell>
          <cell r="E1688" t="str">
            <v>ABANDONED</v>
          </cell>
          <cell r="F1688">
            <v>43693</v>
          </cell>
          <cell r="G1688" t="str">
            <v>AMAG Pharmaceuticals, Inc</v>
          </cell>
          <cell r="H1688" t="str">
            <v>ICON Clinical Research, Inc.</v>
          </cell>
          <cell r="I1688" t="str">
            <v>Industry</v>
          </cell>
          <cell r="J1688" t="str">
            <v>CTSU - Childrens</v>
          </cell>
        </row>
        <row r="1689">
          <cell r="A1689" t="str">
            <v>1589-ASKARI</v>
          </cell>
          <cell r="B1689" t="str">
            <v/>
          </cell>
          <cell r="C1689" t="str">
            <v>Int Med-Gastroenterology</v>
          </cell>
          <cell r="D1689" t="str">
            <v>Askari, Frederick</v>
          </cell>
          <cell r="E1689" t="str">
            <v>ABANDONED</v>
          </cell>
          <cell r="F1689">
            <v>43529</v>
          </cell>
          <cell r="G1689" t="str">
            <v>gmp-orphan SA</v>
          </cell>
          <cell r="H1689" t="str">
            <v>Synteract, Inc</v>
          </cell>
          <cell r="I1689" t="str">
            <v>Industry</v>
          </cell>
          <cell r="J1689" t="str">
            <v>CTSU - Ambulatory and Chronic Disease</v>
          </cell>
        </row>
        <row r="1690">
          <cell r="A1690" t="str">
            <v>1588-AUCHUS</v>
          </cell>
          <cell r="B1690" t="str">
            <v>1588</v>
          </cell>
          <cell r="C1690" t="str">
            <v>Int Med-Metabolism, Endo &amp; Diabetes</v>
          </cell>
          <cell r="D1690" t="str">
            <v>Auchus, Richard</v>
          </cell>
          <cell r="E1690" t="str">
            <v>ABANDONED</v>
          </cell>
          <cell r="F1690">
            <v>43865</v>
          </cell>
          <cell r="G1690" t="str">
            <v>Spruce Biosciences</v>
          </cell>
          <cell r="H1690" t="str">
            <v/>
          </cell>
          <cell r="I1690" t="str">
            <v>Industry</v>
          </cell>
          <cell r="J1690" t="str">
            <v>CTSU - Ambulatory and Chronic Disease</v>
          </cell>
        </row>
        <row r="1691">
          <cell r="A1691" t="str">
            <v>1584-CRYSLER</v>
          </cell>
          <cell r="B1691" t="str">
            <v/>
          </cell>
          <cell r="C1691" t="str">
            <v>Int Med-Hematology/Oncology</v>
          </cell>
          <cell r="D1691" t="str">
            <v>Crysler, Oxana</v>
          </cell>
          <cell r="E1691" t="str">
            <v>ABANDONED</v>
          </cell>
          <cell r="F1691">
            <v>44088</v>
          </cell>
          <cell r="G1691" t="str">
            <v>University of Michigan</v>
          </cell>
          <cell r="H1691" t="str">
            <v/>
          </cell>
          <cell r="I1691" t="str">
            <v>National</v>
          </cell>
          <cell r="J1691" t="str">
            <v>CTSU - Oncology</v>
          </cell>
        </row>
        <row r="1692">
          <cell r="A1692" t="str">
            <v>1583-HEIDEBRINK</v>
          </cell>
          <cell r="B1692" t="str">
            <v/>
          </cell>
          <cell r="C1692" t="str">
            <v>Neurology</v>
          </cell>
          <cell r="D1692" t="str">
            <v>Heidebrink, Judith</v>
          </cell>
          <cell r="E1692" t="str">
            <v>ABANDONED</v>
          </cell>
          <cell r="F1692">
            <v>43686</v>
          </cell>
          <cell r="G1692" t="str">
            <v>Eisai, Inc</v>
          </cell>
          <cell r="H1692" t="str">
            <v>Worldwide Clinical Trials, Inc.</v>
          </cell>
          <cell r="I1692" t="str">
            <v>Industry</v>
          </cell>
          <cell r="J1692" t="str">
            <v>CTSU - Neurosciences and Sensory</v>
          </cell>
        </row>
        <row r="1693">
          <cell r="A1693" t="str">
            <v>1582-CHOU</v>
          </cell>
          <cell r="B1693" t="str">
            <v/>
          </cell>
          <cell r="C1693" t="str">
            <v>Neurology</v>
          </cell>
          <cell r="D1693" t="str">
            <v>Chou, Kelvin</v>
          </cell>
          <cell r="E1693" t="str">
            <v>ABANDONED</v>
          </cell>
          <cell r="F1693">
            <v>43539</v>
          </cell>
          <cell r="G1693" t="str">
            <v/>
          </cell>
          <cell r="H1693" t="str">
            <v>Acadia Pharmaceuticals, Inc.</v>
          </cell>
          <cell r="I1693" t="str">
            <v/>
          </cell>
          <cell r="J1693" t="str">
            <v>CTSU - Neurosciences and Sensory</v>
          </cell>
        </row>
        <row r="1694">
          <cell r="A1694" t="str">
            <v>1580-LOK</v>
          </cell>
          <cell r="B1694" t="str">
            <v>1580 / PLATFORM</v>
          </cell>
          <cell r="C1694" t="str">
            <v>Int Med-Gastroenterology</v>
          </cell>
          <cell r="D1694" t="str">
            <v>Lok, Anna</v>
          </cell>
          <cell r="E1694" t="str">
            <v>ABANDONED</v>
          </cell>
          <cell r="F1694">
            <v>43626</v>
          </cell>
          <cell r="G1694" t="str">
            <v>Janssen Research and Developme</v>
          </cell>
          <cell r="H1694" t="str">
            <v/>
          </cell>
          <cell r="I1694" t="str">
            <v>Industry</v>
          </cell>
          <cell r="J1694" t="str">
            <v>CTSU - Ambulatory and Chronic Disease</v>
          </cell>
        </row>
        <row r="1695">
          <cell r="A1695" t="str">
            <v>1579-FLAHERTY</v>
          </cell>
          <cell r="B1695" t="str">
            <v/>
          </cell>
          <cell r="C1695" t="str">
            <v>Int Med-Pulmonary/Critical Care</v>
          </cell>
          <cell r="D1695" t="str">
            <v>Flaherty, Kevin</v>
          </cell>
          <cell r="E1695" t="str">
            <v>ABANDONED</v>
          </cell>
          <cell r="F1695">
            <v>43520</v>
          </cell>
          <cell r="G1695" t="str">
            <v>Celgene Corporation</v>
          </cell>
          <cell r="H1695" t="str">
            <v/>
          </cell>
          <cell r="I1695" t="str">
            <v>Industry</v>
          </cell>
          <cell r="J1695" t="str">
            <v>CTSU - Ambulatory and Chronic Disease</v>
          </cell>
        </row>
        <row r="1696">
          <cell r="A1696" t="str">
            <v>1576-GADGEEL</v>
          </cell>
          <cell r="B1696" t="str">
            <v/>
          </cell>
          <cell r="C1696" t="str">
            <v>Int Med-Hematology/Oncology</v>
          </cell>
          <cell r="D1696" t="str">
            <v>Gadgeel, Shirish</v>
          </cell>
          <cell r="E1696" t="str">
            <v>ABANDONED</v>
          </cell>
          <cell r="F1696">
            <v>43655</v>
          </cell>
          <cell r="G1696" t="str">
            <v>Bayer HealthCare</v>
          </cell>
          <cell r="H1696" t="str">
            <v/>
          </cell>
          <cell r="I1696" t="str">
            <v>Industry</v>
          </cell>
          <cell r="J1696" t="str">
            <v>CTSU - Oncology</v>
          </cell>
        </row>
        <row r="1697">
          <cell r="A1697" t="str">
            <v>1575-BOHNERT</v>
          </cell>
          <cell r="B1697" t="str">
            <v/>
          </cell>
          <cell r="C1697" t="str">
            <v>Psychiatry</v>
          </cell>
          <cell r="D1697" t="str">
            <v>Bohnert, Kipling</v>
          </cell>
          <cell r="E1697" t="str">
            <v>ABANDONED</v>
          </cell>
          <cell r="F1697">
            <v>44092</v>
          </cell>
          <cell r="G1697" t="str">
            <v>DHHS - National Institutes of Health</v>
          </cell>
          <cell r="H1697" t="str">
            <v/>
          </cell>
          <cell r="I1697" t="str">
            <v>Externally Peer-Reviewed</v>
          </cell>
          <cell r="J1697" t="str">
            <v>CTSU - Behavior, Function, and Pain</v>
          </cell>
        </row>
        <row r="1698">
          <cell r="A1698" t="str">
            <v>1574-BOHNERT</v>
          </cell>
          <cell r="B1698" t="str">
            <v/>
          </cell>
          <cell r="C1698" t="str">
            <v>Psychiatry</v>
          </cell>
          <cell r="D1698" t="str">
            <v>Bohnert, Amy</v>
          </cell>
          <cell r="E1698" t="str">
            <v>ABANDONED</v>
          </cell>
          <cell r="F1698">
            <v>43599</v>
          </cell>
          <cell r="G1698" t="str">
            <v>DHHS - National Institutes of Health</v>
          </cell>
          <cell r="H1698" t="str">
            <v/>
          </cell>
          <cell r="I1698" t="str">
            <v>Externally Peer-Reviewed</v>
          </cell>
          <cell r="J1698" t="str">
            <v>CTSU - Behavior, Function, and Pain</v>
          </cell>
        </row>
        <row r="1699">
          <cell r="A1699" t="str">
            <v>157-ALVA</v>
          </cell>
          <cell r="B1699" t="str">
            <v>157-Alva</v>
          </cell>
          <cell r="C1699" t="str">
            <v>Int Med-Hematology/Oncology</v>
          </cell>
          <cell r="D1699" t="str">
            <v>Alva, Ajjai</v>
          </cell>
          <cell r="E1699" t="str">
            <v>ABANDONED</v>
          </cell>
          <cell r="F1699">
            <v>42955</v>
          </cell>
          <cell r="G1699" t="str">
            <v>Bayer HealthCare</v>
          </cell>
          <cell r="H1699" t="str">
            <v/>
          </cell>
          <cell r="I1699" t="str">
            <v>Industry</v>
          </cell>
          <cell r="J1699" t="str">
            <v>CTSU - Oncology</v>
          </cell>
        </row>
        <row r="1700">
          <cell r="A1700" t="str">
            <v>1565-HEIDEBRINK</v>
          </cell>
          <cell r="B1700" t="str">
            <v/>
          </cell>
          <cell r="C1700" t="str">
            <v>Neurology</v>
          </cell>
          <cell r="D1700" t="str">
            <v>Heidebrink, Judith</v>
          </cell>
          <cell r="E1700" t="str">
            <v>ABANDONED</v>
          </cell>
          <cell r="F1700">
            <v>43529</v>
          </cell>
          <cell r="G1700" t="str">
            <v/>
          </cell>
          <cell r="H1700" t="str">
            <v>Eisai, Inc</v>
          </cell>
          <cell r="I1700" t="str">
            <v/>
          </cell>
          <cell r="J1700" t="str">
            <v>CTSU - Neurosciences and Sensory</v>
          </cell>
        </row>
        <row r="1701">
          <cell r="A1701" t="str">
            <v>1564-SWIECICKI</v>
          </cell>
          <cell r="B1701" t="str">
            <v/>
          </cell>
          <cell r="C1701" t="str">
            <v>Int Med-Hematology/Oncology</v>
          </cell>
          <cell r="D1701" t="str">
            <v>Swiecicki, Paul</v>
          </cell>
          <cell r="E1701" t="str">
            <v>ABANDONED</v>
          </cell>
          <cell r="F1701">
            <v>43783</v>
          </cell>
          <cell r="G1701" t="str">
            <v>University of Chicago</v>
          </cell>
          <cell r="H1701" t="str">
            <v/>
          </cell>
          <cell r="I1701" t="str">
            <v>National</v>
          </cell>
          <cell r="J1701" t="str">
            <v>CTSU - Oncology</v>
          </cell>
        </row>
        <row r="1702">
          <cell r="A1702" t="str">
            <v>1563-PIANKO</v>
          </cell>
          <cell r="B1702" t="str">
            <v/>
          </cell>
          <cell r="C1702" t="str">
            <v>Int Med-Hematology/Oncology</v>
          </cell>
          <cell r="D1702" t="str">
            <v>Pianko, Matthew</v>
          </cell>
          <cell r="E1702" t="str">
            <v>ABANDONED</v>
          </cell>
          <cell r="F1702">
            <v>43887</v>
          </cell>
          <cell r="G1702" t="str">
            <v>Lynx Biosciences, LLC</v>
          </cell>
          <cell r="H1702" t="str">
            <v/>
          </cell>
          <cell r="I1702" t="str">
            <v>Industry</v>
          </cell>
          <cell r="J1702" t="str">
            <v>CTSU - Oncology</v>
          </cell>
        </row>
        <row r="1703">
          <cell r="A1703" t="str">
            <v>1560-PHILLIPS</v>
          </cell>
          <cell r="B1703" t="str">
            <v>1560-Phillips I-Mab Biopharma</v>
          </cell>
          <cell r="C1703" t="str">
            <v>Int Med-Hematology/Oncology</v>
          </cell>
          <cell r="D1703" t="str">
            <v>Phillips, Tycel</v>
          </cell>
          <cell r="E1703" t="str">
            <v>ABANDONED</v>
          </cell>
          <cell r="F1703">
            <v>43532</v>
          </cell>
          <cell r="G1703" t="str">
            <v>I-Mab Biopharma</v>
          </cell>
          <cell r="H1703" t="str">
            <v/>
          </cell>
          <cell r="I1703" t="str">
            <v>Industry</v>
          </cell>
          <cell r="J1703" t="str">
            <v>CTSU - Oncology</v>
          </cell>
        </row>
        <row r="1704">
          <cell r="A1704" t="str">
            <v>1558-POP-BUSUI</v>
          </cell>
          <cell r="B1704" t="str">
            <v>1558</v>
          </cell>
          <cell r="C1704" t="str">
            <v>Int Med-Metabolism, Endo &amp; Diabetes</v>
          </cell>
          <cell r="D1704" t="str">
            <v>Busui, Rodica</v>
          </cell>
          <cell r="E1704" t="str">
            <v>ABANDONED</v>
          </cell>
          <cell r="F1704">
            <v>43808</v>
          </cell>
          <cell r="G1704" t="str">
            <v>vTv Therapeutics</v>
          </cell>
          <cell r="H1704" t="str">
            <v/>
          </cell>
          <cell r="I1704" t="str">
            <v>Industry</v>
          </cell>
          <cell r="J1704" t="str">
            <v>CTSU - Ambulatory and Chronic Disease</v>
          </cell>
        </row>
        <row r="1705">
          <cell r="A1705" t="str">
            <v>1554-PATEL</v>
          </cell>
          <cell r="B1705" t="str">
            <v/>
          </cell>
          <cell r="C1705" t="str">
            <v>Cardiac Surgery</v>
          </cell>
          <cell r="D1705" t="str">
            <v/>
          </cell>
          <cell r="E1705" t="str">
            <v>ABANDONED</v>
          </cell>
          <cell r="F1705">
            <v>43475</v>
          </cell>
          <cell r="G1705" t="str">
            <v>W. L. Gore &amp; Associates, Inc.</v>
          </cell>
          <cell r="H1705" t="str">
            <v/>
          </cell>
          <cell r="I1705" t="str">
            <v>Industry</v>
          </cell>
          <cell r="J1705" t="str">
            <v>CTSU - Heart, Vessel, Blood</v>
          </cell>
        </row>
        <row r="1706">
          <cell r="A1706" t="str">
            <v>1551-PIPE</v>
          </cell>
          <cell r="B1706" t="str">
            <v>Sanofi EFC15467</v>
          </cell>
          <cell r="C1706" t="str">
            <v>Pediatrics-Hematology/Oncology</v>
          </cell>
          <cell r="D1706" t="str">
            <v>Pipe, Steven</v>
          </cell>
          <cell r="E1706" t="str">
            <v>ABANDONED</v>
          </cell>
          <cell r="F1706">
            <v>44221</v>
          </cell>
          <cell r="G1706" t="str">
            <v>Sanofi US Services, Inc.</v>
          </cell>
          <cell r="H1706" t="str">
            <v/>
          </cell>
          <cell r="I1706" t="str">
            <v>Industry</v>
          </cell>
          <cell r="J1706" t="str">
            <v>CTSU - Childrens</v>
          </cell>
        </row>
        <row r="1707">
          <cell r="A1707" t="str">
            <v>1550-WORDEN</v>
          </cell>
          <cell r="B1707" t="str">
            <v/>
          </cell>
          <cell r="C1707" t="str">
            <v>Int Med-Hematology/Oncology</v>
          </cell>
          <cell r="D1707" t="str">
            <v>Worden, Francis</v>
          </cell>
          <cell r="E1707" t="str">
            <v>ABANDONED</v>
          </cell>
          <cell r="F1707">
            <v>43532</v>
          </cell>
          <cell r="G1707" t="str">
            <v>Aduro BioTech, Inc.</v>
          </cell>
          <cell r="H1707" t="str">
            <v/>
          </cell>
          <cell r="I1707" t="str">
            <v>Industry</v>
          </cell>
          <cell r="J1707" t="str">
            <v>CTSU - Oncology</v>
          </cell>
        </row>
        <row r="1708">
          <cell r="A1708" t="str">
            <v>1548-WORDEN</v>
          </cell>
          <cell r="B1708" t="str">
            <v/>
          </cell>
          <cell r="C1708" t="str">
            <v>Int Med-Hematology/Oncology</v>
          </cell>
          <cell r="D1708" t="str">
            <v>Worden, Francis</v>
          </cell>
          <cell r="E1708" t="str">
            <v>ABANDONED</v>
          </cell>
          <cell r="F1708">
            <v>43448</v>
          </cell>
          <cell r="G1708" t="str">
            <v>Midatech Pharma</v>
          </cell>
          <cell r="H1708" t="str">
            <v/>
          </cell>
          <cell r="I1708" t="str">
            <v>Industry</v>
          </cell>
          <cell r="J1708" t="str">
            <v>CTSU - Oncology</v>
          </cell>
        </row>
        <row r="1709">
          <cell r="A1709" t="str">
            <v>1547-BIXY</v>
          </cell>
          <cell r="B1709" t="str">
            <v>1547-Bixy Plexxikon</v>
          </cell>
          <cell r="C1709" t="str">
            <v>Int Med-Hematology/Oncology</v>
          </cell>
          <cell r="D1709" t="str">
            <v>Bixby, Dale</v>
          </cell>
          <cell r="E1709" t="str">
            <v>ABANDONED</v>
          </cell>
          <cell r="F1709">
            <v>43454</v>
          </cell>
          <cell r="G1709" t="str">
            <v>Plexxikon, Inc</v>
          </cell>
          <cell r="H1709" t="str">
            <v/>
          </cell>
          <cell r="I1709" t="str">
            <v>Industry</v>
          </cell>
          <cell r="J1709" t="str">
            <v>CTSU - Oncology</v>
          </cell>
        </row>
        <row r="1710">
          <cell r="A1710" t="str">
            <v>1544-PHILLIPS</v>
          </cell>
          <cell r="B1710" t="str">
            <v>1544-Phillips IQVIA</v>
          </cell>
          <cell r="C1710" t="str">
            <v>Int Med-Hematology/Oncology</v>
          </cell>
          <cell r="D1710" t="str">
            <v>Phillips, Tycel</v>
          </cell>
          <cell r="E1710" t="str">
            <v>ABANDONED</v>
          </cell>
          <cell r="F1710">
            <v>43445</v>
          </cell>
          <cell r="G1710" t="str">
            <v>Unknown</v>
          </cell>
          <cell r="H1710" t="str">
            <v/>
          </cell>
          <cell r="I1710" t="str">
            <v>Externally Peer-Reviewed</v>
          </cell>
          <cell r="J1710" t="str">
            <v>CTSU - Oncology</v>
          </cell>
        </row>
        <row r="1711">
          <cell r="A1711" t="str">
            <v>1543-PHILLIPS</v>
          </cell>
          <cell r="B1711" t="str">
            <v/>
          </cell>
          <cell r="C1711" t="str">
            <v>Int Med-Hematology/Oncology</v>
          </cell>
          <cell r="D1711" t="str">
            <v>Phillips, Tycel</v>
          </cell>
          <cell r="E1711" t="str">
            <v>ABANDONED</v>
          </cell>
          <cell r="F1711">
            <v>43628</v>
          </cell>
          <cell r="G1711" t="str">
            <v>Immune Design Corp</v>
          </cell>
          <cell r="H1711" t="str">
            <v/>
          </cell>
          <cell r="I1711" t="str">
            <v>Industry</v>
          </cell>
          <cell r="J1711" t="str">
            <v>CTSU - Oncology</v>
          </cell>
        </row>
        <row r="1712">
          <cell r="A1712" t="str">
            <v>1542-PHILLIPS</v>
          </cell>
          <cell r="B1712" t="str">
            <v/>
          </cell>
          <cell r="C1712" t="str">
            <v>Int Med-Hematology/Oncology</v>
          </cell>
          <cell r="D1712" t="str">
            <v>Phillips, Tycel</v>
          </cell>
          <cell r="E1712" t="str">
            <v>ABANDONED</v>
          </cell>
          <cell r="F1712">
            <v>43945</v>
          </cell>
          <cell r="G1712" t="str">
            <v>Celgene Corporation</v>
          </cell>
          <cell r="H1712" t="str">
            <v/>
          </cell>
          <cell r="I1712" t="str">
            <v>Industry</v>
          </cell>
          <cell r="J1712" t="str">
            <v>CTSU - Oncology</v>
          </cell>
        </row>
        <row r="1713">
          <cell r="A1713" t="str">
            <v>1541-ARONOVICH</v>
          </cell>
          <cell r="B1713" t="str">
            <v/>
          </cell>
          <cell r="C1713" t="str">
            <v>Surgery-Oral &amp; Maxillofacial Surgery</v>
          </cell>
          <cell r="D1713" t="str">
            <v>Aronovich, Sharon</v>
          </cell>
          <cell r="E1713" t="str">
            <v>ABANDONED</v>
          </cell>
          <cell r="F1713">
            <v>43693</v>
          </cell>
          <cell r="G1713" t="str">
            <v/>
          </cell>
          <cell r="H1713" t="str">
            <v/>
          </cell>
          <cell r="I1713" t="str">
            <v/>
          </cell>
          <cell r="J1713" t="str">
            <v>CTSU - Acute, Critical Care, Surgery &amp; Transplant</v>
          </cell>
        </row>
        <row r="1714">
          <cell r="A1714" t="str">
            <v>1537-ALVA</v>
          </cell>
          <cell r="B1714" t="str">
            <v>1537-Alva</v>
          </cell>
          <cell r="C1714" t="str">
            <v>Int Med-Hematology/Oncology</v>
          </cell>
          <cell r="D1714" t="str">
            <v>Alva, Ajjai</v>
          </cell>
          <cell r="E1714" t="str">
            <v>ABANDONED</v>
          </cell>
          <cell r="F1714">
            <v>44315</v>
          </cell>
          <cell r="G1714" t="str">
            <v>Unknown</v>
          </cell>
          <cell r="H1714" t="str">
            <v/>
          </cell>
          <cell r="I1714" t="str">
            <v>Externally Peer-Reviewed</v>
          </cell>
          <cell r="J1714" t="str">
            <v>CTSU - Oncology</v>
          </cell>
        </row>
        <row r="1715">
          <cell r="A1715" t="str">
            <v>1530-LAO</v>
          </cell>
          <cell r="B1715" t="str">
            <v>1530-Lao</v>
          </cell>
          <cell r="C1715" t="str">
            <v>Int Med-Hematology/Oncology</v>
          </cell>
          <cell r="D1715" t="str">
            <v>Lao, Christopher</v>
          </cell>
          <cell r="E1715" t="str">
            <v>ABANDONED</v>
          </cell>
          <cell r="F1715">
            <v>43509</v>
          </cell>
          <cell r="G1715" t="str">
            <v>PPD, Inc.</v>
          </cell>
          <cell r="H1715" t="str">
            <v/>
          </cell>
          <cell r="I1715" t="str">
            <v>Industry</v>
          </cell>
          <cell r="J1715" t="str">
            <v>CTSU - Oncology</v>
          </cell>
        </row>
        <row r="1716">
          <cell r="A1716" t="str">
            <v>1525-SWIECICKI</v>
          </cell>
          <cell r="B1716" t="str">
            <v/>
          </cell>
          <cell r="C1716" t="str">
            <v>Int Med-Hematology/Oncology</v>
          </cell>
          <cell r="D1716" t="str">
            <v>Swiecicki, Paul</v>
          </cell>
          <cell r="E1716" t="str">
            <v>ABANDONED</v>
          </cell>
          <cell r="F1716">
            <v>44028</v>
          </cell>
          <cell r="G1716" t="str">
            <v>WindMILL Therapeutics</v>
          </cell>
          <cell r="H1716" t="str">
            <v/>
          </cell>
          <cell r="I1716" t="str">
            <v>Industry</v>
          </cell>
          <cell r="J1716" t="str">
            <v>CTSU - Oncology</v>
          </cell>
        </row>
        <row r="1717">
          <cell r="A1717" t="str">
            <v>1524-HONG</v>
          </cell>
          <cell r="B1717" t="str">
            <v/>
          </cell>
          <cell r="C1717" t="str">
            <v>Psychiatry</v>
          </cell>
          <cell r="D1717" t="str">
            <v>Hong, Victor</v>
          </cell>
          <cell r="E1717" t="str">
            <v>ABANDONED</v>
          </cell>
          <cell r="F1717">
            <v>43524</v>
          </cell>
          <cell r="G1717" t="str">
            <v>University of Michigan</v>
          </cell>
          <cell r="H1717" t="str">
            <v/>
          </cell>
          <cell r="I1717" t="str">
            <v>National</v>
          </cell>
          <cell r="J1717" t="str">
            <v>CTSU - Behavior, Function, and Pain</v>
          </cell>
        </row>
        <row r="1718">
          <cell r="A1718" t="str">
            <v>1522-WOODS</v>
          </cell>
          <cell r="B1718" t="str">
            <v/>
          </cell>
          <cell r="C1718" t="str">
            <v>Int Med-Infectious Diseases</v>
          </cell>
          <cell r="D1718" t="str">
            <v>Woods, Robert</v>
          </cell>
          <cell r="E1718" t="str">
            <v>ABANDONED</v>
          </cell>
          <cell r="F1718">
            <v>44158</v>
          </cell>
          <cell r="G1718" t="str">
            <v>DHHS - National Institutes of Health</v>
          </cell>
          <cell r="H1718" t="str">
            <v/>
          </cell>
          <cell r="I1718" t="str">
            <v>Externally Peer-Reviewed</v>
          </cell>
          <cell r="J1718" t="str">
            <v>CTSU - Acute, Critical Care, Surgery &amp; Transplant</v>
          </cell>
        </row>
        <row r="1719">
          <cell r="A1719" t="str">
            <v>1520-SILVER</v>
          </cell>
          <cell r="B1719" t="str">
            <v/>
          </cell>
          <cell r="C1719" t="str">
            <v>Int Med-Hematology/Oncology</v>
          </cell>
          <cell r="D1719" t="str">
            <v>Silver, Samuel</v>
          </cell>
          <cell r="E1719" t="str">
            <v>ABANDONED</v>
          </cell>
          <cell r="F1719">
            <v>43469</v>
          </cell>
          <cell r="G1719" t="str">
            <v>Mitsubishi Tanabe Pharma Development America, Inc.</v>
          </cell>
          <cell r="H1719" t="str">
            <v/>
          </cell>
          <cell r="I1719" t="str">
            <v>Industry</v>
          </cell>
          <cell r="J1719" t="str">
            <v>CTSU - Heart, Vessel, Blood</v>
          </cell>
        </row>
        <row r="1720">
          <cell r="A1720" t="str">
            <v>1517-GADGEEL</v>
          </cell>
          <cell r="B1720" t="str">
            <v/>
          </cell>
          <cell r="C1720" t="str">
            <v>Int Med-Hematology/Oncology</v>
          </cell>
          <cell r="D1720" t="str">
            <v>Gadgeel, Shirish</v>
          </cell>
          <cell r="E1720" t="str">
            <v>ABANDONED</v>
          </cell>
          <cell r="F1720">
            <v>43647</v>
          </cell>
          <cell r="G1720" t="str">
            <v>CT Therapeutics</v>
          </cell>
          <cell r="H1720" t="str">
            <v/>
          </cell>
          <cell r="I1720" t="str">
            <v>Industry</v>
          </cell>
          <cell r="J1720" t="str">
            <v>CTSU - Oncology</v>
          </cell>
        </row>
        <row r="1721">
          <cell r="A1721" t="str">
            <v>1516-OPPENLANDER</v>
          </cell>
          <cell r="B1721" t="str">
            <v/>
          </cell>
          <cell r="C1721" t="str">
            <v>Neurosurgery</v>
          </cell>
          <cell r="D1721" t="str">
            <v/>
          </cell>
          <cell r="E1721" t="str">
            <v>ABANDONED</v>
          </cell>
          <cell r="F1721">
            <v>43437</v>
          </cell>
          <cell r="G1721" t="str">
            <v/>
          </cell>
          <cell r="H1721" t="str">
            <v/>
          </cell>
          <cell r="I1721" t="str">
            <v/>
          </cell>
          <cell r="J1721" t="str">
            <v>CTSU - Neurosciences and Sensory</v>
          </cell>
        </row>
        <row r="1722">
          <cell r="A1722" t="str">
            <v>1513-GADGEEL</v>
          </cell>
          <cell r="B1722" t="str">
            <v/>
          </cell>
          <cell r="C1722" t="str">
            <v>Int Med-Hematology/Oncology</v>
          </cell>
          <cell r="D1722" t="str">
            <v>Gadgeel, Shirish</v>
          </cell>
          <cell r="E1722" t="str">
            <v>ABANDONED</v>
          </cell>
          <cell r="F1722">
            <v>43871</v>
          </cell>
          <cell r="G1722" t="str">
            <v>Mirati Therapeutics</v>
          </cell>
          <cell r="H1722" t="str">
            <v/>
          </cell>
          <cell r="I1722" t="str">
            <v>Industry</v>
          </cell>
          <cell r="J1722" t="str">
            <v>CTSU - Oncology</v>
          </cell>
        </row>
        <row r="1723">
          <cell r="A1723" t="str">
            <v>1511-ZALUPSKI</v>
          </cell>
          <cell r="B1723" t="str">
            <v/>
          </cell>
          <cell r="C1723" t="str">
            <v>Int Med-Hematology/Oncology</v>
          </cell>
          <cell r="D1723" t="str">
            <v>Zalupski, Mark</v>
          </cell>
          <cell r="E1723" t="str">
            <v>ABANDONED</v>
          </cell>
          <cell r="F1723">
            <v>43432</v>
          </cell>
          <cell r="G1723" t="str">
            <v>Lexicon Pharmaceuticals, Inc</v>
          </cell>
          <cell r="H1723" t="str">
            <v/>
          </cell>
          <cell r="I1723" t="str">
            <v>Industry</v>
          </cell>
          <cell r="J1723" t="str">
            <v>CTSU - Oncology</v>
          </cell>
        </row>
        <row r="1724">
          <cell r="A1724" t="str">
            <v>1510-YANIK</v>
          </cell>
          <cell r="B1724" t="str">
            <v>MIBG-2014-01</v>
          </cell>
          <cell r="C1724" t="str">
            <v>Pediatrics-Hematology/Oncology</v>
          </cell>
          <cell r="D1724" t="str">
            <v>Yanik, Gregory</v>
          </cell>
          <cell r="E1724" t="str">
            <v>ABANDONED</v>
          </cell>
          <cell r="F1724">
            <v>44235</v>
          </cell>
          <cell r="G1724" t="str">
            <v>Jubilant DraxImage Inc.</v>
          </cell>
          <cell r="H1724" t="str">
            <v/>
          </cell>
          <cell r="I1724" t="str">
            <v>Industry</v>
          </cell>
          <cell r="J1724" t="str">
            <v>CTSU - Childrens</v>
          </cell>
        </row>
        <row r="1725">
          <cell r="A1725" t="str">
            <v>1505-MODY</v>
          </cell>
          <cell r="B1725" t="str">
            <v>1505</v>
          </cell>
          <cell r="C1725" t="str">
            <v>Int Med-Geriatrics &amp; Palliative Med.</v>
          </cell>
          <cell r="D1725" t="str">
            <v>Mody, Lona</v>
          </cell>
          <cell r="E1725" t="str">
            <v>ABANDONED</v>
          </cell>
          <cell r="F1725">
            <v>43578</v>
          </cell>
          <cell r="G1725" t="str">
            <v>Kaleido Biosciences</v>
          </cell>
          <cell r="H1725" t="str">
            <v/>
          </cell>
          <cell r="I1725" t="str">
            <v>Industry</v>
          </cell>
          <cell r="J1725" t="str">
            <v>CTSU - Ambulatory and Chronic Disease</v>
          </cell>
        </row>
        <row r="1726">
          <cell r="A1726" t="str">
            <v>1504-MCINNIS</v>
          </cell>
          <cell r="B1726" t="str">
            <v/>
          </cell>
          <cell r="C1726" t="str">
            <v>Psychiatry</v>
          </cell>
          <cell r="D1726" t="str">
            <v>McInnis, Melvin</v>
          </cell>
          <cell r="E1726" t="str">
            <v>ABANDONED</v>
          </cell>
          <cell r="F1726">
            <v>43927</v>
          </cell>
          <cell r="G1726" t="str">
            <v>NIH-NIDDK  - National Institutes of Health   Subcontracts</v>
          </cell>
          <cell r="H1726" t="str">
            <v>American Heart Association, Inc.</v>
          </cell>
          <cell r="I1726" t="str">
            <v>Externally Peer-Reviewed</v>
          </cell>
          <cell r="J1726" t="str">
            <v>CTSU - Behavior, Function, and Pain</v>
          </cell>
        </row>
        <row r="1727">
          <cell r="A1727" t="str">
            <v>1503-BOEHNKE</v>
          </cell>
          <cell r="B1727" t="str">
            <v/>
          </cell>
          <cell r="C1727" t="str">
            <v>Anesthesiology</v>
          </cell>
          <cell r="D1727" t="str">
            <v>Boehnke, Kevin</v>
          </cell>
          <cell r="E1727" t="str">
            <v>ABANDONED</v>
          </cell>
          <cell r="F1727">
            <v>43971</v>
          </cell>
          <cell r="G1727" t="str">
            <v>Partners in Health and Wellbeing, LLC</v>
          </cell>
          <cell r="H1727" t="str">
            <v>International Research Center on Cannabis and Mental Health</v>
          </cell>
          <cell r="I1727" t="str">
            <v>Industry</v>
          </cell>
          <cell r="J1727" t="str">
            <v>CTSU - Behavior, Function, and Pain</v>
          </cell>
        </row>
        <row r="1728">
          <cell r="A1728" t="str">
            <v>1502-KRAUSS</v>
          </cell>
          <cell r="B1728" t="str">
            <v/>
          </cell>
          <cell r="C1728" t="str">
            <v>Int Med-Hematology/Oncology</v>
          </cell>
          <cell r="D1728" t="str">
            <v>Krauss, John</v>
          </cell>
          <cell r="E1728" t="str">
            <v>ABANDONED</v>
          </cell>
          <cell r="F1728">
            <v>43448</v>
          </cell>
          <cell r="G1728" t="str">
            <v>ACCRU</v>
          </cell>
          <cell r="H1728" t="str">
            <v/>
          </cell>
          <cell r="I1728" t="str">
            <v>Industry</v>
          </cell>
          <cell r="J1728" t="str">
            <v>CTSU - Oncology</v>
          </cell>
        </row>
        <row r="1729">
          <cell r="A1729" t="str">
            <v>1501-KRAUSS</v>
          </cell>
          <cell r="B1729" t="str">
            <v>1501-Krauss</v>
          </cell>
          <cell r="C1729" t="str">
            <v>Int Med-Hematology/Oncology</v>
          </cell>
          <cell r="D1729" t="str">
            <v>Krauss, John</v>
          </cell>
          <cell r="E1729" t="str">
            <v>ABANDONED</v>
          </cell>
          <cell r="F1729">
            <v>43431</v>
          </cell>
          <cell r="G1729" t="str">
            <v>Atreca</v>
          </cell>
          <cell r="H1729" t="str">
            <v/>
          </cell>
          <cell r="I1729" t="str">
            <v>Industry</v>
          </cell>
          <cell r="J1729" t="str">
            <v>CTSU - Oncology</v>
          </cell>
        </row>
        <row r="1730">
          <cell r="A1730" t="str">
            <v>1500-ZALUPSKI</v>
          </cell>
          <cell r="B1730" t="str">
            <v>1500-Zalupski</v>
          </cell>
          <cell r="C1730" t="str">
            <v>Int Med-Hematology/Oncology</v>
          </cell>
          <cell r="D1730" t="str">
            <v>Zalupski, Mark</v>
          </cell>
          <cell r="E1730" t="str">
            <v>ABANDONED</v>
          </cell>
          <cell r="F1730">
            <v>43425</v>
          </cell>
          <cell r="G1730" t="str">
            <v>Unknown, PSI CRO</v>
          </cell>
          <cell r="H1730" t="str">
            <v/>
          </cell>
          <cell r="I1730" t="str">
            <v>Industry</v>
          </cell>
          <cell r="J1730" t="str">
            <v>CTSU - Oncology</v>
          </cell>
        </row>
        <row r="1731">
          <cell r="A1731" t="str">
            <v>15-GARDNER</v>
          </cell>
          <cell r="B1731" t="str">
            <v/>
          </cell>
          <cell r="C1731" t="str">
            <v>Ophthalmology &amp; Visual Sciences</v>
          </cell>
          <cell r="D1731" t="str">
            <v>Gardner, Thomas</v>
          </cell>
          <cell r="E1731" t="str">
            <v>ABANDONED</v>
          </cell>
          <cell r="F1731">
            <v>42846</v>
          </cell>
          <cell r="G1731" t="str">
            <v>Trial Runners, LLC</v>
          </cell>
          <cell r="H1731" t="str">
            <v>Aerpio Therapeutics, Inc.</v>
          </cell>
          <cell r="I1731" t="str">
            <v>Industry</v>
          </cell>
          <cell r="J1731" t="str">
            <v>CTSU - Ambulatory and Chronic Disease</v>
          </cell>
        </row>
        <row r="1732">
          <cell r="A1732" t="str">
            <v>1499-KRAUSS</v>
          </cell>
          <cell r="B1732" t="str">
            <v/>
          </cell>
          <cell r="C1732" t="str">
            <v>Int Med-Hematology/Oncology</v>
          </cell>
          <cell r="D1732" t="str">
            <v>Krauss, John</v>
          </cell>
          <cell r="E1732" t="str">
            <v>ABANDONED</v>
          </cell>
          <cell r="F1732">
            <v>43629</v>
          </cell>
          <cell r="G1732" t="str">
            <v>ETCTN</v>
          </cell>
          <cell r="H1732" t="str">
            <v/>
          </cell>
          <cell r="I1732" t="str">
            <v>National</v>
          </cell>
          <cell r="J1732" t="str">
            <v>CTSU - Oncology</v>
          </cell>
        </row>
        <row r="1733">
          <cell r="A1733" t="str">
            <v>1493-KRAUSS</v>
          </cell>
          <cell r="B1733" t="str">
            <v>1493-Krauss_Roche-Genentech</v>
          </cell>
          <cell r="C1733" t="str">
            <v>Int Med-Hematology/Oncology</v>
          </cell>
          <cell r="D1733" t="str">
            <v>Krauss, John</v>
          </cell>
          <cell r="E1733" t="str">
            <v>ABANDONED</v>
          </cell>
          <cell r="F1733">
            <v>43550</v>
          </cell>
          <cell r="G1733" t="str">
            <v>Roche - Genentech</v>
          </cell>
          <cell r="H1733" t="str">
            <v/>
          </cell>
          <cell r="I1733" t="str">
            <v>Industry</v>
          </cell>
          <cell r="J1733" t="str">
            <v>CTSU - Oncology</v>
          </cell>
        </row>
        <row r="1734">
          <cell r="A1734" t="str">
            <v>148-PHILLIPS</v>
          </cell>
          <cell r="B1734" t="str">
            <v>148-Phillips</v>
          </cell>
          <cell r="C1734" t="str">
            <v>Int Med-Hematology/Oncology</v>
          </cell>
          <cell r="D1734" t="str">
            <v>Phillips, Tycel</v>
          </cell>
          <cell r="E1734" t="str">
            <v>ABANDONED</v>
          </cell>
          <cell r="F1734">
            <v>42906</v>
          </cell>
          <cell r="G1734" t="str">
            <v>Incyte Pharmaceuticals, Inc.</v>
          </cell>
          <cell r="H1734" t="str">
            <v/>
          </cell>
          <cell r="I1734" t="str">
            <v>Industry</v>
          </cell>
          <cell r="J1734" t="str">
            <v>CTSU - Oncology</v>
          </cell>
        </row>
        <row r="1735">
          <cell r="A1735" t="str">
            <v>1479-SCHIOPU</v>
          </cell>
          <cell r="B1735" t="str">
            <v>1479</v>
          </cell>
          <cell r="C1735" t="str">
            <v>Int Med-Rheumatology</v>
          </cell>
          <cell r="D1735" t="str">
            <v>Schiopu, Elena</v>
          </cell>
          <cell r="E1735" t="str">
            <v>ABANDONED</v>
          </cell>
          <cell r="F1735">
            <v>43935</v>
          </cell>
          <cell r="G1735" t="str">
            <v>Novartis</v>
          </cell>
          <cell r="H1735" t="str">
            <v/>
          </cell>
          <cell r="I1735" t="str">
            <v>Industry</v>
          </cell>
          <cell r="J1735" t="str">
            <v>CTSU - Ambulatory and Chronic Disease</v>
          </cell>
        </row>
        <row r="1736">
          <cell r="A1736" t="str">
            <v>1478-CRYSLER</v>
          </cell>
          <cell r="B1736" t="str">
            <v>1478-Crysler</v>
          </cell>
          <cell r="C1736" t="str">
            <v>Int Med-Hematology/Oncology</v>
          </cell>
          <cell r="D1736" t="str">
            <v>Crysler, Oxana</v>
          </cell>
          <cell r="E1736" t="str">
            <v>ABANDONED</v>
          </cell>
          <cell r="F1736">
            <v>43430</v>
          </cell>
          <cell r="G1736" t="str">
            <v>Exelixis</v>
          </cell>
          <cell r="H1736" t="str">
            <v/>
          </cell>
          <cell r="I1736" t="str">
            <v>Industry</v>
          </cell>
          <cell r="J1736" t="str">
            <v>CTSU - Oncology</v>
          </cell>
        </row>
        <row r="1737">
          <cell r="A1737" t="str">
            <v>1475-SAHAI</v>
          </cell>
          <cell r="B1737" t="str">
            <v>1475-Sahai</v>
          </cell>
          <cell r="C1737" t="str">
            <v>Int Med-Hematology/Oncology</v>
          </cell>
          <cell r="D1737" t="str">
            <v>Sahai, Vaibhav</v>
          </cell>
          <cell r="E1737" t="str">
            <v>ABANDONED</v>
          </cell>
          <cell r="F1737">
            <v>43418</v>
          </cell>
          <cell r="G1737" t="str">
            <v>Optimal Research, LLC</v>
          </cell>
          <cell r="H1737" t="str">
            <v/>
          </cell>
          <cell r="I1737" t="str">
            <v>Industry</v>
          </cell>
          <cell r="J1737" t="str">
            <v>CTSU - Oncology</v>
          </cell>
        </row>
        <row r="1738">
          <cell r="A1738" t="str">
            <v>1474-GHANNAM</v>
          </cell>
          <cell r="B1738" t="str">
            <v>00153035</v>
          </cell>
          <cell r="C1738" t="str">
            <v>Int Med-Cardiology</v>
          </cell>
          <cell r="D1738" t="str">
            <v>Ghannam, Michael</v>
          </cell>
          <cell r="E1738" t="str">
            <v>ABANDONED</v>
          </cell>
          <cell r="F1738">
            <v>44019</v>
          </cell>
          <cell r="G1738" t="str">
            <v>University of Michigan</v>
          </cell>
          <cell r="H1738" t="str">
            <v/>
          </cell>
          <cell r="I1738" t="str">
            <v>National</v>
          </cell>
          <cell r="J1738" t="str">
            <v>CTSU - Heart, Vessel, Blood</v>
          </cell>
        </row>
        <row r="1739">
          <cell r="A1739" t="str">
            <v>1471-MICELI</v>
          </cell>
          <cell r="B1739" t="str">
            <v/>
          </cell>
          <cell r="C1739" t="str">
            <v>Int Med-Infectious Diseases</v>
          </cell>
          <cell r="D1739" t="str">
            <v>Miceli, Marisa</v>
          </cell>
          <cell r="E1739" t="str">
            <v>ABANDONED</v>
          </cell>
          <cell r="F1739">
            <v>43490</v>
          </cell>
          <cell r="G1739" t="str">
            <v>Scynexis</v>
          </cell>
          <cell r="H1739" t="str">
            <v/>
          </cell>
          <cell r="I1739" t="str">
            <v>Industry</v>
          </cell>
          <cell r="J1739" t="str">
            <v>CTSU - Oncology</v>
          </cell>
        </row>
        <row r="1740">
          <cell r="A1740" t="str">
            <v>1467-PHILLIPS</v>
          </cell>
          <cell r="B1740" t="str">
            <v/>
          </cell>
          <cell r="C1740" t="str">
            <v>Int Med-Hematology/Oncology</v>
          </cell>
          <cell r="D1740" t="str">
            <v>Phillips, Tycel</v>
          </cell>
          <cell r="E1740" t="str">
            <v>ABANDONED</v>
          </cell>
          <cell r="F1740">
            <v>43886</v>
          </cell>
          <cell r="G1740" t="str">
            <v>Genentech, Inc.</v>
          </cell>
          <cell r="H1740" t="str">
            <v/>
          </cell>
          <cell r="I1740" t="str">
            <v>Industry</v>
          </cell>
          <cell r="J1740" t="str">
            <v>CTSU - Oncology</v>
          </cell>
        </row>
        <row r="1741">
          <cell r="A1741" t="str">
            <v>1466-SCOTT</v>
          </cell>
          <cell r="B1741" t="str">
            <v/>
          </cell>
          <cell r="C1741" t="str">
            <v>Emergency Medicine</v>
          </cell>
          <cell r="D1741" t="str">
            <v>Scott, Phillip</v>
          </cell>
          <cell r="E1741" t="str">
            <v>ABANDONED</v>
          </cell>
          <cell r="F1741">
            <v>43698</v>
          </cell>
          <cell r="G1741" t="str">
            <v>Medpace, Inc</v>
          </cell>
          <cell r="H1741" t="str">
            <v/>
          </cell>
          <cell r="I1741" t="str">
            <v>Industry</v>
          </cell>
          <cell r="J1741" t="str">
            <v>CTSU - Acute, Critical Care, Surgery &amp; Transplant</v>
          </cell>
        </row>
        <row r="1742">
          <cell r="A1742" t="str">
            <v>1465-GRIAUZDE</v>
          </cell>
          <cell r="B1742" t="str">
            <v>BUDGET ONLY; SUBMITTED 1/24</v>
          </cell>
          <cell r="C1742" t="str">
            <v>Int Med-General Medicine</v>
          </cell>
          <cell r="D1742" t="str">
            <v>Griauzde, Dina</v>
          </cell>
          <cell r="E1742" t="str">
            <v>ABANDONED</v>
          </cell>
          <cell r="F1742">
            <v>43683</v>
          </cell>
          <cell r="G1742" t="str">
            <v>DHHS - National Institutes of Health</v>
          </cell>
          <cell r="H1742" t="str">
            <v/>
          </cell>
          <cell r="I1742" t="str">
            <v>Externally Peer-Reviewed</v>
          </cell>
          <cell r="J1742" t="str">
            <v>CTSU - Ambulatory and Chronic Disease</v>
          </cell>
        </row>
        <row r="1743">
          <cell r="A1743" t="str">
            <v>1460-REICHERT</v>
          </cell>
          <cell r="B1743" t="str">
            <v>1460-Reichert</v>
          </cell>
          <cell r="C1743" t="str">
            <v>Int Med-Hematology/Oncology</v>
          </cell>
          <cell r="D1743" t="str">
            <v>Reichert, Zachery</v>
          </cell>
          <cell r="E1743" t="str">
            <v>ABANDONED</v>
          </cell>
          <cell r="F1743">
            <v>43412</v>
          </cell>
          <cell r="G1743" t="str">
            <v>HINOVA</v>
          </cell>
          <cell r="H1743" t="str">
            <v/>
          </cell>
          <cell r="I1743" t="str">
            <v>Industry</v>
          </cell>
          <cell r="J1743" t="str">
            <v>CTSU - Oncology</v>
          </cell>
        </row>
        <row r="1744">
          <cell r="A1744" t="str">
            <v>1459-ALVA</v>
          </cell>
          <cell r="B1744" t="str">
            <v>1459-Alva</v>
          </cell>
          <cell r="C1744" t="str">
            <v>Int Med-Hematology/Oncology</v>
          </cell>
          <cell r="D1744" t="str">
            <v>Alva, Ajjai</v>
          </cell>
          <cell r="E1744" t="str">
            <v>ABANDONED</v>
          </cell>
          <cell r="F1744">
            <v>43412</v>
          </cell>
          <cell r="G1744" t="str">
            <v>Merck</v>
          </cell>
          <cell r="H1744" t="str">
            <v/>
          </cell>
          <cell r="I1744" t="str">
            <v>Industry</v>
          </cell>
          <cell r="J1744" t="str">
            <v>CTSU - Oncology</v>
          </cell>
        </row>
        <row r="1745">
          <cell r="A1745" t="str">
            <v>1458-ALVA</v>
          </cell>
          <cell r="B1745" t="str">
            <v>1458-Alva</v>
          </cell>
          <cell r="C1745" t="str">
            <v>Int Med-Hematology/Oncology</v>
          </cell>
          <cell r="D1745" t="str">
            <v>Alva, Ajjai</v>
          </cell>
          <cell r="E1745" t="str">
            <v>ABANDONED</v>
          </cell>
          <cell r="F1745">
            <v>43412</v>
          </cell>
          <cell r="G1745" t="str">
            <v>Merck</v>
          </cell>
          <cell r="H1745" t="str">
            <v/>
          </cell>
          <cell r="I1745" t="str">
            <v>Industry</v>
          </cell>
          <cell r="J1745" t="str">
            <v>CTSU - Oncology</v>
          </cell>
        </row>
        <row r="1746">
          <cell r="A1746" t="str">
            <v>1457-ALVA</v>
          </cell>
          <cell r="B1746" t="str">
            <v>1457-Alva</v>
          </cell>
          <cell r="C1746" t="str">
            <v>Int Med-Hematology/Oncology</v>
          </cell>
          <cell r="D1746" t="str">
            <v>Alva, Ajjai</v>
          </cell>
          <cell r="E1746" t="str">
            <v>ABANDONED</v>
          </cell>
          <cell r="F1746">
            <v>43412</v>
          </cell>
          <cell r="G1746" t="str">
            <v>Merck</v>
          </cell>
          <cell r="H1746" t="str">
            <v/>
          </cell>
          <cell r="I1746" t="str">
            <v>Industry</v>
          </cell>
          <cell r="J1746" t="str">
            <v>CTSU - Oncology</v>
          </cell>
        </row>
        <row r="1747">
          <cell r="A1747" t="str">
            <v>1456-MARSH</v>
          </cell>
          <cell r="B1747" t="str">
            <v>BUDGET ONLY; SUBMITTED ON 1/18</v>
          </cell>
          <cell r="C1747" t="str">
            <v>Obstetrics/Gynecology</v>
          </cell>
          <cell r="D1747" t="str">
            <v>Marsh, Erica</v>
          </cell>
          <cell r="E1747" t="str">
            <v>ABANDONED</v>
          </cell>
          <cell r="F1747">
            <v>43600</v>
          </cell>
          <cell r="G1747" t="str">
            <v>DHHS - National Institutes of Health</v>
          </cell>
          <cell r="H1747" t="str">
            <v/>
          </cell>
          <cell r="I1747" t="str">
            <v>Externally Peer-Reviewed</v>
          </cell>
          <cell r="J1747" t="str">
            <v>CTSU - Ambulatory and Chronic Disease</v>
          </cell>
        </row>
        <row r="1748">
          <cell r="A1748" t="str">
            <v>1455-BERMICK</v>
          </cell>
          <cell r="B1748" t="str">
            <v/>
          </cell>
          <cell r="C1748" t="str">
            <v>Pediatrics-Neonatal/Perinatal</v>
          </cell>
          <cell r="D1748" t="str">
            <v>Bermick, Jennifer</v>
          </cell>
          <cell r="E1748" t="str">
            <v>ABANDONED</v>
          </cell>
          <cell r="F1748">
            <v>43440</v>
          </cell>
          <cell r="G1748" t="str">
            <v>Medimmune, Inc.</v>
          </cell>
          <cell r="H1748" t="str">
            <v/>
          </cell>
          <cell r="I1748" t="str">
            <v>Industry</v>
          </cell>
          <cell r="J1748" t="str">
            <v>CTSU - Childrens</v>
          </cell>
        </row>
        <row r="1749">
          <cell r="A1749" t="str">
            <v>1454-ANAND</v>
          </cell>
          <cell r="B1749" t="str">
            <v/>
          </cell>
          <cell r="C1749" t="str">
            <v>Int Med-Hematology/Oncology</v>
          </cell>
          <cell r="D1749" t="str">
            <v>Anand, Sarah</v>
          </cell>
          <cell r="E1749" t="str">
            <v>ABANDONED</v>
          </cell>
          <cell r="F1749">
            <v>43524</v>
          </cell>
          <cell r="G1749" t="str">
            <v>Incyte Pharmaceuticals, Inc.</v>
          </cell>
          <cell r="H1749" t="str">
            <v/>
          </cell>
          <cell r="I1749" t="str">
            <v>Industry</v>
          </cell>
          <cell r="J1749" t="str">
            <v>CTSU - Oncology</v>
          </cell>
        </row>
        <row r="1750">
          <cell r="A1750" t="str">
            <v>1453-SCHOTT</v>
          </cell>
          <cell r="B1750" t="str">
            <v>1453-Schott</v>
          </cell>
          <cell r="C1750" t="str">
            <v>Int Med-Hematology/Oncology</v>
          </cell>
          <cell r="D1750" t="str">
            <v>Schott, Anne</v>
          </cell>
          <cell r="E1750" t="str">
            <v>ABANDONED</v>
          </cell>
          <cell r="F1750">
            <v>43549</v>
          </cell>
          <cell r="G1750" t="str">
            <v>Immunomedics, Inc.</v>
          </cell>
          <cell r="H1750" t="str">
            <v/>
          </cell>
          <cell r="I1750" t="str">
            <v>Industry</v>
          </cell>
          <cell r="J1750" t="str">
            <v>CTSU - Oncology</v>
          </cell>
        </row>
        <row r="1751">
          <cell r="A1751" t="str">
            <v>1452-DUNN</v>
          </cell>
          <cell r="B1751" t="str">
            <v/>
          </cell>
          <cell r="C1751" t="str">
            <v>Neurology</v>
          </cell>
          <cell r="D1751" t="str">
            <v>Dunn, Abbey</v>
          </cell>
          <cell r="E1751" t="str">
            <v>ABANDONED</v>
          </cell>
          <cell r="F1751">
            <v>43558</v>
          </cell>
          <cell r="G1751" t="str">
            <v/>
          </cell>
          <cell r="H1751" t="str">
            <v>Biohaven Pharmaceutical Holding Company; Parexel International, LLC</v>
          </cell>
          <cell r="I1751" t="str">
            <v/>
          </cell>
          <cell r="J1751" t="str">
            <v>CTSU - Neurosciences and Sensory</v>
          </cell>
        </row>
        <row r="1752">
          <cell r="A1752" t="str">
            <v>1448-GADGEEL</v>
          </cell>
          <cell r="B1752" t="str">
            <v/>
          </cell>
          <cell r="C1752" t="str">
            <v>Int Med-Hematology/Oncology</v>
          </cell>
          <cell r="D1752" t="str">
            <v>Gadgeel, Shirish</v>
          </cell>
          <cell r="E1752" t="str">
            <v>ABANDONED</v>
          </cell>
          <cell r="F1752">
            <v>43482</v>
          </cell>
          <cell r="G1752" t="str">
            <v>Dynavax Technologies Corporation</v>
          </cell>
          <cell r="H1752" t="str">
            <v/>
          </cell>
          <cell r="I1752" t="str">
            <v>Industry</v>
          </cell>
          <cell r="J1752" t="str">
            <v>CTSU - Oncology</v>
          </cell>
        </row>
        <row r="1753">
          <cell r="A1753" t="str">
            <v>1446-GOUTMAN</v>
          </cell>
          <cell r="B1753" t="str">
            <v/>
          </cell>
          <cell r="C1753" t="str">
            <v>Neurology</v>
          </cell>
          <cell r="D1753" t="str">
            <v>Goutman, Stephen</v>
          </cell>
          <cell r="E1753" t="str">
            <v>ABANDONED</v>
          </cell>
          <cell r="F1753">
            <v>43486</v>
          </cell>
          <cell r="G1753" t="str">
            <v/>
          </cell>
          <cell r="H1753" t="str">
            <v>Biohaven Pharmaceutical Holding Company</v>
          </cell>
          <cell r="I1753" t="str">
            <v/>
          </cell>
          <cell r="J1753" t="str">
            <v>CTSU - Neurosciences and Sensory</v>
          </cell>
        </row>
        <row r="1754">
          <cell r="A1754" t="str">
            <v>1442-DUNN</v>
          </cell>
          <cell r="B1754" t="str">
            <v/>
          </cell>
          <cell r="C1754" t="str">
            <v>Neurology</v>
          </cell>
          <cell r="D1754" t="str">
            <v>Dunn, Abbey</v>
          </cell>
          <cell r="E1754" t="str">
            <v>ABANDONED</v>
          </cell>
          <cell r="F1754">
            <v>43539</v>
          </cell>
          <cell r="G1754" t="str">
            <v>Jazz Pharmaceuticals</v>
          </cell>
          <cell r="H1754" t="str">
            <v>IQVIA</v>
          </cell>
          <cell r="I1754" t="str">
            <v>Industry</v>
          </cell>
          <cell r="J1754" t="str">
            <v>CTSU - Neurosciences and Sensory</v>
          </cell>
        </row>
        <row r="1755">
          <cell r="A1755" t="str">
            <v>1441-WILCOX</v>
          </cell>
          <cell r="B1755" t="str">
            <v/>
          </cell>
          <cell r="C1755" t="str">
            <v>Int Med-Hematology/Oncology</v>
          </cell>
          <cell r="D1755" t="str">
            <v>Wilcox, Ryan</v>
          </cell>
          <cell r="E1755" t="str">
            <v>ON HOLD</v>
          </cell>
          <cell r="F1755">
            <v>43937</v>
          </cell>
          <cell r="G1755" t="str">
            <v>Kyowa Kirin Pharmaceutical Research, Inc.</v>
          </cell>
          <cell r="H1755" t="str">
            <v/>
          </cell>
          <cell r="I1755" t="str">
            <v>Industry</v>
          </cell>
          <cell r="J1755" t="str">
            <v>CTSU - Oncology</v>
          </cell>
        </row>
        <row r="1756">
          <cell r="A1756" t="str">
            <v>1438-WILCOX</v>
          </cell>
          <cell r="B1756" t="str">
            <v/>
          </cell>
          <cell r="C1756" t="str">
            <v>Int Med-Hematology/Oncology</v>
          </cell>
          <cell r="D1756" t="str">
            <v>Wilcox, Ryan</v>
          </cell>
          <cell r="E1756" t="str">
            <v>ON HOLD</v>
          </cell>
          <cell r="F1756">
            <v>43937</v>
          </cell>
          <cell r="G1756" t="str">
            <v>Kyowa Kirin Pharmaceutical Research, Inc.</v>
          </cell>
          <cell r="H1756" t="str">
            <v/>
          </cell>
          <cell r="I1756" t="str">
            <v>Industry</v>
          </cell>
          <cell r="J1756" t="str">
            <v>CTSU - Oncology</v>
          </cell>
        </row>
        <row r="1757">
          <cell r="A1757" t="str">
            <v>1436-TAYLOR</v>
          </cell>
          <cell r="B1757" t="str">
            <v/>
          </cell>
          <cell r="C1757" t="str">
            <v>Psychiatry</v>
          </cell>
          <cell r="D1757" t="str">
            <v>Taylor, Stephan</v>
          </cell>
          <cell r="E1757" t="str">
            <v>ABANDONED</v>
          </cell>
          <cell r="F1757">
            <v>44110</v>
          </cell>
          <cell r="G1757" t="str">
            <v>Vanguard Research Group</v>
          </cell>
          <cell r="H1757" t="str">
            <v>Genentech, Inc.</v>
          </cell>
          <cell r="I1757" t="str">
            <v>Industry</v>
          </cell>
          <cell r="J1757" t="str">
            <v>CTSU - Behavior, Function, and Pain</v>
          </cell>
        </row>
        <row r="1758">
          <cell r="A1758" t="str">
            <v>1435-SHIJING</v>
          </cell>
          <cell r="B1758" t="str">
            <v/>
          </cell>
          <cell r="C1758" t="str">
            <v>Int Med-Pulmonary/Critical Care</v>
          </cell>
          <cell r="D1758" t="str">
            <v>Jia, Shijing</v>
          </cell>
          <cell r="E1758" t="str">
            <v>ABANDONED</v>
          </cell>
          <cell r="F1758">
            <v>43605</v>
          </cell>
          <cell r="G1758" t="str">
            <v>Cystic Fibrosis Foundation</v>
          </cell>
          <cell r="H1758" t="str">
            <v/>
          </cell>
          <cell r="I1758" t="str">
            <v>Institutional</v>
          </cell>
          <cell r="J1758" t="str">
            <v>CTSU - Acute, Critical Care, Surgery &amp; Transplant</v>
          </cell>
        </row>
        <row r="1759">
          <cell r="A1759" t="str">
            <v>1434-SAHAI</v>
          </cell>
          <cell r="B1759" t="str">
            <v>1434-Sahai</v>
          </cell>
          <cell r="C1759" t="str">
            <v>Int Med-Hematology/Oncology</v>
          </cell>
          <cell r="D1759" t="str">
            <v>Sahai, Vaibhav</v>
          </cell>
          <cell r="E1759" t="str">
            <v>ABANDONED</v>
          </cell>
          <cell r="F1759">
            <v>43398</v>
          </cell>
          <cell r="G1759" t="str">
            <v>Lexicon Pharmaceuticals, Inc</v>
          </cell>
          <cell r="H1759" t="str">
            <v/>
          </cell>
          <cell r="I1759" t="str">
            <v>Industry</v>
          </cell>
          <cell r="J1759" t="str">
            <v>CTSU - Oncology</v>
          </cell>
        </row>
        <row r="1760">
          <cell r="A1760" t="str">
            <v>1431-BOEHNKE</v>
          </cell>
          <cell r="B1760" t="str">
            <v/>
          </cell>
          <cell r="C1760" t="str">
            <v>Anesthesiology</v>
          </cell>
          <cell r="D1760" t="str">
            <v>Boehnke, Kevin</v>
          </cell>
          <cell r="E1760" t="str">
            <v>ABANDONED</v>
          </cell>
          <cell r="F1760">
            <v>43927</v>
          </cell>
          <cell r="G1760" t="str">
            <v>Tilray Inc</v>
          </cell>
          <cell r="H1760" t="str">
            <v/>
          </cell>
          <cell r="I1760" t="str">
            <v>Industry</v>
          </cell>
          <cell r="J1760" t="str">
            <v>CTSU - Behavior, Function, and Pain</v>
          </cell>
        </row>
        <row r="1761">
          <cell r="A1761" t="str">
            <v>1430-TAYLOR</v>
          </cell>
          <cell r="B1761" t="str">
            <v/>
          </cell>
          <cell r="C1761" t="str">
            <v>Psychiatry</v>
          </cell>
          <cell r="D1761" t="str">
            <v>Taylor, Stephan</v>
          </cell>
          <cell r="E1761" t="str">
            <v>ABANDONED</v>
          </cell>
          <cell r="F1761">
            <v>43424</v>
          </cell>
          <cell r="G1761" t="str">
            <v>Biogen Idec, Inc.</v>
          </cell>
          <cell r="H1761" t="str">
            <v>IQVIA</v>
          </cell>
          <cell r="I1761" t="str">
            <v>Industry</v>
          </cell>
          <cell r="J1761" t="str">
            <v>CTSU - Behavior, Function, and Pain</v>
          </cell>
        </row>
        <row r="1762">
          <cell r="A1762" t="str">
            <v>1429-WILLIAMSON</v>
          </cell>
          <cell r="B1762" t="str">
            <v/>
          </cell>
          <cell r="C1762" t="str">
            <v>Neurosurgery</v>
          </cell>
          <cell r="D1762" t="str">
            <v>Williamson, Craig</v>
          </cell>
          <cell r="E1762" t="str">
            <v>ABANDONED</v>
          </cell>
          <cell r="F1762">
            <v>43572</v>
          </cell>
          <cell r="G1762" t="str">
            <v/>
          </cell>
          <cell r="H1762" t="str">
            <v/>
          </cell>
          <cell r="I1762" t="str">
            <v/>
          </cell>
          <cell r="J1762" t="str">
            <v>CTSU - Neurosciences and Sensory</v>
          </cell>
        </row>
        <row r="1763">
          <cell r="A1763" t="str">
            <v>1425-MCLAUGHLIN</v>
          </cell>
          <cell r="B1763" t="str">
            <v/>
          </cell>
          <cell r="C1763" t="str">
            <v>Int Med-Cardiology</v>
          </cell>
          <cell r="D1763" t="str">
            <v>McLaughlin, Vallerie</v>
          </cell>
          <cell r="E1763" t="str">
            <v>ABANDONED</v>
          </cell>
          <cell r="F1763">
            <v>43557</v>
          </cell>
          <cell r="G1763" t="str">
            <v>United Therapeutics Corp</v>
          </cell>
          <cell r="H1763" t="str">
            <v/>
          </cell>
          <cell r="I1763" t="str">
            <v>Industry</v>
          </cell>
          <cell r="J1763" t="str">
            <v>CTSU - Heart, Vessel, Blood</v>
          </cell>
        </row>
        <row r="1764">
          <cell r="A1764" t="str">
            <v>1423-MORIKAWA</v>
          </cell>
          <cell r="B1764" t="str">
            <v>1423-Morikawa</v>
          </cell>
          <cell r="C1764" t="str">
            <v>Int Med-Hematology/Oncology</v>
          </cell>
          <cell r="D1764" t="str">
            <v>Morikawa, Aki</v>
          </cell>
          <cell r="E1764" t="str">
            <v>ABANDONED</v>
          </cell>
          <cell r="F1764">
            <v>44316</v>
          </cell>
          <cell r="G1764" t="str">
            <v>Eli Lilly and Company Foundation</v>
          </cell>
          <cell r="H1764" t="str">
            <v/>
          </cell>
          <cell r="I1764" t="str">
            <v>Institutional</v>
          </cell>
          <cell r="J1764" t="str">
            <v>CTSU - Oncology</v>
          </cell>
        </row>
        <row r="1765">
          <cell r="A1765" t="str">
            <v>1422-KRAUSS</v>
          </cell>
          <cell r="B1765" t="str">
            <v/>
          </cell>
          <cell r="C1765" t="str">
            <v>Int Med-Hematology/Oncology</v>
          </cell>
          <cell r="D1765" t="str">
            <v>Krauss, John</v>
          </cell>
          <cell r="E1765" t="str">
            <v>ABANDONED</v>
          </cell>
          <cell r="F1765">
            <v>43396</v>
          </cell>
          <cell r="G1765" t="str">
            <v>Ergomed</v>
          </cell>
          <cell r="H1765" t="str">
            <v/>
          </cell>
          <cell r="I1765" t="str">
            <v>Industry</v>
          </cell>
          <cell r="J1765" t="str">
            <v>CTSU - Oncology</v>
          </cell>
        </row>
        <row r="1766">
          <cell r="A1766" t="str">
            <v>1421-CEDERNA</v>
          </cell>
          <cell r="B1766" t="str">
            <v/>
          </cell>
          <cell r="C1766" t="str">
            <v>Surgery-Plastic Surgery</v>
          </cell>
          <cell r="D1766" t="str">
            <v>Cederna, Paul</v>
          </cell>
          <cell r="E1766" t="str">
            <v>ABANDONED</v>
          </cell>
          <cell r="F1766">
            <v>44183</v>
          </cell>
          <cell r="G1766" t="str">
            <v>Defense, Department of-Navy, Department of the</v>
          </cell>
          <cell r="H1766" t="str">
            <v/>
          </cell>
          <cell r="I1766" t="str">
            <v>Externally Peer-Reviewed</v>
          </cell>
          <cell r="J1766" t="str">
            <v>CTSU - Neurosciences and Sensory</v>
          </cell>
        </row>
        <row r="1767">
          <cell r="A1767" t="str">
            <v>1420-SCHIOPU</v>
          </cell>
          <cell r="B1767" t="str">
            <v>M16-063</v>
          </cell>
          <cell r="C1767" t="str">
            <v>Int Med-Rheumatology</v>
          </cell>
          <cell r="D1767" t="str">
            <v>Schiopu, Elena</v>
          </cell>
          <cell r="E1767" t="str">
            <v>ABANDONED</v>
          </cell>
          <cell r="F1767">
            <v>43706</v>
          </cell>
          <cell r="G1767" t="str">
            <v>AbbVie Inc</v>
          </cell>
          <cell r="H1767" t="str">
            <v/>
          </cell>
          <cell r="I1767" t="str">
            <v>Industry</v>
          </cell>
          <cell r="J1767" t="str">
            <v>CTSU - Ambulatory and Chronic Disease</v>
          </cell>
        </row>
        <row r="1768">
          <cell r="A1768" t="str">
            <v>142-FLAHERTY</v>
          </cell>
          <cell r="B1768" t="str">
            <v>EFC14601</v>
          </cell>
          <cell r="C1768" t="str">
            <v>Int Med-Pulmonary/Critical Care</v>
          </cell>
          <cell r="D1768" t="str">
            <v>Flaherty, Kevin</v>
          </cell>
          <cell r="E1768" t="str">
            <v>ABANDONED</v>
          </cell>
          <cell r="F1768">
            <v>43073</v>
          </cell>
          <cell r="G1768" t="str">
            <v>Sanofi</v>
          </cell>
          <cell r="H1768" t="str">
            <v/>
          </cell>
          <cell r="I1768" t="str">
            <v>Industry</v>
          </cell>
          <cell r="J1768" t="str">
            <v>CTSU - Ambulatory and Chronic Disease</v>
          </cell>
        </row>
        <row r="1769">
          <cell r="A1769" t="str">
            <v>1418-CHESTEK</v>
          </cell>
          <cell r="B1769" t="str">
            <v/>
          </cell>
          <cell r="C1769" t="str">
            <v>Surgery-Plastic Surgery</v>
          </cell>
          <cell r="D1769" t="str">
            <v>Cederna, Paul</v>
          </cell>
          <cell r="E1769" t="str">
            <v>ABANDONED</v>
          </cell>
          <cell r="F1769">
            <v>43698</v>
          </cell>
          <cell r="G1769" t="str">
            <v>Defense, Department of-Other</v>
          </cell>
          <cell r="H1769" t="str">
            <v/>
          </cell>
          <cell r="I1769" t="str">
            <v>Externally Peer-Reviewed</v>
          </cell>
          <cell r="J1769" t="str">
            <v>CTSU - Acute, Critical Care, Surgery &amp; Transplant</v>
          </cell>
        </row>
        <row r="1770">
          <cell r="A1770" t="str">
            <v>1417-CAGNOLI</v>
          </cell>
          <cell r="B1770" t="str">
            <v>A3921120</v>
          </cell>
          <cell r="C1770" t="str">
            <v>Int Med-Rheumatology</v>
          </cell>
          <cell r="D1770" t="str">
            <v>Cagnoli, Patricia</v>
          </cell>
          <cell r="E1770" t="str">
            <v>ABANDONED</v>
          </cell>
          <cell r="F1770">
            <v>43432</v>
          </cell>
          <cell r="G1770" t="str">
            <v>Pfizer</v>
          </cell>
          <cell r="H1770" t="str">
            <v/>
          </cell>
          <cell r="I1770" t="str">
            <v>Industry</v>
          </cell>
          <cell r="J1770" t="str">
            <v>CTSU - Ambulatory and Chronic Disease</v>
          </cell>
        </row>
        <row r="1771">
          <cell r="A1771" t="str">
            <v>1414-LAO</v>
          </cell>
          <cell r="B1771" t="str">
            <v>1414-Lao</v>
          </cell>
          <cell r="C1771" t="str">
            <v>Int Med-Hematology/Oncology</v>
          </cell>
          <cell r="D1771" t="str">
            <v>Lao, Christopher</v>
          </cell>
          <cell r="E1771" t="str">
            <v>ABANDONED</v>
          </cell>
          <cell r="F1771">
            <v>43525</v>
          </cell>
          <cell r="G1771" t="str">
            <v>Dynavax Technologies Corporation</v>
          </cell>
          <cell r="H1771" t="str">
            <v/>
          </cell>
          <cell r="I1771" t="str">
            <v>Industry</v>
          </cell>
          <cell r="J1771" t="str">
            <v>CTSU - Oncology</v>
          </cell>
        </row>
        <row r="1772">
          <cell r="A1772" t="str">
            <v>1412-AHMED</v>
          </cell>
          <cell r="B1772" t="str">
            <v/>
          </cell>
          <cell r="C1772" t="str">
            <v>Int Med-Hematology/Oncology</v>
          </cell>
          <cell r="D1772" t="str">
            <v>Ahmed, Asra</v>
          </cell>
          <cell r="E1772" t="str">
            <v>ABANDONED</v>
          </cell>
          <cell r="F1772">
            <v>43483</v>
          </cell>
          <cell r="G1772" t="str">
            <v>Ergomed</v>
          </cell>
          <cell r="H1772" t="str">
            <v/>
          </cell>
          <cell r="I1772" t="str">
            <v>Industry</v>
          </cell>
          <cell r="J1772" t="str">
            <v>CTSU - Heart, Vessel, Blood</v>
          </cell>
        </row>
        <row r="1773">
          <cell r="A1773" t="str">
            <v>1411-GADGEEL</v>
          </cell>
          <cell r="B1773" t="str">
            <v/>
          </cell>
          <cell r="C1773" t="str">
            <v>Int Med-Hematology/Oncology</v>
          </cell>
          <cell r="D1773" t="str">
            <v>Gadgeel, Shirish</v>
          </cell>
          <cell r="E1773" t="str">
            <v>ABANDONED</v>
          </cell>
          <cell r="F1773">
            <v>43578</v>
          </cell>
          <cell r="G1773" t="str">
            <v>Amgen, Inc.</v>
          </cell>
          <cell r="H1773" t="str">
            <v/>
          </cell>
          <cell r="I1773" t="str">
            <v>Industry</v>
          </cell>
          <cell r="J1773" t="str">
            <v>CTSU - Oncology</v>
          </cell>
        </row>
        <row r="1774">
          <cell r="A1774" t="str">
            <v>1399-SCHOTT</v>
          </cell>
          <cell r="B1774" t="str">
            <v/>
          </cell>
          <cell r="C1774" t="str">
            <v>Int Med-Hematology/Oncology</v>
          </cell>
          <cell r="D1774" t="str">
            <v>Schott, Anne</v>
          </cell>
          <cell r="E1774" t="str">
            <v>ABANDONED</v>
          </cell>
          <cell r="F1774">
            <v>43361</v>
          </cell>
          <cell r="G1774" t="str">
            <v>National Surgical Adjuvant Breast and Bowel Project (NSABP) Foundation, Inc</v>
          </cell>
          <cell r="H1774" t="str">
            <v/>
          </cell>
          <cell r="I1774" t="str">
            <v>Institutional</v>
          </cell>
          <cell r="J1774" t="str">
            <v>CTSU - Oncology</v>
          </cell>
        </row>
        <row r="1775">
          <cell r="A1775" t="str">
            <v>1398-NEIL</v>
          </cell>
          <cell r="B1775" t="str">
            <v>241974</v>
          </cell>
          <cell r="C1775" t="str">
            <v>Pediatrics-Neurology</v>
          </cell>
          <cell r="D1775" t="str">
            <v>Neil, Erin</v>
          </cell>
          <cell r="E1775" t="str">
            <v>ABANDONED</v>
          </cell>
          <cell r="F1775">
            <v>43817</v>
          </cell>
          <cell r="G1775" t="str">
            <v>Parexel International, LLC</v>
          </cell>
          <cell r="H1775" t="str">
            <v/>
          </cell>
          <cell r="I1775" t="str">
            <v>Industry</v>
          </cell>
          <cell r="J1775" t="str">
            <v>CTSU - Childrens</v>
          </cell>
        </row>
        <row r="1776">
          <cell r="A1776" t="str">
            <v>1397-KRAUSS</v>
          </cell>
          <cell r="B1776" t="str">
            <v>Sym004-12</v>
          </cell>
          <cell r="C1776" t="str">
            <v>Int Med-Hematology/Oncology</v>
          </cell>
          <cell r="D1776" t="str">
            <v>Krauss, John</v>
          </cell>
          <cell r="E1776" t="str">
            <v>ABANDONED</v>
          </cell>
          <cell r="F1776">
            <v>43454</v>
          </cell>
          <cell r="G1776" t="str">
            <v>Symphogen A/S</v>
          </cell>
          <cell r="H1776" t="str">
            <v>ACCRU</v>
          </cell>
          <cell r="I1776" t="str">
            <v>Industry</v>
          </cell>
          <cell r="J1776" t="str">
            <v>CTSU - Oncology</v>
          </cell>
        </row>
        <row r="1777">
          <cell r="A1777" t="str">
            <v>1393-HIGGINS</v>
          </cell>
          <cell r="B1777" t="str">
            <v/>
          </cell>
          <cell r="C1777" t="str">
            <v>Int Med-Gastroenterology</v>
          </cell>
          <cell r="D1777" t="str">
            <v>Higgins, Peter</v>
          </cell>
          <cell r="E1777" t="str">
            <v>ABANDONED</v>
          </cell>
          <cell r="F1777">
            <v>43430</v>
          </cell>
          <cell r="G1777" t="str">
            <v>Cepheid</v>
          </cell>
          <cell r="H1777" t="str">
            <v/>
          </cell>
          <cell r="I1777" t="str">
            <v>Industry</v>
          </cell>
          <cell r="J1777" t="str">
            <v>CTSU - Ambulatory and Chronic Disease</v>
          </cell>
        </row>
        <row r="1778">
          <cell r="A1778" t="str">
            <v>1391-ZALUPSKI</v>
          </cell>
          <cell r="B1778" t="str">
            <v>1391-Zalupski</v>
          </cell>
          <cell r="C1778" t="str">
            <v>Int Med-Hematology/Oncology</v>
          </cell>
          <cell r="D1778" t="str">
            <v>Zalupski, Mark</v>
          </cell>
          <cell r="E1778" t="str">
            <v>ABANDONED</v>
          </cell>
          <cell r="F1778">
            <v>43382</v>
          </cell>
          <cell r="G1778" t="str">
            <v>CRO -PPD</v>
          </cell>
          <cell r="H1778" t="str">
            <v/>
          </cell>
          <cell r="I1778" t="str">
            <v>Industry</v>
          </cell>
          <cell r="J1778" t="str">
            <v>CTSU - Oncology</v>
          </cell>
        </row>
        <row r="1779">
          <cell r="A1779" t="str">
            <v>139-GADGEEL</v>
          </cell>
          <cell r="B1779" t="str">
            <v>139-Gadgeel</v>
          </cell>
          <cell r="C1779" t="str">
            <v>Int Med-Hematology/Oncology</v>
          </cell>
          <cell r="D1779" t="str">
            <v>Gadgeel, Shirish</v>
          </cell>
          <cell r="E1779" t="str">
            <v>ABANDONED</v>
          </cell>
          <cell r="F1779">
            <v>43193</v>
          </cell>
          <cell r="G1779" t="str">
            <v>Genentech, Inc.</v>
          </cell>
          <cell r="H1779" t="str">
            <v/>
          </cell>
          <cell r="I1779" t="str">
            <v>Industry</v>
          </cell>
          <cell r="J1779" t="str">
            <v>CTSU - Oncology</v>
          </cell>
        </row>
        <row r="1780">
          <cell r="A1780" t="str">
            <v>1389-BIXBY</v>
          </cell>
          <cell r="B1780" t="str">
            <v/>
          </cell>
          <cell r="C1780" t="str">
            <v>Int Med-Hematology/Oncology</v>
          </cell>
          <cell r="D1780" t="str">
            <v>Bixby, Dale</v>
          </cell>
          <cell r="E1780" t="str">
            <v>ABANDONED</v>
          </cell>
          <cell r="F1780">
            <v>43692</v>
          </cell>
          <cell r="G1780" t="str">
            <v>Unknown</v>
          </cell>
          <cell r="H1780" t="str">
            <v/>
          </cell>
          <cell r="I1780" t="str">
            <v>Externally Peer-Reviewed</v>
          </cell>
          <cell r="J1780" t="str">
            <v>CTSU - Oncology</v>
          </cell>
        </row>
        <row r="1781">
          <cell r="A1781" t="str">
            <v>1385-TALPAZ</v>
          </cell>
          <cell r="B1781" t="str">
            <v/>
          </cell>
          <cell r="C1781" t="str">
            <v>Int Med-Hematology/Oncology</v>
          </cell>
          <cell r="D1781" t="str">
            <v>Talpaz, Moshe</v>
          </cell>
          <cell r="E1781" t="str">
            <v>ABANDONED</v>
          </cell>
          <cell r="F1781">
            <v>43930</v>
          </cell>
          <cell r="G1781" t="str">
            <v>Momenta Pharmaceuticals</v>
          </cell>
          <cell r="H1781" t="str">
            <v/>
          </cell>
          <cell r="I1781" t="str">
            <v>Industry</v>
          </cell>
          <cell r="J1781" t="str">
            <v>CTSU - Oncology</v>
          </cell>
        </row>
        <row r="1782">
          <cell r="A1782" t="str">
            <v>1383-BIXBY</v>
          </cell>
          <cell r="B1782" t="str">
            <v/>
          </cell>
          <cell r="C1782" t="str">
            <v>Int Med-Hematology/Oncology</v>
          </cell>
          <cell r="D1782" t="str">
            <v>Bixby, Dale</v>
          </cell>
          <cell r="E1782" t="str">
            <v>ABANDONED</v>
          </cell>
          <cell r="F1782">
            <v>43930</v>
          </cell>
          <cell r="G1782" t="str">
            <v>Unknown</v>
          </cell>
          <cell r="H1782" t="str">
            <v/>
          </cell>
          <cell r="I1782" t="str">
            <v>Externally Peer-Reviewed</v>
          </cell>
          <cell r="J1782" t="str">
            <v>CTSU - Oncology</v>
          </cell>
        </row>
        <row r="1783">
          <cell r="A1783" t="str">
            <v>1382-WYANT</v>
          </cell>
          <cell r="B1783" t="str">
            <v/>
          </cell>
          <cell r="C1783" t="str">
            <v>Neurology</v>
          </cell>
          <cell r="D1783" t="str">
            <v>Wyant, Kara</v>
          </cell>
          <cell r="E1783" t="str">
            <v>ABANDONED</v>
          </cell>
          <cell r="F1783">
            <v>43886</v>
          </cell>
          <cell r="G1783" t="str">
            <v>National Institute of Neurological Disorders and Stroke (NINDS)</v>
          </cell>
          <cell r="H1783" t="str">
            <v/>
          </cell>
          <cell r="I1783" t="str">
            <v>Industry</v>
          </cell>
          <cell r="J1783" t="str">
            <v>CTSU - Neurosciences and Sensory</v>
          </cell>
        </row>
        <row r="1784">
          <cell r="A1784" t="str">
            <v>1381-GADGEEL</v>
          </cell>
          <cell r="B1784" t="str">
            <v/>
          </cell>
          <cell r="C1784" t="str">
            <v>Int Med-Hematology/Oncology</v>
          </cell>
          <cell r="D1784" t="str">
            <v>Gadgeel, Shirish</v>
          </cell>
          <cell r="E1784" t="str">
            <v>ABANDONED</v>
          </cell>
          <cell r="F1784">
            <v>43472</v>
          </cell>
          <cell r="G1784" t="str">
            <v>Merck</v>
          </cell>
          <cell r="H1784" t="str">
            <v/>
          </cell>
          <cell r="I1784" t="str">
            <v>Industry</v>
          </cell>
          <cell r="J1784" t="str">
            <v>CTSU - Oncology</v>
          </cell>
        </row>
        <row r="1785">
          <cell r="A1785" t="str">
            <v>1379-SCHUMACHER</v>
          </cell>
          <cell r="B1785" t="str">
            <v>C3591024</v>
          </cell>
          <cell r="C1785" t="str">
            <v>Pediatrics-Neonatal/Perinatal</v>
          </cell>
          <cell r="D1785" t="str">
            <v>Schumacher, Robert</v>
          </cell>
          <cell r="E1785" t="str">
            <v>ABANDONED</v>
          </cell>
          <cell r="F1785">
            <v>43452</v>
          </cell>
          <cell r="G1785" t="str">
            <v>Pfizer, Inc.</v>
          </cell>
          <cell r="H1785" t="str">
            <v/>
          </cell>
          <cell r="I1785" t="str">
            <v>Industry</v>
          </cell>
          <cell r="J1785" t="str">
            <v>CTSU - Childrens</v>
          </cell>
        </row>
        <row r="1786">
          <cell r="A1786" t="str">
            <v>1377-SCHUMACHER</v>
          </cell>
          <cell r="B1786" t="str">
            <v/>
          </cell>
          <cell r="C1786" t="str">
            <v>Pediatrics-Cardiology</v>
          </cell>
          <cell r="D1786" t="str">
            <v>Schumacher, Kurt</v>
          </cell>
          <cell r="E1786" t="str">
            <v>ABANDONED</v>
          </cell>
          <cell r="F1786">
            <v>43570</v>
          </cell>
          <cell r="G1786" t="str">
            <v>Stanford University</v>
          </cell>
          <cell r="H1786" t="str">
            <v>Defense, Department of-Army, Department of the-Subcontracts</v>
          </cell>
          <cell r="I1786" t="str">
            <v>Institutional</v>
          </cell>
          <cell r="J1786" t="str">
            <v>CTSU - Childrens</v>
          </cell>
        </row>
        <row r="1787">
          <cell r="A1787" t="str">
            <v>1376-MAIXNER</v>
          </cell>
          <cell r="B1787" t="str">
            <v/>
          </cell>
          <cell r="C1787" t="str">
            <v>Psychiatry</v>
          </cell>
          <cell r="D1787" t="str">
            <v/>
          </cell>
          <cell r="E1787" t="str">
            <v>ABANDONED</v>
          </cell>
          <cell r="F1787">
            <v>43381</v>
          </cell>
          <cell r="G1787" t="str">
            <v/>
          </cell>
          <cell r="H1787" t="str">
            <v>DHHS - National Institutes of Health - Subcontracts; University of Florida, The</v>
          </cell>
          <cell r="I1787" t="str">
            <v/>
          </cell>
          <cell r="J1787" t="str">
            <v>CTSU - Behavior, Function, and Pain</v>
          </cell>
        </row>
        <row r="1788">
          <cell r="A1788" t="str">
            <v>1375-HASSETT</v>
          </cell>
          <cell r="B1788" t="str">
            <v/>
          </cell>
          <cell r="C1788" t="str">
            <v>Anesthesiology</v>
          </cell>
          <cell r="D1788" t="str">
            <v>Hassett, Afton</v>
          </cell>
          <cell r="E1788" t="str">
            <v>ABANDONED</v>
          </cell>
          <cell r="F1788">
            <v>43636</v>
          </cell>
          <cell r="G1788" t="str">
            <v>DHHS - National Institutes of Health</v>
          </cell>
          <cell r="H1788" t="str">
            <v/>
          </cell>
          <cell r="I1788" t="str">
            <v>Externally Peer-Reviewed</v>
          </cell>
          <cell r="J1788" t="str">
            <v>CTSU - Behavior, Function, and Pain</v>
          </cell>
        </row>
        <row r="1789">
          <cell r="A1789" t="str">
            <v>1374-ARNEDT</v>
          </cell>
          <cell r="B1789" t="str">
            <v/>
          </cell>
          <cell r="C1789" t="str">
            <v>Psychiatry</v>
          </cell>
          <cell r="D1789" t="str">
            <v>Arnedt, John (Todd)</v>
          </cell>
          <cell r="E1789" t="str">
            <v>ABANDONED</v>
          </cell>
          <cell r="F1789">
            <v>43615</v>
          </cell>
          <cell r="G1789" t="str">
            <v>DHHS - National Institutes of Health</v>
          </cell>
          <cell r="H1789" t="str">
            <v/>
          </cell>
          <cell r="I1789" t="str">
            <v>Externally Peer-Reviewed</v>
          </cell>
          <cell r="J1789" t="str">
            <v>CTSU - Behavior, Function, and Pain</v>
          </cell>
        </row>
        <row r="1790">
          <cell r="A1790" t="str">
            <v>1373-MOLER</v>
          </cell>
          <cell r="B1790" t="str">
            <v/>
          </cell>
          <cell r="C1790" t="str">
            <v>Pediatrics-Intensive Care</v>
          </cell>
          <cell r="D1790" t="str">
            <v>Moler, Frank</v>
          </cell>
          <cell r="E1790" t="str">
            <v>ABANDONED</v>
          </cell>
          <cell r="F1790">
            <v>43479</v>
          </cell>
          <cell r="G1790" t="str">
            <v>Pfizer, Inc.</v>
          </cell>
          <cell r="H1790" t="str">
            <v/>
          </cell>
          <cell r="I1790" t="str">
            <v>Industry</v>
          </cell>
          <cell r="J1790" t="str">
            <v>CTSU - Childrens</v>
          </cell>
        </row>
        <row r="1791">
          <cell r="A1791" t="str">
            <v>1371-ALVA</v>
          </cell>
          <cell r="B1791" t="str">
            <v>2019.124</v>
          </cell>
          <cell r="C1791" t="str">
            <v>Int Med-Hematology/Oncology</v>
          </cell>
          <cell r="D1791" t="str">
            <v>Alva, Ajjai</v>
          </cell>
          <cell r="E1791" t="str">
            <v>ABANDONED</v>
          </cell>
          <cell r="F1791">
            <v>44039</v>
          </cell>
          <cell r="G1791" t="str">
            <v>Eli Lilly and Company Foundation</v>
          </cell>
          <cell r="H1791" t="str">
            <v/>
          </cell>
          <cell r="I1791" t="str">
            <v>Institutional</v>
          </cell>
          <cell r="J1791" t="str">
            <v>CTSU - Oncology</v>
          </cell>
        </row>
        <row r="1792">
          <cell r="A1792" t="str">
            <v>1370-REICHERT</v>
          </cell>
          <cell r="B1792" t="str">
            <v/>
          </cell>
          <cell r="C1792" t="str">
            <v>Int Med-Hematology/Oncology</v>
          </cell>
          <cell r="D1792" t="str">
            <v>Reichert, Zachery</v>
          </cell>
          <cell r="E1792" t="str">
            <v>ABANDONED</v>
          </cell>
          <cell r="F1792">
            <v>43381</v>
          </cell>
          <cell r="G1792" t="str">
            <v>Johns Hopkins University</v>
          </cell>
          <cell r="H1792" t="str">
            <v/>
          </cell>
          <cell r="I1792" t="str">
            <v>Institutional</v>
          </cell>
          <cell r="J1792" t="str">
            <v>CTSU - Oncology</v>
          </cell>
        </row>
        <row r="1793">
          <cell r="A1793" t="str">
            <v>137-WORDEN</v>
          </cell>
          <cell r="B1793" t="str">
            <v/>
          </cell>
          <cell r="C1793" t="str">
            <v>Int Med-Hematology/Oncology</v>
          </cell>
          <cell r="D1793" t="str">
            <v>Worden, Francis</v>
          </cell>
          <cell r="E1793" t="str">
            <v>ABANDONED</v>
          </cell>
          <cell r="F1793">
            <v>43277</v>
          </cell>
          <cell r="G1793" t="str">
            <v>Soligenix, Inc</v>
          </cell>
          <cell r="H1793" t="str">
            <v/>
          </cell>
          <cell r="I1793" t="str">
            <v>Industry</v>
          </cell>
          <cell r="J1793" t="str">
            <v>CTSU - Oncology</v>
          </cell>
        </row>
        <row r="1794">
          <cell r="A1794" t="str">
            <v>1366-AWAN</v>
          </cell>
          <cell r="B1794" t="str">
            <v/>
          </cell>
          <cell r="C1794" t="str">
            <v>Orthopaedic Surgery</v>
          </cell>
          <cell r="D1794" t="str">
            <v>Awan, Tariq</v>
          </cell>
          <cell r="E1794" t="str">
            <v>ABANDONED</v>
          </cell>
          <cell r="F1794">
            <v>43749</v>
          </cell>
          <cell r="G1794" t="str">
            <v>Defense, Department of-Army, Department of the</v>
          </cell>
          <cell r="H1794" t="str">
            <v/>
          </cell>
          <cell r="I1794" t="str">
            <v>Externally Peer-Reviewed</v>
          </cell>
          <cell r="J1794" t="str">
            <v>CTSU - Behavior, Function, and Pain</v>
          </cell>
        </row>
        <row r="1795">
          <cell r="A1795" t="str">
            <v>1364-MAIXNER</v>
          </cell>
          <cell r="B1795" t="str">
            <v/>
          </cell>
          <cell r="C1795" t="str">
            <v>Psychiatry</v>
          </cell>
          <cell r="D1795" t="str">
            <v>MAIXNER, Susan</v>
          </cell>
          <cell r="E1795" t="str">
            <v>ABANDONED</v>
          </cell>
          <cell r="F1795">
            <v>43768</v>
          </cell>
          <cell r="G1795" t="str">
            <v>University of Florida, The</v>
          </cell>
          <cell r="H1795" t="str">
            <v>DHHS - National Institutes of Health - Subcontracts</v>
          </cell>
          <cell r="I1795" t="str">
            <v>Institutional</v>
          </cell>
          <cell r="J1795" t="str">
            <v>CTSU - Behavior, Function, and Pain</v>
          </cell>
        </row>
        <row r="1796">
          <cell r="A1796" t="str">
            <v>1357-HIGGINS</v>
          </cell>
          <cell r="B1796" t="str">
            <v/>
          </cell>
          <cell r="C1796" t="str">
            <v>Int Med-Gastroenterology</v>
          </cell>
          <cell r="D1796" t="str">
            <v>Higgins, Peter</v>
          </cell>
          <cell r="E1796" t="str">
            <v>ABANDONED</v>
          </cell>
          <cell r="F1796">
            <v>43378</v>
          </cell>
          <cell r="G1796" t="str">
            <v>Reistone Biopharma Company</v>
          </cell>
          <cell r="H1796" t="str">
            <v>CRO - IQVIA</v>
          </cell>
          <cell r="I1796" t="str">
            <v>Industry</v>
          </cell>
          <cell r="J1796" t="str">
            <v>CTSU - Ambulatory and Chronic Disease</v>
          </cell>
        </row>
        <row r="1797">
          <cell r="A1797" t="str">
            <v>1354-REICHERT</v>
          </cell>
          <cell r="B1797" t="str">
            <v>1354-Reichert</v>
          </cell>
          <cell r="C1797" t="str">
            <v>Int Med-Hematology/Oncology</v>
          </cell>
          <cell r="D1797" t="str">
            <v>Reichert, Zachery</v>
          </cell>
          <cell r="E1797" t="str">
            <v>ABANDONED</v>
          </cell>
          <cell r="F1797">
            <v>44323</v>
          </cell>
          <cell r="G1797" t="str">
            <v>Biogene</v>
          </cell>
          <cell r="H1797" t="str">
            <v/>
          </cell>
          <cell r="I1797" t="str">
            <v>Industry</v>
          </cell>
          <cell r="J1797" t="str">
            <v>CTSU - Oncology</v>
          </cell>
        </row>
        <row r="1798">
          <cell r="A1798" t="str">
            <v>1353-PARMAR</v>
          </cell>
          <cell r="B1798" t="str">
            <v>PH-108</v>
          </cell>
          <cell r="C1798" t="str">
            <v>Radiology</v>
          </cell>
          <cell r="D1798" t="str">
            <v>Parmar, Hemant</v>
          </cell>
          <cell r="E1798" t="str">
            <v>ABANDONED</v>
          </cell>
          <cell r="F1798">
            <v>43444</v>
          </cell>
          <cell r="G1798" t="str">
            <v>Bracco Diagnostics</v>
          </cell>
          <cell r="H1798" t="str">
            <v/>
          </cell>
          <cell r="I1798" t="str">
            <v>Industry</v>
          </cell>
          <cell r="J1798" t="str">
            <v>CTSU - Childrens</v>
          </cell>
        </row>
        <row r="1799">
          <cell r="A1799" t="str">
            <v>1351-KRAUSS</v>
          </cell>
          <cell r="B1799" t="str">
            <v>SFJ Pharmaceuticals X</v>
          </cell>
          <cell r="C1799" t="str">
            <v>Int Med-Hematology/Oncology</v>
          </cell>
          <cell r="D1799" t="str">
            <v>Krauss, John</v>
          </cell>
          <cell r="E1799" t="str">
            <v>ABANDONED</v>
          </cell>
          <cell r="F1799">
            <v>43580</v>
          </cell>
          <cell r="G1799" t="str">
            <v>ACCRU</v>
          </cell>
          <cell r="H1799" t="str">
            <v/>
          </cell>
          <cell r="I1799" t="str">
            <v>Industry</v>
          </cell>
          <cell r="J1799" t="str">
            <v>CTSU - Oncology</v>
          </cell>
        </row>
        <row r="1800">
          <cell r="A1800" t="str">
            <v>1350-WICKMAN</v>
          </cell>
          <cell r="B1800" t="str">
            <v/>
          </cell>
          <cell r="C1800" t="str">
            <v>Pediatrics-Nephrology</v>
          </cell>
          <cell r="D1800" t="str">
            <v>Wickman, Larysa</v>
          </cell>
          <cell r="E1800" t="str">
            <v>ABANDONED</v>
          </cell>
          <cell r="F1800">
            <v>43513</v>
          </cell>
          <cell r="G1800" t="str">
            <v>Boehringer Ingelheim, Ltd.</v>
          </cell>
          <cell r="H1800" t="str">
            <v/>
          </cell>
          <cell r="I1800" t="str">
            <v>Industry</v>
          </cell>
          <cell r="J1800" t="str">
            <v>CTSU - Childrens</v>
          </cell>
        </row>
        <row r="1801">
          <cell r="A1801" t="str">
            <v>1348-ALVA</v>
          </cell>
          <cell r="B1801" t="str">
            <v/>
          </cell>
          <cell r="C1801" t="str">
            <v>Int Med-Hematology/Oncology</v>
          </cell>
          <cell r="D1801" t="str">
            <v>Alva, Ajjai</v>
          </cell>
          <cell r="E1801" t="str">
            <v>ABANDONED</v>
          </cell>
          <cell r="F1801">
            <v>43377</v>
          </cell>
          <cell r="G1801" t="str">
            <v>Hoosier Cancer Research Network (HCRN)</v>
          </cell>
          <cell r="H1801" t="str">
            <v/>
          </cell>
          <cell r="I1801" t="str">
            <v>Industry</v>
          </cell>
          <cell r="J1801" t="str">
            <v>CTSU - Oncology</v>
          </cell>
        </row>
        <row r="1802">
          <cell r="A1802" t="str">
            <v>1347-BAPTIST</v>
          </cell>
          <cell r="B1802" t="str">
            <v/>
          </cell>
          <cell r="C1802" t="str">
            <v>Int Med-Allergy</v>
          </cell>
          <cell r="D1802" t="str">
            <v>Baptist, Alan</v>
          </cell>
          <cell r="E1802" t="str">
            <v>ABANDONED</v>
          </cell>
          <cell r="F1802">
            <v>43438</v>
          </cell>
          <cell r="G1802" t="str">
            <v>Adverum Biotechnologies, Inc.</v>
          </cell>
          <cell r="H1802" t="str">
            <v>Premier Research</v>
          </cell>
          <cell r="I1802" t="str">
            <v>Industry</v>
          </cell>
          <cell r="J1802" t="str">
            <v>CTSU - Ambulatory and Chronic Disease</v>
          </cell>
        </row>
        <row r="1803">
          <cell r="A1803" t="str">
            <v>1346-DEVATA</v>
          </cell>
          <cell r="B1803" t="str">
            <v/>
          </cell>
          <cell r="C1803" t="str">
            <v>Int Med-Hematology/Oncology</v>
          </cell>
          <cell r="D1803" t="str">
            <v>Devata, Sumana</v>
          </cell>
          <cell r="E1803" t="str">
            <v>ABANDONED</v>
          </cell>
          <cell r="F1803">
            <v>43692</v>
          </cell>
          <cell r="G1803" t="str">
            <v>Unknown</v>
          </cell>
          <cell r="H1803" t="str">
            <v/>
          </cell>
          <cell r="I1803" t="str">
            <v>Externally Peer-Reviewed</v>
          </cell>
          <cell r="J1803" t="str">
            <v>CTSU - Oncology</v>
          </cell>
        </row>
        <row r="1804">
          <cell r="A1804" t="str">
            <v>1345-BIXBY</v>
          </cell>
          <cell r="B1804" t="str">
            <v>1345-Bixby</v>
          </cell>
          <cell r="C1804" t="str">
            <v>Int Med-Hematology/Oncology</v>
          </cell>
          <cell r="D1804" t="str">
            <v>Bixby, Dale</v>
          </cell>
          <cell r="E1804" t="str">
            <v>ABANDONED</v>
          </cell>
          <cell r="F1804">
            <v>43692</v>
          </cell>
          <cell r="G1804" t="str">
            <v>Unknown</v>
          </cell>
          <cell r="H1804" t="str">
            <v/>
          </cell>
          <cell r="I1804" t="str">
            <v>Externally Peer-Reviewed</v>
          </cell>
          <cell r="J1804" t="str">
            <v>CTSU - Oncology</v>
          </cell>
        </row>
        <row r="1805">
          <cell r="A1805" t="str">
            <v>1344-BIXBY</v>
          </cell>
          <cell r="B1805" t="str">
            <v>1344-Bixby Amgen</v>
          </cell>
          <cell r="C1805" t="str">
            <v>Int Med-Hematology/Oncology</v>
          </cell>
          <cell r="D1805" t="str">
            <v>Bixby, Dale</v>
          </cell>
          <cell r="E1805" t="str">
            <v>ABANDONED</v>
          </cell>
          <cell r="F1805">
            <v>43503</v>
          </cell>
          <cell r="G1805" t="str">
            <v>Amgen, Inc.</v>
          </cell>
          <cell r="H1805" t="str">
            <v/>
          </cell>
          <cell r="I1805" t="str">
            <v>Industry</v>
          </cell>
          <cell r="J1805" t="str">
            <v>CTSU - Oncology</v>
          </cell>
        </row>
        <row r="1806">
          <cell r="A1806" t="str">
            <v>1343-BIXBY</v>
          </cell>
          <cell r="B1806" t="str">
            <v>1343-Bixby</v>
          </cell>
          <cell r="C1806" t="str">
            <v>Int Med-Hematology/Oncology</v>
          </cell>
          <cell r="D1806" t="str">
            <v>Bixby, Dale</v>
          </cell>
          <cell r="E1806" t="str">
            <v>ABANDONED</v>
          </cell>
          <cell r="F1806">
            <v>43367</v>
          </cell>
          <cell r="G1806" t="str">
            <v>Unknown</v>
          </cell>
          <cell r="H1806" t="str">
            <v/>
          </cell>
          <cell r="I1806" t="str">
            <v>Externally Peer-Reviewed</v>
          </cell>
          <cell r="J1806" t="str">
            <v>CTSU - Oncology</v>
          </cell>
        </row>
        <row r="1807">
          <cell r="A1807" t="str">
            <v>1342-GAPPY</v>
          </cell>
          <cell r="B1807" t="str">
            <v/>
          </cell>
          <cell r="C1807" t="str">
            <v>Ophthalmology &amp; Visual Sciences</v>
          </cell>
          <cell r="D1807" t="str">
            <v>Gappy, Christopher</v>
          </cell>
          <cell r="E1807" t="str">
            <v>ABANDONED</v>
          </cell>
          <cell r="F1807">
            <v>43411</v>
          </cell>
          <cell r="G1807" t="str">
            <v>Kala Pharmaceuticals, Inc</v>
          </cell>
          <cell r="H1807" t="str">
            <v>Lexitas</v>
          </cell>
          <cell r="I1807" t="str">
            <v>Industry</v>
          </cell>
          <cell r="J1807" t="str">
            <v>CTSU - Ambulatory and Chronic Disease</v>
          </cell>
        </row>
        <row r="1808">
          <cell r="A1808" t="str">
            <v>1341-KIM</v>
          </cell>
          <cell r="B1808" t="str">
            <v/>
          </cell>
          <cell r="C1808" t="str">
            <v>Radiation Oncology</v>
          </cell>
          <cell r="D1808" t="str">
            <v>Kim, Michelle</v>
          </cell>
          <cell r="E1808" t="str">
            <v>ABANDONED</v>
          </cell>
          <cell r="F1808">
            <v>43430</v>
          </cell>
          <cell r="G1808" t="str">
            <v>University of North Carolina at Chapel Hill</v>
          </cell>
          <cell r="H1808" t="str">
            <v/>
          </cell>
          <cell r="I1808" t="str">
            <v>National</v>
          </cell>
          <cell r="J1808" t="str">
            <v>CTSU - Oncology</v>
          </cell>
        </row>
        <row r="1809">
          <cell r="A1809" t="str">
            <v>1340-WOOD</v>
          </cell>
          <cell r="B1809" t="str">
            <v/>
          </cell>
          <cell r="C1809" t="str">
            <v>Ophthalmology &amp; Visual Sciences</v>
          </cell>
          <cell r="D1809" t="str">
            <v>Wood, Sarah</v>
          </cell>
          <cell r="E1809" t="str">
            <v>ABANDONED</v>
          </cell>
          <cell r="F1809">
            <v>43381</v>
          </cell>
          <cell r="G1809" t="str">
            <v>Biorasi, LLC</v>
          </cell>
          <cell r="H1809" t="str">
            <v/>
          </cell>
          <cell r="I1809" t="str">
            <v>Industry</v>
          </cell>
          <cell r="J1809" t="str">
            <v>CTSU - Ambulatory and Chronic Disease</v>
          </cell>
        </row>
        <row r="1810">
          <cell r="A1810" t="str">
            <v>134-GADGEEL</v>
          </cell>
          <cell r="B1810" t="str">
            <v/>
          </cell>
          <cell r="C1810" t="str">
            <v>Int Med-Hematology/Oncology</v>
          </cell>
          <cell r="D1810" t="str">
            <v>Gadgeel, Shirish</v>
          </cell>
          <cell r="E1810" t="str">
            <v>ABANDONED</v>
          </cell>
          <cell r="F1810">
            <v>43193</v>
          </cell>
          <cell r="G1810" t="str">
            <v>Bavarian Nordic</v>
          </cell>
          <cell r="H1810" t="str">
            <v/>
          </cell>
          <cell r="I1810" t="str">
            <v>Industry</v>
          </cell>
          <cell r="J1810" t="str">
            <v>CTSU - Oncology</v>
          </cell>
        </row>
        <row r="1811">
          <cell r="A1811" t="str">
            <v>1337-DEMIRCI</v>
          </cell>
          <cell r="B1811" t="str">
            <v>AU-011-303; 12/10: UPDATED SYNOPSES IN EARLY JAN</v>
          </cell>
          <cell r="C1811" t="str">
            <v>Ophthalmology &amp; Visual Sciences</v>
          </cell>
          <cell r="D1811" t="str">
            <v>Demirci, Hakan</v>
          </cell>
          <cell r="E1811" t="str">
            <v>ABANDONED</v>
          </cell>
          <cell r="F1811">
            <v>43949</v>
          </cell>
          <cell r="G1811" t="str">
            <v>Aura Biosciences, Inc</v>
          </cell>
          <cell r="H1811" t="str">
            <v/>
          </cell>
          <cell r="I1811" t="str">
            <v>Industry</v>
          </cell>
          <cell r="J1811" t="str">
            <v>CTSU - Ambulatory and Chronic Disease</v>
          </cell>
        </row>
        <row r="1812">
          <cell r="A1812" t="str">
            <v>1336-SAHAI</v>
          </cell>
          <cell r="B1812" t="str">
            <v/>
          </cell>
          <cell r="C1812" t="str">
            <v>Int Med-Hematology/Oncology</v>
          </cell>
          <cell r="D1812" t="str">
            <v>Sahai, Vaibhav</v>
          </cell>
          <cell r="E1812" t="str">
            <v>ABANDONED</v>
          </cell>
          <cell r="F1812">
            <v>43357</v>
          </cell>
          <cell r="G1812" t="str">
            <v>EMD Serono, Inc</v>
          </cell>
          <cell r="H1812" t="str">
            <v/>
          </cell>
          <cell r="I1812" t="str">
            <v>Industry</v>
          </cell>
          <cell r="J1812" t="str">
            <v>CTSU - Oncology</v>
          </cell>
        </row>
        <row r="1813">
          <cell r="A1813" t="str">
            <v>1334-KRAUSS</v>
          </cell>
          <cell r="B1813" t="str">
            <v/>
          </cell>
          <cell r="C1813" t="str">
            <v>Int Med-Hematology/Oncology</v>
          </cell>
          <cell r="D1813" t="str">
            <v>Krauss, John</v>
          </cell>
          <cell r="E1813" t="str">
            <v>ABANDONED</v>
          </cell>
          <cell r="F1813">
            <v>43524</v>
          </cell>
          <cell r="G1813" t="str">
            <v>UBC</v>
          </cell>
          <cell r="H1813" t="str">
            <v/>
          </cell>
          <cell r="I1813" t="str">
            <v>Industry</v>
          </cell>
          <cell r="J1813" t="str">
            <v>CTSU - Oncology</v>
          </cell>
        </row>
        <row r="1814">
          <cell r="A1814" t="str">
            <v>1332-PIANKO</v>
          </cell>
          <cell r="B1814" t="str">
            <v/>
          </cell>
          <cell r="C1814" t="str">
            <v>Int Med-Hematology/Oncology</v>
          </cell>
          <cell r="D1814" t="str">
            <v>Pianko, Matthew</v>
          </cell>
          <cell r="E1814" t="str">
            <v>ABANDONED</v>
          </cell>
          <cell r="F1814">
            <v>43494</v>
          </cell>
          <cell r="G1814" t="str">
            <v>Amgen, Inc.</v>
          </cell>
          <cell r="H1814" t="str">
            <v/>
          </cell>
          <cell r="I1814" t="str">
            <v>Industry</v>
          </cell>
          <cell r="J1814" t="str">
            <v>CTSU - Oncology</v>
          </cell>
        </row>
        <row r="1815">
          <cell r="A1815" t="str">
            <v>133-ALVA</v>
          </cell>
          <cell r="B1815" t="str">
            <v>133-Alva</v>
          </cell>
          <cell r="C1815" t="str">
            <v>Int Med-Hematology/Oncology</v>
          </cell>
          <cell r="D1815" t="str">
            <v>Alva, Ajjai</v>
          </cell>
          <cell r="E1815" t="str">
            <v>ABANDONED</v>
          </cell>
          <cell r="F1815">
            <v>42885</v>
          </cell>
          <cell r="G1815" t="str">
            <v>Clovis Oncology, Inc</v>
          </cell>
          <cell r="H1815" t="str">
            <v/>
          </cell>
          <cell r="I1815" t="str">
            <v>Industry</v>
          </cell>
          <cell r="J1815" t="str">
            <v>CTSU - Oncology</v>
          </cell>
        </row>
        <row r="1816">
          <cell r="A1816" t="str">
            <v>1329-NEIL</v>
          </cell>
          <cell r="B1816" t="str">
            <v/>
          </cell>
          <cell r="C1816" t="str">
            <v>Pediatrics-Neurology</v>
          </cell>
          <cell r="D1816" t="str">
            <v>Neil, Erin</v>
          </cell>
          <cell r="E1816" t="str">
            <v>ABANDONED</v>
          </cell>
          <cell r="F1816">
            <v>43472</v>
          </cell>
          <cell r="G1816" t="str">
            <v>AveXis</v>
          </cell>
          <cell r="H1816" t="str">
            <v/>
          </cell>
          <cell r="I1816" t="str">
            <v>Industry</v>
          </cell>
          <cell r="J1816" t="str">
            <v>CTSU - Childrens</v>
          </cell>
        </row>
        <row r="1817">
          <cell r="A1817" t="str">
            <v>1328-ALVA</v>
          </cell>
          <cell r="B1817" t="str">
            <v/>
          </cell>
          <cell r="C1817" t="str">
            <v>Int Med-Hematology/Oncology</v>
          </cell>
          <cell r="D1817" t="str">
            <v>Alva, Ajjai</v>
          </cell>
          <cell r="E1817" t="str">
            <v>NEW</v>
          </cell>
          <cell r="F1817">
            <v>43360</v>
          </cell>
          <cell r="G1817" t="str">
            <v>Pfizer</v>
          </cell>
          <cell r="H1817" t="str">
            <v/>
          </cell>
          <cell r="I1817" t="str">
            <v>Industry</v>
          </cell>
          <cell r="J1817" t="str">
            <v>CTSU - Oncology</v>
          </cell>
        </row>
        <row r="1818">
          <cell r="A1818" t="str">
            <v>1325-DELANCEY</v>
          </cell>
          <cell r="B1818" t="str">
            <v>BUDGET ONLY</v>
          </cell>
          <cell r="C1818" t="str">
            <v>Obstetrics/Gynecology</v>
          </cell>
          <cell r="D1818" t="str">
            <v>DeLancey, John</v>
          </cell>
          <cell r="E1818" t="str">
            <v>ABANDONED</v>
          </cell>
          <cell r="F1818">
            <v>43369</v>
          </cell>
          <cell r="G1818" t="str">
            <v>DHHS - National Institutes of Health</v>
          </cell>
          <cell r="H1818" t="str">
            <v/>
          </cell>
          <cell r="I1818" t="str">
            <v>Externally Peer-Reviewed</v>
          </cell>
          <cell r="J1818" t="str">
            <v>CTSU - Ambulatory and Chronic Disease</v>
          </cell>
        </row>
        <row r="1819">
          <cell r="A1819" t="str">
            <v>1324-WORDEN</v>
          </cell>
          <cell r="B1819" t="str">
            <v>1324-Worden</v>
          </cell>
          <cell r="C1819" t="str">
            <v>Int Med-Hematology/Oncology</v>
          </cell>
          <cell r="D1819" t="str">
            <v>Worden, Francis</v>
          </cell>
          <cell r="E1819" t="str">
            <v>ABANDONED</v>
          </cell>
          <cell r="F1819">
            <v>43357</v>
          </cell>
          <cell r="G1819" t="str">
            <v>Aduro BioTech, Inc.</v>
          </cell>
          <cell r="H1819" t="str">
            <v/>
          </cell>
          <cell r="I1819" t="str">
            <v>Industry</v>
          </cell>
          <cell r="J1819" t="str">
            <v>CTSU - Oncology</v>
          </cell>
        </row>
        <row r="1820">
          <cell r="A1820" t="str">
            <v>1322-SAHAI</v>
          </cell>
          <cell r="B1820" t="str">
            <v/>
          </cell>
          <cell r="C1820" t="str">
            <v>Int Med-Hematology/Oncology</v>
          </cell>
          <cell r="D1820" t="str">
            <v>Sahai, Vaibhav</v>
          </cell>
          <cell r="E1820" t="str">
            <v>ABANDONED</v>
          </cell>
          <cell r="F1820">
            <v>43357</v>
          </cell>
          <cell r="G1820" t="str">
            <v>EMD Serono, Inc</v>
          </cell>
          <cell r="H1820" t="str">
            <v/>
          </cell>
          <cell r="I1820" t="str">
            <v>Industry</v>
          </cell>
          <cell r="J1820" t="str">
            <v>CTSU - Oncology</v>
          </cell>
        </row>
        <row r="1821">
          <cell r="A1821" t="str">
            <v>1321-KRAUSS</v>
          </cell>
          <cell r="B1821" t="str">
            <v/>
          </cell>
          <cell r="C1821" t="str">
            <v>Int Med-Hematology/Oncology</v>
          </cell>
          <cell r="D1821" t="str">
            <v>Krauss, John</v>
          </cell>
          <cell r="E1821" t="str">
            <v>ABANDONED</v>
          </cell>
          <cell r="F1821">
            <v>43357</v>
          </cell>
          <cell r="G1821" t="str">
            <v>CRO - IQVIA</v>
          </cell>
          <cell r="H1821" t="str">
            <v/>
          </cell>
          <cell r="I1821" t="str">
            <v>Industry</v>
          </cell>
          <cell r="J1821" t="str">
            <v>CTSU - Oncology</v>
          </cell>
        </row>
        <row r="1822">
          <cell r="A1822" t="str">
            <v>1320-SAHAI</v>
          </cell>
          <cell r="B1822" t="str">
            <v/>
          </cell>
          <cell r="C1822" t="str">
            <v>Int Med-Hematology/Oncology</v>
          </cell>
          <cell r="D1822" t="str">
            <v>Sahai, Vaibhav</v>
          </cell>
          <cell r="E1822" t="str">
            <v>ABANDONED</v>
          </cell>
          <cell r="F1822">
            <v>43348</v>
          </cell>
          <cell r="G1822" t="str">
            <v>Syneos Health</v>
          </cell>
          <cell r="H1822" t="str">
            <v/>
          </cell>
          <cell r="I1822" t="str">
            <v>Industry</v>
          </cell>
          <cell r="J1822" t="str">
            <v>CTSU - Oncology</v>
          </cell>
        </row>
        <row r="1823">
          <cell r="A1823" t="str">
            <v>1318-KIM</v>
          </cell>
          <cell r="B1823" t="str">
            <v/>
          </cell>
          <cell r="C1823" t="str">
            <v>Radiation Oncology</v>
          </cell>
          <cell r="D1823" t="str">
            <v>Kim, Michelle</v>
          </cell>
          <cell r="E1823" t="str">
            <v>ABANDONED</v>
          </cell>
          <cell r="F1823">
            <v>43873</v>
          </cell>
          <cell r="G1823" t="str">
            <v>University of Michigan</v>
          </cell>
          <cell r="H1823" t="str">
            <v/>
          </cell>
          <cell r="I1823" t="str">
            <v>National</v>
          </cell>
          <cell r="J1823" t="str">
            <v>CTSU - Oncology</v>
          </cell>
        </row>
        <row r="1824">
          <cell r="A1824" t="str">
            <v>1317-KRAUSS</v>
          </cell>
          <cell r="B1824" t="str">
            <v>1317-Krauss</v>
          </cell>
          <cell r="C1824" t="str">
            <v>Int Med-Hematology/Oncology</v>
          </cell>
          <cell r="D1824" t="str">
            <v>Krauss, John</v>
          </cell>
          <cell r="E1824" t="str">
            <v>ABANDONED</v>
          </cell>
          <cell r="F1824">
            <v>43538</v>
          </cell>
          <cell r="G1824" t="str">
            <v>Bristol-Myers Squibb</v>
          </cell>
          <cell r="H1824" t="str">
            <v/>
          </cell>
          <cell r="I1824" t="str">
            <v>Industry</v>
          </cell>
          <cell r="J1824" t="str">
            <v>CTSU - Oncology</v>
          </cell>
        </row>
        <row r="1825">
          <cell r="A1825" t="str">
            <v>1314-MEDDINGS</v>
          </cell>
          <cell r="B1825" t="str">
            <v/>
          </cell>
          <cell r="C1825" t="str">
            <v>Int Med-General Medicine</v>
          </cell>
          <cell r="D1825" t="str">
            <v>Meddings, Jennifer</v>
          </cell>
          <cell r="E1825" t="str">
            <v>ON HOLD</v>
          </cell>
          <cell r="F1825">
            <v>43435</v>
          </cell>
          <cell r="G1825" t="str">
            <v>DHHS - Agency for Health Care Research and Quality</v>
          </cell>
          <cell r="H1825" t="str">
            <v/>
          </cell>
          <cell r="I1825" t="str">
            <v>Externally Peer-Reviewed</v>
          </cell>
          <cell r="J1825" t="str">
            <v>CTSU - Acute, Critical Care, Surgery &amp; Transplant</v>
          </cell>
        </row>
        <row r="1826">
          <cell r="A1826" t="str">
            <v>1311-HAN</v>
          </cell>
          <cell r="B1826" t="str">
            <v/>
          </cell>
          <cell r="C1826" t="str">
            <v>Int Med-Pulmonary/Critical Care</v>
          </cell>
          <cell r="D1826" t="str">
            <v>Han, Meilan</v>
          </cell>
          <cell r="E1826" t="str">
            <v>ABANDONED</v>
          </cell>
          <cell r="F1826">
            <v>43787</v>
          </cell>
          <cell r="G1826" t="str">
            <v>Nuvaira, Inc</v>
          </cell>
          <cell r="H1826" t="str">
            <v/>
          </cell>
          <cell r="I1826" t="str">
            <v>Industry</v>
          </cell>
          <cell r="J1826" t="str">
            <v>CTSU - Acute, Critical Care, Surgery &amp; Transplant</v>
          </cell>
        </row>
        <row r="1827">
          <cell r="A1827" t="str">
            <v>131-LUGOGO</v>
          </cell>
          <cell r="B1827" t="str">
            <v>GSK 204710</v>
          </cell>
          <cell r="C1827" t="str">
            <v>Int Med-Pulmonary/Critical Care</v>
          </cell>
          <cell r="D1827" t="str">
            <v>HUANG, YVONNE</v>
          </cell>
          <cell r="E1827" t="str">
            <v>ABANDONED</v>
          </cell>
          <cell r="F1827">
            <v>42885</v>
          </cell>
          <cell r="G1827" t="str">
            <v>GlaxoSmithKline (GSK)</v>
          </cell>
          <cell r="H1827" t="str">
            <v/>
          </cell>
          <cell r="I1827" t="str">
            <v>Industry</v>
          </cell>
          <cell r="J1827" t="str">
            <v>CTSU - Ambulatory and Chronic Disease</v>
          </cell>
        </row>
        <row r="1828">
          <cell r="A1828" t="str">
            <v>1309-PHILLIPS</v>
          </cell>
          <cell r="B1828" t="str">
            <v/>
          </cell>
          <cell r="C1828" t="str">
            <v>Int Med-Hematology/Oncology</v>
          </cell>
          <cell r="D1828" t="str">
            <v>Phillips, Tycel</v>
          </cell>
          <cell r="E1828" t="str">
            <v>ABANDONED</v>
          </cell>
          <cell r="F1828">
            <v>43355</v>
          </cell>
          <cell r="G1828" t="str">
            <v>Seattle Genetics, Inc</v>
          </cell>
          <cell r="H1828" t="str">
            <v/>
          </cell>
          <cell r="I1828" t="str">
            <v>Industry</v>
          </cell>
          <cell r="J1828" t="str">
            <v>CTSU - Oncology</v>
          </cell>
        </row>
        <row r="1829">
          <cell r="A1829" t="str">
            <v>1308-ALAM</v>
          </cell>
          <cell r="B1829" t="str">
            <v/>
          </cell>
          <cell r="C1829" t="str">
            <v>Surgery-Acute Care Surgery</v>
          </cell>
          <cell r="D1829" t="str">
            <v>Alam, Hasan</v>
          </cell>
          <cell r="E1829" t="str">
            <v>ABANDONED</v>
          </cell>
          <cell r="F1829">
            <v>43355</v>
          </cell>
          <cell r="G1829" t="str">
            <v/>
          </cell>
          <cell r="H1829" t="str">
            <v/>
          </cell>
          <cell r="I1829" t="str">
            <v/>
          </cell>
          <cell r="J1829" t="str">
            <v>CTSU - Acute, Critical Care, Surgery &amp; Transplant</v>
          </cell>
        </row>
        <row r="1830">
          <cell r="A1830" t="str">
            <v>1307-WYANT</v>
          </cell>
          <cell r="B1830" t="str">
            <v/>
          </cell>
          <cell r="C1830" t="str">
            <v>Neurology</v>
          </cell>
          <cell r="D1830" t="str">
            <v>Wyant, Kara</v>
          </cell>
          <cell r="E1830" t="str">
            <v>ABANDONED</v>
          </cell>
          <cell r="F1830">
            <v>43654</v>
          </cell>
          <cell r="G1830" t="str">
            <v>Icon, Inc.</v>
          </cell>
          <cell r="H1830" t="str">
            <v>UCB Biosciences, Inc.,</v>
          </cell>
          <cell r="I1830" t="str">
            <v>Industry</v>
          </cell>
          <cell r="J1830" t="str">
            <v>CTSU - Neurosciences and Sensory</v>
          </cell>
        </row>
        <row r="1831">
          <cell r="A1831" t="str">
            <v>1305-ZALUPSKI</v>
          </cell>
          <cell r="B1831" t="str">
            <v/>
          </cell>
          <cell r="C1831" t="str">
            <v>Int Med-Hematology/Oncology</v>
          </cell>
          <cell r="D1831" t="str">
            <v>Zalupski, Mark</v>
          </cell>
          <cell r="E1831" t="str">
            <v>ABANDONED</v>
          </cell>
          <cell r="F1831">
            <v>43445</v>
          </cell>
          <cell r="G1831" t="str">
            <v>Eli Lilly and Company Foundation</v>
          </cell>
          <cell r="H1831" t="str">
            <v/>
          </cell>
          <cell r="I1831" t="str">
            <v>Institutional</v>
          </cell>
          <cell r="J1831" t="str">
            <v>CTSU - Oncology</v>
          </cell>
        </row>
        <row r="1832">
          <cell r="A1832" t="str">
            <v>1304-MULLER</v>
          </cell>
          <cell r="B1832" t="str">
            <v/>
          </cell>
          <cell r="C1832" t="str">
            <v>Radiology</v>
          </cell>
          <cell r="D1832" t="str">
            <v>Muller, Martijn</v>
          </cell>
          <cell r="E1832" t="str">
            <v>ABANDONED</v>
          </cell>
          <cell r="F1832">
            <v>43955</v>
          </cell>
          <cell r="G1832" t="str">
            <v>DHHS - National Institutes of Health</v>
          </cell>
          <cell r="H1832" t="str">
            <v/>
          </cell>
          <cell r="I1832" t="str">
            <v>Externally Peer-Reviewed</v>
          </cell>
          <cell r="J1832" t="str">
            <v>CTSU - Neurosciences and Sensory</v>
          </cell>
        </row>
        <row r="1833">
          <cell r="A1833" t="str">
            <v>1301-HIGGINS</v>
          </cell>
          <cell r="B1833" t="str">
            <v/>
          </cell>
          <cell r="C1833" t="str">
            <v>Int Med-Gastroenterology</v>
          </cell>
          <cell r="D1833" t="str">
            <v>Higgins, Peter</v>
          </cell>
          <cell r="E1833" t="str">
            <v>ABANDONED</v>
          </cell>
          <cell r="F1833">
            <v>43378</v>
          </cell>
          <cell r="G1833" t="str">
            <v>GlaxoSmithKline (GSK)</v>
          </cell>
          <cell r="H1833" t="str">
            <v>Robarts Clinical Trials - Roba</v>
          </cell>
          <cell r="I1833" t="str">
            <v>Industry</v>
          </cell>
          <cell r="J1833" t="str">
            <v>CTSU - Ambulatory and Chronic Disease</v>
          </cell>
        </row>
        <row r="1834">
          <cell r="A1834" t="str">
            <v>1299-HASSAN</v>
          </cell>
          <cell r="B1834" t="str">
            <v/>
          </cell>
          <cell r="C1834" t="str">
            <v>Pediatrics-Pulmonary Medicine</v>
          </cell>
          <cell r="D1834" t="str">
            <v>Hassan, Fauziya</v>
          </cell>
          <cell r="E1834" t="str">
            <v>ABANDONED</v>
          </cell>
          <cell r="F1834">
            <v>43580</v>
          </cell>
          <cell r="G1834" t="str">
            <v>Arbor Pharmaceuticals, LLC</v>
          </cell>
          <cell r="H1834" t="str">
            <v/>
          </cell>
          <cell r="I1834" t="str">
            <v>Industry</v>
          </cell>
          <cell r="J1834" t="str">
            <v>CTSU - Childrens</v>
          </cell>
        </row>
        <row r="1835">
          <cell r="A1835" t="str">
            <v>1298-BIXBY</v>
          </cell>
          <cell r="B1835" t="str">
            <v/>
          </cell>
          <cell r="C1835" t="str">
            <v>Int Med-Hematology/Oncology</v>
          </cell>
          <cell r="D1835" t="str">
            <v>Bixby, Dale</v>
          </cell>
          <cell r="E1835" t="str">
            <v>ABANDONED</v>
          </cell>
          <cell r="F1835">
            <v>43742</v>
          </cell>
          <cell r="G1835" t="str">
            <v>Menarini</v>
          </cell>
          <cell r="H1835" t="str">
            <v/>
          </cell>
          <cell r="I1835" t="str">
            <v>Industry</v>
          </cell>
          <cell r="J1835" t="str">
            <v>CTSU - Oncology</v>
          </cell>
        </row>
        <row r="1836">
          <cell r="A1836" t="str">
            <v>1297-PETTIT</v>
          </cell>
          <cell r="B1836" t="str">
            <v/>
          </cell>
          <cell r="C1836" t="str">
            <v>Int Med-Hematology/Oncology</v>
          </cell>
          <cell r="D1836" t="str">
            <v>Pettit, Kristen</v>
          </cell>
          <cell r="E1836" t="str">
            <v>ON HOLD</v>
          </cell>
          <cell r="F1836">
            <v>43937</v>
          </cell>
          <cell r="G1836" t="str">
            <v>Novartis</v>
          </cell>
          <cell r="H1836" t="str">
            <v/>
          </cell>
          <cell r="I1836" t="str">
            <v>Industry</v>
          </cell>
          <cell r="J1836" t="str">
            <v>CTSU - Oncology</v>
          </cell>
        </row>
        <row r="1837">
          <cell r="A1837" t="str">
            <v>1296-PETTIT</v>
          </cell>
          <cell r="B1837" t="str">
            <v/>
          </cell>
          <cell r="C1837" t="str">
            <v>Int Med-Hematology/Oncology</v>
          </cell>
          <cell r="D1837" t="str">
            <v>Pettit, Kristen</v>
          </cell>
          <cell r="E1837" t="str">
            <v>ON HOLD</v>
          </cell>
          <cell r="F1837">
            <v>43937</v>
          </cell>
          <cell r="G1837" t="str">
            <v>AbbVie Inc</v>
          </cell>
          <cell r="H1837" t="str">
            <v/>
          </cell>
          <cell r="I1837" t="str">
            <v>Industry</v>
          </cell>
          <cell r="J1837" t="str">
            <v>CTSU - Oncology</v>
          </cell>
        </row>
        <row r="1838">
          <cell r="A1838" t="str">
            <v>1293-KOTAGAL</v>
          </cell>
          <cell r="B1838" t="str">
            <v/>
          </cell>
          <cell r="C1838" t="str">
            <v>Neurology</v>
          </cell>
          <cell r="D1838" t="str">
            <v>Kotagal, Vikas</v>
          </cell>
          <cell r="E1838" t="str">
            <v>ABANDONED</v>
          </cell>
          <cell r="F1838">
            <v>43686</v>
          </cell>
          <cell r="G1838" t="str">
            <v>DHHS - National Institutes of Health</v>
          </cell>
          <cell r="H1838" t="str">
            <v/>
          </cell>
          <cell r="I1838" t="str">
            <v>Externally Peer-Reviewed</v>
          </cell>
          <cell r="J1838" t="str">
            <v>CTSU - Neurosciences and Sensory</v>
          </cell>
        </row>
        <row r="1839">
          <cell r="A1839" t="str">
            <v>1292-ROGERS</v>
          </cell>
          <cell r="B1839" t="str">
            <v/>
          </cell>
          <cell r="C1839" t="str">
            <v>Emergency Medicine</v>
          </cell>
          <cell r="D1839" t="str">
            <v>Rogers, Alexander</v>
          </cell>
          <cell r="E1839" t="str">
            <v>ABANDONED</v>
          </cell>
          <cell r="F1839">
            <v>44088</v>
          </cell>
          <cell r="G1839" t="str">
            <v>Indiana University</v>
          </cell>
          <cell r="H1839" t="str">
            <v>DHHS - National Institutes of Health - Subcontracts</v>
          </cell>
          <cell r="I1839" t="str">
            <v>Institutional</v>
          </cell>
          <cell r="J1839" t="str">
            <v>CTSU - Acute, Critical Care, Surgery &amp; Transplant</v>
          </cell>
        </row>
        <row r="1840">
          <cell r="A1840" t="str">
            <v>1291-FREEHILL</v>
          </cell>
          <cell r="B1840" t="str">
            <v/>
          </cell>
          <cell r="C1840" t="str">
            <v>Orthopaedic Surgery</v>
          </cell>
          <cell r="D1840" t="str">
            <v/>
          </cell>
          <cell r="E1840" t="str">
            <v>ABANDONED</v>
          </cell>
          <cell r="F1840">
            <v>43647</v>
          </cell>
          <cell r="G1840" t="str">
            <v>Cleveland Clinic Health System</v>
          </cell>
          <cell r="H1840" t="str">
            <v>Orthopaedic Research and Education Foundation</v>
          </cell>
          <cell r="I1840" t="str">
            <v>Institutional</v>
          </cell>
          <cell r="J1840" t="str">
            <v>CTSU - Behavior, Function, and Pain</v>
          </cell>
        </row>
        <row r="1841">
          <cell r="A1841" t="str">
            <v>1290-ELNER</v>
          </cell>
          <cell r="B1841" t="str">
            <v/>
          </cell>
          <cell r="C1841" t="str">
            <v>Ophthalmology &amp; Visual Sciences</v>
          </cell>
          <cell r="D1841" t="str">
            <v>Elner, Susan</v>
          </cell>
          <cell r="E1841" t="str">
            <v>ABANDONED</v>
          </cell>
          <cell r="F1841">
            <v>43377</v>
          </cell>
          <cell r="G1841" t="str">
            <v>Santen Inc.</v>
          </cell>
          <cell r="H1841" t="str">
            <v/>
          </cell>
          <cell r="I1841" t="str">
            <v>Industry</v>
          </cell>
          <cell r="J1841" t="str">
            <v>CTSU - Ambulatory and Chronic Disease</v>
          </cell>
        </row>
        <row r="1842">
          <cell r="A1842" t="str">
            <v>1289-RODRIGUEZ</v>
          </cell>
          <cell r="B1842" t="str">
            <v/>
          </cell>
          <cell r="C1842" t="str">
            <v>Physical Medicine &amp; Rehabilitation</v>
          </cell>
          <cell r="D1842" t="str">
            <v>Rodriguez, Gianna</v>
          </cell>
          <cell r="E1842" t="str">
            <v>ABANDONED</v>
          </cell>
          <cell r="F1842">
            <v>44181</v>
          </cell>
          <cell r="G1842" t="str">
            <v>Hollister, Inc.</v>
          </cell>
          <cell r="H1842" t="str">
            <v/>
          </cell>
          <cell r="I1842" t="str">
            <v>Industry</v>
          </cell>
          <cell r="J1842" t="str">
            <v>CTSU - Behavior, Function, and Pain</v>
          </cell>
        </row>
        <row r="1843">
          <cell r="A1843" t="str">
            <v>1287-BARNES</v>
          </cell>
          <cell r="B1843" t="str">
            <v>1287-Barnes</v>
          </cell>
          <cell r="C1843" t="str">
            <v>Int Med-Cardiology</v>
          </cell>
          <cell r="D1843" t="str">
            <v>Barnes, Geoff</v>
          </cell>
          <cell r="E1843" t="str">
            <v>ABANDONED</v>
          </cell>
          <cell r="F1843">
            <v>44032</v>
          </cell>
          <cell r="G1843" t="str">
            <v>DHHS - National Institutes of Health</v>
          </cell>
          <cell r="H1843" t="str">
            <v/>
          </cell>
          <cell r="I1843" t="str">
            <v>Externally Peer-Reviewed</v>
          </cell>
          <cell r="J1843" t="str">
            <v>CTSU - Heart, Vessel, Blood</v>
          </cell>
        </row>
        <row r="1844">
          <cell r="A1844" t="str">
            <v>1281-GADGEEL</v>
          </cell>
          <cell r="B1844" t="str">
            <v>1281-Gadgeel</v>
          </cell>
          <cell r="C1844" t="str">
            <v>Int Med-Hematology/Oncology</v>
          </cell>
          <cell r="D1844" t="str">
            <v>Gadgeel, Shirish</v>
          </cell>
          <cell r="E1844" t="str">
            <v>ABANDONED</v>
          </cell>
          <cell r="F1844">
            <v>43342</v>
          </cell>
          <cell r="G1844" t="str">
            <v>Novartis</v>
          </cell>
          <cell r="H1844" t="str">
            <v/>
          </cell>
          <cell r="I1844" t="str">
            <v>Industry</v>
          </cell>
          <cell r="J1844" t="str">
            <v>CTSU - Oncology</v>
          </cell>
        </row>
        <row r="1845">
          <cell r="A1845" t="str">
            <v>1280-SCHIOPU</v>
          </cell>
          <cell r="B1845" t="str">
            <v/>
          </cell>
          <cell r="C1845" t="str">
            <v>Int Med-Rheumatology</v>
          </cell>
          <cell r="D1845" t="str">
            <v>Schiopu, Elena</v>
          </cell>
          <cell r="E1845" t="str">
            <v>ABANDONED</v>
          </cell>
          <cell r="F1845">
            <v>43356</v>
          </cell>
          <cell r="G1845" t="str">
            <v>Selecta Biosciences</v>
          </cell>
          <cell r="H1845" t="str">
            <v/>
          </cell>
          <cell r="I1845" t="str">
            <v>Industry</v>
          </cell>
          <cell r="J1845" t="str">
            <v>CTSU - Ambulatory and Chronic Disease</v>
          </cell>
        </row>
        <row r="1846">
          <cell r="A1846" t="str">
            <v>1279-ROGERS</v>
          </cell>
          <cell r="B1846" t="str">
            <v/>
          </cell>
          <cell r="C1846" t="str">
            <v>Emergency Medicine</v>
          </cell>
          <cell r="D1846" t="str">
            <v>Rogers, Alexander</v>
          </cell>
          <cell r="E1846" t="str">
            <v>ABANDONED</v>
          </cell>
          <cell r="F1846">
            <v>43993</v>
          </cell>
          <cell r="G1846" t="str">
            <v/>
          </cell>
          <cell r="H1846" t="str">
            <v/>
          </cell>
          <cell r="I1846" t="str">
            <v/>
          </cell>
          <cell r="J1846" t="str">
            <v>CTSU - Acute, Critical Care, Surgery &amp; Transplant</v>
          </cell>
        </row>
        <row r="1847">
          <cell r="A1847" t="str">
            <v>1278-DUNN</v>
          </cell>
          <cell r="B1847" t="str">
            <v/>
          </cell>
          <cell r="C1847" t="str">
            <v>Neurology</v>
          </cell>
          <cell r="D1847" t="str">
            <v>Dunn, Abbey</v>
          </cell>
          <cell r="E1847" t="str">
            <v>ABANDONED</v>
          </cell>
          <cell r="F1847">
            <v>43405</v>
          </cell>
          <cell r="G1847" t="str">
            <v>INC Research</v>
          </cell>
          <cell r="H1847" t="str">
            <v/>
          </cell>
          <cell r="I1847" t="str">
            <v>Industry</v>
          </cell>
          <cell r="J1847" t="str">
            <v>CTSU - Neurosciences and Sensory</v>
          </cell>
        </row>
        <row r="1848">
          <cell r="A1848" t="str">
            <v>1273-KHANNA</v>
          </cell>
          <cell r="B1848" t="str">
            <v>BAY 63-2521/16292</v>
          </cell>
          <cell r="C1848" t="str">
            <v>Int Med-Rheumatology</v>
          </cell>
          <cell r="D1848" t="str">
            <v>Khanna, Dinesh</v>
          </cell>
          <cell r="E1848" t="str">
            <v>ABANDONED</v>
          </cell>
          <cell r="F1848">
            <v>43419</v>
          </cell>
          <cell r="G1848" t="str">
            <v>Bayer Healthcare Pharmaceuticals</v>
          </cell>
          <cell r="H1848" t="str">
            <v/>
          </cell>
          <cell r="I1848" t="str">
            <v>Industry</v>
          </cell>
          <cell r="J1848" t="str">
            <v>CTSU - Ambulatory and Chronic Disease</v>
          </cell>
        </row>
        <row r="1849">
          <cell r="A1849" t="str">
            <v>1271-LEONARD</v>
          </cell>
          <cell r="B1849" t="str">
            <v/>
          </cell>
          <cell r="C1849" t="str">
            <v>Physical Medicine &amp; Rehabilitation</v>
          </cell>
          <cell r="D1849" t="str">
            <v>Leonard, James</v>
          </cell>
          <cell r="E1849" t="str">
            <v>ABANDONED</v>
          </cell>
          <cell r="F1849">
            <v>43444</v>
          </cell>
          <cell r="G1849" t="str">
            <v>NIH-NIDDK  - National Institutes of Health   Subcontracts</v>
          </cell>
          <cell r="H1849" t="str">
            <v/>
          </cell>
          <cell r="I1849" t="str">
            <v>Externally Peer-Reviewed</v>
          </cell>
          <cell r="J1849" t="str">
            <v>CTSU - Behavior, Function, and Pain</v>
          </cell>
        </row>
        <row r="1850">
          <cell r="A1850" t="str">
            <v>1267-SCHOTT</v>
          </cell>
          <cell r="B1850" t="str">
            <v>1267-Schott</v>
          </cell>
          <cell r="C1850" t="str">
            <v>Int Med-Hematology/Oncology</v>
          </cell>
          <cell r="D1850" t="str">
            <v>Schott, Anne</v>
          </cell>
          <cell r="E1850" t="str">
            <v>ABANDONED</v>
          </cell>
          <cell r="F1850">
            <v>43367</v>
          </cell>
          <cell r="G1850" t="str">
            <v>AstraZeneca, PLC</v>
          </cell>
          <cell r="H1850" t="str">
            <v/>
          </cell>
          <cell r="I1850" t="str">
            <v>Industry</v>
          </cell>
          <cell r="J1850" t="str">
            <v>CTSU - Oncology</v>
          </cell>
        </row>
        <row r="1851">
          <cell r="A1851" t="str">
            <v>1259-MODY</v>
          </cell>
          <cell r="B1851" t="str">
            <v>2215-CL-0603</v>
          </cell>
          <cell r="C1851" t="str">
            <v>Pediatrics-Hematology/Oncology</v>
          </cell>
          <cell r="D1851" t="str">
            <v>Mody, Rajen</v>
          </cell>
          <cell r="E1851" t="str">
            <v>ABANDONED</v>
          </cell>
          <cell r="F1851">
            <v>43507</v>
          </cell>
          <cell r="G1851" t="str">
            <v>Astellas Pharma US, Inc.</v>
          </cell>
          <cell r="H1851" t="str">
            <v/>
          </cell>
          <cell r="I1851" t="str">
            <v>Industry</v>
          </cell>
          <cell r="J1851" t="str">
            <v>CTSU - Childrens</v>
          </cell>
        </row>
        <row r="1852">
          <cell r="A1852" t="str">
            <v>1256-ALVA</v>
          </cell>
          <cell r="B1852" t="str">
            <v>1256-Alva</v>
          </cell>
          <cell r="C1852" t="str">
            <v>Int Med-Hematology/Oncology</v>
          </cell>
          <cell r="D1852" t="str">
            <v>Alva, Ajjai</v>
          </cell>
          <cell r="E1852" t="str">
            <v>ABANDONED</v>
          </cell>
          <cell r="F1852">
            <v>43328</v>
          </cell>
          <cell r="G1852" t="str">
            <v>Unknown</v>
          </cell>
          <cell r="H1852" t="str">
            <v/>
          </cell>
          <cell r="I1852" t="str">
            <v>Externally Peer-Reviewed</v>
          </cell>
          <cell r="J1852" t="str">
            <v>CTSU - Oncology</v>
          </cell>
        </row>
        <row r="1853">
          <cell r="A1853" t="str">
            <v>125-HAYES</v>
          </cell>
          <cell r="B1853" t="str">
            <v>125-Hayes</v>
          </cell>
          <cell r="C1853" t="str">
            <v>Int Med-Hematology/Oncology</v>
          </cell>
          <cell r="D1853" t="str">
            <v>Hayes, Daniel</v>
          </cell>
          <cell r="E1853" t="str">
            <v>ABANDONED</v>
          </cell>
          <cell r="F1853">
            <v>43466</v>
          </cell>
          <cell r="G1853" t="str">
            <v>Odonate Therapeutics</v>
          </cell>
          <cell r="H1853" t="str">
            <v/>
          </cell>
          <cell r="I1853" t="str">
            <v>Industry</v>
          </cell>
          <cell r="J1853" t="str">
            <v>CTSU - Oncology</v>
          </cell>
        </row>
        <row r="1854">
          <cell r="A1854" t="str">
            <v>1249-SHARMA-BZA51610</v>
          </cell>
          <cell r="B1854" t="str">
            <v/>
          </cell>
          <cell r="C1854" t="str">
            <v>Int Med-Gastroenterology</v>
          </cell>
          <cell r="D1854" t="str">
            <v>Sharma, Pratima</v>
          </cell>
          <cell r="E1854" t="str">
            <v>ABANDONED</v>
          </cell>
          <cell r="F1854">
            <v>43556</v>
          </cell>
          <cell r="G1854" t="str">
            <v>IQVIA</v>
          </cell>
          <cell r="H1854" t="str">
            <v/>
          </cell>
          <cell r="I1854" t="str">
            <v>Industry</v>
          </cell>
          <cell r="J1854" t="str">
            <v>CTSU - Acute, Critical Care, Surgery &amp; Transplant</v>
          </cell>
        </row>
        <row r="1855">
          <cell r="A1855" t="str">
            <v>1246-WORDEN</v>
          </cell>
          <cell r="B1855" t="str">
            <v>1246-Worden</v>
          </cell>
          <cell r="C1855" t="str">
            <v>Int Med-Hematology/Oncology</v>
          </cell>
          <cell r="D1855" t="str">
            <v>Worden, Francis</v>
          </cell>
          <cell r="E1855" t="str">
            <v>ABANDONED</v>
          </cell>
          <cell r="F1855">
            <v>43325</v>
          </cell>
          <cell r="G1855" t="str">
            <v>MultiVir</v>
          </cell>
          <cell r="H1855" t="str">
            <v/>
          </cell>
          <cell r="I1855" t="str">
            <v>Industry</v>
          </cell>
          <cell r="J1855" t="str">
            <v>CTSU - Oncology</v>
          </cell>
        </row>
        <row r="1856">
          <cell r="A1856" t="str">
            <v>1245-ALAM</v>
          </cell>
          <cell r="B1856" t="str">
            <v/>
          </cell>
          <cell r="C1856" t="str">
            <v>Surgery-Acute Care Surgery</v>
          </cell>
          <cell r="D1856" t="str">
            <v>Alam, Hasan</v>
          </cell>
          <cell r="E1856" t="str">
            <v>ABANDONED</v>
          </cell>
          <cell r="F1856">
            <v>43556</v>
          </cell>
          <cell r="G1856" t="str">
            <v/>
          </cell>
          <cell r="H1856" t="str">
            <v/>
          </cell>
          <cell r="I1856" t="str">
            <v/>
          </cell>
          <cell r="J1856" t="str">
            <v>CTSU - Acute, Critical Care, Surgery &amp; Transplant</v>
          </cell>
        </row>
        <row r="1857">
          <cell r="A1857" t="str">
            <v>1242-YE</v>
          </cell>
          <cell r="B1857" t="str">
            <v/>
          </cell>
          <cell r="C1857" t="str">
            <v>Int Med-Hematology/Oncology</v>
          </cell>
          <cell r="D1857" t="str">
            <v>Ye, Jing Christine</v>
          </cell>
          <cell r="E1857" t="str">
            <v>ABANDONED</v>
          </cell>
          <cell r="F1857">
            <v>43474</v>
          </cell>
          <cell r="G1857" t="str">
            <v>Janssen Pharmaceuticals, Inc.</v>
          </cell>
          <cell r="H1857" t="str">
            <v/>
          </cell>
          <cell r="I1857" t="str">
            <v>Industry</v>
          </cell>
          <cell r="J1857" t="str">
            <v>CTSU - Oncology</v>
          </cell>
        </row>
        <row r="1858">
          <cell r="A1858" t="str">
            <v>1232-SHARMA</v>
          </cell>
          <cell r="B1858" t="str">
            <v/>
          </cell>
          <cell r="C1858" t="str">
            <v>Int Med-Gastroenterology</v>
          </cell>
          <cell r="D1858" t="str">
            <v>Sharma, Pratima</v>
          </cell>
          <cell r="E1858" t="str">
            <v>ABANDONED</v>
          </cell>
          <cell r="F1858">
            <v>44139</v>
          </cell>
          <cell r="G1858" t="str">
            <v>Mallinckrodt Medical Inc.</v>
          </cell>
          <cell r="H1858" t="str">
            <v/>
          </cell>
          <cell r="I1858" t="str">
            <v>Industry</v>
          </cell>
          <cell r="J1858" t="str">
            <v>CTSU - Acute, Critical Care, Surgery &amp; Transplant</v>
          </cell>
        </row>
        <row r="1859">
          <cell r="A1859" t="str">
            <v>1230-SUNG</v>
          </cell>
          <cell r="B1859" t="str">
            <v/>
          </cell>
          <cell r="C1859" t="str">
            <v>Surgery-Transplant Surgery</v>
          </cell>
          <cell r="D1859" t="str">
            <v>Sung, Randall</v>
          </cell>
          <cell r="E1859" t="str">
            <v>ABANDONED</v>
          </cell>
          <cell r="F1859">
            <v>43801</v>
          </cell>
          <cell r="G1859" t="str">
            <v>Medeor Therapeutics</v>
          </cell>
          <cell r="H1859" t="str">
            <v/>
          </cell>
          <cell r="I1859" t="str">
            <v>Industry</v>
          </cell>
          <cell r="J1859" t="str">
            <v>CTSU - Acute, Critical Care, Surgery &amp; Transplant</v>
          </cell>
        </row>
        <row r="1860">
          <cell r="A1860" t="str">
            <v>1228-WILCOX</v>
          </cell>
          <cell r="B1860" t="str">
            <v/>
          </cell>
          <cell r="C1860" t="str">
            <v>Int Med-Hematology/Oncology</v>
          </cell>
          <cell r="D1860" t="str">
            <v>Wilcox, Ryan</v>
          </cell>
          <cell r="E1860" t="str">
            <v>ON HOLD</v>
          </cell>
          <cell r="F1860">
            <v>43937</v>
          </cell>
          <cell r="G1860" t="str">
            <v>Spectrum Pharmaceuticals</v>
          </cell>
          <cell r="H1860" t="str">
            <v/>
          </cell>
          <cell r="I1860" t="str">
            <v>Industry</v>
          </cell>
          <cell r="J1860" t="str">
            <v>CTSU - Oncology</v>
          </cell>
        </row>
        <row r="1861">
          <cell r="A1861" t="str">
            <v>1226-JUNCK</v>
          </cell>
          <cell r="B1861" t="str">
            <v>1226-Junck</v>
          </cell>
          <cell r="C1861" t="str">
            <v>Neurology</v>
          </cell>
          <cell r="D1861" t="str">
            <v>Junck, Larry</v>
          </cell>
          <cell r="E1861" t="str">
            <v>NEW</v>
          </cell>
          <cell r="F1861">
            <v>43315</v>
          </cell>
          <cell r="G1861" t="str">
            <v>Novella Clinical, Inc</v>
          </cell>
          <cell r="H1861" t="str">
            <v/>
          </cell>
          <cell r="I1861" t="str">
            <v>Industry</v>
          </cell>
          <cell r="J1861" t="str">
            <v>CTSU - Oncology</v>
          </cell>
        </row>
        <row r="1862">
          <cell r="A1862" t="str">
            <v>1222-KAFFENBERGER</v>
          </cell>
          <cell r="B1862" t="str">
            <v/>
          </cell>
          <cell r="C1862" t="str">
            <v>Urology</v>
          </cell>
          <cell r="D1862" t="str">
            <v>Kaffenberger, Samuel</v>
          </cell>
          <cell r="E1862" t="str">
            <v>ABANDONED</v>
          </cell>
          <cell r="F1862">
            <v>43332</v>
          </cell>
          <cell r="G1862" t="str">
            <v>Bristol-Myers Squibb</v>
          </cell>
          <cell r="H1862" t="str">
            <v/>
          </cell>
          <cell r="I1862" t="str">
            <v>Industry</v>
          </cell>
          <cell r="J1862" t="str">
            <v>CTSU - Oncology</v>
          </cell>
        </row>
        <row r="1863">
          <cell r="A1863" t="str">
            <v>1219-KRAUSS</v>
          </cell>
          <cell r="B1863" t="str">
            <v>INCMGA 0012-202</v>
          </cell>
          <cell r="C1863" t="str">
            <v>Int Med-Hematology/Oncology</v>
          </cell>
          <cell r="D1863" t="str">
            <v>Krauss, John</v>
          </cell>
          <cell r="E1863" t="str">
            <v>ABANDONED</v>
          </cell>
          <cell r="F1863">
            <v>43326</v>
          </cell>
          <cell r="G1863" t="str">
            <v>Incyte Pharmaceuticals, Inc.</v>
          </cell>
          <cell r="H1863" t="str">
            <v>ACCRU</v>
          </cell>
          <cell r="I1863" t="str">
            <v>Industry</v>
          </cell>
          <cell r="J1863" t="str">
            <v>CTSU - Oncology</v>
          </cell>
        </row>
        <row r="1864">
          <cell r="A1864" t="str">
            <v>1217-REICHERT</v>
          </cell>
          <cell r="B1864" t="str">
            <v/>
          </cell>
          <cell r="C1864" t="str">
            <v>Int Med-Hematology/Oncology</v>
          </cell>
          <cell r="D1864" t="str">
            <v>Reichert, Zachery</v>
          </cell>
          <cell r="E1864" t="str">
            <v>ABANDONED</v>
          </cell>
          <cell r="F1864">
            <v>43321</v>
          </cell>
          <cell r="G1864" t="str">
            <v>Johns Hopkins University</v>
          </cell>
          <cell r="H1864" t="str">
            <v/>
          </cell>
          <cell r="I1864" t="str">
            <v>Institutional</v>
          </cell>
          <cell r="J1864" t="str">
            <v>CTSU - Oncology</v>
          </cell>
        </row>
        <row r="1865">
          <cell r="A1865" t="str">
            <v>1215-WORDEN</v>
          </cell>
          <cell r="B1865" t="str">
            <v>1215-Worden</v>
          </cell>
          <cell r="C1865" t="str">
            <v>Int Med-Hematology/Oncology</v>
          </cell>
          <cell r="D1865" t="str">
            <v>Worden, Francis</v>
          </cell>
          <cell r="E1865" t="str">
            <v>ABANDONED</v>
          </cell>
          <cell r="F1865">
            <v>43322</v>
          </cell>
          <cell r="G1865" t="str">
            <v>Celgene Corporation</v>
          </cell>
          <cell r="H1865" t="str">
            <v/>
          </cell>
          <cell r="I1865" t="str">
            <v>Industry</v>
          </cell>
          <cell r="J1865" t="str">
            <v>CTSU - Oncology</v>
          </cell>
        </row>
        <row r="1866">
          <cell r="A1866" t="str">
            <v>1200-SAHAI</v>
          </cell>
          <cell r="B1866" t="str">
            <v/>
          </cell>
          <cell r="C1866" t="str">
            <v>Int Med-Hematology/Oncology</v>
          </cell>
          <cell r="D1866" t="str">
            <v>Sahai, Vaibhav</v>
          </cell>
          <cell r="E1866" t="str">
            <v>ABANDONED</v>
          </cell>
          <cell r="F1866">
            <v>43307</v>
          </cell>
          <cell r="G1866" t="str">
            <v>Ipsen Biotech</v>
          </cell>
          <cell r="H1866" t="str">
            <v/>
          </cell>
          <cell r="I1866" t="str">
            <v>Industry</v>
          </cell>
          <cell r="J1866" t="str">
            <v>CTSU - Oncology</v>
          </cell>
        </row>
        <row r="1867">
          <cell r="A1867" t="str">
            <v>1197-DEVATA</v>
          </cell>
          <cell r="B1867" t="str">
            <v/>
          </cell>
          <cell r="C1867" t="str">
            <v>Int Med-Hematology/Oncology</v>
          </cell>
          <cell r="D1867" t="str">
            <v>Devata, Sumana</v>
          </cell>
          <cell r="E1867" t="str">
            <v>ABANDONED</v>
          </cell>
          <cell r="F1867">
            <v>43447</v>
          </cell>
          <cell r="G1867" t="str">
            <v>eFFECTOR Therapeutics, Inc.</v>
          </cell>
          <cell r="H1867" t="str">
            <v/>
          </cell>
          <cell r="I1867" t="str">
            <v>Industry</v>
          </cell>
          <cell r="J1867" t="str">
            <v>CTSU - Oncology</v>
          </cell>
        </row>
        <row r="1868">
          <cell r="A1868" t="str">
            <v>1196-DEVATA</v>
          </cell>
          <cell r="B1868" t="str">
            <v/>
          </cell>
          <cell r="C1868" t="str">
            <v>Int Med-Hematology/Oncology</v>
          </cell>
          <cell r="D1868" t="str">
            <v>Devata, Sumana</v>
          </cell>
          <cell r="E1868" t="str">
            <v>ABANDONED</v>
          </cell>
          <cell r="F1868">
            <v>43424</v>
          </cell>
          <cell r="G1868" t="str">
            <v>Denovo Biopharma</v>
          </cell>
          <cell r="H1868" t="str">
            <v/>
          </cell>
          <cell r="I1868" t="str">
            <v>Industry</v>
          </cell>
          <cell r="J1868" t="str">
            <v>CTSU - Oncology</v>
          </cell>
        </row>
        <row r="1869">
          <cell r="A1869" t="str">
            <v>1195-PETTIT</v>
          </cell>
          <cell r="B1869" t="str">
            <v/>
          </cell>
          <cell r="C1869" t="str">
            <v>Int Med-Hematology/Oncology</v>
          </cell>
          <cell r="D1869" t="str">
            <v>Pettit, Kristen</v>
          </cell>
          <cell r="E1869" t="str">
            <v>ABANDONED</v>
          </cell>
          <cell r="F1869">
            <v>43887</v>
          </cell>
          <cell r="G1869" t="str">
            <v>Ascentage Therapeutics</v>
          </cell>
          <cell r="H1869" t="str">
            <v/>
          </cell>
          <cell r="I1869" t="str">
            <v>Industry</v>
          </cell>
          <cell r="J1869" t="str">
            <v>CTSU - Oncology</v>
          </cell>
        </row>
        <row r="1870">
          <cell r="A1870" t="str">
            <v>1194-HIGGINS</v>
          </cell>
          <cell r="B1870" t="str">
            <v/>
          </cell>
          <cell r="C1870" t="str">
            <v>Int Med-Gastroenterology</v>
          </cell>
          <cell r="D1870" t="str">
            <v>Higgins, Peter</v>
          </cell>
          <cell r="E1870" t="str">
            <v>ABANDONED</v>
          </cell>
          <cell r="F1870">
            <v>43362</v>
          </cell>
          <cell r="G1870" t="str">
            <v>ENTEROME Bioscience</v>
          </cell>
          <cell r="H1870" t="str">
            <v>Covance Inc.</v>
          </cell>
          <cell r="I1870" t="str">
            <v>Industry</v>
          </cell>
          <cell r="J1870" t="str">
            <v>CTSU - Ambulatory and Chronic Disease</v>
          </cell>
        </row>
        <row r="1871">
          <cell r="A1871" t="str">
            <v>1189-PETTIT</v>
          </cell>
          <cell r="B1871" t="str">
            <v/>
          </cell>
          <cell r="C1871" t="str">
            <v>Int Med-Hematology/Oncology</v>
          </cell>
          <cell r="D1871" t="str">
            <v>Pettit, Kristen</v>
          </cell>
          <cell r="E1871" t="str">
            <v>ABANDONED</v>
          </cell>
          <cell r="F1871">
            <v>43305</v>
          </cell>
          <cell r="G1871" t="str">
            <v>Karto Therapeutics</v>
          </cell>
          <cell r="H1871" t="str">
            <v/>
          </cell>
          <cell r="I1871" t="str">
            <v>Industry</v>
          </cell>
          <cell r="J1871" t="str">
            <v>CTSU - Oncology</v>
          </cell>
        </row>
        <row r="1872">
          <cell r="A1872" t="str">
            <v>1184-BIXBY</v>
          </cell>
          <cell r="B1872" t="str">
            <v/>
          </cell>
          <cell r="C1872" t="str">
            <v>Int Med-Hematology/Oncology</v>
          </cell>
          <cell r="D1872" t="str">
            <v>Bixby, Dale</v>
          </cell>
          <cell r="E1872" t="str">
            <v>ABANDONED</v>
          </cell>
          <cell r="F1872">
            <v>43430</v>
          </cell>
          <cell r="G1872" t="str">
            <v>Genentech, Inc.</v>
          </cell>
          <cell r="H1872" t="str">
            <v/>
          </cell>
          <cell r="I1872" t="str">
            <v>Industry</v>
          </cell>
          <cell r="J1872" t="str">
            <v>CTSU - Oncology</v>
          </cell>
        </row>
        <row r="1873">
          <cell r="A1873" t="str">
            <v>1181-SAHAI</v>
          </cell>
          <cell r="B1873" t="str">
            <v/>
          </cell>
          <cell r="C1873" t="str">
            <v>Int Med-Hematology/Oncology</v>
          </cell>
          <cell r="D1873" t="str">
            <v>Sahai, Vaibhav</v>
          </cell>
          <cell r="E1873" t="str">
            <v>ABANDONED</v>
          </cell>
          <cell r="F1873">
            <v>43355</v>
          </cell>
          <cell r="G1873" t="str">
            <v>Bristol-Myers Squibb</v>
          </cell>
          <cell r="H1873" t="str">
            <v/>
          </cell>
          <cell r="I1873" t="str">
            <v>Industry</v>
          </cell>
          <cell r="J1873" t="str">
            <v>CTSU - Oncology</v>
          </cell>
        </row>
        <row r="1874">
          <cell r="A1874" t="str">
            <v>118-SANDERS</v>
          </cell>
          <cell r="B1874" t="str">
            <v/>
          </cell>
          <cell r="C1874" t="str">
            <v>Int Med-Allergy</v>
          </cell>
          <cell r="D1874" t="str">
            <v>Sanders, Georgiana</v>
          </cell>
          <cell r="E1874" t="str">
            <v>ABANDONED</v>
          </cell>
          <cell r="F1874">
            <v>43058</v>
          </cell>
          <cell r="G1874" t="str">
            <v>HAL Allergy B.V.</v>
          </cell>
          <cell r="H1874" t="str">
            <v>Pharm-Olam International, Inc</v>
          </cell>
          <cell r="I1874" t="str">
            <v>Industry</v>
          </cell>
          <cell r="J1874" t="str">
            <v>CTSU - Childrens</v>
          </cell>
        </row>
        <row r="1875">
          <cell r="A1875" t="str">
            <v>1179-KAHLENBERG</v>
          </cell>
          <cell r="B1875" t="str">
            <v>BUDGET ONLY</v>
          </cell>
          <cell r="C1875" t="str">
            <v>Int Med-Rheumatology</v>
          </cell>
          <cell r="D1875" t="str">
            <v>Kahlenberg, J Michelle</v>
          </cell>
          <cell r="E1875" t="str">
            <v>ABANDONED</v>
          </cell>
          <cell r="F1875">
            <v>43474</v>
          </cell>
          <cell r="G1875" t="str">
            <v>Lupus Research Alliance</v>
          </cell>
          <cell r="H1875" t="str">
            <v/>
          </cell>
          <cell r="I1875" t="str">
            <v>Externally Peer-Reviewed</v>
          </cell>
          <cell r="J1875" t="str">
            <v>CTSU - Ambulatory and Chronic Disease</v>
          </cell>
        </row>
        <row r="1876">
          <cell r="A1876" t="str">
            <v>1176-CHARLESTON</v>
          </cell>
          <cell r="B1876" t="str">
            <v/>
          </cell>
          <cell r="C1876" t="str">
            <v>Neurology</v>
          </cell>
          <cell r="D1876" t="str">
            <v>Charleston IV, Larry</v>
          </cell>
          <cell r="E1876" t="str">
            <v>ABANDONED</v>
          </cell>
          <cell r="F1876">
            <v>43686</v>
          </cell>
          <cell r="G1876" t="str">
            <v>DHHS - National Institutes of Health</v>
          </cell>
          <cell r="H1876" t="str">
            <v/>
          </cell>
          <cell r="I1876" t="str">
            <v>Externally Peer-Reviewed</v>
          </cell>
          <cell r="J1876" t="str">
            <v>CTSU - Neurosciences and Sensory</v>
          </cell>
        </row>
        <row r="1877">
          <cell r="A1877" t="str">
            <v>1172-REICHERT</v>
          </cell>
          <cell r="B1877" t="str">
            <v/>
          </cell>
          <cell r="C1877" t="str">
            <v>Int Med-Hematology/Oncology</v>
          </cell>
          <cell r="D1877" t="str">
            <v>Reichert, Zachery</v>
          </cell>
          <cell r="E1877" t="str">
            <v>ABANDONED</v>
          </cell>
          <cell r="F1877">
            <v>43382</v>
          </cell>
          <cell r="G1877" t="str">
            <v>Johns Hopkins University</v>
          </cell>
          <cell r="H1877" t="str">
            <v/>
          </cell>
          <cell r="I1877" t="str">
            <v>Institutional</v>
          </cell>
          <cell r="J1877" t="str">
            <v>CTSU - Oncology</v>
          </cell>
        </row>
        <row r="1878">
          <cell r="A1878" t="str">
            <v>1171-BELLOLI</v>
          </cell>
          <cell r="B1878" t="str">
            <v>BUDGET ONLY</v>
          </cell>
          <cell r="C1878" t="str">
            <v>Int Med-Pulmonary/Critical Care</v>
          </cell>
          <cell r="D1878" t="str">
            <v>Belloli, Elizabeth</v>
          </cell>
          <cell r="E1878" t="str">
            <v>ABANDONED</v>
          </cell>
          <cell r="F1878">
            <v>43474</v>
          </cell>
          <cell r="G1878" t="str">
            <v>DHHS - National Institutes of Health - Subcontracts</v>
          </cell>
          <cell r="H1878" t="str">
            <v/>
          </cell>
          <cell r="I1878" t="str">
            <v>Externally Peer-Reviewed</v>
          </cell>
          <cell r="J1878" t="str">
            <v>CTSU - Ambulatory and Chronic Disease</v>
          </cell>
        </row>
        <row r="1879">
          <cell r="A1879" t="str">
            <v>1165-HUMMEL</v>
          </cell>
          <cell r="B1879" t="str">
            <v/>
          </cell>
          <cell r="C1879" t="str">
            <v>Int Med-Cardiology</v>
          </cell>
          <cell r="D1879" t="str">
            <v>Hummel, Scott</v>
          </cell>
          <cell r="E1879" t="str">
            <v>ABANDONED</v>
          </cell>
          <cell r="F1879">
            <v>43360</v>
          </cell>
          <cell r="G1879" t="str">
            <v>Medtronic Vascular, Inc</v>
          </cell>
          <cell r="H1879" t="str">
            <v/>
          </cell>
          <cell r="I1879" t="str">
            <v>Industry</v>
          </cell>
          <cell r="J1879" t="str">
            <v>CTSU - Heart, Vessel, Blood</v>
          </cell>
        </row>
        <row r="1880">
          <cell r="A1880" t="str">
            <v>1164-HUMMEL</v>
          </cell>
          <cell r="B1880" t="str">
            <v/>
          </cell>
          <cell r="C1880" t="str">
            <v>Int Med-Cardiology</v>
          </cell>
          <cell r="D1880" t="str">
            <v>Hummel, Scott</v>
          </cell>
          <cell r="E1880" t="str">
            <v>ABANDONED</v>
          </cell>
          <cell r="F1880">
            <v>43472</v>
          </cell>
          <cell r="G1880" t="str">
            <v>Eidos Therapeutics, Inc</v>
          </cell>
          <cell r="H1880" t="str">
            <v/>
          </cell>
          <cell r="I1880" t="str">
            <v>Industry</v>
          </cell>
          <cell r="J1880" t="str">
            <v>CTSU - Heart, Vessel, Blood</v>
          </cell>
        </row>
        <row r="1881">
          <cell r="A1881" t="str">
            <v>1163-CHEN</v>
          </cell>
          <cell r="B1881" t="str">
            <v>C3718-301</v>
          </cell>
          <cell r="C1881" t="str">
            <v>Int Med-Gastroenterology</v>
          </cell>
          <cell r="D1881" t="str">
            <v>Chen, Joan</v>
          </cell>
          <cell r="E1881" t="str">
            <v>ABANDONED</v>
          </cell>
          <cell r="F1881">
            <v>43340</v>
          </cell>
          <cell r="G1881" t="str">
            <v>Ironwood Pharmaceuticals, Inc</v>
          </cell>
          <cell r="H1881" t="str">
            <v>PPD Investigator Services, LLC</v>
          </cell>
          <cell r="I1881" t="str">
            <v>Industry</v>
          </cell>
          <cell r="J1881" t="str">
            <v>CTSU - Ambulatory and Chronic Disease</v>
          </cell>
        </row>
        <row r="1882">
          <cell r="A1882" t="str">
            <v>1162-TALPAZ</v>
          </cell>
          <cell r="B1882" t="str">
            <v>1162-Talpaz</v>
          </cell>
          <cell r="C1882" t="str">
            <v>Int Med-Hematology/Oncology</v>
          </cell>
          <cell r="D1882" t="str">
            <v>Talpaz, Moshe</v>
          </cell>
          <cell r="E1882" t="str">
            <v>ABANDONED</v>
          </cell>
          <cell r="F1882">
            <v>43292</v>
          </cell>
          <cell r="G1882" t="str">
            <v>Takeda</v>
          </cell>
          <cell r="H1882" t="str">
            <v/>
          </cell>
          <cell r="I1882" t="str">
            <v>Industry</v>
          </cell>
          <cell r="J1882" t="str">
            <v>CTSU - Oncology</v>
          </cell>
        </row>
        <row r="1883">
          <cell r="A1883" t="str">
            <v>1161-PHILLIPS</v>
          </cell>
          <cell r="B1883" t="str">
            <v/>
          </cell>
          <cell r="C1883" t="str">
            <v>Int Med-Hematology/Oncology</v>
          </cell>
          <cell r="D1883" t="str">
            <v>Phillips, Tycel</v>
          </cell>
          <cell r="E1883" t="str">
            <v>ABANDONED</v>
          </cell>
          <cell r="F1883">
            <v>43384</v>
          </cell>
          <cell r="G1883" t="str">
            <v>AbbVie Inc</v>
          </cell>
          <cell r="H1883" t="str">
            <v/>
          </cell>
          <cell r="I1883" t="str">
            <v>Industry</v>
          </cell>
          <cell r="J1883" t="str">
            <v>CTSU - Oncology</v>
          </cell>
        </row>
        <row r="1884">
          <cell r="A1884" t="str">
            <v>1160-PHILLIPS</v>
          </cell>
          <cell r="B1884" t="str">
            <v/>
          </cell>
          <cell r="C1884" t="str">
            <v>Int Med-Hematology/Oncology</v>
          </cell>
          <cell r="D1884" t="str">
            <v>Phillips, Tycel</v>
          </cell>
          <cell r="E1884" t="str">
            <v>ABANDONED</v>
          </cell>
          <cell r="F1884">
            <v>43858</v>
          </cell>
          <cell r="G1884" t="str">
            <v>Unum Therapeutics</v>
          </cell>
          <cell r="H1884" t="str">
            <v/>
          </cell>
          <cell r="I1884" t="str">
            <v>Industry</v>
          </cell>
          <cell r="J1884" t="str">
            <v>CTSU - Oncology</v>
          </cell>
        </row>
        <row r="1885">
          <cell r="A1885" t="str">
            <v>1158-SCHIOPU</v>
          </cell>
          <cell r="B1885" t="str">
            <v/>
          </cell>
          <cell r="C1885" t="str">
            <v>Int Med-Rheumatology</v>
          </cell>
          <cell r="D1885" t="str">
            <v>Schiopu, Elena</v>
          </cell>
          <cell r="E1885" t="str">
            <v>ABANDONED</v>
          </cell>
          <cell r="F1885">
            <v>43297</v>
          </cell>
          <cell r="G1885" t="str">
            <v/>
          </cell>
          <cell r="H1885" t="str">
            <v>CSL Behring, LLC</v>
          </cell>
          <cell r="I1885" t="str">
            <v/>
          </cell>
          <cell r="J1885" t="str">
            <v>CTSU - Ambulatory and Chronic Disease</v>
          </cell>
        </row>
        <row r="1886">
          <cell r="A1886" t="str">
            <v>1156-KRAUSS</v>
          </cell>
          <cell r="B1886" t="str">
            <v>1156-Krauss</v>
          </cell>
          <cell r="C1886" t="str">
            <v>Int Med-Hematology/Oncology</v>
          </cell>
          <cell r="D1886" t="str">
            <v>Krauss, John</v>
          </cell>
          <cell r="E1886" t="str">
            <v>ABANDONED</v>
          </cell>
          <cell r="F1886">
            <v>43291</v>
          </cell>
          <cell r="G1886" t="str">
            <v>Merck</v>
          </cell>
          <cell r="H1886" t="str">
            <v/>
          </cell>
          <cell r="I1886" t="str">
            <v>Industry</v>
          </cell>
          <cell r="J1886" t="str">
            <v>CTSU - Oncology</v>
          </cell>
        </row>
        <row r="1887">
          <cell r="A1887" t="str">
            <v>1153-MIAN</v>
          </cell>
          <cell r="B1887" t="str">
            <v/>
          </cell>
          <cell r="C1887" t="str">
            <v>Ophthalmology &amp; Visual Sciences</v>
          </cell>
          <cell r="D1887" t="str">
            <v>Mian, Shahzad</v>
          </cell>
          <cell r="E1887" t="str">
            <v>ABANDONED</v>
          </cell>
          <cell r="F1887">
            <v>43683</v>
          </cell>
          <cell r="G1887" t="str">
            <v>Allergan Pharmaceuticals, Inc.</v>
          </cell>
          <cell r="H1887" t="str">
            <v/>
          </cell>
          <cell r="I1887" t="str">
            <v>Industry</v>
          </cell>
          <cell r="J1887" t="str">
            <v>CTSU - Ambulatory and Chronic Disease</v>
          </cell>
        </row>
        <row r="1888">
          <cell r="A1888" t="str">
            <v>1153-ARONOVICH</v>
          </cell>
          <cell r="B1888" t="str">
            <v/>
          </cell>
          <cell r="C1888" t="str">
            <v>Surgery-Oral &amp; Maxillofacial Surgery</v>
          </cell>
          <cell r="D1888" t="str">
            <v>Aronovich, Sharon</v>
          </cell>
          <cell r="E1888" t="str">
            <v>ABANDONED</v>
          </cell>
          <cell r="F1888">
            <v>43325</v>
          </cell>
          <cell r="G1888" t="str">
            <v/>
          </cell>
          <cell r="H1888" t="str">
            <v/>
          </cell>
          <cell r="I1888" t="str">
            <v/>
          </cell>
          <cell r="J1888" t="str">
            <v>CTSU - Acute, Critical Care, Surgery &amp; Transplant</v>
          </cell>
        </row>
        <row r="1889">
          <cell r="A1889" t="str">
            <v>1151-ALVA</v>
          </cell>
          <cell r="B1889" t="str">
            <v>1151-Alva</v>
          </cell>
          <cell r="C1889" t="str">
            <v>Int Med-Hematology/Oncology</v>
          </cell>
          <cell r="D1889" t="str">
            <v>Alva, Ajjai</v>
          </cell>
          <cell r="E1889" t="str">
            <v>ABANDONED</v>
          </cell>
          <cell r="F1889">
            <v>43289</v>
          </cell>
          <cell r="G1889" t="str">
            <v>PPD Investigator Services, LLC</v>
          </cell>
          <cell r="H1889" t="str">
            <v/>
          </cell>
          <cell r="I1889" t="str">
            <v>Industry</v>
          </cell>
          <cell r="J1889" t="str">
            <v>CTSU - Oncology</v>
          </cell>
        </row>
        <row r="1890">
          <cell r="A1890" t="str">
            <v>1145-SCHNEIDER</v>
          </cell>
          <cell r="B1890" t="str">
            <v>1145-Schneider</v>
          </cell>
          <cell r="C1890" t="str">
            <v>Int Med-Hematology/Oncology</v>
          </cell>
          <cell r="D1890" t="str">
            <v>Schneider, Bryan</v>
          </cell>
          <cell r="E1890" t="str">
            <v>ABANDONED</v>
          </cell>
          <cell r="F1890">
            <v>44029</v>
          </cell>
          <cell r="G1890" t="str">
            <v>Bristol-Myers Squibb</v>
          </cell>
          <cell r="H1890" t="str">
            <v/>
          </cell>
          <cell r="I1890" t="str">
            <v>Industry</v>
          </cell>
          <cell r="J1890" t="str">
            <v>CTSU - Oncology</v>
          </cell>
        </row>
        <row r="1891">
          <cell r="A1891" t="str">
            <v>1144-SCHNEIDER</v>
          </cell>
          <cell r="B1891" t="str">
            <v/>
          </cell>
          <cell r="C1891" t="str">
            <v>Int Med-Hematology/Oncology</v>
          </cell>
          <cell r="D1891" t="str">
            <v>Schneider, Bryan</v>
          </cell>
          <cell r="E1891" t="str">
            <v>ABANDONED</v>
          </cell>
          <cell r="F1891">
            <v>43665</v>
          </cell>
          <cell r="G1891" t="str">
            <v/>
          </cell>
          <cell r="H1891" t="str">
            <v/>
          </cell>
          <cell r="I1891" t="str">
            <v/>
          </cell>
          <cell r="J1891" t="str">
            <v>CTSU - Oncology</v>
          </cell>
        </row>
        <row r="1892">
          <cell r="A1892" t="str">
            <v>1143-SAHAI</v>
          </cell>
          <cell r="B1892" t="str">
            <v/>
          </cell>
          <cell r="C1892" t="str">
            <v>Int Med-Hematology/Oncology</v>
          </cell>
          <cell r="D1892" t="str">
            <v>Sahai, Vaibhav</v>
          </cell>
          <cell r="E1892" t="str">
            <v>ABANDONED</v>
          </cell>
          <cell r="F1892">
            <v>43278</v>
          </cell>
          <cell r="G1892" t="str">
            <v>Incyte Pharmaceuticals, Inc.</v>
          </cell>
          <cell r="H1892" t="str">
            <v/>
          </cell>
          <cell r="I1892" t="str">
            <v>Industry</v>
          </cell>
          <cell r="J1892" t="str">
            <v>CTSU - Oncology</v>
          </cell>
        </row>
        <row r="1893">
          <cell r="A1893" t="str">
            <v>1139-PITTS</v>
          </cell>
          <cell r="B1893" t="str">
            <v/>
          </cell>
          <cell r="C1893" t="str">
            <v>Otolaryngology</v>
          </cell>
          <cell r="D1893" t="str">
            <v>Pitts, Crystal</v>
          </cell>
          <cell r="E1893" t="str">
            <v>ABANDONED</v>
          </cell>
          <cell r="F1893">
            <v>43280</v>
          </cell>
          <cell r="G1893" t="str">
            <v>University of Michigan</v>
          </cell>
          <cell r="H1893" t="str">
            <v/>
          </cell>
          <cell r="I1893" t="str">
            <v>National</v>
          </cell>
          <cell r="J1893" t="str">
            <v>CTSU - Ambulatory and Chronic Disease</v>
          </cell>
        </row>
        <row r="1894">
          <cell r="A1894" t="str">
            <v>1135-KRAUSS</v>
          </cell>
          <cell r="B1894" t="str">
            <v/>
          </cell>
          <cell r="C1894" t="str">
            <v>Int Med-Hematology/Oncology</v>
          </cell>
          <cell r="D1894" t="str">
            <v>Krauss, John</v>
          </cell>
          <cell r="E1894" t="str">
            <v>ABANDONED</v>
          </cell>
          <cell r="F1894">
            <v>43958</v>
          </cell>
          <cell r="G1894" t="str">
            <v>Bayer HealthCare</v>
          </cell>
          <cell r="H1894" t="str">
            <v/>
          </cell>
          <cell r="I1894" t="str">
            <v>Industry</v>
          </cell>
          <cell r="J1894" t="str">
            <v>CTSU - Oncology</v>
          </cell>
        </row>
        <row r="1895">
          <cell r="A1895" t="str">
            <v>1134-DEVTA</v>
          </cell>
          <cell r="B1895" t="str">
            <v/>
          </cell>
          <cell r="C1895" t="str">
            <v>Int Med-Hematology/Oncology</v>
          </cell>
          <cell r="D1895" t="str">
            <v>Devata, Sumana</v>
          </cell>
          <cell r="E1895" t="str">
            <v>ABANDONED</v>
          </cell>
          <cell r="F1895">
            <v>43692</v>
          </cell>
          <cell r="G1895" t="str">
            <v/>
          </cell>
          <cell r="H1895" t="str">
            <v/>
          </cell>
          <cell r="I1895" t="str">
            <v/>
          </cell>
          <cell r="J1895" t="str">
            <v>CTSU - Oncology</v>
          </cell>
        </row>
        <row r="1896">
          <cell r="A1896" t="str">
            <v>1129-LUGOGO</v>
          </cell>
          <cell r="B1896" t="str">
            <v>D3250C00063</v>
          </cell>
          <cell r="C1896" t="str">
            <v>Int Med-Pulmonary/Critical Care</v>
          </cell>
          <cell r="D1896" t="str">
            <v>Lugogo, Njira</v>
          </cell>
          <cell r="E1896" t="str">
            <v>ABANDONED</v>
          </cell>
          <cell r="F1896">
            <v>43327</v>
          </cell>
          <cell r="G1896" t="str">
            <v>Astra Zeneca AB</v>
          </cell>
          <cell r="H1896" t="str">
            <v/>
          </cell>
          <cell r="I1896" t="str">
            <v>Industry</v>
          </cell>
          <cell r="J1896" t="str">
            <v>CTSU - Ambulatory and Chronic Disease</v>
          </cell>
        </row>
        <row r="1897">
          <cell r="A1897" t="str">
            <v>1126-CHUGH</v>
          </cell>
          <cell r="B1897" t="str">
            <v/>
          </cell>
          <cell r="C1897" t="str">
            <v>Int Med-Hematology/Oncology</v>
          </cell>
          <cell r="D1897" t="str">
            <v>Chugh, Rashmi</v>
          </cell>
          <cell r="E1897" t="str">
            <v>ABANDONED</v>
          </cell>
          <cell r="F1897">
            <v>43656</v>
          </cell>
          <cell r="G1897" t="str">
            <v>Bavarian Nordic</v>
          </cell>
          <cell r="H1897" t="str">
            <v/>
          </cell>
          <cell r="I1897" t="str">
            <v>Industry</v>
          </cell>
          <cell r="J1897" t="str">
            <v>CTSU - Oncology</v>
          </cell>
        </row>
        <row r="1898">
          <cell r="A1898" t="str">
            <v>1125-AHMAD</v>
          </cell>
          <cell r="B1898" t="str">
            <v/>
          </cell>
          <cell r="C1898" t="str">
            <v>Pediatrics-Genetics</v>
          </cell>
          <cell r="D1898" t="str">
            <v>Ahmad, Ayesha</v>
          </cell>
          <cell r="E1898" t="str">
            <v>ABANDONED</v>
          </cell>
          <cell r="F1898">
            <v>43360</v>
          </cell>
          <cell r="G1898" t="str">
            <v>Horizon Pharma</v>
          </cell>
          <cell r="H1898" t="str">
            <v/>
          </cell>
          <cell r="I1898" t="str">
            <v>Industry</v>
          </cell>
          <cell r="J1898" t="str">
            <v>CTSU - Childrens</v>
          </cell>
        </row>
        <row r="1899">
          <cell r="A1899" t="str">
            <v>1124-ZALUPSKI</v>
          </cell>
          <cell r="B1899" t="str">
            <v/>
          </cell>
          <cell r="C1899" t="str">
            <v>Int Med-Hematology/Oncology</v>
          </cell>
          <cell r="D1899" t="str">
            <v>Zalupski, Mark</v>
          </cell>
          <cell r="E1899" t="str">
            <v>ABANDONED</v>
          </cell>
          <cell r="F1899">
            <v>43270</v>
          </cell>
          <cell r="G1899" t="str">
            <v>Stiris CRO</v>
          </cell>
          <cell r="H1899" t="str">
            <v/>
          </cell>
          <cell r="I1899" t="str">
            <v>Industry</v>
          </cell>
          <cell r="J1899" t="str">
            <v>CTSU - Oncology</v>
          </cell>
        </row>
        <row r="1900">
          <cell r="A1900" t="str">
            <v>1123-FECHER</v>
          </cell>
          <cell r="B1900" t="str">
            <v/>
          </cell>
          <cell r="C1900" t="str">
            <v>Int Med-Hematology/Oncology</v>
          </cell>
          <cell r="D1900" t="str">
            <v>Fecher, Leslie</v>
          </cell>
          <cell r="E1900" t="str">
            <v>ABANDONED</v>
          </cell>
          <cell r="F1900">
            <v>43270</v>
          </cell>
          <cell r="G1900" t="str">
            <v>IQVIA</v>
          </cell>
          <cell r="H1900" t="str">
            <v/>
          </cell>
          <cell r="I1900" t="str">
            <v>Industry</v>
          </cell>
          <cell r="J1900" t="str">
            <v>CTSU - Oncology</v>
          </cell>
        </row>
        <row r="1901">
          <cell r="A1901" t="str">
            <v>1122-HIGGINS</v>
          </cell>
          <cell r="B1901" t="str">
            <v>CNTO1275CRD3007</v>
          </cell>
          <cell r="C1901" t="str">
            <v>Int Med-Gastroenterology</v>
          </cell>
          <cell r="D1901" t="str">
            <v>Higgins, Peter</v>
          </cell>
          <cell r="E1901" t="str">
            <v>ABANDONED</v>
          </cell>
          <cell r="F1901">
            <v>43284</v>
          </cell>
          <cell r="G1901" t="str">
            <v>Janssen Research and Developme</v>
          </cell>
          <cell r="H1901" t="str">
            <v/>
          </cell>
          <cell r="I1901" t="str">
            <v>Industry</v>
          </cell>
          <cell r="J1901" t="str">
            <v>CTSU - Ambulatory and Chronic Disease</v>
          </cell>
        </row>
        <row r="1902">
          <cell r="A1902" t="str">
            <v>1121-WORDEN</v>
          </cell>
          <cell r="B1902" t="str">
            <v>1121-Worden</v>
          </cell>
          <cell r="C1902" t="str">
            <v>Int Med-Hematology/Oncology</v>
          </cell>
          <cell r="D1902" t="str">
            <v>Worden, Francis</v>
          </cell>
          <cell r="E1902" t="str">
            <v>ABANDONED</v>
          </cell>
          <cell r="F1902">
            <v>43269</v>
          </cell>
          <cell r="G1902" t="str">
            <v>PPD Investigator Services, LLC</v>
          </cell>
          <cell r="H1902" t="str">
            <v/>
          </cell>
          <cell r="I1902" t="str">
            <v>Industry</v>
          </cell>
          <cell r="J1902" t="str">
            <v>CTSU - Oncology</v>
          </cell>
        </row>
        <row r="1903">
          <cell r="A1903" t="str">
            <v>112-FLAHERTY</v>
          </cell>
          <cell r="B1903" t="str">
            <v>GBT440-026</v>
          </cell>
          <cell r="C1903" t="str">
            <v>Int Med-Pulmonary/Critical Care</v>
          </cell>
          <cell r="D1903" t="str">
            <v>Flaherty, Kevin</v>
          </cell>
          <cell r="E1903" t="str">
            <v>ABANDONED</v>
          </cell>
          <cell r="F1903">
            <v>42999</v>
          </cell>
          <cell r="G1903" t="str">
            <v>Global Blood Therapeutics, Inc</v>
          </cell>
          <cell r="H1903" t="str">
            <v/>
          </cell>
          <cell r="I1903" t="str">
            <v>Industry</v>
          </cell>
          <cell r="J1903" t="str">
            <v>CTSU - Ambulatory and Chronic Disease</v>
          </cell>
        </row>
        <row r="1904">
          <cell r="A1904" t="str">
            <v>1118-MAO-DRAAYER</v>
          </cell>
          <cell r="B1904" t="str">
            <v/>
          </cell>
          <cell r="C1904" t="str">
            <v>Neurology</v>
          </cell>
          <cell r="D1904" t="str">
            <v>Mao-Draayer, Yang</v>
          </cell>
          <cell r="E1904" t="str">
            <v>ABANDONED</v>
          </cell>
          <cell r="F1904">
            <v>43404</v>
          </cell>
          <cell r="G1904" t="str">
            <v>AbbVie Inc</v>
          </cell>
          <cell r="H1904" t="str">
            <v/>
          </cell>
          <cell r="I1904" t="str">
            <v>Industry</v>
          </cell>
          <cell r="J1904" t="str">
            <v>CTSU - Neurosciences and Sensory</v>
          </cell>
        </row>
        <row r="1905">
          <cell r="A1905" t="str">
            <v>1115-PETTIT</v>
          </cell>
          <cell r="B1905" t="str">
            <v/>
          </cell>
          <cell r="C1905" t="str">
            <v>Int Med-Hematology/Oncology</v>
          </cell>
          <cell r="D1905" t="str">
            <v>Pettit, Kristen</v>
          </cell>
          <cell r="E1905" t="str">
            <v>ABANDONED</v>
          </cell>
          <cell r="F1905">
            <v>43305</v>
          </cell>
          <cell r="G1905" t="str">
            <v>Karto Therapeutics</v>
          </cell>
          <cell r="H1905" t="str">
            <v/>
          </cell>
          <cell r="I1905" t="str">
            <v>Industry</v>
          </cell>
          <cell r="J1905" t="str">
            <v>CTSU - Oncology</v>
          </cell>
        </row>
        <row r="1906">
          <cell r="A1906" t="str">
            <v>1113-SHAH</v>
          </cell>
          <cell r="B1906" t="str">
            <v>011711IN</v>
          </cell>
          <cell r="C1906" t="str">
            <v>Ophthalmology &amp; Visual Sciences</v>
          </cell>
          <cell r="D1906" t="str">
            <v>Shah, Manjool</v>
          </cell>
          <cell r="E1906" t="str">
            <v>ABANDONED</v>
          </cell>
          <cell r="F1906">
            <v>43468</v>
          </cell>
          <cell r="G1906" t="str">
            <v>Santen Inc.</v>
          </cell>
          <cell r="H1906" t="str">
            <v/>
          </cell>
          <cell r="I1906" t="str">
            <v>Industry</v>
          </cell>
          <cell r="J1906" t="str">
            <v>CTSU - Ambulatory and Chronic Disease</v>
          </cell>
        </row>
        <row r="1907">
          <cell r="A1907" t="str">
            <v>111-HIGGINS</v>
          </cell>
          <cell r="B1907" t="str">
            <v/>
          </cell>
          <cell r="C1907" t="str">
            <v>Int Med-Gastroenterology</v>
          </cell>
          <cell r="D1907" t="str">
            <v>Higgins, Peter</v>
          </cell>
          <cell r="E1907" t="str">
            <v>ABANDONED</v>
          </cell>
          <cell r="F1907">
            <v>42892</v>
          </cell>
          <cell r="G1907" t="str">
            <v>Bristol-Myers Squibb</v>
          </cell>
          <cell r="H1907" t="str">
            <v/>
          </cell>
          <cell r="I1907" t="str">
            <v>Industry</v>
          </cell>
          <cell r="J1907" t="str">
            <v>CTSU - Ambulatory and Chronic Disease</v>
          </cell>
        </row>
        <row r="1908">
          <cell r="A1908" t="str">
            <v>1109-WYANT</v>
          </cell>
          <cell r="B1908" t="str">
            <v>217-PRK-202</v>
          </cell>
          <cell r="C1908" t="str">
            <v>Neurology</v>
          </cell>
          <cell r="D1908" t="str">
            <v>Wyant, Kara</v>
          </cell>
          <cell r="E1908" t="str">
            <v>ABANDONED</v>
          </cell>
          <cell r="F1908">
            <v>43269</v>
          </cell>
          <cell r="G1908" t="str">
            <v>Sage Therapeutics</v>
          </cell>
          <cell r="H1908" t="str">
            <v/>
          </cell>
          <cell r="I1908" t="str">
            <v>Industry</v>
          </cell>
          <cell r="J1908" t="str">
            <v>CTSU - Neurosciences and Sensory</v>
          </cell>
        </row>
        <row r="1909">
          <cell r="A1909" t="str">
            <v>1105-REICHERT</v>
          </cell>
          <cell r="B1909" t="str">
            <v/>
          </cell>
          <cell r="C1909" t="str">
            <v>Int Med-Hematology/Oncology</v>
          </cell>
          <cell r="D1909" t="str">
            <v>Reichert, Zachery</v>
          </cell>
          <cell r="E1909" t="str">
            <v>ABANDONED</v>
          </cell>
          <cell r="F1909">
            <v>43265</v>
          </cell>
          <cell r="G1909" t="str">
            <v>University of Michigan</v>
          </cell>
          <cell r="H1909" t="str">
            <v/>
          </cell>
          <cell r="I1909" t="str">
            <v>National</v>
          </cell>
          <cell r="J1909" t="str">
            <v>CTSU - Oncology</v>
          </cell>
        </row>
        <row r="1910">
          <cell r="A1910" t="str">
            <v>1102-PHILLIPS</v>
          </cell>
          <cell r="B1910" t="str">
            <v/>
          </cell>
          <cell r="C1910" t="str">
            <v>Int Med-Hematology/Oncology</v>
          </cell>
          <cell r="D1910" t="str">
            <v>Phillips, Tycel</v>
          </cell>
          <cell r="E1910" t="str">
            <v>ABANDONED</v>
          </cell>
          <cell r="F1910">
            <v>43886</v>
          </cell>
          <cell r="G1910" t="str">
            <v>Rhizen Pharmaceuticals</v>
          </cell>
          <cell r="H1910" t="str">
            <v/>
          </cell>
          <cell r="I1910" t="str">
            <v>Industry</v>
          </cell>
          <cell r="J1910" t="str">
            <v>CTSU - Oncology</v>
          </cell>
        </row>
        <row r="1911">
          <cell r="A1911" t="str">
            <v>1101-BURNESS</v>
          </cell>
          <cell r="B1911" t="str">
            <v/>
          </cell>
          <cell r="C1911" t="str">
            <v>Int Med-Hematology/Oncology</v>
          </cell>
          <cell r="D1911" t="str">
            <v>Burness, Monika</v>
          </cell>
          <cell r="E1911" t="str">
            <v>ABANDONED</v>
          </cell>
          <cell r="F1911">
            <v>43262</v>
          </cell>
          <cell r="G1911" t="str">
            <v>IQVIA RDS Inc</v>
          </cell>
          <cell r="H1911" t="str">
            <v/>
          </cell>
          <cell r="I1911" t="str">
            <v>Industry</v>
          </cell>
          <cell r="J1911" t="str">
            <v>CTSU - Oncology</v>
          </cell>
        </row>
        <row r="1912">
          <cell r="A1912" t="str">
            <v>1100-COLE</v>
          </cell>
          <cell r="B1912" t="str">
            <v/>
          </cell>
          <cell r="C1912" t="str">
            <v>Int Med-Hematology/Oncology</v>
          </cell>
          <cell r="D1912" t="str">
            <v>Cole, Craig</v>
          </cell>
          <cell r="E1912" t="str">
            <v>ABANDONED</v>
          </cell>
          <cell r="F1912">
            <v>43276</v>
          </cell>
          <cell r="G1912" t="str">
            <v>Amgen, Inc.</v>
          </cell>
          <cell r="H1912" t="str">
            <v/>
          </cell>
          <cell r="I1912" t="str">
            <v>Industry</v>
          </cell>
          <cell r="J1912" t="str">
            <v>CTSU - Oncology</v>
          </cell>
        </row>
        <row r="1913">
          <cell r="A1913" t="str">
            <v>1095-TAYLOR</v>
          </cell>
          <cell r="B1913" t="str">
            <v/>
          </cell>
          <cell r="C1913" t="str">
            <v>Psychiatry</v>
          </cell>
          <cell r="D1913" t="str">
            <v>Taylor, Stephan</v>
          </cell>
          <cell r="E1913" t="str">
            <v>ABANDONED</v>
          </cell>
          <cell r="F1913">
            <v>44110</v>
          </cell>
          <cell r="G1913" t="str">
            <v>Boehringer Ingelheim Pharma Gm</v>
          </cell>
          <cell r="H1913" t="str">
            <v/>
          </cell>
          <cell r="I1913" t="str">
            <v>Industry</v>
          </cell>
          <cell r="J1913" t="str">
            <v>CTSU - Behavior, Function, and Pain</v>
          </cell>
        </row>
        <row r="1914">
          <cell r="A1914" t="str">
            <v>1094-HIGGINS</v>
          </cell>
          <cell r="B1914" t="str">
            <v/>
          </cell>
          <cell r="C1914" t="str">
            <v>Int Med-Gastroenterology</v>
          </cell>
          <cell r="D1914" t="str">
            <v>Higgins, Peter</v>
          </cell>
          <cell r="E1914" t="str">
            <v>ABANDONED</v>
          </cell>
          <cell r="F1914">
            <v>43262</v>
          </cell>
          <cell r="G1914" t="str">
            <v/>
          </cell>
          <cell r="H1914" t="str">
            <v/>
          </cell>
          <cell r="I1914" t="str">
            <v/>
          </cell>
          <cell r="J1914" t="str">
            <v>CTSU - Ambulatory and Chronic Disease</v>
          </cell>
        </row>
        <row r="1915">
          <cell r="A1915" t="str">
            <v>1091-ZALUPSKI</v>
          </cell>
          <cell r="B1915" t="str">
            <v/>
          </cell>
          <cell r="C1915" t="str">
            <v>Int Med-Hematology/Oncology</v>
          </cell>
          <cell r="D1915" t="str">
            <v>Zalupski, Mark</v>
          </cell>
          <cell r="E1915" t="str">
            <v>ABANDONED</v>
          </cell>
          <cell r="F1915">
            <v>43258</v>
          </cell>
          <cell r="G1915" t="str">
            <v>PSI CRO</v>
          </cell>
          <cell r="H1915" t="str">
            <v/>
          </cell>
          <cell r="I1915" t="str">
            <v>Industry</v>
          </cell>
          <cell r="J1915" t="str">
            <v>CTSU - Oncology</v>
          </cell>
        </row>
        <row r="1916">
          <cell r="A1916" t="str">
            <v>1089-SAHAI</v>
          </cell>
          <cell r="B1916" t="str">
            <v/>
          </cell>
          <cell r="C1916" t="str">
            <v>Int Med-Hematology/Oncology</v>
          </cell>
          <cell r="D1916" t="str">
            <v>Sahai, Vaibhav</v>
          </cell>
          <cell r="E1916" t="str">
            <v>ABANDONED</v>
          </cell>
          <cell r="F1916">
            <v>43312</v>
          </cell>
          <cell r="G1916" t="str">
            <v>Array Biopharma, Inc.</v>
          </cell>
          <cell r="H1916" t="str">
            <v/>
          </cell>
          <cell r="I1916" t="str">
            <v>Industry</v>
          </cell>
          <cell r="J1916" t="str">
            <v>CTSU - Oncology</v>
          </cell>
        </row>
        <row r="1917">
          <cell r="A1917" t="str">
            <v>1088-GADGEEL</v>
          </cell>
          <cell r="B1917" t="str">
            <v>1088-Gadgeel</v>
          </cell>
          <cell r="C1917" t="str">
            <v>Int Med-Hematology/Oncology</v>
          </cell>
          <cell r="D1917" t="str">
            <v>Gadgeel, Shirish</v>
          </cell>
          <cell r="E1917" t="str">
            <v>ABANDONED</v>
          </cell>
          <cell r="F1917">
            <v>43314</v>
          </cell>
          <cell r="G1917" t="str">
            <v>Bristol-Myers Squibb</v>
          </cell>
          <cell r="H1917" t="str">
            <v/>
          </cell>
          <cell r="I1917" t="str">
            <v>Industry</v>
          </cell>
          <cell r="J1917" t="str">
            <v>CTSU - Oncology</v>
          </cell>
        </row>
        <row r="1918">
          <cell r="A1918" t="str">
            <v>1083-WORDEN</v>
          </cell>
          <cell r="B1918" t="str">
            <v>1083-Worden</v>
          </cell>
          <cell r="C1918" t="str">
            <v>Int Med-Hematology/Oncology</v>
          </cell>
          <cell r="D1918" t="str">
            <v>Worden, Francis</v>
          </cell>
          <cell r="E1918" t="str">
            <v>ABANDONED</v>
          </cell>
          <cell r="F1918">
            <v>43364</v>
          </cell>
          <cell r="G1918" t="str">
            <v>Medimmune, Inc.</v>
          </cell>
          <cell r="H1918" t="str">
            <v/>
          </cell>
          <cell r="I1918" t="str">
            <v>Industry</v>
          </cell>
          <cell r="J1918" t="str">
            <v>CTSU - Oncology</v>
          </cell>
        </row>
        <row r="1919">
          <cell r="A1919" t="str">
            <v>1082-CUNEO</v>
          </cell>
          <cell r="B1919" t="str">
            <v/>
          </cell>
          <cell r="C1919" t="str">
            <v>Radiation Oncology</v>
          </cell>
          <cell r="D1919" t="str">
            <v>Cuneo, Kyle</v>
          </cell>
          <cell r="E1919" t="str">
            <v>ABANDONED</v>
          </cell>
          <cell r="F1919">
            <v>43951</v>
          </cell>
          <cell r="G1919" t="str">
            <v>Massachusetts General Hospital</v>
          </cell>
          <cell r="H1919" t="str">
            <v/>
          </cell>
          <cell r="I1919" t="str">
            <v>Institutional</v>
          </cell>
          <cell r="J1919" t="str">
            <v>CTSU - Oncology</v>
          </cell>
        </row>
        <row r="1920">
          <cell r="A1920" t="str">
            <v>1081-MCLAUGHLIN</v>
          </cell>
          <cell r="B1920" t="str">
            <v/>
          </cell>
          <cell r="C1920" t="str">
            <v>Int Med-Cardiology</v>
          </cell>
          <cell r="D1920" t="str">
            <v>McLaughlin, Vallerie</v>
          </cell>
          <cell r="E1920" t="str">
            <v>ABANDONED</v>
          </cell>
          <cell r="F1920">
            <v>43508</v>
          </cell>
          <cell r="G1920" t="str">
            <v>Tenax Therapeutics, Inc.</v>
          </cell>
          <cell r="H1920" t="str">
            <v/>
          </cell>
          <cell r="I1920" t="str">
            <v>Industry</v>
          </cell>
          <cell r="J1920" t="str">
            <v>CTSU - Heart, Vessel, Blood</v>
          </cell>
        </row>
        <row r="1921">
          <cell r="A1921" t="str">
            <v>1075-PHILLIPS</v>
          </cell>
          <cell r="B1921" t="str">
            <v/>
          </cell>
          <cell r="C1921" t="str">
            <v>Int Med-Hematology/Oncology</v>
          </cell>
          <cell r="D1921" t="str">
            <v>Phillips, Tycel</v>
          </cell>
          <cell r="E1921" t="str">
            <v>ON HOLD</v>
          </cell>
          <cell r="F1921">
            <v>43937</v>
          </cell>
          <cell r="G1921" t="str">
            <v>University of Michigan</v>
          </cell>
          <cell r="H1921" t="str">
            <v/>
          </cell>
          <cell r="I1921" t="str">
            <v>National</v>
          </cell>
          <cell r="J1921" t="str">
            <v>CTSU - Oncology</v>
          </cell>
        </row>
        <row r="1922">
          <cell r="A1922" t="str">
            <v>1074-CONJEEVARAM</v>
          </cell>
          <cell r="B1922" t="str">
            <v/>
          </cell>
          <cell r="C1922" t="str">
            <v>Int Med-Gastroenterology</v>
          </cell>
          <cell r="D1922" t="str">
            <v>Conjeevaram, Hari</v>
          </cell>
          <cell r="E1922" t="str">
            <v>ABANDONED</v>
          </cell>
          <cell r="F1922">
            <v>43290</v>
          </cell>
          <cell r="G1922" t="str">
            <v>Zydus Pharmaceuticals</v>
          </cell>
          <cell r="H1922" t="str">
            <v/>
          </cell>
          <cell r="I1922" t="str">
            <v>Industry</v>
          </cell>
          <cell r="J1922" t="str">
            <v>CTSU - Ambulatory and Chronic Disease</v>
          </cell>
        </row>
        <row r="1923">
          <cell r="A1923" t="str">
            <v>1068-VAUGHN</v>
          </cell>
          <cell r="B1923" t="str">
            <v/>
          </cell>
          <cell r="C1923" t="str">
            <v>Int Med-Hospital Medicine</v>
          </cell>
          <cell r="D1923" t="str">
            <v>Vaughn, Valerie</v>
          </cell>
          <cell r="E1923" t="str">
            <v>ABANDONED</v>
          </cell>
          <cell r="F1923">
            <v>43439</v>
          </cell>
          <cell r="G1923" t="str">
            <v>DHHS - Centers for Disease Control and Prevention</v>
          </cell>
          <cell r="H1923" t="str">
            <v/>
          </cell>
          <cell r="I1923" t="str">
            <v>Externally Peer-Reviewed</v>
          </cell>
          <cell r="J1923" t="str">
            <v>CTSU - Acute, Critical Care, Surgery &amp; Transplant</v>
          </cell>
        </row>
        <row r="1924">
          <cell r="A1924" t="str">
            <v>1067-MIAN</v>
          </cell>
          <cell r="B1924" t="str">
            <v/>
          </cell>
          <cell r="C1924" t="str">
            <v>Ophthalmology &amp; Visual Sciences</v>
          </cell>
          <cell r="D1924" t="str">
            <v>Mian, Shahzad</v>
          </cell>
          <cell r="E1924" t="str">
            <v>ON HOLD</v>
          </cell>
          <cell r="F1924">
            <v>43322</v>
          </cell>
          <cell r="G1924" t="str">
            <v>Peschke Trade GmbH</v>
          </cell>
          <cell r="H1924" t="str">
            <v/>
          </cell>
          <cell r="I1924" t="str">
            <v>Industry</v>
          </cell>
          <cell r="J1924" t="str">
            <v>CTSU - Ambulatory and Chronic Disease</v>
          </cell>
        </row>
        <row r="1925">
          <cell r="A1925" t="str">
            <v>1066-YE</v>
          </cell>
          <cell r="B1925" t="str">
            <v/>
          </cell>
          <cell r="C1925" t="str">
            <v>Int Med-Hematology/Oncology</v>
          </cell>
          <cell r="D1925" t="str">
            <v>Ye, Jing Christine</v>
          </cell>
          <cell r="E1925" t="str">
            <v>ABANDONED</v>
          </cell>
          <cell r="F1925">
            <v>43516</v>
          </cell>
          <cell r="G1925" t="str">
            <v>University of Michigan</v>
          </cell>
          <cell r="H1925" t="str">
            <v/>
          </cell>
          <cell r="I1925" t="str">
            <v>National</v>
          </cell>
          <cell r="J1925" t="str">
            <v>CTSU - Oncology</v>
          </cell>
        </row>
        <row r="1926">
          <cell r="A1926" t="str">
            <v>1062-ZALUPSKI</v>
          </cell>
          <cell r="B1926" t="str">
            <v/>
          </cell>
          <cell r="C1926" t="str">
            <v>Int Med-Hematology/Oncology</v>
          </cell>
          <cell r="D1926" t="str">
            <v>Zalupski, Mark</v>
          </cell>
          <cell r="E1926" t="str">
            <v>ABANDONED</v>
          </cell>
          <cell r="F1926">
            <v>43242</v>
          </cell>
          <cell r="G1926" t="str">
            <v>SynCore</v>
          </cell>
          <cell r="H1926" t="str">
            <v/>
          </cell>
          <cell r="I1926" t="str">
            <v>Industry</v>
          </cell>
          <cell r="J1926" t="str">
            <v>CTSU - Oncology</v>
          </cell>
        </row>
        <row r="1927">
          <cell r="A1927" t="str">
            <v>1061-AHMED</v>
          </cell>
          <cell r="B1927" t="str">
            <v>1061-Ahmed-Ergomed</v>
          </cell>
          <cell r="C1927" t="str">
            <v>Int Med-Hematology/Oncology</v>
          </cell>
          <cell r="D1927" t="str">
            <v>Ahmed, Asra</v>
          </cell>
          <cell r="E1927" t="str">
            <v>ABANDONED</v>
          </cell>
          <cell r="F1927">
            <v>43390</v>
          </cell>
          <cell r="G1927" t="str">
            <v>Ergomed</v>
          </cell>
          <cell r="H1927" t="str">
            <v/>
          </cell>
          <cell r="I1927" t="str">
            <v>Industry</v>
          </cell>
          <cell r="J1927" t="str">
            <v>CTSU - Oncology</v>
          </cell>
        </row>
        <row r="1928">
          <cell r="A1928" t="str">
            <v>1060-BURNESS</v>
          </cell>
          <cell r="B1928" t="str">
            <v/>
          </cell>
          <cell r="C1928" t="str">
            <v>Int Med-Hematology/Oncology</v>
          </cell>
          <cell r="D1928" t="str">
            <v>Burness, Monika</v>
          </cell>
          <cell r="E1928" t="str">
            <v>ABANDONED</v>
          </cell>
          <cell r="F1928">
            <v>43524</v>
          </cell>
          <cell r="G1928" t="str">
            <v>Polyphor Ltd</v>
          </cell>
          <cell r="H1928" t="str">
            <v/>
          </cell>
          <cell r="I1928" t="str">
            <v>Industry</v>
          </cell>
          <cell r="J1928" t="str">
            <v>CTSU - Oncology</v>
          </cell>
        </row>
        <row r="1929">
          <cell r="A1929" t="str">
            <v>1057ZWOLAN</v>
          </cell>
          <cell r="B1929" t="str">
            <v/>
          </cell>
          <cell r="C1929" t="str">
            <v>Otolaryngology</v>
          </cell>
          <cell r="D1929" t="str">
            <v>Zwolan, Teresa</v>
          </cell>
          <cell r="E1929" t="str">
            <v>ABANDONED</v>
          </cell>
          <cell r="F1929">
            <v>43255</v>
          </cell>
          <cell r="G1929" t="str">
            <v/>
          </cell>
          <cell r="H1929" t="str">
            <v/>
          </cell>
          <cell r="I1929" t="str">
            <v/>
          </cell>
          <cell r="J1929" t="str">
            <v>CTSU - Neurosciences and Sensory</v>
          </cell>
        </row>
        <row r="1930">
          <cell r="A1930" t="str">
            <v>1055-BRUNS</v>
          </cell>
          <cell r="B1930" t="str">
            <v/>
          </cell>
          <cell r="C1930" t="str">
            <v>Biomedical Engineering - MS</v>
          </cell>
          <cell r="D1930" t="str">
            <v>Bruns, Timothy</v>
          </cell>
          <cell r="E1930" t="str">
            <v>ABANDONED</v>
          </cell>
          <cell r="F1930">
            <v>43754</v>
          </cell>
          <cell r="G1930" t="str">
            <v/>
          </cell>
          <cell r="H1930" t="str">
            <v/>
          </cell>
          <cell r="I1930" t="str">
            <v/>
          </cell>
          <cell r="J1930" t="str">
            <v>CTSU - Neurosciences and Sensory</v>
          </cell>
        </row>
        <row r="1931">
          <cell r="A1931" t="str">
            <v>1052-COLE</v>
          </cell>
          <cell r="B1931" t="str">
            <v/>
          </cell>
          <cell r="C1931" t="str">
            <v>Int Med-Hematology/Oncology</v>
          </cell>
          <cell r="D1931" t="str">
            <v>Cole, Craig</v>
          </cell>
          <cell r="E1931" t="str">
            <v>ABANDONED</v>
          </cell>
          <cell r="F1931">
            <v>43445</v>
          </cell>
          <cell r="G1931" t="str">
            <v/>
          </cell>
          <cell r="H1931" t="str">
            <v/>
          </cell>
          <cell r="I1931" t="str">
            <v/>
          </cell>
          <cell r="J1931" t="str">
            <v>CTSU - Oncology</v>
          </cell>
        </row>
        <row r="1932">
          <cell r="A1932" t="str">
            <v>1051-COLE</v>
          </cell>
          <cell r="B1932" t="str">
            <v>1051-Cole-Seattle Genetics</v>
          </cell>
          <cell r="C1932" t="str">
            <v>Int Med-Hematology/Oncology</v>
          </cell>
          <cell r="D1932" t="str">
            <v>Cole, Craig</v>
          </cell>
          <cell r="E1932" t="str">
            <v>ABANDONED</v>
          </cell>
          <cell r="F1932">
            <v>43445</v>
          </cell>
          <cell r="G1932" t="str">
            <v>Seattle Genetics, Inc</v>
          </cell>
          <cell r="H1932" t="str">
            <v/>
          </cell>
          <cell r="I1932" t="str">
            <v>Industry</v>
          </cell>
          <cell r="J1932" t="str">
            <v>CTSU - Oncology</v>
          </cell>
        </row>
        <row r="1933">
          <cell r="A1933" t="str">
            <v>105-HAMPSTEAD</v>
          </cell>
          <cell r="B1933" t="str">
            <v/>
          </cell>
          <cell r="C1933" t="str">
            <v>Psychiatry</v>
          </cell>
          <cell r="D1933" t="str">
            <v>Hampstead, Benjamin</v>
          </cell>
          <cell r="E1933" t="str">
            <v>ABANDONED</v>
          </cell>
          <cell r="F1933">
            <v>43419</v>
          </cell>
          <cell r="G1933" t="str">
            <v>DHHS - National Institutes of Health</v>
          </cell>
          <cell r="H1933" t="str">
            <v/>
          </cell>
          <cell r="I1933" t="str">
            <v>Externally Peer-Reviewed</v>
          </cell>
          <cell r="J1933" t="str">
            <v>CTSU - Behavior, Function, and Pain</v>
          </cell>
        </row>
        <row r="1934">
          <cell r="A1934" t="str">
            <v>1049-YE</v>
          </cell>
          <cell r="B1934" t="str">
            <v/>
          </cell>
          <cell r="C1934" t="str">
            <v>Int Med-Hematology/Oncology</v>
          </cell>
          <cell r="D1934" t="str">
            <v>Ye, Jing Christine</v>
          </cell>
          <cell r="E1934" t="str">
            <v>ON HOLD</v>
          </cell>
          <cell r="F1934">
            <v>43937</v>
          </cell>
          <cell r="G1934" t="str">
            <v>University of Michigan</v>
          </cell>
          <cell r="H1934" t="str">
            <v/>
          </cell>
          <cell r="I1934" t="str">
            <v>National</v>
          </cell>
          <cell r="J1934" t="str">
            <v>CTSU - Oncology</v>
          </cell>
        </row>
        <row r="1935">
          <cell r="A1935" t="str">
            <v>1048-KNIGHT</v>
          </cell>
          <cell r="B1935" t="str">
            <v/>
          </cell>
          <cell r="C1935" t="str">
            <v>Int Med-Rheumatology</v>
          </cell>
          <cell r="D1935" t="str">
            <v>Knight, Jason</v>
          </cell>
          <cell r="E1935" t="str">
            <v>ABANDONED</v>
          </cell>
          <cell r="F1935">
            <v>43354</v>
          </cell>
          <cell r="G1935" t="str">
            <v>Trial Innovation Network</v>
          </cell>
          <cell r="H1935" t="str">
            <v/>
          </cell>
          <cell r="I1935" t="str">
            <v>Externally Peer-Reviewed</v>
          </cell>
          <cell r="J1935" t="str">
            <v>CTSU - Ambulatory and Chronic Disease</v>
          </cell>
        </row>
        <row r="1936">
          <cell r="A1936" t="str">
            <v>1044-HYZY</v>
          </cell>
          <cell r="B1936" t="str">
            <v/>
          </cell>
          <cell r="C1936" t="str">
            <v>Int Med-Pulmonary/Critical Care</v>
          </cell>
          <cell r="D1936" t="str">
            <v>Hyzy, Robert</v>
          </cell>
          <cell r="E1936" t="str">
            <v>ABANDONED</v>
          </cell>
          <cell r="F1936">
            <v>43325</v>
          </cell>
          <cell r="G1936" t="str">
            <v>Hutchinson, Fred, Cancer Research Center</v>
          </cell>
          <cell r="H1936" t="str">
            <v>DHHS - National Institutes of Health - Subcontracts</v>
          </cell>
          <cell r="I1936" t="str">
            <v>National</v>
          </cell>
          <cell r="J1936" t="str">
            <v>CTSU - Acute, Critical Care, Surgery &amp; Transplant</v>
          </cell>
        </row>
        <row r="1937">
          <cell r="A1937" t="str">
            <v>1043-BASURA</v>
          </cell>
          <cell r="B1937" t="str">
            <v/>
          </cell>
          <cell r="C1937" t="str">
            <v>Otolaryngology</v>
          </cell>
          <cell r="D1937" t="str">
            <v>Basura, Gregory</v>
          </cell>
          <cell r="E1937" t="str">
            <v>ABANDONED</v>
          </cell>
          <cell r="F1937">
            <v>43955</v>
          </cell>
          <cell r="G1937" t="str">
            <v/>
          </cell>
          <cell r="H1937" t="str">
            <v>DHHS - National Institutes of Health</v>
          </cell>
          <cell r="I1937" t="str">
            <v/>
          </cell>
          <cell r="J1937" t="str">
            <v>CTSU - Neurosciences and Sensory</v>
          </cell>
        </row>
        <row r="1938">
          <cell r="A1938" t="str">
            <v>1040-WANG</v>
          </cell>
          <cell r="B1938" t="str">
            <v/>
          </cell>
          <cell r="C1938" t="str">
            <v>College of Pharmacy</v>
          </cell>
          <cell r="D1938" t="str">
            <v>Wang, Xinwen</v>
          </cell>
          <cell r="E1938" t="str">
            <v>ABANDONED</v>
          </cell>
          <cell r="F1938">
            <v>44032</v>
          </cell>
          <cell r="G1938" t="str">
            <v>University of Michigan</v>
          </cell>
          <cell r="H1938" t="str">
            <v/>
          </cell>
          <cell r="I1938" t="str">
            <v>National</v>
          </cell>
          <cell r="J1938" t="str">
            <v>CTSU - Heart, Vessel, Blood</v>
          </cell>
        </row>
        <row r="1939">
          <cell r="A1939" t="str">
            <v>1038-ALVA</v>
          </cell>
          <cell r="B1939" t="str">
            <v>1038-Alva</v>
          </cell>
          <cell r="C1939" t="str">
            <v>Int Med-Hematology/Oncology</v>
          </cell>
          <cell r="D1939" t="str">
            <v>Alva, Ajjai</v>
          </cell>
          <cell r="E1939" t="str">
            <v>ABANDONED</v>
          </cell>
          <cell r="F1939">
            <v>43314</v>
          </cell>
          <cell r="G1939" t="str">
            <v>Lilly, Eli, and Company</v>
          </cell>
          <cell r="H1939" t="str">
            <v/>
          </cell>
          <cell r="I1939" t="str">
            <v>Industry</v>
          </cell>
          <cell r="J1939" t="str">
            <v>CTSU - Oncology</v>
          </cell>
        </row>
        <row r="1940">
          <cell r="A1940" t="str">
            <v>1035-SAHAI</v>
          </cell>
          <cell r="B1940" t="str">
            <v>1035-Sahai</v>
          </cell>
          <cell r="C1940" t="str">
            <v>Int Med-Hematology/Oncology</v>
          </cell>
          <cell r="D1940" t="str">
            <v>Sahai, Vaibhav</v>
          </cell>
          <cell r="E1940" t="str">
            <v>ABANDONED</v>
          </cell>
          <cell r="F1940">
            <v>43231</v>
          </cell>
          <cell r="G1940" t="str">
            <v>Lexicon Pharmaceuticals, Inc</v>
          </cell>
          <cell r="H1940" t="str">
            <v/>
          </cell>
          <cell r="I1940" t="str">
            <v>Industry</v>
          </cell>
          <cell r="J1940" t="str">
            <v>CTSU - Oncology</v>
          </cell>
        </row>
        <row r="1941">
          <cell r="A1941" t="str">
            <v>1034-GADGEEL</v>
          </cell>
          <cell r="B1941" t="str">
            <v/>
          </cell>
          <cell r="C1941" t="str">
            <v>Int Med-Hematology/Oncology</v>
          </cell>
          <cell r="D1941" t="str">
            <v>Gadgeel, Shirish</v>
          </cell>
          <cell r="E1941" t="str">
            <v>ABANDONED</v>
          </cell>
          <cell r="F1941">
            <v>43531</v>
          </cell>
          <cell r="G1941" t="str">
            <v>Merck</v>
          </cell>
          <cell r="H1941" t="str">
            <v>EMD Serono, Inc</v>
          </cell>
          <cell r="I1941" t="str">
            <v>Industry</v>
          </cell>
          <cell r="J1941" t="str">
            <v>CTSU - Oncology</v>
          </cell>
        </row>
        <row r="1942">
          <cell r="A1942" t="str">
            <v>1032-FLAHERTY</v>
          </cell>
          <cell r="B1942" t="str">
            <v/>
          </cell>
          <cell r="C1942" t="str">
            <v>Int Med-Pulmonary/Critical Care</v>
          </cell>
          <cell r="D1942" t="str">
            <v>Flaherty, Kevin</v>
          </cell>
          <cell r="E1942" t="str">
            <v>ABANDONED</v>
          </cell>
          <cell r="F1942">
            <v>43234</v>
          </cell>
          <cell r="G1942" t="str">
            <v>University of Colorado-Denver/Anschutz Medical Campus</v>
          </cell>
          <cell r="H1942" t="str">
            <v/>
          </cell>
          <cell r="I1942" t="str">
            <v>National</v>
          </cell>
          <cell r="J1942" t="str">
            <v>CTSU - Ambulatory and Chronic Disease</v>
          </cell>
        </row>
        <row r="1943">
          <cell r="A1943" t="str">
            <v>1030-NAIK</v>
          </cell>
          <cell r="B1943" t="str">
            <v/>
          </cell>
          <cell r="C1943" t="str">
            <v>Int Med-Nephrology</v>
          </cell>
          <cell r="D1943" t="str">
            <v>Naik, Abhijit</v>
          </cell>
          <cell r="E1943" t="str">
            <v>ABANDONED</v>
          </cell>
          <cell r="F1943">
            <v>43607</v>
          </cell>
          <cell r="G1943" t="str">
            <v>Novartis</v>
          </cell>
          <cell r="H1943" t="str">
            <v/>
          </cell>
          <cell r="I1943" t="str">
            <v>Industry</v>
          </cell>
          <cell r="J1943" t="str">
            <v>CTSU - Acute, Critical Care, Surgery &amp; Transplant</v>
          </cell>
        </row>
        <row r="1944">
          <cell r="A1944" t="str">
            <v>1028-BAPTIST</v>
          </cell>
          <cell r="B1944" t="str">
            <v>D3250C00065 (PONENTE)</v>
          </cell>
          <cell r="C1944" t="str">
            <v>Int Med-Allergy</v>
          </cell>
          <cell r="D1944" t="str">
            <v>Baptist, Alan</v>
          </cell>
          <cell r="E1944" t="str">
            <v>ABANDONED</v>
          </cell>
          <cell r="F1944">
            <v>43230</v>
          </cell>
          <cell r="G1944" t="str">
            <v>Astra Zeneca AB</v>
          </cell>
          <cell r="H1944" t="str">
            <v/>
          </cell>
          <cell r="I1944" t="str">
            <v>Industry</v>
          </cell>
          <cell r="J1944" t="str">
            <v>CTSU - Ambulatory and Chronic Disease</v>
          </cell>
        </row>
        <row r="1945">
          <cell r="A1945" t="str">
            <v>1024-BAPTIST</v>
          </cell>
          <cell r="B1945" t="str">
            <v>CPI-IFE-006</v>
          </cell>
          <cell r="C1945" t="str">
            <v>Int Med-Allergy</v>
          </cell>
          <cell r="D1945" t="str">
            <v>Baptist, Alan</v>
          </cell>
          <cell r="E1945" t="str">
            <v>ABANDONED</v>
          </cell>
          <cell r="F1945">
            <v>43342</v>
          </cell>
          <cell r="G1945" t="str">
            <v>Cumberland Pharmaceuticals, Inc</v>
          </cell>
          <cell r="H1945" t="str">
            <v/>
          </cell>
          <cell r="I1945" t="str">
            <v>Industry</v>
          </cell>
          <cell r="J1945" t="str">
            <v>CTSU - Ambulatory and Chronic Disease</v>
          </cell>
        </row>
        <row r="1946">
          <cell r="A1946" t="str">
            <v>1023-WORDEN</v>
          </cell>
          <cell r="B1946" t="str">
            <v>1023-Worden</v>
          </cell>
          <cell r="C1946" t="str">
            <v>Int Med-Hematology/Oncology</v>
          </cell>
          <cell r="D1946" t="str">
            <v>Worden, Francis</v>
          </cell>
          <cell r="E1946" t="str">
            <v>ABANDONED</v>
          </cell>
          <cell r="F1946">
            <v>43228</v>
          </cell>
          <cell r="G1946" t="str">
            <v>Atara Biotherapeutics</v>
          </cell>
          <cell r="H1946" t="str">
            <v/>
          </cell>
          <cell r="I1946" t="str">
            <v>Industry</v>
          </cell>
          <cell r="J1946" t="str">
            <v>CTSU - Oncology</v>
          </cell>
        </row>
        <row r="1947">
          <cell r="A1947" t="str">
            <v>1022-BILHARTZ</v>
          </cell>
          <cell r="B1947" t="str">
            <v>HTD1801.PCT006</v>
          </cell>
          <cell r="C1947" t="str">
            <v>Pediatrics-Gastroenterology</v>
          </cell>
          <cell r="D1947" t="str">
            <v>Bilhartz, Jacob</v>
          </cell>
          <cell r="E1947" t="str">
            <v>ABANDONED</v>
          </cell>
          <cell r="F1947">
            <v>43525</v>
          </cell>
          <cell r="G1947" t="str">
            <v>Cato Research, Ltd.</v>
          </cell>
          <cell r="H1947" t="str">
            <v/>
          </cell>
          <cell r="I1947" t="str">
            <v>Industry</v>
          </cell>
          <cell r="J1947" t="str">
            <v>CTSU - Childrens</v>
          </cell>
        </row>
        <row r="1948">
          <cell r="A1948" t="str">
            <v>1021-FECHER</v>
          </cell>
          <cell r="B1948" t="str">
            <v/>
          </cell>
          <cell r="C1948" t="str">
            <v>Int Med-Hematology/Oncology</v>
          </cell>
          <cell r="D1948" t="str">
            <v>Fecher, Leslie</v>
          </cell>
          <cell r="E1948" t="str">
            <v>ABANDONED</v>
          </cell>
          <cell r="F1948">
            <v>43227</v>
          </cell>
          <cell r="G1948" t="str">
            <v>Idera Pharmaceuticals, Inc</v>
          </cell>
          <cell r="H1948" t="str">
            <v/>
          </cell>
          <cell r="I1948" t="str">
            <v>Industry</v>
          </cell>
          <cell r="J1948" t="str">
            <v>CTSU - Oncology</v>
          </cell>
        </row>
        <row r="1949">
          <cell r="A1949" t="str">
            <v>1020-CORRIERE</v>
          </cell>
          <cell r="B1949" t="str">
            <v/>
          </cell>
          <cell r="C1949" t="str">
            <v>Surgery-Vascular Surgery</v>
          </cell>
          <cell r="D1949" t="str">
            <v>Corriere, Matthew</v>
          </cell>
          <cell r="E1949" t="str">
            <v>ABANDONED</v>
          </cell>
          <cell r="F1949">
            <v>43228</v>
          </cell>
          <cell r="G1949" t="str">
            <v>DHHS - National Institutes of Health</v>
          </cell>
          <cell r="H1949" t="str">
            <v/>
          </cell>
          <cell r="I1949" t="str">
            <v>Externally Peer-Reviewed</v>
          </cell>
          <cell r="J1949" t="str">
            <v>CTSU - Behavior, Function, and Pain</v>
          </cell>
        </row>
        <row r="1950">
          <cell r="A1950" t="str">
            <v>1018-SACHS</v>
          </cell>
          <cell r="B1950" t="str">
            <v>1018-Sachs; Derm 720</v>
          </cell>
          <cell r="C1950" t="str">
            <v>Dermatology</v>
          </cell>
          <cell r="D1950" t="str">
            <v>Sachs, Dana</v>
          </cell>
          <cell r="E1950" t="str">
            <v>ABANDONED</v>
          </cell>
          <cell r="F1950">
            <v>44284</v>
          </cell>
          <cell r="G1950" t="str">
            <v>University of Michigan</v>
          </cell>
          <cell r="H1950" t="str">
            <v/>
          </cell>
          <cell r="I1950" t="str">
            <v>National</v>
          </cell>
          <cell r="J1950" t="str">
            <v>CTSU - Neurosciences and Sensory</v>
          </cell>
        </row>
        <row r="1951">
          <cell r="A1951" t="str">
            <v>1016-WOODWARD</v>
          </cell>
          <cell r="B1951" t="str">
            <v>BUDGET ONLY</v>
          </cell>
          <cell r="C1951" t="str">
            <v>Ophthalmology &amp; Visual Sciences</v>
          </cell>
          <cell r="D1951" t="str">
            <v>Woodward, Maria</v>
          </cell>
          <cell r="E1951" t="str">
            <v>ABANDONED</v>
          </cell>
          <cell r="F1951">
            <v>43872</v>
          </cell>
          <cell r="G1951" t="str">
            <v>DHHS - National Institutes of Health</v>
          </cell>
          <cell r="H1951" t="str">
            <v/>
          </cell>
          <cell r="I1951" t="str">
            <v>Externally Peer-Reviewed</v>
          </cell>
          <cell r="J1951" t="str">
            <v>CTSU - Ambulatory and Chronic Disease</v>
          </cell>
        </row>
        <row r="1952">
          <cell r="A1952" t="str">
            <v>1015-KHANNA</v>
          </cell>
          <cell r="B1952" t="str">
            <v/>
          </cell>
          <cell r="C1952" t="str">
            <v>Int Med-Rheumatology</v>
          </cell>
          <cell r="D1952" t="str">
            <v>Kahlenberg, J Michelle</v>
          </cell>
          <cell r="E1952" t="str">
            <v>ON HOLD</v>
          </cell>
          <cell r="F1952">
            <v>44245</v>
          </cell>
          <cell r="G1952" t="str">
            <v>DHHS - National Institutes of Health</v>
          </cell>
          <cell r="H1952" t="str">
            <v/>
          </cell>
          <cell r="I1952" t="str">
            <v>Externally Peer-Reviewed</v>
          </cell>
          <cell r="J1952" t="str">
            <v>CTSU - Ambulatory and Chronic Disease</v>
          </cell>
        </row>
        <row r="1953">
          <cell r="A1953" t="str">
            <v>1013-WORDEN</v>
          </cell>
          <cell r="B1953" t="str">
            <v>1013-Worden</v>
          </cell>
          <cell r="C1953" t="str">
            <v>Int Med-Hematology/Oncology</v>
          </cell>
          <cell r="D1953" t="str">
            <v>Worden, Francis</v>
          </cell>
          <cell r="E1953" t="str">
            <v>ABANDONED</v>
          </cell>
          <cell r="F1953">
            <v>43376</v>
          </cell>
          <cell r="G1953" t="str">
            <v>Galera Therapeutics, Inc</v>
          </cell>
          <cell r="H1953" t="str">
            <v/>
          </cell>
          <cell r="I1953" t="str">
            <v>Industry</v>
          </cell>
          <cell r="J1953" t="str">
            <v>CTSU - Oncology</v>
          </cell>
        </row>
        <row r="1954">
          <cell r="A1954" t="str">
            <v>1010-KRAUSS</v>
          </cell>
          <cell r="B1954" t="str">
            <v/>
          </cell>
          <cell r="C1954" t="str">
            <v>Int Med-Hematology/Oncology</v>
          </cell>
          <cell r="D1954" t="str">
            <v>Krauss, John</v>
          </cell>
          <cell r="E1954" t="str">
            <v>ABANDONED</v>
          </cell>
          <cell r="F1954">
            <v>43836</v>
          </cell>
          <cell r="G1954" t="str">
            <v>Novella Clinical, Inc</v>
          </cell>
          <cell r="H1954" t="str">
            <v/>
          </cell>
          <cell r="I1954" t="str">
            <v>Industry</v>
          </cell>
          <cell r="J1954" t="str">
            <v>CTSU - Oncology</v>
          </cell>
        </row>
        <row r="1955">
          <cell r="A1955" t="str">
            <v>1009-KRAUSS</v>
          </cell>
          <cell r="B1955" t="str">
            <v/>
          </cell>
          <cell r="C1955" t="str">
            <v>Int Med-Hematology/Oncology</v>
          </cell>
          <cell r="D1955" t="str">
            <v>Krauss, John</v>
          </cell>
          <cell r="E1955" t="str">
            <v>ABANDONED</v>
          </cell>
          <cell r="F1955">
            <v>43257</v>
          </cell>
          <cell r="G1955" t="str">
            <v>Novella Clinical, Inc</v>
          </cell>
          <cell r="H1955" t="str">
            <v/>
          </cell>
          <cell r="I1955" t="str">
            <v>Industry</v>
          </cell>
          <cell r="J1955" t="str">
            <v>CTSU - Oncology</v>
          </cell>
        </row>
        <row r="1956">
          <cell r="A1956" t="str">
            <v>1007-PHILLIPS</v>
          </cell>
          <cell r="B1956" t="str">
            <v>1007-Phillips</v>
          </cell>
          <cell r="C1956" t="str">
            <v>Int Med-Hematology/Oncology</v>
          </cell>
          <cell r="D1956" t="str">
            <v>Phillips, Tycel</v>
          </cell>
          <cell r="E1956" t="str">
            <v>ABANDONED</v>
          </cell>
          <cell r="F1956">
            <v>43222</v>
          </cell>
          <cell r="G1956" t="str">
            <v>BeiGene</v>
          </cell>
          <cell r="H1956" t="str">
            <v/>
          </cell>
          <cell r="I1956" t="str">
            <v>Industry</v>
          </cell>
          <cell r="J1956" t="str">
            <v>CTSU - Oncology</v>
          </cell>
        </row>
        <row r="1957">
          <cell r="A1957" t="str">
            <v>1006-SWIECICKI</v>
          </cell>
          <cell r="B1957" t="str">
            <v>1006-Swiecicki</v>
          </cell>
          <cell r="C1957" t="str">
            <v>Int Med-Hematology/Oncology</v>
          </cell>
          <cell r="D1957" t="str">
            <v>Swiecicki, Paul</v>
          </cell>
          <cell r="E1957" t="str">
            <v>ABANDONED</v>
          </cell>
          <cell r="F1957">
            <v>43262</v>
          </cell>
          <cell r="G1957" t="str">
            <v>Kura Oncology, Incorporated</v>
          </cell>
          <cell r="H1957" t="str">
            <v/>
          </cell>
          <cell r="I1957" t="str">
            <v>Industry</v>
          </cell>
          <cell r="J1957" t="str">
            <v>CTSU - Oncology</v>
          </cell>
        </row>
        <row r="1958">
          <cell r="A1958" t="str">
            <v>1005-SZAMOSFALVI</v>
          </cell>
          <cell r="B1958" t="str">
            <v/>
          </cell>
          <cell r="C1958" t="str">
            <v>Int Med-Nephrology</v>
          </cell>
          <cell r="D1958" t="str">
            <v>Szamosfalvi, Balazs</v>
          </cell>
          <cell r="E1958" t="str">
            <v>ABANDONED</v>
          </cell>
          <cell r="F1958">
            <v>43605</v>
          </cell>
          <cell r="G1958" t="str">
            <v>Spectral Diagnostics Inc</v>
          </cell>
          <cell r="H1958" t="str">
            <v/>
          </cell>
          <cell r="I1958" t="str">
            <v>Industry</v>
          </cell>
          <cell r="J1958" t="str">
            <v>CTSU - Acute, Critical Care, Surgery &amp; Transplant</v>
          </cell>
        </row>
        <row r="1959">
          <cell r="A1959" t="str">
            <v>10-JAYASUNDERA</v>
          </cell>
          <cell r="B1959" t="str">
            <v xml:space="preserve"> ; 3/21: STILL MOVING FORWARD. GIVE FEW MORE WEEKS</v>
          </cell>
          <cell r="C1959" t="str">
            <v>Ophthalmology &amp; Visual Sciences</v>
          </cell>
          <cell r="D1959" t="str">
            <v>Jayasundera, Kanishka</v>
          </cell>
          <cell r="E1959" t="str">
            <v>ABANDONED</v>
          </cell>
          <cell r="F1959">
            <v>43327</v>
          </cell>
          <cell r="G1959" t="str">
            <v>Alkeus Pharmaceuticals, Inc.</v>
          </cell>
          <cell r="H1959" t="str">
            <v/>
          </cell>
          <cell r="I1959" t="str">
            <v>Industry</v>
          </cell>
          <cell r="J1959" t="str">
            <v>CTSU - Ambulatory and Chronic Disease</v>
          </cell>
        </row>
        <row r="1960">
          <cell r="A1960" t="str">
            <v>1-YANIK</v>
          </cell>
          <cell r="B1960" t="str">
            <v/>
          </cell>
          <cell r="C1960" t="str">
            <v>Pediatrics-Hematology/Oncology</v>
          </cell>
          <cell r="D1960" t="str">
            <v>Yanik, Gregory</v>
          </cell>
          <cell r="E1960" t="str">
            <v>ABANDONED</v>
          </cell>
          <cell r="F1960">
            <v>42947</v>
          </cell>
          <cell r="G1960" t="str">
            <v>University of Michigan</v>
          </cell>
          <cell r="H1960" t="str">
            <v/>
          </cell>
          <cell r="I1960" t="str">
            <v>National</v>
          </cell>
          <cell r="J1960" t="str">
            <v>CTSU - Childrens</v>
          </cell>
        </row>
        <row r="1961">
          <cell r="A1961" t="str">
            <v>1-QUASNEY</v>
          </cell>
          <cell r="B1961" t="str">
            <v/>
          </cell>
          <cell r="C1961" t="str">
            <v>Pediatrics-Intensive Care</v>
          </cell>
          <cell r="D1961" t="str">
            <v>Quasney, Michael</v>
          </cell>
          <cell r="E1961" t="str">
            <v>ABANDONED</v>
          </cell>
          <cell r="F1961">
            <v>42821</v>
          </cell>
          <cell r="G1961" t="str">
            <v>Leonard-Meron Biosciences, Inc. (LMB)</v>
          </cell>
          <cell r="H1961" t="str">
            <v>Medpace, Inc</v>
          </cell>
          <cell r="I1961" t="str">
            <v>Industry</v>
          </cell>
          <cell r="J1961" t="str">
            <v>CTSU - Childrens</v>
          </cell>
        </row>
        <row r="1962">
          <cell r="A1962" t="str">
            <v>00199636</v>
          </cell>
          <cell r="B1962" t="str">
            <v>HUM00199636; MAYFLOWERS-0B-20</v>
          </cell>
          <cell r="C1962" t="str">
            <v>Int Med-Pulmonary/Critical Care</v>
          </cell>
          <cell r="D1962" t="str">
            <v>Jia, Shijing</v>
          </cell>
          <cell r="E1962" t="str">
            <v>PRMC APPROVAL</v>
          </cell>
          <cell r="F1962">
            <v>44321</v>
          </cell>
          <cell r="G1962" t="str">
            <v>Cystic Fibrosis Foundation</v>
          </cell>
          <cell r="H1962" t="str">
            <v/>
          </cell>
          <cell r="I1962" t="str">
            <v>Institutional</v>
          </cell>
          <cell r="J1962" t="str">
            <v>CTSU - Ambulatory and Chronic Disease</v>
          </cell>
        </row>
        <row r="1963">
          <cell r="A1963" t="str">
            <v>00199585</v>
          </cell>
          <cell r="B1963" t="str">
            <v>AR-301-002; HUM00199585</v>
          </cell>
          <cell r="C1963" t="str">
            <v>Int Med-Infectious Diseases</v>
          </cell>
          <cell r="D1963" t="str">
            <v>Albin, Owen</v>
          </cell>
          <cell r="E1963" t="str">
            <v>PRMC APPROVAL</v>
          </cell>
          <cell r="F1963">
            <v>44306</v>
          </cell>
          <cell r="G1963" t="str">
            <v>Aridis Pharmaceuticals</v>
          </cell>
          <cell r="H1963" t="str">
            <v>Pharm-Olam International, Inc</v>
          </cell>
          <cell r="I1963" t="str">
            <v>Industry</v>
          </cell>
          <cell r="J1963" t="str">
            <v>CTSU - Acute, Critical Care, Surgery &amp; Transplant</v>
          </cell>
        </row>
        <row r="1964">
          <cell r="A1964" t="str">
            <v>00199069</v>
          </cell>
          <cell r="B1964" t="str">
            <v>2021.061; CCS618; HUM00199069</v>
          </cell>
          <cell r="C1964" t="str">
            <v>Int Med-Hematology/Oncology</v>
          </cell>
          <cell r="D1964" t="str">
            <v>Chugh, Rashmi</v>
          </cell>
          <cell r="E1964" t="str">
            <v>NEW</v>
          </cell>
          <cell r="F1964">
            <v>44223</v>
          </cell>
          <cell r="G1964" t="str">
            <v>Rafael Pharmaceuticals</v>
          </cell>
          <cell r="H1964" t="str">
            <v/>
          </cell>
          <cell r="I1964" t="str">
            <v>Industry</v>
          </cell>
          <cell r="J1964" t="str">
            <v>CTSU - Oncology</v>
          </cell>
        </row>
        <row r="1965">
          <cell r="A1965" t="str">
            <v>00199055</v>
          </cell>
          <cell r="B1965" t="str">
            <v>2021.062; HUM00199055; TTI-622-01</v>
          </cell>
          <cell r="C1965" t="str">
            <v>Int Med-Hematology/Oncology</v>
          </cell>
          <cell r="D1965" t="str">
            <v>Pianko, Matthew</v>
          </cell>
          <cell r="E1965" t="str">
            <v>NEW</v>
          </cell>
          <cell r="F1965">
            <v>44209</v>
          </cell>
          <cell r="G1965" t="str">
            <v>Trillium Therapeutics</v>
          </cell>
          <cell r="H1965" t="str">
            <v/>
          </cell>
          <cell r="I1965" t="str">
            <v>Industry</v>
          </cell>
          <cell r="J1965" t="str">
            <v>CTSU - Oncology</v>
          </cell>
        </row>
        <row r="1966">
          <cell r="A1966" t="str">
            <v>00198978</v>
          </cell>
          <cell r="B1966" t="str">
            <v>DVL HE 018; HUM00198978</v>
          </cell>
          <cell r="C1966" t="str">
            <v>Surgery-Acute Care Surgery</v>
          </cell>
          <cell r="D1966" t="str">
            <v>Telem, Dana</v>
          </cell>
          <cell r="E1966" t="str">
            <v>PRMC APPROVAL</v>
          </cell>
          <cell r="F1966">
            <v>44249</v>
          </cell>
          <cell r="G1966" t="str">
            <v>Becton, Dickinson and Company (BD)</v>
          </cell>
          <cell r="H1966" t="str">
            <v/>
          </cell>
          <cell r="I1966" t="str">
            <v>Industry</v>
          </cell>
          <cell r="J1966" t="str">
            <v>CTSU - Acute, Critical Care, Surgery &amp; Transplant</v>
          </cell>
        </row>
        <row r="1967">
          <cell r="A1967" t="str">
            <v>00198812</v>
          </cell>
          <cell r="B1967" t="str">
            <v>GBT2104-131; HUM00198812</v>
          </cell>
          <cell r="C1967" t="str">
            <v>Pediatrics-Hematology/Oncology</v>
          </cell>
          <cell r="D1967" t="str">
            <v>Abusin, Ghada</v>
          </cell>
          <cell r="E1967" t="str">
            <v>PRMC APPROVAL</v>
          </cell>
          <cell r="F1967">
            <v>44321</v>
          </cell>
          <cell r="G1967" t="str">
            <v>Global Blood Therapeutics, Inc</v>
          </cell>
          <cell r="H1967" t="str">
            <v/>
          </cell>
          <cell r="I1967" t="str">
            <v>Industry</v>
          </cell>
          <cell r="J1967" t="str">
            <v>CTSU - Childrens</v>
          </cell>
        </row>
        <row r="1968">
          <cell r="A1968" t="str">
            <v>00198811</v>
          </cell>
          <cell r="B1968" t="str">
            <v>GBT2104-132; HUM00198811</v>
          </cell>
          <cell r="C1968" t="str">
            <v>Pediatrics-Hematology/Oncology</v>
          </cell>
          <cell r="D1968" t="str">
            <v>Abusin, Ghada</v>
          </cell>
          <cell r="E1968" t="str">
            <v>NEW</v>
          </cell>
          <cell r="F1968">
            <v>44306</v>
          </cell>
          <cell r="G1968" t="str">
            <v>Global Blood Therapeutics, Inc</v>
          </cell>
          <cell r="H1968" t="str">
            <v>CRO -PPD</v>
          </cell>
          <cell r="I1968" t="str">
            <v>Industry</v>
          </cell>
          <cell r="J1968" t="str">
            <v>CTSU - Childrens</v>
          </cell>
        </row>
        <row r="1969">
          <cell r="A1969" t="str">
            <v>00198627</v>
          </cell>
          <cell r="B1969" t="str">
            <v>HUM00198627</v>
          </cell>
          <cell r="C1969" t="str">
            <v>Ophthalmology &amp; Visual Sciences</v>
          </cell>
          <cell r="D1969" t="str">
            <v>Johnson, Mark</v>
          </cell>
          <cell r="E1969" t="str">
            <v>NEW</v>
          </cell>
          <cell r="F1969">
            <v>44172</v>
          </cell>
          <cell r="G1969" t="str">
            <v>Apellis Pharmaceuticals</v>
          </cell>
          <cell r="H1969" t="str">
            <v/>
          </cell>
          <cell r="I1969" t="str">
            <v>Industry</v>
          </cell>
          <cell r="J1969" t="str">
            <v>CTSU - Ambulatory and Chronic Disease</v>
          </cell>
        </row>
        <row r="1970">
          <cell r="A1970" t="str">
            <v>00198624</v>
          </cell>
          <cell r="B1970" t="str">
            <v>HUM00198624</v>
          </cell>
          <cell r="C1970" t="str">
            <v>Dermatology</v>
          </cell>
          <cell r="D1970" t="str">
            <v>Fisher, Gary</v>
          </cell>
          <cell r="E1970" t="str">
            <v>NEW</v>
          </cell>
          <cell r="F1970">
            <v>44285</v>
          </cell>
          <cell r="G1970" t="str">
            <v>Archimedes Innovations</v>
          </cell>
          <cell r="H1970" t="str">
            <v/>
          </cell>
          <cell r="I1970" t="str">
            <v>Industry</v>
          </cell>
          <cell r="J1970" t="str">
            <v>CTSU - Neurosciences and Sensory</v>
          </cell>
        </row>
        <row r="1971">
          <cell r="A1971" t="str">
            <v>00198604</v>
          </cell>
          <cell r="B1971" t="str">
            <v>118163; Derm 751; HUM00198604</v>
          </cell>
          <cell r="C1971" t="str">
            <v>Dermatology</v>
          </cell>
          <cell r="D1971" t="str">
            <v>Helfrich, Yolanda</v>
          </cell>
          <cell r="E1971" t="str">
            <v>PRMC APPROVAL</v>
          </cell>
          <cell r="F1971">
            <v>44307</v>
          </cell>
          <cell r="G1971" t="str">
            <v>Galderma Laboratories, Inc.</v>
          </cell>
          <cell r="H1971" t="str">
            <v/>
          </cell>
          <cell r="I1971" t="str">
            <v>Industry</v>
          </cell>
          <cell r="J1971" t="str">
            <v>CTSU - Neurosciences and Sensory</v>
          </cell>
        </row>
        <row r="1972">
          <cell r="A1972" t="str">
            <v>00198463</v>
          </cell>
          <cell r="B1972" t="str">
            <v>HUM00198463</v>
          </cell>
          <cell r="C1972" t="str">
            <v>Int Med-Cardiology</v>
          </cell>
          <cell r="D1972" t="str">
            <v>Wanamaker, Brett</v>
          </cell>
          <cell r="E1972" t="str">
            <v>ABANDONED</v>
          </cell>
          <cell r="F1972">
            <v>44309</v>
          </cell>
          <cell r="G1972" t="str">
            <v>Medpace, Inc</v>
          </cell>
          <cell r="H1972" t="str">
            <v/>
          </cell>
          <cell r="I1972" t="str">
            <v>Industry</v>
          </cell>
          <cell r="J1972" t="str">
            <v>CTSU - Heart, Vessel, Blood</v>
          </cell>
        </row>
        <row r="1973">
          <cell r="A1973" t="str">
            <v>00198399</v>
          </cell>
          <cell r="B1973" t="str">
            <v>HUM00198399</v>
          </cell>
          <cell r="C1973" t="str">
            <v>Obstetrics/Gynecology</v>
          </cell>
          <cell r="D1973" t="str">
            <v>Marsh, Erica</v>
          </cell>
          <cell r="E1973" t="str">
            <v>NEW</v>
          </cell>
          <cell r="F1973">
            <v>44221</v>
          </cell>
          <cell r="G1973" t="str">
            <v>DHHS - National Institutes of Health</v>
          </cell>
          <cell r="H1973" t="str">
            <v/>
          </cell>
          <cell r="I1973" t="str">
            <v>Externally Peer-Reviewed</v>
          </cell>
          <cell r="J1973" t="str">
            <v>CTSU - Ambulatory and Chronic Disease</v>
          </cell>
        </row>
        <row r="1974">
          <cell r="A1974" t="str">
            <v>00198341</v>
          </cell>
          <cell r="B1974" t="str">
            <v>2021.052; HUM00198341; MPN-RC 119</v>
          </cell>
          <cell r="C1974" t="str">
            <v>Int Med-Hematology/Oncology</v>
          </cell>
          <cell r="D1974" t="str">
            <v>Pettit, Kristen</v>
          </cell>
          <cell r="E1974" t="str">
            <v>NEW</v>
          </cell>
          <cell r="F1974">
            <v>44286</v>
          </cell>
          <cell r="G1974" t="str">
            <v>Mount Sinai School of Medicine</v>
          </cell>
          <cell r="H1974" t="str">
            <v/>
          </cell>
          <cell r="I1974" t="str">
            <v>Institutional</v>
          </cell>
          <cell r="J1974" t="str">
            <v>CTSU - Oncology</v>
          </cell>
        </row>
        <row r="1975">
          <cell r="A1975" t="str">
            <v>00198329</v>
          </cell>
          <cell r="B1975" t="str">
            <v>A011-12; HUM00198329</v>
          </cell>
          <cell r="C1975" t="str">
            <v>Int Med-Cardiology</v>
          </cell>
          <cell r="D1975" t="str">
            <v>Moles, Victor</v>
          </cell>
          <cell r="E1975" t="str">
            <v>PRMC APPROVAL</v>
          </cell>
          <cell r="F1975">
            <v>44293</v>
          </cell>
          <cell r="G1975" t="str">
            <v>Acceleron Pharma Inc</v>
          </cell>
          <cell r="H1975" t="str">
            <v/>
          </cell>
          <cell r="I1975" t="str">
            <v>Industry</v>
          </cell>
          <cell r="J1975" t="str">
            <v>CTSU - Heart, Vessel, Blood</v>
          </cell>
        </row>
        <row r="1976">
          <cell r="A1976" t="str">
            <v>00198298</v>
          </cell>
          <cell r="B1976" t="str">
            <v>DTX401-CL301; HUM00198298</v>
          </cell>
          <cell r="C1976" t="str">
            <v>Pediatrics-Genetics</v>
          </cell>
          <cell r="D1976" t="str">
            <v>Ahmad, Ayesha</v>
          </cell>
          <cell r="E1976" t="str">
            <v>NEW</v>
          </cell>
          <cell r="F1976">
            <v>43978</v>
          </cell>
          <cell r="G1976" t="str">
            <v>Ultragenyx Pharmaceutical Inc.</v>
          </cell>
          <cell r="H1976" t="str">
            <v/>
          </cell>
          <cell r="I1976" t="str">
            <v>Industry</v>
          </cell>
          <cell r="J1976" t="str">
            <v>CTSU - Childrens</v>
          </cell>
        </row>
        <row r="1977">
          <cell r="A1977" t="str">
            <v>00198242</v>
          </cell>
          <cell r="B1977" t="str">
            <v>HUM00198242</v>
          </cell>
          <cell r="C1977" t="str">
            <v>Surgery-Acute Care Surgery</v>
          </cell>
          <cell r="D1977" t="str">
            <v>Raghavendran, Krishnan</v>
          </cell>
          <cell r="E1977" t="str">
            <v>ABANDONED</v>
          </cell>
          <cell r="F1977">
            <v>44326</v>
          </cell>
          <cell r="G1977" t="str">
            <v>Chiesi Pharmaceuticals</v>
          </cell>
          <cell r="H1977" t="str">
            <v/>
          </cell>
          <cell r="I1977" t="str">
            <v>Industry</v>
          </cell>
          <cell r="J1977" t="str">
            <v>CTSU - Acute, Critical Care, Surgery &amp; Transplant</v>
          </cell>
        </row>
        <row r="1978">
          <cell r="A1978" t="str">
            <v>00198178</v>
          </cell>
          <cell r="B1978" t="str">
            <v>GB002-2102; HUM00198178</v>
          </cell>
          <cell r="C1978" t="str">
            <v>Int Med-Cardiology</v>
          </cell>
          <cell r="D1978" t="str">
            <v>McLaughlin, Vallerie</v>
          </cell>
          <cell r="E1978" t="str">
            <v>PRMC APPROVAL</v>
          </cell>
          <cell r="F1978">
            <v>44292</v>
          </cell>
          <cell r="G1978" t="str">
            <v>Gossamer Bio, Inc.</v>
          </cell>
          <cell r="H1978" t="str">
            <v/>
          </cell>
          <cell r="I1978" t="str">
            <v>Industry</v>
          </cell>
          <cell r="J1978" t="str">
            <v>CTSU - Heart, Vessel, Blood</v>
          </cell>
        </row>
        <row r="1979">
          <cell r="A1979" t="str">
            <v>00198171</v>
          </cell>
          <cell r="B1979" t="str">
            <v>HUM00198171</v>
          </cell>
          <cell r="C1979" t="str">
            <v>Int Med-Cardiology</v>
          </cell>
          <cell r="D1979" t="str">
            <v>Oral, Hakan</v>
          </cell>
          <cell r="E1979" t="str">
            <v>PRMC APPROVAL</v>
          </cell>
          <cell r="F1979">
            <v>44286</v>
          </cell>
          <cell r="G1979" t="str">
            <v>S4 Medical Corp</v>
          </cell>
          <cell r="H1979" t="str">
            <v/>
          </cell>
          <cell r="I1979" t="str">
            <v>Industry</v>
          </cell>
          <cell r="J1979" t="str">
            <v>CTSU - Heart, Vessel, Blood</v>
          </cell>
        </row>
        <row r="1980">
          <cell r="A1980" t="str">
            <v>00198162</v>
          </cell>
          <cell r="B1980" t="str">
            <v>0209-01; 2021.054; HUM00198162</v>
          </cell>
          <cell r="C1980" t="str">
            <v>Int Med-Hematology/Oncology</v>
          </cell>
          <cell r="D1980" t="str">
            <v>Phillips, Tycel</v>
          </cell>
          <cell r="E1980" t="str">
            <v>NEW</v>
          </cell>
          <cell r="F1980">
            <v>44068</v>
          </cell>
          <cell r="G1980" t="str">
            <v>Constellation Pharmaceuticals</v>
          </cell>
          <cell r="H1980" t="str">
            <v/>
          </cell>
          <cell r="I1980" t="str">
            <v>Industry</v>
          </cell>
          <cell r="J1980" t="str">
            <v>CTSU - Oncology</v>
          </cell>
        </row>
        <row r="1981">
          <cell r="A1981" t="str">
            <v>00198148</v>
          </cell>
          <cell r="B1981" t="str">
            <v>HUM00198148; Home-Based TDM</v>
          </cell>
          <cell r="C1981" t="str">
            <v>College of Pharmacy</v>
          </cell>
          <cell r="D1981" t="str">
            <v>Pai, Amit</v>
          </cell>
          <cell r="E1981" t="str">
            <v>PRMC APPROVAL</v>
          </cell>
          <cell r="F1981">
            <v>44322</v>
          </cell>
          <cell r="G1981" t="str">
            <v>University of Michigan</v>
          </cell>
          <cell r="H1981" t="str">
            <v/>
          </cell>
          <cell r="I1981" t="str">
            <v>National</v>
          </cell>
          <cell r="J1981" t="str">
            <v>CTSU - Acute, Critical Care, Surgery &amp; Transplant</v>
          </cell>
        </row>
        <row r="1982">
          <cell r="A1982" t="str">
            <v>00198146</v>
          </cell>
          <cell r="B1982" t="str">
            <v>2021.058; HUM00198146; UMCC 2021.058</v>
          </cell>
          <cell r="C1982" t="str">
            <v>Radiology</v>
          </cell>
          <cell r="D1982" t="str">
            <v>Piert, Morand</v>
          </cell>
          <cell r="E1982" t="str">
            <v>NEW</v>
          </cell>
          <cell r="F1982">
            <v>44309</v>
          </cell>
          <cell r="G1982" t="str">
            <v>University of Michigan</v>
          </cell>
          <cell r="H1982" t="str">
            <v/>
          </cell>
          <cell r="I1982" t="str">
            <v>National</v>
          </cell>
          <cell r="J1982" t="str">
            <v>CTSU - Oncology</v>
          </cell>
        </row>
        <row r="1983">
          <cell r="A1983" t="str">
            <v>00198099</v>
          </cell>
          <cell r="B1983" t="str">
            <v>HUM00198099</v>
          </cell>
          <cell r="C1983" t="str">
            <v>Surgery-Plastic Surgery</v>
          </cell>
          <cell r="D1983" t="str">
            <v>Kung, Theodore</v>
          </cell>
          <cell r="E1983" t="str">
            <v>ON HOLD</v>
          </cell>
          <cell r="F1983">
            <v>44041</v>
          </cell>
          <cell r="G1983" t="str">
            <v>Defense, Department of-Army, Department of the-Subcontracts</v>
          </cell>
          <cell r="H1983" t="str">
            <v/>
          </cell>
          <cell r="I1983" t="str">
            <v>Externally Peer-Reviewed</v>
          </cell>
          <cell r="J1983" t="str">
            <v>CTSU - Neurosciences and Sensory</v>
          </cell>
        </row>
        <row r="1984">
          <cell r="A1984" t="str">
            <v>00198092</v>
          </cell>
          <cell r="B1984" t="str">
            <v>2021.053; HUM00198092; SRK-181-001</v>
          </cell>
          <cell r="C1984" t="str">
            <v>Int Med-Hematology/Oncology</v>
          </cell>
          <cell r="D1984" t="str">
            <v>Vaishampayan, Ulka</v>
          </cell>
          <cell r="E1984" t="str">
            <v>NEW</v>
          </cell>
          <cell r="F1984">
            <v>44267</v>
          </cell>
          <cell r="G1984" t="str">
            <v>Scholar Rock, Inc.</v>
          </cell>
          <cell r="H1984" t="str">
            <v/>
          </cell>
          <cell r="I1984" t="str">
            <v>Industry</v>
          </cell>
          <cell r="J1984" t="str">
            <v>CTSU - Oncology</v>
          </cell>
        </row>
        <row r="1985">
          <cell r="A1985" t="str">
            <v>00198044</v>
          </cell>
          <cell r="B1985" t="str">
            <v>4046 | Beacon Study; HUM00198044</v>
          </cell>
          <cell r="C1985" t="str">
            <v>Ophthalmology &amp; Visual Sciences</v>
          </cell>
          <cell r="D1985" t="str">
            <v>Shah, Manjool</v>
          </cell>
          <cell r="E1985" t="str">
            <v>PRMC APPROVAL</v>
          </cell>
          <cell r="F1985">
            <v>44291</v>
          </cell>
          <cell r="G1985" t="str">
            <v>MicroOptx</v>
          </cell>
          <cell r="H1985" t="str">
            <v/>
          </cell>
          <cell r="I1985" t="str">
            <v>Industry</v>
          </cell>
          <cell r="J1985" t="str">
            <v>CTSU - Ambulatory and Chronic Disease</v>
          </cell>
        </row>
        <row r="1986">
          <cell r="A1986" t="str">
            <v>00197974</v>
          </cell>
          <cell r="B1986" t="str">
            <v>FGCL-3019-093; HUM00197974</v>
          </cell>
          <cell r="C1986" t="str">
            <v>Pediatrics-Neurology</v>
          </cell>
          <cell r="D1986" t="str">
            <v>Neil, Erin</v>
          </cell>
          <cell r="E1986" t="str">
            <v>PRMC APPROVAL</v>
          </cell>
          <cell r="F1986">
            <v>44284</v>
          </cell>
          <cell r="G1986" t="str">
            <v>FibroGen, Inc.</v>
          </cell>
          <cell r="H1986" t="str">
            <v/>
          </cell>
          <cell r="I1986" t="str">
            <v>Industry</v>
          </cell>
          <cell r="J1986" t="str">
            <v>CTSU - Childrens</v>
          </cell>
        </row>
        <row r="1987">
          <cell r="A1987" t="str">
            <v>00197973</v>
          </cell>
          <cell r="B1987" t="str">
            <v>HUM00197973; NTMT-02-B</v>
          </cell>
          <cell r="C1987" t="str">
            <v>Ophthalmology &amp; Visual Sciences</v>
          </cell>
          <cell r="D1987" t="str">
            <v>Comer, Grant</v>
          </cell>
          <cell r="E1987" t="str">
            <v>PRMC APPROVAL</v>
          </cell>
          <cell r="F1987">
            <v>44277</v>
          </cell>
          <cell r="G1987" t="str">
            <v>Neurotech USA, Inc</v>
          </cell>
          <cell r="H1987" t="str">
            <v/>
          </cell>
          <cell r="I1987" t="str">
            <v>Industry</v>
          </cell>
          <cell r="J1987" t="str">
            <v>CTSU - Ambulatory and Chronic Disease</v>
          </cell>
        </row>
        <row r="1988">
          <cell r="A1988" t="str">
            <v>00197928</v>
          </cell>
          <cell r="B1988" t="str">
            <v>CP2019-001; HUM00197928</v>
          </cell>
          <cell r="C1988" t="str">
            <v>Obstetrics/Gynecology</v>
          </cell>
          <cell r="D1988" t="str">
            <v>Lim, Courtney</v>
          </cell>
          <cell r="E1988" t="str">
            <v>NEW</v>
          </cell>
          <cell r="F1988">
            <v>44019</v>
          </cell>
          <cell r="G1988" t="str">
            <v>Eximis Surgical</v>
          </cell>
          <cell r="H1988" t="str">
            <v/>
          </cell>
          <cell r="I1988" t="str">
            <v>Industry</v>
          </cell>
          <cell r="J1988" t="str">
            <v>CTSU - Ambulatory and Chronic Disease</v>
          </cell>
        </row>
        <row r="1989">
          <cell r="A1989" t="str">
            <v>00197885</v>
          </cell>
          <cell r="B1989" t="str">
            <v>HUM00197885; MT-3921-A01</v>
          </cell>
          <cell r="C1989" t="str">
            <v>Neurosurgery</v>
          </cell>
          <cell r="D1989" t="str">
            <v>Oppenlander, Mark</v>
          </cell>
          <cell r="E1989" t="str">
            <v>PRMC APPROVAL</v>
          </cell>
          <cell r="F1989">
            <v>44277</v>
          </cell>
          <cell r="G1989" t="str">
            <v>Mitsubishi Tanabe Pharma Development America, Inc.</v>
          </cell>
          <cell r="H1989" t="str">
            <v/>
          </cell>
          <cell r="I1989" t="str">
            <v>Industry</v>
          </cell>
          <cell r="J1989" t="str">
            <v>CTSU - Neurosciences and Sensory</v>
          </cell>
        </row>
        <row r="1990">
          <cell r="A1990" t="str">
            <v>00197866</v>
          </cell>
          <cell r="B1990" t="str">
            <v>HUM00197866</v>
          </cell>
          <cell r="C1990" t="str">
            <v>Int Med-Pulmonary/Critical Care</v>
          </cell>
          <cell r="D1990" t="str">
            <v>Hyzy, Robert</v>
          </cell>
          <cell r="E1990" t="str">
            <v>NEW</v>
          </cell>
          <cell r="F1990">
            <v>44252</v>
          </cell>
          <cell r="G1990" t="str">
            <v>DHHS - National Institutes of Health</v>
          </cell>
          <cell r="H1990" t="str">
            <v/>
          </cell>
          <cell r="I1990" t="str">
            <v>Externally Peer-Reviewed</v>
          </cell>
          <cell r="J1990" t="str">
            <v>CTSU - Acute, Critical Care, Surgery &amp; Transplant</v>
          </cell>
        </row>
        <row r="1991">
          <cell r="A1991" t="str">
            <v>00197790</v>
          </cell>
          <cell r="B1991" t="str">
            <v>2021.060; A011801; HUM00197790</v>
          </cell>
          <cell r="C1991" t="str">
            <v>Int Med-Hematology/Oncology</v>
          </cell>
          <cell r="D1991" t="str">
            <v>Morikawa, Aki</v>
          </cell>
          <cell r="E1991" t="str">
            <v>NEW</v>
          </cell>
          <cell r="F1991">
            <v>44236</v>
          </cell>
          <cell r="G1991" t="str">
            <v>ALLIANCE</v>
          </cell>
          <cell r="H1991" t="str">
            <v/>
          </cell>
          <cell r="I1991" t="str">
            <v>National</v>
          </cell>
          <cell r="J1991" t="str">
            <v>CTSU - Oncology</v>
          </cell>
        </row>
        <row r="1992">
          <cell r="A1992" t="str">
            <v>00197773</v>
          </cell>
          <cell r="B1992" t="str">
            <v>HUM00197773</v>
          </cell>
          <cell r="C1992" t="str">
            <v>Cardiac Surgery</v>
          </cell>
          <cell r="D1992" t="str">
            <v>Haft, Jonathan</v>
          </cell>
          <cell r="E1992" t="str">
            <v>PRMC APPROVAL</v>
          </cell>
          <cell r="F1992">
            <v>44291</v>
          </cell>
          <cell r="G1992" t="str">
            <v>National Heart, Lung, and Blood Institute (NHLBI)</v>
          </cell>
          <cell r="H1992" t="str">
            <v/>
          </cell>
          <cell r="I1992" t="str">
            <v>Externally Peer-Reviewed</v>
          </cell>
          <cell r="J1992" t="str">
            <v>CTSU - Heart, Vessel, Blood</v>
          </cell>
        </row>
        <row r="1993">
          <cell r="A1993" t="str">
            <v>00197655</v>
          </cell>
          <cell r="B1993" t="str">
            <v>HUM00197655</v>
          </cell>
          <cell r="C1993" t="str">
            <v>Int Med-Gastroenterology</v>
          </cell>
          <cell r="D1993" t="str">
            <v>Stoffel, Elena</v>
          </cell>
          <cell r="E1993" t="str">
            <v>NEW</v>
          </cell>
          <cell r="F1993">
            <v>44287</v>
          </cell>
          <cell r="G1993" t="str">
            <v/>
          </cell>
          <cell r="H1993" t="str">
            <v/>
          </cell>
          <cell r="I1993" t="str">
            <v/>
          </cell>
          <cell r="J1993" t="str">
            <v>CTSU - Oncology</v>
          </cell>
        </row>
        <row r="1994">
          <cell r="A1994" t="str">
            <v>00197647</v>
          </cell>
          <cell r="B1994" t="str">
            <v>HUM00197647</v>
          </cell>
          <cell r="C1994" t="str">
            <v>Orthopaedic Surgery</v>
          </cell>
          <cell r="D1994" t="str">
            <v>Gagnier, Joel</v>
          </cell>
          <cell r="E1994" t="str">
            <v>PRMC APPROVAL</v>
          </cell>
          <cell r="F1994">
            <v>44314</v>
          </cell>
          <cell r="G1994" t="str">
            <v>Population Health Research Institute</v>
          </cell>
          <cell r="H1994" t="str">
            <v>Canadian Institute of Health Research (CIHR)</v>
          </cell>
          <cell r="I1994" t="str">
            <v>National</v>
          </cell>
          <cell r="J1994" t="str">
            <v>CTSU - Behavior, Function, and Pain</v>
          </cell>
        </row>
        <row r="1995">
          <cell r="A1995" t="str">
            <v>00197646</v>
          </cell>
          <cell r="B1995" t="str">
            <v>HUM00197646</v>
          </cell>
          <cell r="C1995" t="str">
            <v>Orthopaedic Surgery</v>
          </cell>
          <cell r="D1995" t="str">
            <v>Miller, Bruce</v>
          </cell>
          <cell r="E1995" t="str">
            <v>PRMC APPROVAL</v>
          </cell>
          <cell r="F1995">
            <v>44299</v>
          </cell>
          <cell r="G1995" t="str">
            <v>University of Michigan</v>
          </cell>
          <cell r="H1995" t="str">
            <v/>
          </cell>
          <cell r="I1995" t="str">
            <v>National</v>
          </cell>
          <cell r="J1995" t="str">
            <v>CTSU - Behavior, Function, and Pain</v>
          </cell>
        </row>
        <row r="1996">
          <cell r="A1996" t="str">
            <v>00197622</v>
          </cell>
          <cell r="B1996" t="str">
            <v>2021.045; HUM00197622; Ph1 INBRX-109</v>
          </cell>
          <cell r="C1996" t="str">
            <v>Int Med-Hematology/Oncology</v>
          </cell>
          <cell r="D1996" t="str">
            <v>Chugh, Rashmi</v>
          </cell>
          <cell r="E1996" t="str">
            <v>PRMC APPROVAL</v>
          </cell>
          <cell r="F1996">
            <v>44313</v>
          </cell>
          <cell r="G1996" t="str">
            <v>Inhibrx, Inc.</v>
          </cell>
          <cell r="H1996" t="str">
            <v/>
          </cell>
          <cell r="I1996" t="str">
            <v>Industry</v>
          </cell>
          <cell r="J1996" t="str">
            <v>CTSU - Oncology</v>
          </cell>
          <cell r="K1996">
            <v>2</v>
          </cell>
        </row>
        <row r="1997">
          <cell r="A1997" t="str">
            <v>00197621</v>
          </cell>
          <cell r="B1997" t="str">
            <v>2021.050; HUM00197621; SCR-103</v>
          </cell>
          <cell r="C1997" t="str">
            <v>Int Med-Hematology/Oncology</v>
          </cell>
          <cell r="D1997" t="str">
            <v>Swiecicki, Paul</v>
          </cell>
          <cell r="E1997" t="str">
            <v>PRMC APPROVAL</v>
          </cell>
          <cell r="F1997">
            <v>44298</v>
          </cell>
          <cell r="G1997" t="str">
            <v>Repertoire Immune Medicines</v>
          </cell>
          <cell r="H1997" t="str">
            <v/>
          </cell>
          <cell r="I1997" t="str">
            <v>Industry</v>
          </cell>
          <cell r="J1997" t="str">
            <v>CTSU - Oncology</v>
          </cell>
        </row>
        <row r="1998">
          <cell r="A1998" t="str">
            <v>00197482</v>
          </cell>
          <cell r="B1998" t="str">
            <v>HUM00197482</v>
          </cell>
          <cell r="C1998" t="str">
            <v>Int Med-Pulmonary/Critical Care</v>
          </cell>
          <cell r="D1998" t="str">
            <v>Lugogo, Njira</v>
          </cell>
          <cell r="E1998" t="str">
            <v>NEW</v>
          </cell>
          <cell r="F1998">
            <v>44131</v>
          </cell>
          <cell r="G1998" t="str">
            <v>GlaxoSmithKline (GSK)</v>
          </cell>
          <cell r="H1998" t="str">
            <v/>
          </cell>
          <cell r="I1998" t="str">
            <v>Industry</v>
          </cell>
          <cell r="J1998" t="str">
            <v>CTSU - Ambulatory and Chronic Disease</v>
          </cell>
        </row>
        <row r="1999">
          <cell r="A1999" t="str">
            <v>00197437</v>
          </cell>
          <cell r="B1999" t="str">
            <v>BLU-SM-1101 | PROSPECTOR; HUM00197437</v>
          </cell>
          <cell r="C1999" t="str">
            <v>Int Med-Allergy</v>
          </cell>
          <cell r="D1999" t="str">
            <v>Akin, Cem</v>
          </cell>
          <cell r="E1999" t="str">
            <v>PRMC APPROVAL</v>
          </cell>
          <cell r="F1999">
            <v>44286</v>
          </cell>
          <cell r="G1999" t="str">
            <v>Blueprint Medicines Corporatio</v>
          </cell>
          <cell r="H1999" t="str">
            <v>Syneos Health</v>
          </cell>
          <cell r="I1999" t="str">
            <v>Industry</v>
          </cell>
          <cell r="J1999" t="str">
            <v>CTSU - Ambulatory and Chronic Disease</v>
          </cell>
        </row>
        <row r="2000">
          <cell r="A2000" t="str">
            <v>00197381</v>
          </cell>
          <cell r="B2000" t="str">
            <v>2021.042; HUM00197381; SY-5609-101</v>
          </cell>
          <cell r="C2000" t="str">
            <v>Int Med-Hematology/Oncology</v>
          </cell>
          <cell r="D2000" t="str">
            <v>Sahai, Vaibhav</v>
          </cell>
          <cell r="E2000" t="str">
            <v>PRMC APPROVAL</v>
          </cell>
          <cell r="F2000">
            <v>44299</v>
          </cell>
          <cell r="G2000" t="str">
            <v>Syros Pharmaceuticals, Inc.</v>
          </cell>
          <cell r="H2000" t="str">
            <v/>
          </cell>
          <cell r="I2000" t="str">
            <v>Industry</v>
          </cell>
          <cell r="J2000" t="str">
            <v>CTSU - Oncology</v>
          </cell>
          <cell r="K2000">
            <v>2</v>
          </cell>
        </row>
        <row r="2001">
          <cell r="A2001" t="str">
            <v>00197375</v>
          </cell>
          <cell r="B2001" t="str">
            <v>2021.051; AL-DES-01; HUM00197375</v>
          </cell>
          <cell r="C2001" t="str">
            <v>Int Med-Hematology/Oncology</v>
          </cell>
          <cell r="D2001" t="str">
            <v>Chugh, Rashmi</v>
          </cell>
          <cell r="E2001" t="str">
            <v>PRMC APPROVAL</v>
          </cell>
          <cell r="F2001">
            <v>44313</v>
          </cell>
          <cell r="G2001" t="str">
            <v>Ayala Pharmaceuticals, Inc.</v>
          </cell>
          <cell r="H2001" t="str">
            <v>IQVIA</v>
          </cell>
          <cell r="I2001" t="str">
            <v>Industry</v>
          </cell>
          <cell r="J2001" t="str">
            <v>CTSU - Oncology</v>
          </cell>
          <cell r="K2001">
            <v>4</v>
          </cell>
        </row>
        <row r="2002">
          <cell r="A2002" t="str">
            <v>00197340</v>
          </cell>
          <cell r="B2002" t="str">
            <v>2021.043; HUM00197340; ZEN003694-201</v>
          </cell>
          <cell r="C2002" t="str">
            <v>Int Med-Hematology/Oncology</v>
          </cell>
          <cell r="D2002" t="str">
            <v>Alumkal, Joshi</v>
          </cell>
          <cell r="E2002" t="str">
            <v>PRMC APPROVAL</v>
          </cell>
          <cell r="F2002">
            <v>44299</v>
          </cell>
          <cell r="G2002" t="str">
            <v>Zenith Epigenetics LTD</v>
          </cell>
          <cell r="H2002" t="str">
            <v/>
          </cell>
          <cell r="I2002" t="str">
            <v>Industry</v>
          </cell>
          <cell r="J2002" t="str">
            <v>CTSU - Oncology</v>
          </cell>
          <cell r="K2002">
            <v>2</v>
          </cell>
        </row>
        <row r="2003">
          <cell r="A2003" t="str">
            <v>00197107</v>
          </cell>
          <cell r="B2003" t="str">
            <v>HUM00197107</v>
          </cell>
          <cell r="C2003" t="str">
            <v>Anesthesiology</v>
          </cell>
          <cell r="D2003" t="str">
            <v>Kaplan, Chelsea</v>
          </cell>
          <cell r="E2003" t="str">
            <v>PRMC APPROVAL</v>
          </cell>
          <cell r="F2003">
            <v>44270</v>
          </cell>
          <cell r="G2003" t="str">
            <v>H. Lundbeck A/S</v>
          </cell>
          <cell r="H2003" t="str">
            <v/>
          </cell>
          <cell r="I2003" t="str">
            <v>Industry</v>
          </cell>
          <cell r="J2003" t="str">
            <v>CTSU - Behavior, Function, and Pain</v>
          </cell>
        </row>
        <row r="2004">
          <cell r="A2004" t="str">
            <v>00197097</v>
          </cell>
          <cell r="B2004" t="str">
            <v>HUM00197097; IMR-SCD-103</v>
          </cell>
          <cell r="C2004" t="str">
            <v>Pediatrics-Genetics</v>
          </cell>
          <cell r="D2004" t="str">
            <v>Abusin, Ghada</v>
          </cell>
          <cell r="E2004" t="str">
            <v>ABANDONED</v>
          </cell>
          <cell r="F2004">
            <v>44314</v>
          </cell>
          <cell r="G2004" t="str">
            <v>Imara, Inc.</v>
          </cell>
          <cell r="H2004" t="str">
            <v/>
          </cell>
          <cell r="I2004" t="str">
            <v>Industry</v>
          </cell>
          <cell r="J2004" t="str">
            <v>CTSU - Childrens</v>
          </cell>
        </row>
        <row r="2005">
          <cell r="A2005" t="str">
            <v>00197046</v>
          </cell>
          <cell r="B2005" t="str">
            <v>2021.057; FCR001C2201; HUM00197046</v>
          </cell>
          <cell r="C2005" t="str">
            <v>Int Med-Hematology/Oncology</v>
          </cell>
          <cell r="D2005" t="str">
            <v>Pawarode, Attaphol</v>
          </cell>
          <cell r="E2005" t="str">
            <v>PRMC APPROVAL</v>
          </cell>
          <cell r="F2005">
            <v>44319</v>
          </cell>
          <cell r="G2005" t="str">
            <v>Talaris Therapeutics, Inc.</v>
          </cell>
          <cell r="H2005" t="str">
            <v/>
          </cell>
          <cell r="I2005" t="str">
            <v>Industry</v>
          </cell>
          <cell r="J2005" t="str">
            <v>CTSU - Oncology</v>
          </cell>
        </row>
        <row r="2006">
          <cell r="A2006" t="str">
            <v>00197044</v>
          </cell>
          <cell r="B2006" t="str">
            <v>HUM00197044</v>
          </cell>
          <cell r="C2006" t="str">
            <v>Anesthesiology</v>
          </cell>
          <cell r="D2006" t="str">
            <v>Kaplan, Chelsea</v>
          </cell>
          <cell r="E2006" t="str">
            <v>PRMC APPROVAL</v>
          </cell>
          <cell r="F2006">
            <v>44273</v>
          </cell>
          <cell r="G2006" t="str">
            <v>H. Lundbeck A/S</v>
          </cell>
          <cell r="H2006" t="str">
            <v/>
          </cell>
          <cell r="I2006" t="str">
            <v>Industry</v>
          </cell>
          <cell r="J2006" t="str">
            <v>CTSU - Behavior, Function, and Pain</v>
          </cell>
        </row>
        <row r="2007">
          <cell r="A2007" t="str">
            <v>00196999</v>
          </cell>
          <cell r="B2007" t="str">
            <v>2021.040; GS-US-548-5918; HUM00196999</v>
          </cell>
          <cell r="C2007" t="str">
            <v>Int Med-Hematology/Oncology</v>
          </cell>
          <cell r="D2007" t="str">
            <v>Vaishampayan, Ulka</v>
          </cell>
          <cell r="E2007" t="str">
            <v>PRMC APPROVAL</v>
          </cell>
          <cell r="F2007">
            <v>44313</v>
          </cell>
          <cell r="G2007" t="str">
            <v>Gilead Sciences, Inc.</v>
          </cell>
          <cell r="H2007" t="str">
            <v/>
          </cell>
          <cell r="I2007" t="str">
            <v>Industry</v>
          </cell>
          <cell r="J2007" t="str">
            <v>CTSU - Oncology</v>
          </cell>
          <cell r="K2007">
            <v>2</v>
          </cell>
        </row>
        <row r="2008">
          <cell r="A2008" t="str">
            <v>00196991</v>
          </cell>
          <cell r="B2008" t="str">
            <v>HUM00196991</v>
          </cell>
          <cell r="C2008" t="str">
            <v>Int Med-Cardiology</v>
          </cell>
          <cell r="D2008" t="str">
            <v>Chetcuti, Stanley</v>
          </cell>
          <cell r="E2008" t="str">
            <v>PRMC APPROVAL</v>
          </cell>
          <cell r="F2008">
            <v>44257</v>
          </cell>
          <cell r="G2008" t="str">
            <v>Medtronic, Inc.</v>
          </cell>
          <cell r="H2008" t="str">
            <v/>
          </cell>
          <cell r="I2008" t="str">
            <v>Industry</v>
          </cell>
          <cell r="J2008" t="str">
            <v>CTSU - Heart, Vessel, Blood</v>
          </cell>
        </row>
        <row r="2009">
          <cell r="A2009" t="str">
            <v>00196947</v>
          </cell>
          <cell r="B2009" t="str">
            <v>2021.055; HUM00196947; LOXO-BTK-20019 (J2N-OX-JZNM)</v>
          </cell>
          <cell r="C2009" t="str">
            <v>Int Med-Hematology/Oncology</v>
          </cell>
          <cell r="D2009" t="str">
            <v>Phillips, Tycel</v>
          </cell>
          <cell r="E2009" t="str">
            <v>NEW</v>
          </cell>
          <cell r="F2009">
            <v>44124</v>
          </cell>
          <cell r="G2009" t="str">
            <v>Loxo Oncology, Inc.</v>
          </cell>
          <cell r="H2009" t="str">
            <v/>
          </cell>
          <cell r="I2009" t="str">
            <v>Industry</v>
          </cell>
          <cell r="J2009" t="str">
            <v>CTSU - Oncology</v>
          </cell>
        </row>
        <row r="2010">
          <cell r="A2010" t="str">
            <v>00196926</v>
          </cell>
          <cell r="B2010" t="str">
            <v>2021.044; ARX517-2011 (APEX-01); HUM00196926</v>
          </cell>
          <cell r="C2010" t="str">
            <v>Int Med-Infectious Diseases</v>
          </cell>
          <cell r="D2010" t="str">
            <v>Reichert, Zachery</v>
          </cell>
          <cell r="E2010" t="str">
            <v>PRMC APPROVAL</v>
          </cell>
          <cell r="F2010">
            <v>44299</v>
          </cell>
          <cell r="G2010" t="str">
            <v>Ambrx, Inc</v>
          </cell>
          <cell r="H2010" t="str">
            <v/>
          </cell>
          <cell r="I2010" t="str">
            <v>Industry</v>
          </cell>
          <cell r="J2010" t="str">
            <v>CTSU - Oncology</v>
          </cell>
          <cell r="K2010">
            <v>3</v>
          </cell>
        </row>
        <row r="2011">
          <cell r="A2011" t="str">
            <v>00196847</v>
          </cell>
          <cell r="B2011" t="str">
            <v>HUM00196847; MD171645</v>
          </cell>
          <cell r="C2011" t="str">
            <v>Int Med-Cardiology</v>
          </cell>
          <cell r="D2011" t="str">
            <v>Grossman, Paul</v>
          </cell>
          <cell r="E2011" t="str">
            <v>PRMC APPROVAL</v>
          </cell>
          <cell r="F2011">
            <v>44201</v>
          </cell>
          <cell r="G2011" t="str">
            <v>W. L. Gore &amp; Associates, Inc.</v>
          </cell>
          <cell r="H2011" t="str">
            <v/>
          </cell>
          <cell r="I2011" t="str">
            <v>Industry</v>
          </cell>
          <cell r="J2011" t="str">
            <v>CTSU - Heart, Vessel, Blood</v>
          </cell>
        </row>
        <row r="2012">
          <cell r="A2012" t="str">
            <v>00196828</v>
          </cell>
          <cell r="B2012" t="str">
            <v>HUM00196828; NN7769-4514</v>
          </cell>
          <cell r="C2012" t="str">
            <v>Pediatrics-Hematology/Oncology</v>
          </cell>
          <cell r="D2012" t="str">
            <v>Weyand, Angela</v>
          </cell>
          <cell r="E2012" t="str">
            <v>PRMC APPROVAL</v>
          </cell>
          <cell r="F2012">
            <v>44257</v>
          </cell>
          <cell r="G2012" t="str">
            <v>Novo Nordisk A/S</v>
          </cell>
          <cell r="H2012" t="str">
            <v/>
          </cell>
          <cell r="I2012" t="str">
            <v>Industry</v>
          </cell>
          <cell r="J2012" t="str">
            <v>CTSU - Childrens</v>
          </cell>
        </row>
        <row r="2013">
          <cell r="A2013" t="str">
            <v>00196820</v>
          </cell>
          <cell r="B2013" t="str">
            <v>2021.059; ACNS1931; HUM00196820</v>
          </cell>
          <cell r="C2013" t="str">
            <v>Pediatrics-Hematology/Oncology</v>
          </cell>
          <cell r="D2013" t="str">
            <v>Franson, Andrea</v>
          </cell>
          <cell r="E2013" t="str">
            <v>NEW</v>
          </cell>
          <cell r="F2013">
            <v>44271</v>
          </cell>
          <cell r="G2013" t="str">
            <v>Children's Oncology Group (COG)</v>
          </cell>
          <cell r="H2013" t="str">
            <v>DHHS - National Institutes of Health; National Cancer Institute (NCI); National Clinical Trials Network (NCTN); Public Health Institute (PHI)</v>
          </cell>
          <cell r="I2013" t="str">
            <v>Institutional</v>
          </cell>
          <cell r="J2013" t="str">
            <v>CTSU - Childrens</v>
          </cell>
        </row>
        <row r="2014">
          <cell r="A2014" t="str">
            <v>00196809</v>
          </cell>
          <cell r="B2014" t="str">
            <v>HUM00196809</v>
          </cell>
          <cell r="C2014" t="str">
            <v>Int Med-Pulmonary/Critical Care</v>
          </cell>
          <cell r="D2014" t="str">
            <v>HUANG, YVONNE</v>
          </cell>
          <cell r="E2014" t="str">
            <v>ON HOLD</v>
          </cell>
          <cell r="F2014">
            <v>44103</v>
          </cell>
          <cell r="G2014" t="str">
            <v>Regeneron</v>
          </cell>
          <cell r="H2014" t="str">
            <v/>
          </cell>
          <cell r="I2014" t="str">
            <v>Industry</v>
          </cell>
          <cell r="J2014" t="str">
            <v>CTSU - Ambulatory and Chronic Disease</v>
          </cell>
        </row>
        <row r="2015">
          <cell r="A2015" t="str">
            <v>00196802</v>
          </cell>
          <cell r="B2015" t="str">
            <v>HUM00196802</v>
          </cell>
          <cell r="C2015" t="str">
            <v>Int Med-Cardiology</v>
          </cell>
          <cell r="D2015" t="str">
            <v>Saberi, Sara</v>
          </cell>
          <cell r="E2015" t="str">
            <v>PRMC APPROVAL</v>
          </cell>
          <cell r="F2015">
            <v>44284</v>
          </cell>
          <cell r="G2015" t="str">
            <v>Icon, Inc.</v>
          </cell>
          <cell r="H2015" t="str">
            <v/>
          </cell>
          <cell r="I2015" t="str">
            <v>Industry</v>
          </cell>
          <cell r="J2015" t="str">
            <v>CTSU - Heart, Vessel, Blood</v>
          </cell>
        </row>
        <row r="2016">
          <cell r="A2016" t="str">
            <v>00196655</v>
          </cell>
          <cell r="B2016" t="str">
            <v>HUM00196655; MDT20023EVR012</v>
          </cell>
          <cell r="C2016" t="str">
            <v>Int Med-Cardiology</v>
          </cell>
          <cell r="D2016" t="str">
            <v>Chetcuti, Stanley</v>
          </cell>
          <cell r="E2016" t="str">
            <v>PRMC APPROVAL</v>
          </cell>
          <cell r="F2016">
            <v>44239</v>
          </cell>
          <cell r="G2016" t="str">
            <v>Medtronic, Inc.</v>
          </cell>
          <cell r="H2016" t="str">
            <v/>
          </cell>
          <cell r="I2016" t="str">
            <v>Industry</v>
          </cell>
          <cell r="J2016" t="str">
            <v>CTSU - Heart, Vessel, Blood</v>
          </cell>
        </row>
        <row r="2017">
          <cell r="A2017" t="str">
            <v>00196645</v>
          </cell>
          <cell r="B2017" t="str">
            <v>2021.031; HUM00196645; R5458-ONC-1826</v>
          </cell>
          <cell r="C2017" t="str">
            <v>Int Med-Hematology/Oncology</v>
          </cell>
          <cell r="D2017" t="str">
            <v>Ye, Jing Christine</v>
          </cell>
          <cell r="E2017" t="str">
            <v>PRMC APPROVAL</v>
          </cell>
          <cell r="F2017">
            <v>44278</v>
          </cell>
          <cell r="G2017" t="str">
            <v>Regeneron</v>
          </cell>
          <cell r="H2017" t="str">
            <v/>
          </cell>
          <cell r="I2017" t="str">
            <v>Industry</v>
          </cell>
          <cell r="J2017" t="str">
            <v>CTSU - Oncology</v>
          </cell>
          <cell r="K2017">
            <v>4</v>
          </cell>
        </row>
        <row r="2018">
          <cell r="A2018" t="str">
            <v>00196525</v>
          </cell>
          <cell r="B2018" t="str">
            <v>2021.041; AN2025H0301; HUM00196525</v>
          </cell>
          <cell r="C2018" t="str">
            <v>Int Med-Hematology/Oncology</v>
          </cell>
          <cell r="D2018" t="str">
            <v>Worden, Francis</v>
          </cell>
          <cell r="E2018" t="str">
            <v>PRMC APPROVAL</v>
          </cell>
          <cell r="F2018">
            <v>44299</v>
          </cell>
          <cell r="G2018" t="str">
            <v>Adlai Nortye USA Inc.</v>
          </cell>
          <cell r="H2018" t="str">
            <v/>
          </cell>
          <cell r="I2018" t="str">
            <v>Industry</v>
          </cell>
          <cell r="J2018" t="str">
            <v>CTSU - Oncology</v>
          </cell>
          <cell r="K2018">
            <v>2</v>
          </cell>
        </row>
        <row r="2019">
          <cell r="A2019" t="str">
            <v>00196495</v>
          </cell>
          <cell r="B2019" t="str">
            <v>HUM00196495; IVY-3</v>
          </cell>
          <cell r="C2019" t="str">
            <v>Int Med-Infectious Diseases</v>
          </cell>
          <cell r="D2019" t="str">
            <v>Lauring, Adam</v>
          </cell>
          <cell r="E2019" t="str">
            <v>ABANDONED</v>
          </cell>
          <cell r="F2019">
            <v>44278</v>
          </cell>
          <cell r="G2019" t="str">
            <v>DHHS - Centers for Disease Control and Prevention</v>
          </cell>
          <cell r="H2019" t="str">
            <v>Vanderbilt University Medical Center</v>
          </cell>
          <cell r="I2019" t="str">
            <v>Externally Peer-Reviewed</v>
          </cell>
          <cell r="J2019" t="str">
            <v>CTSU - Acute, Critical Care, Surgery &amp; Transplant</v>
          </cell>
        </row>
        <row r="2020">
          <cell r="A2020" t="str">
            <v>00196438</v>
          </cell>
          <cell r="B2020" t="str">
            <v>CY 5031; HUM00196438</v>
          </cell>
          <cell r="C2020" t="str">
            <v>Neurology</v>
          </cell>
          <cell r="D2020" t="str">
            <v>Goutman, Stephen</v>
          </cell>
          <cell r="E2020" t="str">
            <v>PRMC APPROVAL</v>
          </cell>
          <cell r="F2020">
            <v>44228</v>
          </cell>
          <cell r="G2020" t="str">
            <v>Cytokinetics</v>
          </cell>
          <cell r="H2020" t="str">
            <v/>
          </cell>
          <cell r="I2020" t="str">
            <v>Industry</v>
          </cell>
          <cell r="J2020" t="str">
            <v>CTSU - Neurosciences and Sensory</v>
          </cell>
        </row>
        <row r="2021">
          <cell r="A2021" t="str">
            <v>00196378</v>
          </cell>
          <cell r="B2021" t="str">
            <v xml:space="preserve">0598-CL-0101; HUM00196378   </v>
          </cell>
          <cell r="C2021" t="str">
            <v>Otolaryngology</v>
          </cell>
          <cell r="D2021" t="str">
            <v>Welch, Christopher</v>
          </cell>
          <cell r="E2021" t="str">
            <v>PRMC APPROVAL</v>
          </cell>
          <cell r="F2021">
            <v>44237</v>
          </cell>
          <cell r="G2021" t="str">
            <v>Astellas Pharma US, Inc.</v>
          </cell>
          <cell r="H2021" t="str">
            <v/>
          </cell>
          <cell r="I2021" t="str">
            <v>Industry</v>
          </cell>
          <cell r="J2021" t="str">
            <v>CTSU - Neurosciences and Sensory</v>
          </cell>
        </row>
        <row r="2022">
          <cell r="A2022" t="str">
            <v>00196363</v>
          </cell>
          <cell r="B2022" t="str">
            <v>ANB019-401; Derm 752; HUM00196363</v>
          </cell>
          <cell r="C2022" t="str">
            <v>Dermatology</v>
          </cell>
          <cell r="D2022" t="str">
            <v>Gudjonsson, Johann</v>
          </cell>
          <cell r="E2022" t="str">
            <v>PRMC APPROVAL</v>
          </cell>
          <cell r="F2022">
            <v>44313</v>
          </cell>
          <cell r="G2022" t="str">
            <v>AnaptysBio, Inc.</v>
          </cell>
          <cell r="H2022" t="str">
            <v/>
          </cell>
          <cell r="I2022" t="str">
            <v>Industry</v>
          </cell>
          <cell r="J2022" t="str">
            <v>CTSU - Neurosciences and Sensory</v>
          </cell>
        </row>
        <row r="2023">
          <cell r="A2023" t="str">
            <v>00196322</v>
          </cell>
          <cell r="B2023" t="str">
            <v>HUM00196322</v>
          </cell>
          <cell r="C2023" t="str">
            <v>Epidemiology</v>
          </cell>
          <cell r="D2023" t="str">
            <v>Karvonen-Gutierrez, Carrie</v>
          </cell>
          <cell r="E2023" t="str">
            <v>NEW</v>
          </cell>
          <cell r="F2023">
            <v>44315</v>
          </cell>
          <cell r="G2023" t="str">
            <v>University of Michigan</v>
          </cell>
          <cell r="H2023" t="str">
            <v/>
          </cell>
          <cell r="I2023" t="str">
            <v>National</v>
          </cell>
          <cell r="J2023" t="str">
            <v>MCRU Minimum Footprint</v>
          </cell>
        </row>
        <row r="2024">
          <cell r="A2024" t="str">
            <v>00196316</v>
          </cell>
          <cell r="B2024" t="str">
            <v>BLU-263-1201; HUM00196316</v>
          </cell>
          <cell r="C2024" t="str">
            <v>Int Med-Allergy</v>
          </cell>
          <cell r="D2024" t="str">
            <v>Akin, Cem</v>
          </cell>
          <cell r="E2024" t="str">
            <v>PRMC APPROVAL</v>
          </cell>
          <cell r="F2024">
            <v>44257</v>
          </cell>
          <cell r="G2024" t="str">
            <v>Blueprint Medicines Corporatio</v>
          </cell>
          <cell r="H2024" t="str">
            <v>CRO -PPD</v>
          </cell>
          <cell r="I2024" t="str">
            <v>Industry</v>
          </cell>
          <cell r="J2024" t="str">
            <v>CTSU - Ambulatory and Chronic Disease</v>
          </cell>
        </row>
        <row r="2025">
          <cell r="A2025" t="str">
            <v>00196287</v>
          </cell>
          <cell r="B2025" t="str">
            <v>2021.033; HUM00196287; PRIME-102</v>
          </cell>
          <cell r="C2025" t="str">
            <v>Int Med-Hematology/Oncology</v>
          </cell>
          <cell r="D2025" t="str">
            <v>Swiecicki, Paul</v>
          </cell>
          <cell r="E2025" t="str">
            <v>NEW</v>
          </cell>
          <cell r="F2025">
            <v>44167</v>
          </cell>
          <cell r="G2025" t="str">
            <v>Repertoire Immune Medicines</v>
          </cell>
          <cell r="H2025" t="str">
            <v/>
          </cell>
          <cell r="I2025" t="str">
            <v>Industry</v>
          </cell>
          <cell r="J2025" t="str">
            <v>CTSU - Oncology</v>
          </cell>
        </row>
        <row r="2026">
          <cell r="A2026" t="str">
            <v>00196237</v>
          </cell>
          <cell r="B2026" t="str">
            <v>HUM00196237; P-105-201</v>
          </cell>
          <cell r="C2026" t="str">
            <v>Int Med-Nephrology</v>
          </cell>
          <cell r="D2026" t="str">
            <v>Norman, Silas</v>
          </cell>
          <cell r="E2026" t="str">
            <v>PRMC APPROVAL</v>
          </cell>
          <cell r="F2026">
            <v>44218</v>
          </cell>
          <cell r="G2026" t="str">
            <v>AlloVir Inc.</v>
          </cell>
          <cell r="H2026" t="str">
            <v/>
          </cell>
          <cell r="I2026" t="str">
            <v>Industry</v>
          </cell>
          <cell r="J2026" t="str">
            <v>CTSU - Acute, Critical Care, Surgery &amp; Transplant</v>
          </cell>
        </row>
        <row r="2027">
          <cell r="A2027" t="str">
            <v>00196170</v>
          </cell>
          <cell r="B2027" t="str">
            <v>2021.027; BGB-11417-101; HUM00196170</v>
          </cell>
          <cell r="C2027" t="str">
            <v>Int Med-Hematology/Oncology</v>
          </cell>
          <cell r="D2027" t="str">
            <v>Phillips, Tycel</v>
          </cell>
          <cell r="E2027" t="str">
            <v>ON HOLD</v>
          </cell>
          <cell r="F2027">
            <v>44279</v>
          </cell>
          <cell r="G2027" t="str">
            <v>BeiGene</v>
          </cell>
          <cell r="H2027" t="str">
            <v/>
          </cell>
          <cell r="I2027" t="str">
            <v>Industry</v>
          </cell>
          <cell r="J2027" t="str">
            <v>CTSU - Oncology</v>
          </cell>
          <cell r="K2027">
            <v>2</v>
          </cell>
        </row>
        <row r="2028">
          <cell r="A2028" t="str">
            <v>00195995</v>
          </cell>
          <cell r="B2028" t="str">
            <v>ACTIV4c POSTH; HUM00195995</v>
          </cell>
          <cell r="C2028" t="str">
            <v>Int Med-Pulmonary/Critical Care</v>
          </cell>
          <cell r="D2028" t="str">
            <v>Hyzy, Robert</v>
          </cell>
          <cell r="E2028" t="str">
            <v>PRMC APPROVAL</v>
          </cell>
          <cell r="F2028">
            <v>44222</v>
          </cell>
          <cell r="G2028" t="str">
            <v>DHHS - National Institutes of Health</v>
          </cell>
          <cell r="H2028" t="str">
            <v>Covance Inc.</v>
          </cell>
          <cell r="I2028" t="str">
            <v>Externally Peer-Reviewed</v>
          </cell>
          <cell r="J2028" t="str">
            <v>CTSU - Acute, Critical Care, Surgery &amp; Transplant</v>
          </cell>
        </row>
        <row r="2029">
          <cell r="A2029" t="str">
            <v>00195928</v>
          </cell>
          <cell r="B2029" t="str">
            <v>HUM00195928</v>
          </cell>
          <cell r="C2029" t="str">
            <v>Pediatrics-Hematology/Oncology</v>
          </cell>
          <cell r="D2029" t="str">
            <v>Choi, Sung</v>
          </cell>
          <cell r="E2029" t="str">
            <v>NEW</v>
          </cell>
          <cell r="F2029">
            <v>44256</v>
          </cell>
          <cell r="G2029" t="str">
            <v/>
          </cell>
          <cell r="H2029" t="str">
            <v/>
          </cell>
          <cell r="I2029" t="str">
            <v/>
          </cell>
          <cell r="J2029" t="str">
            <v>CTSU - Oncology</v>
          </cell>
        </row>
        <row r="2030">
          <cell r="A2030" t="str">
            <v>00195927</v>
          </cell>
          <cell r="B2030" t="str">
            <v>HUM00195927</v>
          </cell>
          <cell r="C2030" t="str">
            <v>Psychiatry</v>
          </cell>
          <cell r="D2030" t="str">
            <v>Bonar, Erin</v>
          </cell>
          <cell r="E2030" t="str">
            <v>OPEN TO ACCRUAL</v>
          </cell>
          <cell r="F2030">
            <v>44299</v>
          </cell>
          <cell r="G2030" t="str">
            <v>University of Michigan</v>
          </cell>
          <cell r="H2030" t="str">
            <v/>
          </cell>
          <cell r="I2030" t="str">
            <v>National</v>
          </cell>
          <cell r="J2030" t="str">
            <v>CTSU - Behavior, Function, and Pain</v>
          </cell>
        </row>
        <row r="2031">
          <cell r="A2031" t="str">
            <v>00195878</v>
          </cell>
          <cell r="B2031" t="str">
            <v>2021.032; HUM00195878; S2007</v>
          </cell>
          <cell r="C2031" t="str">
            <v>Int Med-Hematology/Oncology</v>
          </cell>
          <cell r="D2031" t="str">
            <v>Morikawa, Aki</v>
          </cell>
          <cell r="E2031" t="str">
            <v>PRMC APPROVAL</v>
          </cell>
          <cell r="F2031">
            <v>44278</v>
          </cell>
          <cell r="G2031" t="str">
            <v>SWOG Cancer Research Network</v>
          </cell>
          <cell r="H2031" t="str">
            <v/>
          </cell>
          <cell r="I2031" t="str">
            <v>Industry</v>
          </cell>
          <cell r="J2031" t="str">
            <v>CTSU - Oncology</v>
          </cell>
        </row>
        <row r="2032">
          <cell r="A2032" t="str">
            <v>00195841</v>
          </cell>
          <cell r="B2032" t="str">
            <v>2021.035; CA2098TT; HUM00195841</v>
          </cell>
          <cell r="C2032" t="str">
            <v>Int Med-Hematology/Oncology</v>
          </cell>
          <cell r="D2032" t="str">
            <v>Lao, Christopher</v>
          </cell>
          <cell r="E2032" t="str">
            <v>ON HOLD</v>
          </cell>
          <cell r="F2032">
            <v>44290</v>
          </cell>
          <cell r="G2032" t="str">
            <v>Bristol-Myers Squibb</v>
          </cell>
          <cell r="H2032" t="str">
            <v/>
          </cell>
          <cell r="I2032" t="str">
            <v>Industry</v>
          </cell>
          <cell r="J2032" t="str">
            <v>CTSU - Oncology</v>
          </cell>
        </row>
        <row r="2033">
          <cell r="A2033" t="str">
            <v>00195809</v>
          </cell>
          <cell r="B2033" t="str">
            <v>2021.026; APG-1387-US-001; HUM00195809</v>
          </cell>
          <cell r="C2033" t="str">
            <v>Int Med-Hematology/Oncology</v>
          </cell>
          <cell r="D2033" t="str">
            <v>Swiecicki, Paul</v>
          </cell>
          <cell r="E2033" t="str">
            <v>PRMC APPROVAL</v>
          </cell>
          <cell r="F2033">
            <v>44264</v>
          </cell>
          <cell r="G2033" t="str">
            <v>Ascentage Pharma Group</v>
          </cell>
          <cell r="H2033" t="str">
            <v/>
          </cell>
          <cell r="I2033" t="str">
            <v>Industry</v>
          </cell>
          <cell r="J2033" t="str">
            <v>CTSU - Oncology</v>
          </cell>
          <cell r="K2033">
            <v>3</v>
          </cell>
        </row>
        <row r="2034">
          <cell r="A2034" t="str">
            <v>00195791</v>
          </cell>
          <cell r="B2034" t="str">
            <v>2021.039; HUM00195791; UMCC 2021.039</v>
          </cell>
          <cell r="C2034" t="str">
            <v>School of Nursing</v>
          </cell>
          <cell r="D2034" t="str">
            <v>Zhou, Weijiao</v>
          </cell>
          <cell r="E2034" t="str">
            <v>PRMC APPROVAL</v>
          </cell>
          <cell r="F2034">
            <v>44299</v>
          </cell>
          <cell r="G2034" t="str">
            <v>University of Michigan</v>
          </cell>
          <cell r="H2034" t="str">
            <v/>
          </cell>
          <cell r="I2034" t="str">
            <v>National</v>
          </cell>
          <cell r="J2034" t="str">
            <v>CTSU - Oncology</v>
          </cell>
          <cell r="K2034">
            <v>3</v>
          </cell>
        </row>
        <row r="2035">
          <cell r="A2035" t="str">
            <v>00195774</v>
          </cell>
          <cell r="B2035" t="str">
            <v>HUM00195774</v>
          </cell>
          <cell r="C2035" t="str">
            <v>Physical Medicine &amp; Rehabilitation</v>
          </cell>
          <cell r="D2035" t="str">
            <v>Carlozzi, Noelle</v>
          </cell>
          <cell r="E2035" t="str">
            <v>OPEN TO ACCRUAL</v>
          </cell>
          <cell r="F2035">
            <v>44316</v>
          </cell>
          <cell r="G2035" t="str">
            <v>Teva Pharmaceuticals, USA</v>
          </cell>
          <cell r="H2035" t="str">
            <v/>
          </cell>
          <cell r="I2035" t="str">
            <v>Industry</v>
          </cell>
          <cell r="J2035" t="str">
            <v>MCRU Minimum Footprint</v>
          </cell>
        </row>
        <row r="2036">
          <cell r="A2036" t="str">
            <v>00195743</v>
          </cell>
          <cell r="B2036" t="str">
            <v>ALLN-177-302; HUM00195743</v>
          </cell>
          <cell r="C2036" t="str">
            <v>Urology</v>
          </cell>
          <cell r="D2036" t="str">
            <v>Roberts, William</v>
          </cell>
          <cell r="E2036" t="str">
            <v>PRMC APPROVAL</v>
          </cell>
          <cell r="F2036">
            <v>44218</v>
          </cell>
          <cell r="G2036" t="str">
            <v>Allena Pharmaceuticals, Inc</v>
          </cell>
          <cell r="H2036" t="str">
            <v>Medpace, Inc</v>
          </cell>
          <cell r="I2036" t="str">
            <v>Industry</v>
          </cell>
          <cell r="J2036" t="str">
            <v>CTSU - Ambulatory and Chronic Disease</v>
          </cell>
        </row>
        <row r="2037">
          <cell r="A2037" t="str">
            <v>00195581</v>
          </cell>
          <cell r="B2037" t="str">
            <v>018-00; 2021.008; HUM00195581</v>
          </cell>
          <cell r="C2037" t="str">
            <v>Int Med-Hematology/Oncology</v>
          </cell>
          <cell r="D2037" t="str">
            <v>Vaishampayan, Ulka</v>
          </cell>
          <cell r="E2037" t="str">
            <v>PRMC APPROVAL</v>
          </cell>
          <cell r="F2037">
            <v>44236</v>
          </cell>
          <cell r="G2037" t="str">
            <v>Merck, Inc</v>
          </cell>
          <cell r="H2037" t="str">
            <v/>
          </cell>
          <cell r="I2037" t="str">
            <v>Industry</v>
          </cell>
          <cell r="J2037" t="str">
            <v>CTSU - Oncology</v>
          </cell>
          <cell r="K2037">
            <v>3</v>
          </cell>
        </row>
        <row r="2038">
          <cell r="A2038" t="str">
            <v>00195578</v>
          </cell>
          <cell r="B2038" t="str">
            <v>HUM00195578; INS 1007-301</v>
          </cell>
          <cell r="C2038" t="str">
            <v>Int Med-Pulmonary/Critical Care</v>
          </cell>
          <cell r="D2038" t="str">
            <v>Jia, Shijing</v>
          </cell>
          <cell r="E2038" t="str">
            <v>PRMC APPROVAL</v>
          </cell>
          <cell r="F2038">
            <v>44281</v>
          </cell>
          <cell r="G2038" t="str">
            <v>Insmed</v>
          </cell>
          <cell r="H2038" t="str">
            <v/>
          </cell>
          <cell r="I2038" t="str">
            <v>Industry</v>
          </cell>
          <cell r="J2038" t="str">
            <v>CTSU - Ambulatory and Chronic Disease</v>
          </cell>
        </row>
        <row r="2039">
          <cell r="A2039" t="str">
            <v>00195494</v>
          </cell>
          <cell r="B2039" t="str">
            <v>2021.048; HUM00195494; IRP101-301; NANT 2020-01</v>
          </cell>
          <cell r="C2039" t="str">
            <v>Pediatrics-Hematology/Oncology</v>
          </cell>
          <cell r="D2039" t="str">
            <v>Mody, Rajen</v>
          </cell>
          <cell r="E2039" t="str">
            <v>PRMC APPROVAL</v>
          </cell>
          <cell r="F2039">
            <v>44313</v>
          </cell>
          <cell r="G2039" t="str">
            <v>Illumina Radiopharmaceuticals LLC</v>
          </cell>
          <cell r="H2039" t="str">
            <v>Children's Hospital of Los Angeles; New Approaches for Neuroblastoma Therapy (NANT)</v>
          </cell>
          <cell r="I2039" t="str">
            <v>Industry</v>
          </cell>
          <cell r="J2039" t="str">
            <v>CTSU - Childrens</v>
          </cell>
          <cell r="K2039">
            <v>3</v>
          </cell>
        </row>
        <row r="2040">
          <cell r="A2040" t="str">
            <v>00195390</v>
          </cell>
          <cell r="B2040" t="str">
            <v>HUM00195390; LTS16294</v>
          </cell>
          <cell r="C2040" t="str">
            <v>Pediatrics-Hematology/Oncology</v>
          </cell>
          <cell r="D2040" t="str">
            <v>Weyand, Angela</v>
          </cell>
          <cell r="E2040" t="str">
            <v>PRMC APPROVAL</v>
          </cell>
          <cell r="F2040">
            <v>44215</v>
          </cell>
          <cell r="G2040" t="str">
            <v>Bioverativ Therapeutics Inc.</v>
          </cell>
          <cell r="H2040" t="str">
            <v>ICON Clinical Research, Inc.; Sanofi</v>
          </cell>
          <cell r="I2040" t="str">
            <v>Industry</v>
          </cell>
          <cell r="J2040" t="str">
            <v>CTSU - Childrens</v>
          </cell>
        </row>
        <row r="2041">
          <cell r="A2041" t="str">
            <v>00195365</v>
          </cell>
          <cell r="B2041" t="str">
            <v>2019-1; 2021.030; HUM00195365</v>
          </cell>
          <cell r="C2041" t="str">
            <v>Pathology</v>
          </cell>
          <cell r="D2041" t="str">
            <v>Davenport, Robertson</v>
          </cell>
          <cell r="E2041" t="str">
            <v>NEW</v>
          </cell>
          <cell r="F2041">
            <v>43984</v>
          </cell>
          <cell r="G2041" t="str">
            <v>Cellphire, Inc.</v>
          </cell>
          <cell r="H2041" t="str">
            <v/>
          </cell>
          <cell r="I2041" t="str">
            <v>Industry</v>
          </cell>
          <cell r="J2041" t="str">
            <v>CTSU - Acute, Critical Care, Surgery &amp; Transplant</v>
          </cell>
        </row>
        <row r="2042">
          <cell r="A2042" t="str">
            <v>00195321</v>
          </cell>
          <cell r="B2042" t="str">
            <v>HUM00195321</v>
          </cell>
          <cell r="C2042" t="str">
            <v>Surgery-Surgical Oncology</v>
          </cell>
          <cell r="D2042" t="str">
            <v>Dossett, Lesly</v>
          </cell>
          <cell r="E2042" t="str">
            <v>NEW</v>
          </cell>
          <cell r="F2042">
            <v>44260</v>
          </cell>
          <cell r="G2042" t="str">
            <v>University of Michigan</v>
          </cell>
          <cell r="H2042" t="str">
            <v/>
          </cell>
          <cell r="I2042" t="str">
            <v>National</v>
          </cell>
          <cell r="J2042" t="str">
            <v>CTSU - Oncology</v>
          </cell>
        </row>
        <row r="2043">
          <cell r="A2043" t="str">
            <v>00195317</v>
          </cell>
          <cell r="B2043" t="str">
            <v>HUM00195317; Protocol 2001</v>
          </cell>
          <cell r="C2043" t="str">
            <v>Int Med-Cardiology</v>
          </cell>
          <cell r="D2043" t="str">
            <v>Hummel, Scott</v>
          </cell>
          <cell r="E2043" t="str">
            <v>ON HOLD</v>
          </cell>
          <cell r="F2043">
            <v>44277</v>
          </cell>
          <cell r="G2043" t="str">
            <v>Corvia Medical, Inc.</v>
          </cell>
          <cell r="H2043" t="str">
            <v/>
          </cell>
          <cell r="I2043" t="str">
            <v>Industry</v>
          </cell>
          <cell r="J2043" t="str">
            <v>CTSU - Heart, Vessel, Blood</v>
          </cell>
        </row>
        <row r="2044">
          <cell r="A2044" t="str">
            <v>00195222</v>
          </cell>
          <cell r="B2044" t="str">
            <v>2021.049; GO42286; HUM00195222</v>
          </cell>
          <cell r="C2044" t="str">
            <v>Pediatrics-Hematology/Oncology</v>
          </cell>
          <cell r="D2044" t="str">
            <v>Mody, Rajen</v>
          </cell>
          <cell r="E2044" t="str">
            <v>PRMC APPROVAL</v>
          </cell>
          <cell r="F2044">
            <v>44313</v>
          </cell>
          <cell r="G2044" t="str">
            <v>F. Hoffmann-La Roche AG</v>
          </cell>
          <cell r="H2044" t="str">
            <v/>
          </cell>
          <cell r="I2044" t="str">
            <v>Industry</v>
          </cell>
          <cell r="J2044" t="str">
            <v>CTSU - Childrens</v>
          </cell>
          <cell r="K2044">
            <v>2</v>
          </cell>
        </row>
        <row r="2045">
          <cell r="A2045" t="str">
            <v>00195182</v>
          </cell>
          <cell r="B2045" t="str">
            <v>C0251002; HUM00195182</v>
          </cell>
          <cell r="C2045" t="str">
            <v>Int Med-Rheumatology</v>
          </cell>
          <cell r="D2045" t="str">
            <v>Schiopu, Elena</v>
          </cell>
          <cell r="E2045" t="str">
            <v>PRMC APPROVAL</v>
          </cell>
          <cell r="F2045">
            <v>44257</v>
          </cell>
          <cell r="G2045" t="str">
            <v>Syneos Health</v>
          </cell>
          <cell r="H2045" t="str">
            <v>Pfizer</v>
          </cell>
          <cell r="I2045" t="str">
            <v>Industry</v>
          </cell>
          <cell r="J2045" t="str">
            <v>CTSU - Ambulatory and Chronic Disease</v>
          </cell>
        </row>
        <row r="2046">
          <cell r="A2046" t="str">
            <v>00195157</v>
          </cell>
          <cell r="B2046" t="str">
            <v>HUM00195157; UX701-CL301</v>
          </cell>
          <cell r="C2046" t="str">
            <v>Int Med-Gastroenterology</v>
          </cell>
          <cell r="D2046" t="str">
            <v>Askari, Frederick</v>
          </cell>
          <cell r="E2046" t="str">
            <v>PRMC APPROVAL</v>
          </cell>
          <cell r="F2046">
            <v>44239</v>
          </cell>
          <cell r="G2046" t="str">
            <v>Ultragenyx Pharmaceutical Inc.</v>
          </cell>
          <cell r="H2046" t="str">
            <v/>
          </cell>
          <cell r="I2046" t="str">
            <v>Industry</v>
          </cell>
          <cell r="J2046" t="str">
            <v>CTSU - Ambulatory and Chronic Disease</v>
          </cell>
        </row>
        <row r="2047">
          <cell r="A2047" t="str">
            <v>00195146</v>
          </cell>
          <cell r="B2047" t="str">
            <v>2021.021; CABL001AUS04; HUM00195146</v>
          </cell>
          <cell r="C2047" t="str">
            <v>Int Med-Hematology/Oncology</v>
          </cell>
          <cell r="D2047" t="str">
            <v>Talpaz, Moshe</v>
          </cell>
          <cell r="E2047" t="str">
            <v>PRMC APPROVAL</v>
          </cell>
          <cell r="F2047">
            <v>44264</v>
          </cell>
          <cell r="G2047" t="str">
            <v>Novartis</v>
          </cell>
          <cell r="H2047" t="str">
            <v/>
          </cell>
          <cell r="I2047" t="str">
            <v>Industry</v>
          </cell>
          <cell r="J2047" t="str">
            <v>CTSU - Oncology</v>
          </cell>
          <cell r="K2047">
            <v>4</v>
          </cell>
        </row>
        <row r="2048">
          <cell r="A2048" t="str">
            <v>00195121</v>
          </cell>
          <cell r="B2048" t="str">
            <v>HUM00195121</v>
          </cell>
          <cell r="C2048" t="str">
            <v>Physical Medicine &amp; Rehabilitation</v>
          </cell>
          <cell r="D2048" t="str">
            <v>Murphy, Susan</v>
          </cell>
          <cell r="E2048" t="str">
            <v>PRMC APPROVAL</v>
          </cell>
          <cell r="F2048">
            <v>44306</v>
          </cell>
          <cell r="G2048" t="str">
            <v>Rheumatology Research Foundation</v>
          </cell>
          <cell r="H2048" t="str">
            <v/>
          </cell>
          <cell r="I2048" t="str">
            <v>Externally Peer-Reviewed</v>
          </cell>
          <cell r="J2048" t="str">
            <v>CTSU - Behavior, Function, and Pain</v>
          </cell>
        </row>
        <row r="2049">
          <cell r="A2049" t="str">
            <v>00195093</v>
          </cell>
          <cell r="B2049" t="str">
            <v>2021.024; HUM00195093; NRG-GU009</v>
          </cell>
          <cell r="C2049" t="str">
            <v>Radiation Oncology</v>
          </cell>
          <cell r="D2049" t="str">
            <v>Dess, Robert</v>
          </cell>
          <cell r="E2049" t="str">
            <v>PRMC APPROVAL</v>
          </cell>
          <cell r="F2049">
            <v>44251</v>
          </cell>
          <cell r="G2049" t="str">
            <v>NRG Oncology</v>
          </cell>
          <cell r="H2049" t="str">
            <v/>
          </cell>
          <cell r="I2049" t="str">
            <v>National</v>
          </cell>
          <cell r="J2049" t="str">
            <v>CTSU - Oncology</v>
          </cell>
        </row>
        <row r="2050">
          <cell r="A2050" t="str">
            <v>00195034</v>
          </cell>
          <cell r="B2050" t="str">
            <v>HUM00195034</v>
          </cell>
          <cell r="C2050" t="str">
            <v>Surgery-Acute Care Surgery</v>
          </cell>
          <cell r="D2050" t="str">
            <v>Napolitano, Lena</v>
          </cell>
          <cell r="E2050" t="str">
            <v>PRMC APPROVAL</v>
          </cell>
          <cell r="F2050">
            <v>44217</v>
          </cell>
          <cell r="G2050" t="str">
            <v>GlycoMimetics, Inc.</v>
          </cell>
          <cell r="H2050" t="str">
            <v>Greenphire eClinicalGPS</v>
          </cell>
          <cell r="I2050" t="str">
            <v>Industry</v>
          </cell>
          <cell r="J2050" t="str">
            <v>CTSU - Acute, Critical Care, Surgery &amp; Transplant</v>
          </cell>
        </row>
        <row r="2051">
          <cell r="A2051" t="str">
            <v>00195008</v>
          </cell>
          <cell r="B2051" t="str">
            <v>2021.034; HUM00195008; PEPN1924</v>
          </cell>
          <cell r="C2051" t="str">
            <v>Pediatrics-Hematology/Oncology</v>
          </cell>
          <cell r="D2051" t="str">
            <v>Mody, Rajen</v>
          </cell>
          <cell r="E2051" t="str">
            <v>PRMC APPROVAL</v>
          </cell>
          <cell r="F2051">
            <v>44284</v>
          </cell>
          <cell r="G2051" t="str">
            <v>Pediatric Early Phase Clinical Trials Network (PEP-CTN)</v>
          </cell>
          <cell r="H2051" t="str">
            <v>Children's Oncology Group (COG)</v>
          </cell>
          <cell r="I2051" t="str">
            <v>Industry</v>
          </cell>
          <cell r="J2051" t="str">
            <v>CTSU - Childrens</v>
          </cell>
        </row>
        <row r="2052">
          <cell r="A2052" t="str">
            <v>00194978</v>
          </cell>
          <cell r="B2052" t="str">
            <v>2021.022; ACE-536-MF-002; HUM00194978</v>
          </cell>
          <cell r="C2052" t="str">
            <v>Int Med-Hematology/Oncology</v>
          </cell>
          <cell r="D2052" t="str">
            <v>Talpaz, Moshe</v>
          </cell>
          <cell r="E2052" t="str">
            <v>PRMC APPROVAL</v>
          </cell>
          <cell r="F2052">
            <v>44264</v>
          </cell>
          <cell r="G2052" t="str">
            <v>Celgene Corporation</v>
          </cell>
          <cell r="H2052" t="str">
            <v/>
          </cell>
          <cell r="I2052" t="str">
            <v>Industry</v>
          </cell>
          <cell r="J2052" t="str">
            <v>CTSU - Oncology</v>
          </cell>
          <cell r="K2052">
            <v>2</v>
          </cell>
        </row>
        <row r="2053">
          <cell r="A2053" t="str">
            <v>00194866</v>
          </cell>
          <cell r="B2053" t="str">
            <v>HUM00194866; TAK-743-3001</v>
          </cell>
          <cell r="C2053" t="str">
            <v>Int Med-Allergy</v>
          </cell>
          <cell r="D2053" t="str">
            <v>Baptist, Alan</v>
          </cell>
          <cell r="E2053" t="str">
            <v>PRMC APPROVAL</v>
          </cell>
          <cell r="F2053">
            <v>44229</v>
          </cell>
          <cell r="G2053" t="str">
            <v>Takeda</v>
          </cell>
          <cell r="H2053" t="str">
            <v>CRO - IQVIA</v>
          </cell>
          <cell r="I2053" t="str">
            <v>Industry</v>
          </cell>
          <cell r="J2053" t="str">
            <v>CTSU - Ambulatory and Chronic Disease</v>
          </cell>
        </row>
        <row r="2054">
          <cell r="A2054" t="str">
            <v>00194824</v>
          </cell>
          <cell r="B2054" t="str">
            <v>HUM00194824</v>
          </cell>
          <cell r="C2054" t="str">
            <v>Int Med-Nephrology</v>
          </cell>
          <cell r="D2054" t="str">
            <v>Yessayan, Lenar</v>
          </cell>
          <cell r="E2054" t="str">
            <v>ABANDONED</v>
          </cell>
          <cell r="F2054">
            <v>44242</v>
          </cell>
          <cell r="G2054" t="str">
            <v>Renal Research Institute, LLC</v>
          </cell>
          <cell r="H2054" t="str">
            <v/>
          </cell>
          <cell r="I2054" t="str">
            <v>Industry</v>
          </cell>
          <cell r="J2054" t="str">
            <v>CTSU - Heart, Vessel, Blood</v>
          </cell>
        </row>
        <row r="2055">
          <cell r="A2055" t="str">
            <v>00194821</v>
          </cell>
          <cell r="B2055" t="str">
            <v>HUM00194821</v>
          </cell>
          <cell r="C2055" t="str">
            <v>Int Med-Infectious Diseases</v>
          </cell>
          <cell r="D2055" t="str">
            <v>Gregg, Kevin</v>
          </cell>
          <cell r="E2055" t="str">
            <v>NEW</v>
          </cell>
          <cell r="F2055">
            <v>44229</v>
          </cell>
          <cell r="G2055" t="str">
            <v>Glanbia Nutritionals, Inc.</v>
          </cell>
          <cell r="H2055" t="str">
            <v/>
          </cell>
          <cell r="I2055" t="str">
            <v>Industry</v>
          </cell>
          <cell r="J2055" t="str">
            <v>CTSU - Ambulatory and Chronic Disease</v>
          </cell>
        </row>
        <row r="2056">
          <cell r="A2056" t="str">
            <v>00194755</v>
          </cell>
          <cell r="B2056" t="str">
            <v>HUM00194755</v>
          </cell>
          <cell r="C2056" t="str">
            <v>Physical Medicine &amp; Rehabilitation</v>
          </cell>
          <cell r="D2056" t="str">
            <v>Kalpakjian, Claire</v>
          </cell>
          <cell r="E2056" t="str">
            <v>PRMC APPROVAL</v>
          </cell>
          <cell r="F2056">
            <v>44288</v>
          </cell>
          <cell r="G2056" t="str">
            <v>Craig H. Neilsen Foundation</v>
          </cell>
          <cell r="H2056" t="str">
            <v/>
          </cell>
          <cell r="I2056" t="str">
            <v>Institutional</v>
          </cell>
          <cell r="J2056" t="str">
            <v>CTSU - Behavior, Function, and Pain</v>
          </cell>
        </row>
        <row r="2057">
          <cell r="A2057" t="str">
            <v>00194743</v>
          </cell>
          <cell r="B2057" t="str">
            <v>2021.017; DB102-01 ; HUM00194743</v>
          </cell>
          <cell r="C2057" t="str">
            <v>Neurology</v>
          </cell>
          <cell r="D2057" t="str">
            <v>Leung, Denise</v>
          </cell>
          <cell r="E2057" t="str">
            <v>PRMC APPROVAL</v>
          </cell>
          <cell r="F2057">
            <v>44250</v>
          </cell>
          <cell r="G2057" t="str">
            <v>Denovo Biopharma</v>
          </cell>
          <cell r="H2057" t="str">
            <v/>
          </cell>
          <cell r="I2057" t="str">
            <v>Industry</v>
          </cell>
          <cell r="J2057" t="str">
            <v>CTSU - Oncology</v>
          </cell>
          <cell r="K2057">
            <v>3</v>
          </cell>
        </row>
        <row r="2058">
          <cell r="A2058" t="str">
            <v>00194705</v>
          </cell>
          <cell r="B2058" t="str">
            <v>2021.016; ASTX295-01; HUM00194705</v>
          </cell>
          <cell r="C2058" t="str">
            <v>Int Med-Hematology/Oncology</v>
          </cell>
          <cell r="D2058" t="str">
            <v>Chugh, Rashmi</v>
          </cell>
          <cell r="E2058" t="str">
            <v>ON HOLD</v>
          </cell>
          <cell r="F2058">
            <v>44319</v>
          </cell>
          <cell r="G2058" t="str">
            <v>Astex</v>
          </cell>
          <cell r="H2058" t="str">
            <v/>
          </cell>
          <cell r="I2058" t="str">
            <v>Industry</v>
          </cell>
          <cell r="J2058" t="str">
            <v>CTSU - Oncology</v>
          </cell>
          <cell r="K2058">
            <v>2</v>
          </cell>
        </row>
        <row r="2059">
          <cell r="A2059" t="str">
            <v>00194610</v>
          </cell>
          <cell r="B2059" t="str">
            <v>2021.004; HUM00194610; UMCC 2021.004</v>
          </cell>
          <cell r="C2059" t="str">
            <v>School of Nursing</v>
          </cell>
          <cell r="D2059" t="str">
            <v>Arring, Noel</v>
          </cell>
          <cell r="E2059" t="str">
            <v>OPEN TO ACCRUAL</v>
          </cell>
          <cell r="F2059">
            <v>44295</v>
          </cell>
          <cell r="G2059" t="str">
            <v>Breast Cancer Research Foundation, The</v>
          </cell>
          <cell r="H2059" t="str">
            <v>University of Michigan</v>
          </cell>
          <cell r="I2059" t="str">
            <v>Institutional</v>
          </cell>
          <cell r="J2059" t="str">
            <v>CTSU - Oncology</v>
          </cell>
          <cell r="K2059">
            <v>3</v>
          </cell>
        </row>
        <row r="2060">
          <cell r="A2060" t="str">
            <v>00194609</v>
          </cell>
          <cell r="B2060" t="str">
            <v>COVID-19-004; HUM00194609</v>
          </cell>
          <cell r="C2060" t="str">
            <v>Int Med-Allergy MNiMBS</v>
          </cell>
          <cell r="D2060" t="str">
            <v>Baker, James</v>
          </cell>
          <cell r="E2060" t="str">
            <v>OPEN TO ACCRUAL</v>
          </cell>
          <cell r="F2060">
            <v>44279</v>
          </cell>
          <cell r="G2060" t="str">
            <v>National Institute of Allergy and Infectious Diseases (NIAID)</v>
          </cell>
          <cell r="H2060" t="str">
            <v>Immune Tolerance Network</v>
          </cell>
          <cell r="I2060" t="str">
            <v>Externally Peer-Reviewed</v>
          </cell>
          <cell r="J2060" t="str">
            <v>CTSU - Ambulatory and Chronic Disease</v>
          </cell>
        </row>
        <row r="2061">
          <cell r="A2061" t="str">
            <v>00194588</v>
          </cell>
          <cell r="B2061" t="str">
            <v>2021.018; HUM00194588; IRB17-0774</v>
          </cell>
          <cell r="C2061" t="str">
            <v>Int Med-Hematology/Oncology</v>
          </cell>
          <cell r="D2061" t="str">
            <v>Pettit, Kristen</v>
          </cell>
          <cell r="E2061" t="str">
            <v>ON HOLD</v>
          </cell>
          <cell r="F2061">
            <v>44279</v>
          </cell>
          <cell r="G2061" t="str">
            <v>University of Chicago</v>
          </cell>
          <cell r="H2061" t="str">
            <v>AstraZeneca US</v>
          </cell>
          <cell r="I2061" t="str">
            <v>National</v>
          </cell>
          <cell r="J2061" t="str">
            <v>CTSU - Oncology</v>
          </cell>
          <cell r="K2061">
            <v>3</v>
          </cell>
        </row>
        <row r="2062">
          <cell r="A2062" t="str">
            <v>00194534</v>
          </cell>
          <cell r="B2062" t="str">
            <v>20190436; 2021.011; HUM00194534</v>
          </cell>
          <cell r="C2062" t="str">
            <v>Int Med-Hematology/Oncology</v>
          </cell>
          <cell r="D2062" t="str">
            <v>Kalemkerian, Gregory</v>
          </cell>
          <cell r="E2062" t="str">
            <v>ABANDONED</v>
          </cell>
          <cell r="F2062">
            <v>44252</v>
          </cell>
          <cell r="G2062" t="str">
            <v>Amgen, Inc.</v>
          </cell>
          <cell r="H2062" t="str">
            <v/>
          </cell>
          <cell r="I2062" t="str">
            <v>Industry</v>
          </cell>
          <cell r="J2062" t="str">
            <v>CTSU - Oncology</v>
          </cell>
        </row>
        <row r="2063">
          <cell r="A2063" t="str">
            <v>00194498</v>
          </cell>
          <cell r="B2063" t="str">
            <v>Derm 746; HUM00194498; RD.06.SPR.202699</v>
          </cell>
          <cell r="C2063" t="str">
            <v>Dermatology</v>
          </cell>
          <cell r="D2063" t="str">
            <v>Helfrich, Yolanda</v>
          </cell>
          <cell r="E2063" t="str">
            <v>PRMC APPROVAL</v>
          </cell>
          <cell r="F2063">
            <v>44074</v>
          </cell>
          <cell r="G2063" t="str">
            <v>Galderma Laboratories, Inc.</v>
          </cell>
          <cell r="H2063" t="str">
            <v>Syneos Health</v>
          </cell>
          <cell r="I2063" t="str">
            <v>Industry</v>
          </cell>
          <cell r="J2063" t="str">
            <v>CTSU - Neurosciences and Sensory</v>
          </cell>
        </row>
        <row r="2064">
          <cell r="A2064" t="str">
            <v>00194437</v>
          </cell>
          <cell r="B2064" t="str">
            <v>HUM00194437; VE303</v>
          </cell>
          <cell r="C2064" t="str">
            <v>Int Med-Gastroenterology</v>
          </cell>
          <cell r="D2064" t="str">
            <v>Bloom, Patricia</v>
          </cell>
          <cell r="E2064" t="str">
            <v>PRMC APPROVAL</v>
          </cell>
          <cell r="F2064">
            <v>44277</v>
          </cell>
          <cell r="G2064" t="str">
            <v>Vedanta Biosciences</v>
          </cell>
          <cell r="H2064" t="str">
            <v>American Association for the Study of Liver Diseases; American College of Gastroenterology</v>
          </cell>
          <cell r="I2064" t="str">
            <v>Industry</v>
          </cell>
          <cell r="J2064" t="str">
            <v>CTSU - Ambulatory and Chronic Disease</v>
          </cell>
        </row>
        <row r="2065">
          <cell r="A2065" t="str">
            <v>00194389</v>
          </cell>
          <cell r="B2065" t="str">
            <v>2021.015; HUM00194389; SGNTGT-001</v>
          </cell>
          <cell r="C2065" t="str">
            <v>Int Med-Hematology/Oncology</v>
          </cell>
          <cell r="D2065" t="str">
            <v>Phillips, Tycel</v>
          </cell>
          <cell r="E2065" t="str">
            <v>PRMC APPROVAL</v>
          </cell>
          <cell r="F2065">
            <v>44250</v>
          </cell>
          <cell r="G2065" t="str">
            <v>Seagen Inc.</v>
          </cell>
          <cell r="H2065" t="str">
            <v/>
          </cell>
          <cell r="I2065" t="str">
            <v>Industry</v>
          </cell>
          <cell r="J2065" t="str">
            <v>CTSU - Oncology</v>
          </cell>
          <cell r="K2065">
            <v>4</v>
          </cell>
        </row>
        <row r="2066">
          <cell r="A2066" t="str">
            <v>00194360</v>
          </cell>
          <cell r="B2066" t="str">
            <v>2021.009; DCL-16-001; HUM00194360</v>
          </cell>
          <cell r="C2066" t="str">
            <v>Int Med-Hematology/Oncology</v>
          </cell>
          <cell r="D2066" t="str">
            <v>Ye, Jing Christine</v>
          </cell>
          <cell r="E2066" t="str">
            <v>PRMC APPROVAL</v>
          </cell>
          <cell r="F2066">
            <v>44236</v>
          </cell>
          <cell r="G2066" t="str">
            <v>Cellectar Biosciences, Inc.</v>
          </cell>
          <cell r="H2066" t="str">
            <v/>
          </cell>
          <cell r="I2066" t="str">
            <v>Industry</v>
          </cell>
          <cell r="J2066" t="str">
            <v>CTSU - Oncology</v>
          </cell>
          <cell r="K2066">
            <v>3</v>
          </cell>
        </row>
        <row r="2067">
          <cell r="A2067" t="str">
            <v>00194357</v>
          </cell>
          <cell r="B2067" t="str">
            <v>2021.010; HUM00194357; MPH313-1-02</v>
          </cell>
          <cell r="C2067" t="str">
            <v>Int Med-Hematology/Oncology</v>
          </cell>
          <cell r="D2067" t="str">
            <v>Vaishampayan, Ulka</v>
          </cell>
          <cell r="E2067" t="str">
            <v>PRMC APPROVAL</v>
          </cell>
          <cell r="F2067">
            <v>44236</v>
          </cell>
          <cell r="G2067" t="str">
            <v>Mereo BioPharma</v>
          </cell>
          <cell r="H2067" t="str">
            <v/>
          </cell>
          <cell r="I2067" t="str">
            <v>Industry</v>
          </cell>
          <cell r="J2067" t="str">
            <v>CTSU - Oncology</v>
          </cell>
          <cell r="K2067">
            <v>2</v>
          </cell>
        </row>
        <row r="2068">
          <cell r="A2068" t="str">
            <v>00194353</v>
          </cell>
          <cell r="B2068" t="str">
            <v>AEVI-007-AOSD-101; HUM00194353</v>
          </cell>
          <cell r="C2068" t="str">
            <v>Int Med-Rheumatology</v>
          </cell>
          <cell r="D2068" t="str">
            <v>Khanna, Puja</v>
          </cell>
          <cell r="E2068" t="str">
            <v>PRMC APPROVAL</v>
          </cell>
          <cell r="F2068">
            <v>44224</v>
          </cell>
          <cell r="G2068" t="str">
            <v>Cerecor, Inc.</v>
          </cell>
          <cell r="H2068" t="str">
            <v/>
          </cell>
          <cell r="I2068" t="str">
            <v>Industry</v>
          </cell>
          <cell r="J2068" t="str">
            <v>CTSU - Ambulatory and Chronic Disease</v>
          </cell>
        </row>
        <row r="2069">
          <cell r="A2069" t="str">
            <v>00194334</v>
          </cell>
          <cell r="B2069" t="str">
            <v>HUM00194334; SEL-212-302</v>
          </cell>
          <cell r="C2069" t="str">
            <v>Int Med-Rheumatology</v>
          </cell>
          <cell r="D2069" t="str">
            <v>Khanna, Puja</v>
          </cell>
          <cell r="E2069" t="str">
            <v>PRMC APPROVAL</v>
          </cell>
          <cell r="F2069">
            <v>44224</v>
          </cell>
          <cell r="G2069" t="str">
            <v>Selecta Biosciences</v>
          </cell>
          <cell r="H2069" t="str">
            <v/>
          </cell>
          <cell r="I2069" t="str">
            <v>Industry</v>
          </cell>
          <cell r="J2069" t="str">
            <v>CTSU - Ambulatory and Chronic Disease</v>
          </cell>
        </row>
        <row r="2070">
          <cell r="A2070" t="str">
            <v>00194281</v>
          </cell>
          <cell r="B2070" t="str">
            <v>HUM00194281; SEE Program</v>
          </cell>
          <cell r="C2070" t="str">
            <v>Ophthalmology &amp; Visual Sciences</v>
          </cell>
          <cell r="D2070" t="str">
            <v>Newman-Casey, Paula</v>
          </cell>
          <cell r="E2070" t="str">
            <v>OPEN TO ACCRUAL</v>
          </cell>
          <cell r="F2070">
            <v>44313</v>
          </cell>
          <cell r="G2070" t="str">
            <v>DHHS - National Institutes of Health</v>
          </cell>
          <cell r="H2070" t="str">
            <v/>
          </cell>
          <cell r="I2070" t="str">
            <v>Externally Peer-Reviewed</v>
          </cell>
          <cell r="J2070" t="str">
            <v>CTSU - Ambulatory and Chronic Disease</v>
          </cell>
        </row>
        <row r="2071">
          <cell r="A2071" t="str">
            <v>00194260</v>
          </cell>
          <cell r="B2071" t="str">
            <v>FGCL-3019- 094; HUM00194260</v>
          </cell>
          <cell r="C2071" t="str">
            <v>Pediatrics-Neurology</v>
          </cell>
          <cell r="D2071" t="str">
            <v>Neil, Erin</v>
          </cell>
          <cell r="E2071" t="str">
            <v>PRMC APPROVAL</v>
          </cell>
          <cell r="F2071">
            <v>44217</v>
          </cell>
          <cell r="G2071" t="str">
            <v>FibroGen, Inc.</v>
          </cell>
          <cell r="H2071" t="str">
            <v>PRA Health Sciences</v>
          </cell>
          <cell r="I2071" t="str">
            <v>Industry</v>
          </cell>
          <cell r="J2071" t="str">
            <v>CTSU - Childrens</v>
          </cell>
        </row>
        <row r="2072">
          <cell r="A2072" t="str">
            <v>00194205</v>
          </cell>
          <cell r="B2072" t="str">
            <v>2021.023; HUM00194205; JTX-8064-101</v>
          </cell>
          <cell r="C2072" t="str">
            <v>Int Med-Hematology/Oncology</v>
          </cell>
          <cell r="D2072" t="str">
            <v>Vaishampayan, Ulka</v>
          </cell>
          <cell r="E2072" t="str">
            <v>PRMC APPROVAL</v>
          </cell>
          <cell r="F2072">
            <v>44264</v>
          </cell>
          <cell r="G2072" t="str">
            <v>Jounce Therapeutics, Inc.</v>
          </cell>
          <cell r="H2072" t="str">
            <v/>
          </cell>
          <cell r="I2072" t="str">
            <v>Industry</v>
          </cell>
          <cell r="J2072" t="str">
            <v>CTSU - Oncology</v>
          </cell>
          <cell r="K2072">
            <v>2</v>
          </cell>
        </row>
        <row r="2073">
          <cell r="A2073" t="str">
            <v>00194150</v>
          </cell>
          <cell r="B2073" t="str">
            <v>217-MDD-303; HUM00194150</v>
          </cell>
          <cell r="C2073" t="str">
            <v>Psychiatry</v>
          </cell>
          <cell r="D2073" t="str">
            <v>Parikh, Sagar</v>
          </cell>
          <cell r="E2073" t="str">
            <v>IRB INITIAL APPROVAL</v>
          </cell>
          <cell r="F2073">
            <v>44293</v>
          </cell>
          <cell r="G2073" t="str">
            <v>Sage Therapeutics</v>
          </cell>
          <cell r="H2073" t="str">
            <v>Syneos Health</v>
          </cell>
          <cell r="I2073" t="str">
            <v>Industry</v>
          </cell>
          <cell r="J2073" t="str">
            <v>CTSU - Behavior, Function, and Pain</v>
          </cell>
        </row>
        <row r="2074">
          <cell r="A2074" t="str">
            <v>00194149</v>
          </cell>
          <cell r="B2074" t="str">
            <v>217-MDD-305; HUM00194149</v>
          </cell>
          <cell r="C2074" t="str">
            <v>Psychiatry</v>
          </cell>
          <cell r="D2074" t="str">
            <v>Parikh, Sagar</v>
          </cell>
          <cell r="E2074" t="str">
            <v>PRMC APPROVAL</v>
          </cell>
          <cell r="F2074">
            <v>44180</v>
          </cell>
          <cell r="G2074" t="str">
            <v>Sage Therapeutics</v>
          </cell>
          <cell r="H2074" t="str">
            <v>Syneos Health</v>
          </cell>
          <cell r="I2074" t="str">
            <v>Industry</v>
          </cell>
          <cell r="J2074" t="str">
            <v>CTSU - Behavior, Function, and Pain</v>
          </cell>
        </row>
        <row r="2075">
          <cell r="A2075" t="str">
            <v>00194141</v>
          </cell>
          <cell r="B2075" t="str">
            <v xml:space="preserve">HUM00194141 </v>
          </cell>
          <cell r="C2075" t="str">
            <v>Psychiatry</v>
          </cell>
          <cell r="D2075" t="str">
            <v>Tso, Ivy</v>
          </cell>
          <cell r="E2075" t="str">
            <v>ON HOLD</v>
          </cell>
          <cell r="F2075">
            <v>44305</v>
          </cell>
          <cell r="G2075" t="str">
            <v>IUPUI (Indiana University Purdue University Indianapolis)</v>
          </cell>
          <cell r="H2075" t="str">
            <v>DHHS - National Institutes of Health - Subcontracts</v>
          </cell>
          <cell r="I2075" t="str">
            <v>Institutional</v>
          </cell>
          <cell r="J2075" t="str">
            <v>CTSU - Behavior, Function, and Pain</v>
          </cell>
        </row>
        <row r="2076">
          <cell r="A2076" t="str">
            <v>00194081</v>
          </cell>
          <cell r="B2076" t="str">
            <v>2021.007; 8030 ; HUM00194081</v>
          </cell>
          <cell r="C2076" t="str">
            <v>Int Med-Hematology/Oncology</v>
          </cell>
          <cell r="D2076" t="str">
            <v>Worden, Francis</v>
          </cell>
          <cell r="E2076" t="str">
            <v>PRMC APPROVAL</v>
          </cell>
          <cell r="F2076">
            <v>44270</v>
          </cell>
          <cell r="G2076" t="str">
            <v>Tactile Medical</v>
          </cell>
          <cell r="H2076" t="str">
            <v/>
          </cell>
          <cell r="I2076" t="str">
            <v>Industry</v>
          </cell>
          <cell r="J2076" t="str">
            <v>CTSU - Oncology</v>
          </cell>
          <cell r="K2076">
            <v>3</v>
          </cell>
        </row>
        <row r="2077">
          <cell r="A2077" t="str">
            <v>00194032</v>
          </cell>
          <cell r="B2077" t="str">
            <v>2019-01B; HUM00194032</v>
          </cell>
          <cell r="C2077" t="str">
            <v>Int Med-Gastroenterology</v>
          </cell>
          <cell r="D2077" t="str">
            <v>Turgeon, Danielle</v>
          </cell>
          <cell r="E2077" t="str">
            <v>PRMC APPROVAL</v>
          </cell>
          <cell r="F2077">
            <v>44186</v>
          </cell>
          <cell r="G2077" t="str">
            <v>Exact Sciences Corporation</v>
          </cell>
          <cell r="H2077" t="str">
            <v/>
          </cell>
          <cell r="I2077" t="str">
            <v>Industry</v>
          </cell>
          <cell r="J2077" t="str">
            <v>CTSU - Oncology</v>
          </cell>
        </row>
        <row r="2078">
          <cell r="A2078" t="str">
            <v>00194015</v>
          </cell>
          <cell r="B2078" t="str">
            <v>2021.019; EA2176; HUM00194015</v>
          </cell>
          <cell r="C2078" t="str">
            <v>Int Med-Hematology/Oncology</v>
          </cell>
          <cell r="D2078" t="str">
            <v>Crysler, Oxana</v>
          </cell>
          <cell r="E2078" t="str">
            <v>PRMC APPROVAL</v>
          </cell>
          <cell r="F2078">
            <v>44249</v>
          </cell>
          <cell r="G2078" t="str">
            <v>ECOG-ACRIN Medical Research Foundation, Inc</v>
          </cell>
          <cell r="H2078" t="str">
            <v/>
          </cell>
          <cell r="I2078" t="str">
            <v>National</v>
          </cell>
          <cell r="J2078" t="str">
            <v>CTSU - Oncology</v>
          </cell>
        </row>
        <row r="2079">
          <cell r="A2079" t="str">
            <v>00194013</v>
          </cell>
          <cell r="B2079" t="str">
            <v>10214; 2021.013; ETCTN10214; HUM00194013</v>
          </cell>
          <cell r="C2079" t="str">
            <v>Int Med-Hematology/Oncology</v>
          </cell>
          <cell r="D2079" t="str">
            <v>Worden, Francis</v>
          </cell>
          <cell r="E2079" t="str">
            <v>PRMC APPROVAL</v>
          </cell>
          <cell r="F2079">
            <v>44236</v>
          </cell>
          <cell r="G2079" t="str">
            <v>National Cancer Institute (NCI)</v>
          </cell>
          <cell r="H2079" t="str">
            <v>ETCTN; University of Michigan</v>
          </cell>
          <cell r="I2079" t="str">
            <v>National</v>
          </cell>
          <cell r="J2079" t="str">
            <v>CTSU - Oncology</v>
          </cell>
        </row>
        <row r="2080">
          <cell r="A2080" t="str">
            <v>00193953</v>
          </cell>
          <cell r="B2080" t="str">
            <v>HUM00193953; KZR-616-003E</v>
          </cell>
          <cell r="C2080" t="str">
            <v>Int Med-Rheumatology</v>
          </cell>
          <cell r="D2080" t="str">
            <v>Schiopu, Elena</v>
          </cell>
          <cell r="E2080" t="str">
            <v>PRMC APPROVAL</v>
          </cell>
          <cell r="F2080">
            <v>44259</v>
          </cell>
          <cell r="G2080" t="str">
            <v>Kezar Life Sciences, Inc</v>
          </cell>
          <cell r="H2080" t="str">
            <v/>
          </cell>
          <cell r="I2080" t="str">
            <v>Industry</v>
          </cell>
          <cell r="J2080" t="str">
            <v>CTSU - Ambulatory and Chronic Disease</v>
          </cell>
        </row>
        <row r="2081">
          <cell r="A2081" t="str">
            <v>00193830</v>
          </cell>
          <cell r="B2081" t="str">
            <v>HUM00193830</v>
          </cell>
          <cell r="C2081" t="str">
            <v>Int Med-Allergy</v>
          </cell>
          <cell r="D2081" t="str">
            <v>Baptist, Alan</v>
          </cell>
          <cell r="E2081" t="str">
            <v>NEW</v>
          </cell>
          <cell r="F2081">
            <v>44301</v>
          </cell>
          <cell r="G2081" t="str">
            <v>University of Michigan</v>
          </cell>
          <cell r="H2081" t="str">
            <v/>
          </cell>
          <cell r="I2081" t="str">
            <v>National</v>
          </cell>
          <cell r="J2081" t="str">
            <v>CTSU - Ambulatory and Chronic Disease</v>
          </cell>
        </row>
        <row r="2082">
          <cell r="A2082" t="str">
            <v>00193750</v>
          </cell>
          <cell r="B2082" t="str">
            <v>F901318/0032; HUM00193750</v>
          </cell>
          <cell r="C2082" t="str">
            <v>Int Med-Infectious Diseases</v>
          </cell>
          <cell r="D2082" t="str">
            <v>Miceli, Marisa</v>
          </cell>
          <cell r="E2082" t="str">
            <v>PRMC APPROVAL</v>
          </cell>
          <cell r="F2082">
            <v>44180</v>
          </cell>
          <cell r="G2082" t="str">
            <v>F2G Ltd</v>
          </cell>
          <cell r="H2082" t="str">
            <v/>
          </cell>
          <cell r="I2082" t="str">
            <v>Industry</v>
          </cell>
          <cell r="J2082" t="str">
            <v>CTSU - Acute, Critical Care, Surgery &amp; Transplant</v>
          </cell>
        </row>
        <row r="2083">
          <cell r="A2083" t="str">
            <v>00193745</v>
          </cell>
          <cell r="B2083" t="str">
            <v>2021.020; ADVL2021; HUM00193745; J1S-MC-JAAA</v>
          </cell>
          <cell r="C2083" t="str">
            <v>Pediatrics-Hematology/Oncology</v>
          </cell>
          <cell r="D2083" t="str">
            <v>Jasty-Rao, Rama</v>
          </cell>
          <cell r="E2083" t="str">
            <v>PRMC APPROVAL</v>
          </cell>
          <cell r="F2083">
            <v>44284</v>
          </cell>
          <cell r="G2083" t="str">
            <v>Eli Lilly and Company Foundation</v>
          </cell>
          <cell r="H2083" t="str">
            <v>The Children's Hospital of Philadelphia (CHOP)</v>
          </cell>
          <cell r="I2083" t="str">
            <v>Institutional</v>
          </cell>
          <cell r="J2083" t="str">
            <v>CTSU - Childrens</v>
          </cell>
        </row>
        <row r="2084">
          <cell r="A2084" t="str">
            <v>00193737</v>
          </cell>
          <cell r="B2084" t="str">
            <v>HUM00193737</v>
          </cell>
          <cell r="C2084" t="str">
            <v>Pediatrics-Intensive Care</v>
          </cell>
          <cell r="D2084" t="str">
            <v>Flori, Heidi</v>
          </cell>
          <cell r="E2084" t="str">
            <v>ABANDONED</v>
          </cell>
          <cell r="F2084">
            <v>44280</v>
          </cell>
          <cell r="G2084" t="str">
            <v>DHHS - National Institutes of Health - Subcontracts</v>
          </cell>
          <cell r="H2084" t="str">
            <v>Boston Childrens Hospital; Cincinnati Children's Hospital Medical Center (CCHMC); Seattle Children's Hospital</v>
          </cell>
          <cell r="I2084" t="str">
            <v>Externally Peer-Reviewed</v>
          </cell>
          <cell r="J2084" t="str">
            <v>CTSU - Childrens</v>
          </cell>
        </row>
        <row r="2085">
          <cell r="A2085" t="str">
            <v>00193644</v>
          </cell>
          <cell r="B2085" t="str">
            <v>2021.047; HUM00193644; PNOC023</v>
          </cell>
          <cell r="C2085" t="str">
            <v>Pediatrics-Hematology/Oncology</v>
          </cell>
          <cell r="D2085" t="str">
            <v>Koschmann, Carl</v>
          </cell>
          <cell r="E2085" t="str">
            <v>PRMC APPROVAL</v>
          </cell>
          <cell r="F2085">
            <v>44313</v>
          </cell>
          <cell r="G2085" t="str">
            <v>Pacific Pediatric Neuro-Oncology Consortium (PNOC)</v>
          </cell>
          <cell r="H2085" t="str">
            <v>University of California (UCSF)</v>
          </cell>
          <cell r="I2085" t="str">
            <v>Industry</v>
          </cell>
          <cell r="J2085" t="str">
            <v>CTSU - Childrens</v>
          </cell>
          <cell r="K2085">
            <v>2</v>
          </cell>
        </row>
        <row r="2086">
          <cell r="A2086" t="str">
            <v>00193630</v>
          </cell>
          <cell r="B2086" t="str">
            <v>HUM00193630; NBI-74788-CAH2006</v>
          </cell>
          <cell r="C2086" t="str">
            <v>Int Med-Metabolism, Endo &amp; Diabetes</v>
          </cell>
          <cell r="D2086" t="str">
            <v>Auchus, Richard</v>
          </cell>
          <cell r="E2086" t="str">
            <v>PRMC APPROVAL</v>
          </cell>
          <cell r="F2086">
            <v>44215</v>
          </cell>
          <cell r="G2086" t="str">
            <v>Neurocrine Biosciences, Inc.</v>
          </cell>
          <cell r="H2086" t="str">
            <v/>
          </cell>
          <cell r="I2086" t="str">
            <v>Industry</v>
          </cell>
          <cell r="J2086" t="str">
            <v>CTSU - Ambulatory and Chronic Disease</v>
          </cell>
        </row>
        <row r="2087">
          <cell r="A2087" t="str">
            <v>00193627</v>
          </cell>
          <cell r="B2087" t="str">
            <v>2021.005; DS8201-A-U207; HUM00193627</v>
          </cell>
          <cell r="C2087" t="str">
            <v>Int Med-Hematology/Oncology</v>
          </cell>
          <cell r="D2087" t="str">
            <v>Krauss, John</v>
          </cell>
          <cell r="E2087" t="str">
            <v>PRMC APPROVAL</v>
          </cell>
          <cell r="F2087">
            <v>44222</v>
          </cell>
          <cell r="G2087" t="str">
            <v>Daiichi Sankyo Co., Ltd</v>
          </cell>
          <cell r="H2087" t="str">
            <v/>
          </cell>
          <cell r="I2087" t="str">
            <v>Industry</v>
          </cell>
          <cell r="J2087" t="str">
            <v>CTSU - Oncology</v>
          </cell>
          <cell r="K2087">
            <v>2</v>
          </cell>
        </row>
        <row r="2088">
          <cell r="A2088" t="str">
            <v>00193606</v>
          </cell>
          <cell r="B2088" t="str">
            <v>HUM00193606</v>
          </cell>
          <cell r="C2088" t="str">
            <v>Int Med-Cardiology</v>
          </cell>
          <cell r="D2088" t="str">
            <v>Hayek, Salim</v>
          </cell>
          <cell r="E2088" t="str">
            <v>ON HOLD</v>
          </cell>
          <cell r="F2088">
            <v>44207</v>
          </cell>
          <cell r="G2088" t="str">
            <v>National Heart, Lung, and Blood Institute (NHLBI)</v>
          </cell>
          <cell r="H2088" t="str">
            <v/>
          </cell>
          <cell r="I2088" t="str">
            <v>Externally Peer-Reviewed</v>
          </cell>
          <cell r="J2088" t="str">
            <v>CTSU - Heart, Vessel, Blood</v>
          </cell>
        </row>
        <row r="2089">
          <cell r="A2089" t="str">
            <v>00193585</v>
          </cell>
          <cell r="B2089" t="str">
            <v>HUM00193585; TESLA</v>
          </cell>
          <cell r="C2089" t="str">
            <v>Radiology</v>
          </cell>
          <cell r="D2089" t="str">
            <v>Gemmete, Joseph</v>
          </cell>
          <cell r="E2089" t="str">
            <v>ON HOLD</v>
          </cell>
          <cell r="F2089">
            <v>44326</v>
          </cell>
          <cell r="G2089" t="str">
            <v>Mercy Health St. Vincent Medical Center</v>
          </cell>
          <cell r="H2089" t="str">
            <v/>
          </cell>
          <cell r="I2089" t="str">
            <v>Institutional</v>
          </cell>
          <cell r="J2089" t="str">
            <v>CTSU - Acute, Critical Care, Surgery &amp; Transplant</v>
          </cell>
        </row>
        <row r="2090">
          <cell r="A2090" t="str">
            <v>00193576</v>
          </cell>
          <cell r="B2090" t="str">
            <v>CSJ117A12201C; HUM00193576</v>
          </cell>
          <cell r="C2090" t="str">
            <v>Int Med-Pulmonary/Critical Care</v>
          </cell>
          <cell r="D2090" t="str">
            <v>Lugogo, Njira</v>
          </cell>
          <cell r="E2090" t="str">
            <v>PRMC APPROVAL</v>
          </cell>
          <cell r="F2090">
            <v>44175</v>
          </cell>
          <cell r="G2090" t="str">
            <v>NOVARTIS PHARMA, INC.</v>
          </cell>
          <cell r="H2090" t="str">
            <v/>
          </cell>
          <cell r="I2090" t="str">
            <v>Industry</v>
          </cell>
          <cell r="J2090" t="str">
            <v>CTSU - Ambulatory and Chronic Disease</v>
          </cell>
        </row>
        <row r="2091">
          <cell r="A2091" t="str">
            <v>00193569</v>
          </cell>
          <cell r="B2091" t="str">
            <v>CLTD5759; HUM00193569</v>
          </cell>
          <cell r="C2091" t="str">
            <v>Otolaryngology</v>
          </cell>
          <cell r="D2091" t="str">
            <v>El-Kashlan, Hussam</v>
          </cell>
          <cell r="E2091" t="str">
            <v>PRMC APPROVAL</v>
          </cell>
          <cell r="F2091">
            <v>44254</v>
          </cell>
          <cell r="G2091" t="str">
            <v>Cochlear Corporation</v>
          </cell>
          <cell r="H2091" t="str">
            <v/>
          </cell>
          <cell r="I2091" t="str">
            <v>Industry</v>
          </cell>
          <cell r="J2091" t="str">
            <v>CTSU - Neurosciences and Sensory</v>
          </cell>
        </row>
        <row r="2092">
          <cell r="A2092" t="str">
            <v>00193554</v>
          </cell>
          <cell r="B2092" t="str">
            <v>HUM00193554; M19-530</v>
          </cell>
          <cell r="C2092" t="str">
            <v>Pediatrics-Pulmonary Medicine</v>
          </cell>
          <cell r="D2092" t="str">
            <v>Nasr, Samya</v>
          </cell>
          <cell r="E2092" t="str">
            <v>PRMC APPROVAL</v>
          </cell>
          <cell r="F2092">
            <v>44235</v>
          </cell>
          <cell r="G2092" t="str">
            <v>AbbVie Inc</v>
          </cell>
          <cell r="H2092" t="str">
            <v/>
          </cell>
          <cell r="I2092" t="str">
            <v>Industry</v>
          </cell>
          <cell r="J2092" t="str">
            <v>CTSU - Childrens</v>
          </cell>
        </row>
        <row r="2093">
          <cell r="A2093" t="str">
            <v>00193468</v>
          </cell>
          <cell r="B2093" t="str">
            <v>2021.006; CP-MGA271-06; HUM00193468</v>
          </cell>
          <cell r="C2093" t="str">
            <v>Int Med-Hematology/Oncology</v>
          </cell>
          <cell r="D2093" t="str">
            <v>Worden, Francis</v>
          </cell>
          <cell r="E2093" t="str">
            <v>PRMC APPROVAL</v>
          </cell>
          <cell r="F2093">
            <v>44222</v>
          </cell>
          <cell r="G2093" t="str">
            <v>MacroGenics, Inc</v>
          </cell>
          <cell r="H2093" t="str">
            <v/>
          </cell>
          <cell r="I2093" t="str">
            <v>Industry</v>
          </cell>
          <cell r="J2093" t="str">
            <v>CTSU - Oncology</v>
          </cell>
          <cell r="K2093">
            <v>1</v>
          </cell>
        </row>
        <row r="2094">
          <cell r="A2094" t="str">
            <v>00193415</v>
          </cell>
          <cell r="B2094" t="str">
            <v>HUM00193415; Protocol AF</v>
          </cell>
          <cell r="C2094" t="str">
            <v>Ophthalmology &amp; Visual Sciences</v>
          </cell>
          <cell r="D2094" t="str">
            <v>Shah, Anjali</v>
          </cell>
          <cell r="E2094" t="str">
            <v>ABANDONED</v>
          </cell>
          <cell r="F2094">
            <v>44322</v>
          </cell>
          <cell r="G2094" t="str">
            <v>Jaeb Center for Health Research</v>
          </cell>
          <cell r="H2094" t="str">
            <v/>
          </cell>
          <cell r="I2094" t="str">
            <v>Institutional</v>
          </cell>
          <cell r="J2094" t="str">
            <v>CTSU - Ambulatory and Chronic Disease</v>
          </cell>
        </row>
        <row r="2095">
          <cell r="A2095" t="str">
            <v>00193400</v>
          </cell>
          <cell r="B2095" t="str">
            <v>2021.012; ANBL19P1; HUM00193400</v>
          </cell>
          <cell r="C2095" t="str">
            <v>Pediatrics-Hematology/Oncology</v>
          </cell>
          <cell r="D2095" t="str">
            <v>Mody, Rajen</v>
          </cell>
          <cell r="E2095" t="str">
            <v>OPEN TO ACCRUAL</v>
          </cell>
          <cell r="F2095">
            <v>44294</v>
          </cell>
          <cell r="G2095" t="str">
            <v>Children's Oncology Group (COG)</v>
          </cell>
          <cell r="H2095" t="str">
            <v/>
          </cell>
          <cell r="I2095" t="str">
            <v>Institutional</v>
          </cell>
          <cell r="J2095" t="str">
            <v>CTSU - Childrens</v>
          </cell>
        </row>
        <row r="2096">
          <cell r="A2096" t="str">
            <v>00193363</v>
          </cell>
          <cell r="B2096" t="str">
            <v>CSP-00006; HUM00193363</v>
          </cell>
          <cell r="C2096" t="str">
            <v>Int Med-Pulmonary/Critical Care</v>
          </cell>
          <cell r="D2096" t="str">
            <v>Han, Meilan</v>
          </cell>
          <cell r="E2096" t="str">
            <v>PRMC APPROVAL</v>
          </cell>
          <cell r="F2096">
            <v>44215</v>
          </cell>
          <cell r="G2096" t="str">
            <v>Gala Therapeutics</v>
          </cell>
          <cell r="H2096" t="str">
            <v/>
          </cell>
          <cell r="I2096" t="str">
            <v>Industry</v>
          </cell>
          <cell r="J2096" t="str">
            <v>CTSU - Ambulatory and Chronic Disease</v>
          </cell>
        </row>
        <row r="2097">
          <cell r="A2097" t="str">
            <v>00193362</v>
          </cell>
          <cell r="B2097" t="str">
            <v>HUM00193362</v>
          </cell>
          <cell r="C2097" t="str">
            <v>Int Med-Cardiology</v>
          </cell>
          <cell r="D2097" t="str">
            <v>Koelling, Todd</v>
          </cell>
          <cell r="E2097" t="str">
            <v>PI SIGNOFF</v>
          </cell>
          <cell r="F2097">
            <v>44250</v>
          </cell>
          <cell r="G2097" t="str">
            <v>DHHS - National Institutes of Health</v>
          </cell>
          <cell r="H2097" t="str">
            <v/>
          </cell>
          <cell r="I2097" t="str">
            <v>Externally Peer-Reviewed</v>
          </cell>
          <cell r="J2097" t="str">
            <v>CTSU - Heart, Vessel, Blood</v>
          </cell>
        </row>
        <row r="2098">
          <cell r="A2098" t="str">
            <v>00193348</v>
          </cell>
          <cell r="B2098" t="str">
            <v>2021.002; HUM00193348; PBP-301</v>
          </cell>
          <cell r="C2098" t="str">
            <v>Radiology</v>
          </cell>
          <cell r="D2098" t="str">
            <v>Viglianti, Benjamin</v>
          </cell>
          <cell r="E2098" t="str">
            <v>PRMC APPROVAL</v>
          </cell>
          <cell r="F2098">
            <v>44222</v>
          </cell>
          <cell r="G2098" t="str">
            <v>POINT BioPharma</v>
          </cell>
          <cell r="H2098" t="str">
            <v>PSI CRO</v>
          </cell>
          <cell r="I2098" t="str">
            <v>Industry</v>
          </cell>
          <cell r="J2098" t="str">
            <v>CTSU - Oncology</v>
          </cell>
          <cell r="K2098">
            <v>1</v>
          </cell>
        </row>
        <row r="2099">
          <cell r="A2099" t="str">
            <v>00193242</v>
          </cell>
          <cell r="B2099" t="str">
            <v>HUM00193242; SARC043</v>
          </cell>
          <cell r="C2099" t="str">
            <v>Int Med-Hematology/Oncology</v>
          </cell>
          <cell r="D2099" t="str">
            <v>Schuetze, Scott</v>
          </cell>
          <cell r="E2099" t="str">
            <v>IRB INITIAL APPROVAL</v>
          </cell>
          <cell r="F2099">
            <v>44281</v>
          </cell>
          <cell r="G2099" t="str">
            <v>Sarcoma Alliance for Research Through Collaboration (SARC)</v>
          </cell>
          <cell r="H2099" t="str">
            <v>University of Michigan</v>
          </cell>
          <cell r="I2099" t="str">
            <v>Institutional</v>
          </cell>
          <cell r="J2099" t="str">
            <v>CTSU - Oncology</v>
          </cell>
        </row>
        <row r="2100">
          <cell r="A2100" t="str">
            <v>00193214</v>
          </cell>
          <cell r="B2100" t="str">
            <v>AST-132; HUM00193214</v>
          </cell>
          <cell r="C2100" t="str">
            <v>Int Med-Nephrology</v>
          </cell>
          <cell r="D2100" t="str">
            <v>Heung, Michael</v>
          </cell>
          <cell r="E2100" t="str">
            <v>PRMC APPROVAL</v>
          </cell>
          <cell r="F2100">
            <v>44146</v>
          </cell>
          <cell r="G2100" t="str">
            <v>Astute Medical, Inc.</v>
          </cell>
          <cell r="H2100" t="str">
            <v/>
          </cell>
          <cell r="I2100" t="str">
            <v>Industry</v>
          </cell>
          <cell r="J2100" t="str">
            <v>CTSU - Acute, Critical Care, Surgery &amp; Transplant</v>
          </cell>
        </row>
        <row r="2101">
          <cell r="A2101" t="str">
            <v>00193146</v>
          </cell>
          <cell r="B2101" t="str">
            <v>HUM00193146</v>
          </cell>
          <cell r="C2101" t="str">
            <v>Radiology</v>
          </cell>
          <cell r="D2101" t="str">
            <v>Moritani, Toshio</v>
          </cell>
          <cell r="E2101" t="str">
            <v>NEW</v>
          </cell>
          <cell r="F2101">
            <v>44168</v>
          </cell>
          <cell r="G2101" t="str">
            <v/>
          </cell>
          <cell r="H2101" t="str">
            <v/>
          </cell>
          <cell r="I2101" t="str">
            <v/>
          </cell>
          <cell r="J2101" t="str">
            <v>CTSU - Oncology</v>
          </cell>
        </row>
        <row r="2102">
          <cell r="A2102" t="str">
            <v>00193066</v>
          </cell>
          <cell r="B2102" t="str">
            <v>2021.001; ACT16482; HUM00193066</v>
          </cell>
          <cell r="C2102" t="str">
            <v>Int Med-Hematology/Oncology</v>
          </cell>
          <cell r="D2102" t="str">
            <v>Campagnaro, Erica</v>
          </cell>
          <cell r="E2102" t="str">
            <v>PRMC APPROVAL</v>
          </cell>
          <cell r="F2102">
            <v>44208</v>
          </cell>
          <cell r="G2102" t="str">
            <v>Sanofi-Aventis</v>
          </cell>
          <cell r="H2102" t="str">
            <v/>
          </cell>
          <cell r="I2102" t="str">
            <v>Industry</v>
          </cell>
          <cell r="J2102" t="str">
            <v>CTSU - Oncology</v>
          </cell>
          <cell r="K2102">
            <v>3</v>
          </cell>
        </row>
        <row r="2103">
          <cell r="A2103" t="str">
            <v>00192908</v>
          </cell>
          <cell r="B2103" t="str">
            <v>2020.176; GO40554; HUM00192908</v>
          </cell>
          <cell r="C2103" t="str">
            <v>Int Med-Hematology/Oncology</v>
          </cell>
          <cell r="D2103" t="str">
            <v>Phillips, Tycel</v>
          </cell>
          <cell r="E2103" t="str">
            <v>PRMC APPROVAL</v>
          </cell>
          <cell r="F2103">
            <v>44208</v>
          </cell>
          <cell r="G2103" t="str">
            <v>F. Hoffmann-La Roche AG</v>
          </cell>
          <cell r="H2103" t="str">
            <v>Covance Inc.; Syneos Health</v>
          </cell>
          <cell r="I2103" t="str">
            <v>Industry</v>
          </cell>
          <cell r="J2103" t="str">
            <v>CTSU - Oncology</v>
          </cell>
          <cell r="K2103">
            <v>2</v>
          </cell>
        </row>
        <row r="2104">
          <cell r="A2104" t="str">
            <v>00192884</v>
          </cell>
          <cell r="B2104" t="str">
            <v>HUM00192884</v>
          </cell>
          <cell r="C2104" t="str">
            <v>Int Med-Hematology/Oncology</v>
          </cell>
          <cell r="D2104" t="str">
            <v>Pianko, Matthew</v>
          </cell>
          <cell r="E2104" t="str">
            <v>PRMC APPROVAL</v>
          </cell>
          <cell r="F2104">
            <v>44229</v>
          </cell>
          <cell r="G2104" t="str">
            <v>University of Michigan</v>
          </cell>
          <cell r="H2104" t="str">
            <v/>
          </cell>
          <cell r="I2104" t="str">
            <v>National</v>
          </cell>
          <cell r="J2104" t="str">
            <v>CTSU - Oncology</v>
          </cell>
        </row>
        <row r="2105">
          <cell r="A2105" t="str">
            <v>00192770</v>
          </cell>
          <cell r="B2105" t="str">
            <v>HUM00192770; NN9931-4553</v>
          </cell>
          <cell r="C2105" t="str">
            <v>Int Med-Metabolism, Endo &amp; Diabetes</v>
          </cell>
          <cell r="D2105" t="str">
            <v>Oral, Elif</v>
          </cell>
          <cell r="E2105" t="str">
            <v>PRMC APPROVAL</v>
          </cell>
          <cell r="F2105">
            <v>44237</v>
          </cell>
          <cell r="G2105" t="str">
            <v>Novo Nordisk A/S</v>
          </cell>
          <cell r="H2105" t="str">
            <v/>
          </cell>
          <cell r="I2105" t="str">
            <v>Industry</v>
          </cell>
          <cell r="J2105" t="str">
            <v>CTSU - Ambulatory and Chronic Disease</v>
          </cell>
        </row>
        <row r="2106">
          <cell r="A2106" t="str">
            <v>00192769</v>
          </cell>
          <cell r="B2106" t="str">
            <v>CL-GEN-002033; HUM00192769</v>
          </cell>
          <cell r="C2106" t="str">
            <v>Neurology</v>
          </cell>
          <cell r="D2106" t="str">
            <v>Hoff, Paul</v>
          </cell>
          <cell r="E2106" t="str">
            <v>PRMC APPROVAL</v>
          </cell>
          <cell r="F2106">
            <v>44168</v>
          </cell>
          <cell r="G2106" t="str">
            <v>Nyxoah</v>
          </cell>
          <cell r="H2106" t="str">
            <v/>
          </cell>
          <cell r="I2106" t="str">
            <v>Industry</v>
          </cell>
          <cell r="J2106" t="str">
            <v>CTSU - Neurosciences and Sensory</v>
          </cell>
        </row>
        <row r="2107">
          <cell r="A2107" t="str">
            <v>00192766</v>
          </cell>
          <cell r="B2107" t="str">
            <v>HUM00192766</v>
          </cell>
          <cell r="C2107" t="str">
            <v>Int Med-Gastroenterology</v>
          </cell>
          <cell r="D2107" t="str">
            <v>Singh, Prashant</v>
          </cell>
          <cell r="E2107" t="str">
            <v>NEW</v>
          </cell>
          <cell r="F2107">
            <v>44315</v>
          </cell>
          <cell r="G2107" t="str">
            <v>University of Michigan</v>
          </cell>
          <cell r="H2107" t="str">
            <v/>
          </cell>
          <cell r="I2107" t="str">
            <v>National</v>
          </cell>
          <cell r="J2107" t="str">
            <v>MCRU Minimum Footprint</v>
          </cell>
        </row>
        <row r="2108">
          <cell r="A2108" t="str">
            <v>00192725</v>
          </cell>
          <cell r="B2108" t="str">
            <v>2020.174; CA045001/17-214-08; HUM00192725</v>
          </cell>
          <cell r="C2108" t="str">
            <v>Int Med-Hematology/Oncology</v>
          </cell>
          <cell r="D2108" t="str">
            <v>Lao, Christopher</v>
          </cell>
          <cell r="E2108" t="str">
            <v>PRMC APPROVAL</v>
          </cell>
          <cell r="F2108">
            <v>44208</v>
          </cell>
          <cell r="G2108" t="str">
            <v>Bristol-Myers Squibb</v>
          </cell>
          <cell r="H2108" t="str">
            <v/>
          </cell>
          <cell r="I2108" t="str">
            <v>Industry</v>
          </cell>
          <cell r="J2108" t="str">
            <v>CTSU - Oncology</v>
          </cell>
          <cell r="K2108">
            <v>3</v>
          </cell>
        </row>
        <row r="2109">
          <cell r="A2109" t="str">
            <v>00192713</v>
          </cell>
          <cell r="B2109" t="str">
            <v>GBT440-041; HUM00192713</v>
          </cell>
          <cell r="C2109" t="str">
            <v>Pediatrics-Hematology/Oncology</v>
          </cell>
          <cell r="D2109" t="str">
            <v>Singh, Sharon</v>
          </cell>
          <cell r="E2109" t="str">
            <v>OPEN TO ACCRUAL</v>
          </cell>
          <cell r="F2109">
            <v>44298</v>
          </cell>
          <cell r="G2109" t="str">
            <v>Global Blood Therapeutics, Inc</v>
          </cell>
          <cell r="H2109" t="str">
            <v>Worldwide Clinical Trials, Inc.</v>
          </cell>
          <cell r="I2109" t="str">
            <v>Industry</v>
          </cell>
          <cell r="J2109" t="str">
            <v>CTSU - Childrens</v>
          </cell>
        </row>
        <row r="2110">
          <cell r="A2110" t="str">
            <v>00192638</v>
          </cell>
          <cell r="B2110" t="str">
            <v>2021.003; HUM00192638; UMCC 2021.003</v>
          </cell>
          <cell r="C2110" t="str">
            <v>Int Med-Hematology/Oncology</v>
          </cell>
          <cell r="D2110" t="str">
            <v>Veenstra, Christine</v>
          </cell>
          <cell r="E2110" t="str">
            <v>PRMC APPROVAL</v>
          </cell>
          <cell r="F2110">
            <v>44280</v>
          </cell>
          <cell r="G2110" t="str">
            <v>Hope Foundation, The</v>
          </cell>
          <cell r="H2110" t="str">
            <v>University of Michigan</v>
          </cell>
          <cell r="I2110" t="str">
            <v>Externally Peer-Reviewed</v>
          </cell>
          <cell r="J2110" t="str">
            <v>CTSU - Oncology</v>
          </cell>
          <cell r="K2110">
            <v>3</v>
          </cell>
        </row>
        <row r="2111">
          <cell r="A2111" t="str">
            <v>00192613</v>
          </cell>
          <cell r="B2111" t="str">
            <v>HUM00192613</v>
          </cell>
          <cell r="C2111" t="str">
            <v>Radiology</v>
          </cell>
          <cell r="D2111" t="str">
            <v>Bohnen, Nicolaas</v>
          </cell>
          <cell r="E2111" t="str">
            <v>PRMC APPROVAL</v>
          </cell>
          <cell r="F2111">
            <v>44257</v>
          </cell>
          <cell r="G2111" t="str">
            <v>VA Ann Arbor Healthcare System</v>
          </cell>
          <cell r="H2111" t="str">
            <v/>
          </cell>
          <cell r="I2111" t="str">
            <v>Institutional</v>
          </cell>
          <cell r="J2111" t="str">
            <v>CTSU - Neurosciences and Sensory</v>
          </cell>
        </row>
        <row r="2112">
          <cell r="A2112" t="str">
            <v>00192574</v>
          </cell>
          <cell r="B2112" t="str">
            <v>1042-SE-3003; HUM00192574</v>
          </cell>
          <cell r="C2112" t="str">
            <v>Neurology</v>
          </cell>
          <cell r="D2112" t="str">
            <v>Minecan, Daniela</v>
          </cell>
          <cell r="E2112" t="str">
            <v>ON HOLD</v>
          </cell>
          <cell r="F2112">
            <v>44320</v>
          </cell>
          <cell r="G2112" t="str">
            <v>Marinus Pharmaceuticals</v>
          </cell>
          <cell r="H2112" t="str">
            <v/>
          </cell>
          <cell r="I2112" t="str">
            <v>Industry</v>
          </cell>
          <cell r="J2112" t="str">
            <v>CTSU - Neurosciences and Sensory</v>
          </cell>
        </row>
        <row r="2113">
          <cell r="A2113" t="str">
            <v>00192518</v>
          </cell>
          <cell r="B2113" t="str">
            <v>HUM00192518; MERLIN 001</v>
          </cell>
          <cell r="C2113" t="str">
            <v>Surgery-Surgical Oncology</v>
          </cell>
          <cell r="D2113" t="str">
            <v>Angeles, Christina</v>
          </cell>
          <cell r="E2113" t="str">
            <v>PRMC APPROVAL</v>
          </cell>
          <cell r="F2113">
            <v>44154</v>
          </cell>
          <cell r="G2113" t="str">
            <v>SkylineDx</v>
          </cell>
          <cell r="H2113" t="str">
            <v/>
          </cell>
          <cell r="I2113" t="str">
            <v>Industry</v>
          </cell>
          <cell r="J2113" t="str">
            <v>CTSU - Oncology</v>
          </cell>
        </row>
        <row r="2114">
          <cell r="A2114" t="str">
            <v>00192454</v>
          </cell>
          <cell r="B2114" t="str">
            <v>09868; HUM00192454</v>
          </cell>
          <cell r="C2114" t="str">
            <v>Int Med-Cardiology</v>
          </cell>
          <cell r="D2114" t="str">
            <v>Hummel, Scott</v>
          </cell>
          <cell r="E2114" t="str">
            <v>PRMC APPROVAL</v>
          </cell>
          <cell r="F2114">
            <v>44131</v>
          </cell>
          <cell r="G2114" t="str">
            <v>Axon Therapies</v>
          </cell>
          <cell r="H2114" t="str">
            <v/>
          </cell>
          <cell r="I2114" t="str">
            <v>Industry</v>
          </cell>
          <cell r="J2114" t="str">
            <v>CTSU - Heart, Vessel, Blood</v>
          </cell>
        </row>
        <row r="2115">
          <cell r="A2115" t="str">
            <v>00192441</v>
          </cell>
          <cell r="B2115" t="str">
            <v>HUM00192441</v>
          </cell>
          <cell r="C2115" t="str">
            <v>Pediatrics-Cardiology</v>
          </cell>
          <cell r="D2115" t="str">
            <v>Shea, Erin</v>
          </cell>
          <cell r="E2115" t="str">
            <v>PRMC APPROVAL</v>
          </cell>
          <cell r="F2115">
            <v>44259</v>
          </cell>
          <cell r="G2115" t="str">
            <v>University of Michigan</v>
          </cell>
          <cell r="H2115" t="str">
            <v/>
          </cell>
          <cell r="I2115" t="str">
            <v>National</v>
          </cell>
          <cell r="J2115" t="str">
            <v>CTSU - Childrens</v>
          </cell>
        </row>
        <row r="2116">
          <cell r="A2116" t="str">
            <v>00192435</v>
          </cell>
          <cell r="B2116" t="str">
            <v>CLNP023A2301 (Applause); HUM00192435</v>
          </cell>
          <cell r="C2116" t="str">
            <v>Int Med-Nephrology</v>
          </cell>
          <cell r="D2116" t="str">
            <v>Gipson, Patrick</v>
          </cell>
          <cell r="E2116" t="str">
            <v>PI SIGNOFF</v>
          </cell>
          <cell r="F2116">
            <v>44308</v>
          </cell>
          <cell r="G2116" t="str">
            <v>Novartis</v>
          </cell>
          <cell r="H2116" t="str">
            <v/>
          </cell>
          <cell r="I2116" t="str">
            <v>Industry</v>
          </cell>
          <cell r="J2116" t="str">
            <v>CTSU - Ambulatory and Chronic Disease</v>
          </cell>
        </row>
        <row r="2117">
          <cell r="A2117" t="str">
            <v>00192397</v>
          </cell>
          <cell r="B2117" t="str">
            <v>2020.178; AALL1821; HUM00192397</v>
          </cell>
          <cell r="C2117" t="str">
            <v>Pediatrics-Hematology/Oncology</v>
          </cell>
          <cell r="D2117" t="str">
            <v>Walling, Emily</v>
          </cell>
          <cell r="E2117" t="str">
            <v>PI SIGNOFF</v>
          </cell>
          <cell r="F2117">
            <v>44319</v>
          </cell>
          <cell r="G2117" t="str">
            <v>Children's Oncology Group (COG)</v>
          </cell>
          <cell r="H2117" t="str">
            <v/>
          </cell>
          <cell r="I2117" t="str">
            <v>Institutional</v>
          </cell>
          <cell r="J2117" t="str">
            <v>CTSU - Childrens</v>
          </cell>
        </row>
        <row r="2118">
          <cell r="A2118" t="str">
            <v>00192384</v>
          </cell>
          <cell r="B2118" t="str">
            <v>HUM00192384; JNJ-54135419</v>
          </cell>
          <cell r="C2118" t="str">
            <v>Psychiatry</v>
          </cell>
          <cell r="D2118" t="str">
            <v>Parikh, Sagar</v>
          </cell>
          <cell r="E2118" t="str">
            <v>PRMC APPROVAL</v>
          </cell>
          <cell r="F2118">
            <v>44183</v>
          </cell>
          <cell r="G2118" t="str">
            <v>Janssen Research and Developme</v>
          </cell>
          <cell r="H2118" t="str">
            <v>DOCS Global</v>
          </cell>
          <cell r="I2118" t="str">
            <v>Industry</v>
          </cell>
          <cell r="J2118" t="str">
            <v>CTSU - Behavior, Function, and Pain</v>
          </cell>
        </row>
        <row r="2119">
          <cell r="A2119" t="str">
            <v>00192282</v>
          </cell>
          <cell r="B2119" t="str">
            <v>2020.145; APG-2575-001; HUM00192282</v>
          </cell>
          <cell r="C2119" t="str">
            <v>Int Med-Hematology/Oncology</v>
          </cell>
          <cell r="D2119" t="str">
            <v>Phillips, Tycel</v>
          </cell>
          <cell r="E2119" t="str">
            <v>ABANDONED</v>
          </cell>
          <cell r="F2119">
            <v>44257</v>
          </cell>
          <cell r="G2119" t="str">
            <v>Ascentage Pharma Group</v>
          </cell>
          <cell r="H2119" t="str">
            <v/>
          </cell>
          <cell r="I2119" t="str">
            <v>Industry</v>
          </cell>
          <cell r="J2119" t="str">
            <v>CTSU - Oncology</v>
          </cell>
          <cell r="K2119">
            <v>2</v>
          </cell>
        </row>
        <row r="2120">
          <cell r="A2120" t="str">
            <v>00192241</v>
          </cell>
          <cell r="B2120" t="str">
            <v>HUM00192241; STMC-103H-102</v>
          </cell>
          <cell r="C2120" t="str">
            <v>Int Med-Allergy</v>
          </cell>
          <cell r="D2120" t="str">
            <v>Gupta, Malika</v>
          </cell>
          <cell r="E2120" t="str">
            <v>PRMC APPROVAL</v>
          </cell>
          <cell r="F2120">
            <v>44208</v>
          </cell>
          <cell r="G2120" t="str">
            <v>Siolta Therapeutics</v>
          </cell>
          <cell r="H2120" t="str">
            <v/>
          </cell>
          <cell r="I2120" t="str">
            <v>Industry</v>
          </cell>
          <cell r="J2120" t="str">
            <v>CTSU - Childrens</v>
          </cell>
        </row>
        <row r="2121">
          <cell r="A2121" t="str">
            <v>00192238</v>
          </cell>
          <cell r="B2121" t="str">
            <v>HUM00192238</v>
          </cell>
          <cell r="C2121" t="str">
            <v>Int Med-Allergy</v>
          </cell>
          <cell r="D2121" t="str">
            <v>Sanders, Georgiana</v>
          </cell>
          <cell r="E2121" t="str">
            <v>PRMC APPROVAL</v>
          </cell>
          <cell r="F2121">
            <v>44182</v>
          </cell>
          <cell r="G2121" t="str">
            <v>Alladapt Immunotherapeutics, Inc</v>
          </cell>
          <cell r="H2121" t="str">
            <v>Syneos Health</v>
          </cell>
          <cell r="I2121" t="str">
            <v>Industry</v>
          </cell>
          <cell r="J2121" t="str">
            <v>CTSU - Childrens</v>
          </cell>
        </row>
        <row r="2122">
          <cell r="A2122" t="str">
            <v>00192230</v>
          </cell>
          <cell r="B2122" t="str">
            <v>HUM00192230; VK2809-202 (VOYAGE)</v>
          </cell>
          <cell r="C2122" t="str">
            <v>Int Med-Gastroenterology</v>
          </cell>
          <cell r="D2122" t="str">
            <v>Conjeevaram, Hari</v>
          </cell>
          <cell r="E2122" t="str">
            <v>PRMC APPROVAL</v>
          </cell>
          <cell r="F2122">
            <v>44175</v>
          </cell>
          <cell r="G2122" t="str">
            <v>Viking Therapeutics</v>
          </cell>
          <cell r="H2122" t="str">
            <v/>
          </cell>
          <cell r="I2122" t="str">
            <v>Industry</v>
          </cell>
          <cell r="J2122" t="str">
            <v>CTSU - Ambulatory and Chronic Disease</v>
          </cell>
        </row>
        <row r="2123">
          <cell r="A2123" t="str">
            <v>00192170</v>
          </cell>
          <cell r="B2123" t="str">
            <v>HUM00192170; J2X-MC-PYAH (BLAZE-4)</v>
          </cell>
          <cell r="C2123" t="str">
            <v>Int Med-Infectious Diseases</v>
          </cell>
          <cell r="D2123" t="str">
            <v>Albin, Owen</v>
          </cell>
          <cell r="E2123" t="str">
            <v>OPEN TO ACCRUAL</v>
          </cell>
          <cell r="F2123">
            <v>44322</v>
          </cell>
          <cell r="G2123" t="str">
            <v>Eli Lilly and Company Foundation</v>
          </cell>
          <cell r="H2123" t="str">
            <v/>
          </cell>
          <cell r="I2123" t="str">
            <v>Institutional</v>
          </cell>
          <cell r="J2123" t="str">
            <v>CTSU - Ambulatory and Chronic Disease</v>
          </cell>
        </row>
        <row r="2124">
          <cell r="A2124" t="str">
            <v>00192157</v>
          </cell>
          <cell r="B2124" t="str">
            <v>HUM00192157; RM-493-022</v>
          </cell>
          <cell r="C2124" t="str">
            <v>Int Med-Metabolism, Endo &amp; Diabetes</v>
          </cell>
          <cell r="D2124" t="str">
            <v>Oral, Elif</v>
          </cell>
          <cell r="E2124" t="str">
            <v>IRB INITIAL APPROVAL</v>
          </cell>
          <cell r="F2124">
            <v>44236</v>
          </cell>
          <cell r="G2124" t="str">
            <v>Rhythm Pharmaceuticals, Inc.</v>
          </cell>
          <cell r="H2124" t="str">
            <v>Advanced Clinical Research Services, LLC</v>
          </cell>
          <cell r="I2124" t="str">
            <v>Industry</v>
          </cell>
          <cell r="J2124" t="str">
            <v>CTSU - Ambulatory and Chronic Disease</v>
          </cell>
        </row>
        <row r="2125">
          <cell r="A2125" t="str">
            <v>00192126</v>
          </cell>
          <cell r="B2125" t="str">
            <v xml:space="preserve">HUM00192126; VTX-801-CLN-001 </v>
          </cell>
          <cell r="C2125" t="str">
            <v>Int Med-Gastroenterology</v>
          </cell>
          <cell r="D2125" t="str">
            <v>Askari, Frederick</v>
          </cell>
          <cell r="E2125" t="str">
            <v>NEW</v>
          </cell>
          <cell r="F2125">
            <v>43668</v>
          </cell>
          <cell r="G2125" t="str">
            <v>Vivet Therapeutics</v>
          </cell>
          <cell r="H2125" t="str">
            <v>Cmed Inc</v>
          </cell>
          <cell r="I2125" t="str">
            <v>Industry</v>
          </cell>
          <cell r="J2125" t="str">
            <v>CTSU - Ambulatory and Chronic Disease</v>
          </cell>
        </row>
        <row r="2126">
          <cell r="A2126" t="str">
            <v>00192032</v>
          </cell>
          <cell r="B2126" t="str">
            <v>HUM00192032; OWL Study</v>
          </cell>
          <cell r="C2126" t="str">
            <v>School of Nursing</v>
          </cell>
          <cell r="D2126" t="str">
            <v>Saslow, Laura</v>
          </cell>
          <cell r="E2126" t="str">
            <v>ABANDONED</v>
          </cell>
          <cell r="F2126">
            <v>44293</v>
          </cell>
          <cell r="G2126" t="str">
            <v>Nutrition Science Initiative</v>
          </cell>
          <cell r="H2126" t="str">
            <v>University of Michigan</v>
          </cell>
          <cell r="I2126" t="str">
            <v>Externally Peer-Reviewed</v>
          </cell>
          <cell r="J2126" t="str">
            <v>CTSU - Ambulatory and Chronic Disease</v>
          </cell>
        </row>
        <row r="2127">
          <cell r="A2127" t="str">
            <v>00192017</v>
          </cell>
          <cell r="B2127" t="str">
            <v>HUM00192017; J2W-MC-PYAB (BLAZE-1)</v>
          </cell>
          <cell r="C2127" t="str">
            <v>Int Med-Infectious Diseases</v>
          </cell>
          <cell r="D2127" t="str">
            <v>Albin, Owen</v>
          </cell>
          <cell r="E2127" t="str">
            <v>OPEN TO ACCRUAL</v>
          </cell>
          <cell r="F2127">
            <v>44277</v>
          </cell>
          <cell r="G2127" t="str">
            <v>Eli Lilly and Company Foundation</v>
          </cell>
          <cell r="H2127" t="str">
            <v/>
          </cell>
          <cell r="I2127" t="str">
            <v>Institutional</v>
          </cell>
          <cell r="J2127" t="str">
            <v>CTSU - Ambulatory and Chronic Disease</v>
          </cell>
        </row>
        <row r="2128">
          <cell r="A2128" t="str">
            <v>00191869</v>
          </cell>
          <cell r="B2128" t="str">
            <v>2020.152; HUM00191869; UMCC 2020.152</v>
          </cell>
          <cell r="C2128" t="str">
            <v>Radiation Oncology</v>
          </cell>
          <cell r="D2128" t="str">
            <v>Evans, Joseph</v>
          </cell>
          <cell r="E2128" t="str">
            <v>PRMC APPROVAL</v>
          </cell>
          <cell r="F2128">
            <v>44173</v>
          </cell>
          <cell r="G2128" t="str">
            <v>University of Michigan</v>
          </cell>
          <cell r="H2128" t="str">
            <v/>
          </cell>
          <cell r="I2128" t="str">
            <v>National</v>
          </cell>
          <cell r="J2128" t="str">
            <v>CTSU - Oncology</v>
          </cell>
          <cell r="K2128">
            <v>2</v>
          </cell>
        </row>
        <row r="2129">
          <cell r="A2129" t="str">
            <v>00191831</v>
          </cell>
          <cell r="B2129" t="str">
            <v>CAH-301; HUM00191831</v>
          </cell>
          <cell r="C2129" t="str">
            <v>Int Med-Metabolism, Endo &amp; Diabetes</v>
          </cell>
          <cell r="D2129" t="str">
            <v>Auchus, Richard</v>
          </cell>
          <cell r="E2129" t="str">
            <v>PRMC APPROVAL</v>
          </cell>
          <cell r="F2129">
            <v>44264</v>
          </cell>
          <cell r="G2129" t="str">
            <v>Adrenas Therapeutics, Inc.</v>
          </cell>
          <cell r="H2129" t="str">
            <v>Bridge Biotherapeutics, Inc; Veristat</v>
          </cell>
          <cell r="I2129" t="str">
            <v>Industry</v>
          </cell>
          <cell r="J2129" t="str">
            <v>CTSU - Ambulatory and Chronic Disease</v>
          </cell>
        </row>
        <row r="2130">
          <cell r="A2130" t="str">
            <v>00191818</v>
          </cell>
          <cell r="B2130" t="str">
            <v>2020.093; CRO; HUM00191818; JCAR017-EAP-001</v>
          </cell>
          <cell r="C2130" t="str">
            <v>Int Med-Hematology/Oncology</v>
          </cell>
          <cell r="D2130" t="str">
            <v>Ghosh, Monalisa</v>
          </cell>
          <cell r="E2130" t="str">
            <v>ON HOLD</v>
          </cell>
          <cell r="F2130">
            <v>44253</v>
          </cell>
          <cell r="G2130" t="str">
            <v>Juno Therapeutics</v>
          </cell>
          <cell r="H2130" t="str">
            <v>DrugDev</v>
          </cell>
          <cell r="I2130" t="str">
            <v>Industry</v>
          </cell>
          <cell r="J2130" t="str">
            <v>CTSU - Oncology</v>
          </cell>
        </row>
        <row r="2131">
          <cell r="A2131" t="str">
            <v>00191734</v>
          </cell>
          <cell r="B2131" t="str">
            <v>2020-05; HUM00191734</v>
          </cell>
          <cell r="C2131" t="str">
            <v>Cardiac Surgery</v>
          </cell>
          <cell r="D2131" t="str">
            <v>Ailawadi, Gorav</v>
          </cell>
          <cell r="E2131" t="str">
            <v>PI SIGNOFF</v>
          </cell>
          <cell r="F2131">
            <v>44235</v>
          </cell>
          <cell r="G2131" t="str">
            <v>Edwards Lifesciences, LLC</v>
          </cell>
          <cell r="H2131" t="str">
            <v/>
          </cell>
          <cell r="I2131" t="str">
            <v>Industry</v>
          </cell>
          <cell r="J2131" t="str">
            <v>CTSU - Heart, Vessel, Blood</v>
          </cell>
        </row>
        <row r="2132">
          <cell r="A2132" t="str">
            <v>00191687</v>
          </cell>
          <cell r="B2132" t="str">
            <v>CONTAIN COVID-19; HUM00191687</v>
          </cell>
          <cell r="C2132" t="str">
            <v>Int Med-Pulmonary/Critical Care</v>
          </cell>
          <cell r="D2132" t="str">
            <v>Hyzy, Robert</v>
          </cell>
          <cell r="E2132" t="str">
            <v>ABANDONED</v>
          </cell>
          <cell r="F2132">
            <v>44270</v>
          </cell>
          <cell r="G2132" t="str">
            <v>New York University</v>
          </cell>
          <cell r="H2132" t="str">
            <v/>
          </cell>
          <cell r="I2132" t="str">
            <v>Institutional</v>
          </cell>
          <cell r="J2132" t="str">
            <v>CTSU - Acute, Critical Care, Surgery &amp; Transplant</v>
          </cell>
        </row>
        <row r="2133">
          <cell r="A2133" t="str">
            <v>00191651</v>
          </cell>
          <cell r="B2133" t="str">
            <v>2020.175; HUM00191651; S1931</v>
          </cell>
          <cell r="C2133" t="str">
            <v>Int Med-Hematology/Oncology</v>
          </cell>
          <cell r="D2133" t="str">
            <v>Vaishampayan, Ulka</v>
          </cell>
          <cell r="E2133" t="str">
            <v>OPEN TO ACCRUAL</v>
          </cell>
          <cell r="F2133">
            <v>44293</v>
          </cell>
          <cell r="G2133" t="str">
            <v>SWOG Cancer Research Network</v>
          </cell>
          <cell r="H2133" t="str">
            <v/>
          </cell>
          <cell r="I2133" t="str">
            <v>Industry</v>
          </cell>
          <cell r="J2133" t="str">
            <v>CTSU - Oncology</v>
          </cell>
        </row>
        <row r="2134">
          <cell r="A2134" t="str">
            <v>00191617</v>
          </cell>
          <cell r="B2134" t="str">
            <v>2020.157; HUM00191617; UMCC 2020.157</v>
          </cell>
          <cell r="C2134" t="str">
            <v>Pediatrics-Hematology/Oncology</v>
          </cell>
          <cell r="D2134" t="str">
            <v>Choi, Sung</v>
          </cell>
          <cell r="E2134" t="str">
            <v>IRB INITIAL APPROVAL</v>
          </cell>
          <cell r="F2134">
            <v>44314</v>
          </cell>
          <cell r="G2134" t="str">
            <v>DHHS - National Institutes of Health</v>
          </cell>
          <cell r="H2134" t="str">
            <v>University of Michigan</v>
          </cell>
          <cell r="I2134" t="str">
            <v>Externally Peer-Reviewed</v>
          </cell>
          <cell r="J2134" t="str">
            <v>CTSU - Oncology</v>
          </cell>
          <cell r="K2134">
            <v>3</v>
          </cell>
        </row>
        <row r="2135">
          <cell r="A2135" t="str">
            <v>00191579</v>
          </cell>
          <cell r="B2135" t="str">
            <v>10218; 2020.171; HUM00191579</v>
          </cell>
          <cell r="C2135" t="str">
            <v>Neurology</v>
          </cell>
          <cell r="D2135" t="str">
            <v>Umemura, Yoshie</v>
          </cell>
          <cell r="E2135" t="str">
            <v>IRB INITIAL APPROVAL</v>
          </cell>
          <cell r="F2135">
            <v>44271</v>
          </cell>
          <cell r="G2135" t="str">
            <v>National Cancer Institute (NCI)</v>
          </cell>
          <cell r="H2135" t="str">
            <v>University of Michigan</v>
          </cell>
          <cell r="I2135" t="str">
            <v>National</v>
          </cell>
          <cell r="J2135" t="str">
            <v>CTSU - Oncology</v>
          </cell>
        </row>
        <row r="2136">
          <cell r="A2136" t="str">
            <v>00191572</v>
          </cell>
          <cell r="B2136" t="str">
            <v>2020.169; HUM00191572; NIT-109</v>
          </cell>
          <cell r="C2136" t="str">
            <v>Int Med-Hematology/Oncology</v>
          </cell>
          <cell r="D2136" t="str">
            <v>Enzler, Thomas</v>
          </cell>
          <cell r="E2136" t="str">
            <v>IRB INITIAL APPROVAL</v>
          </cell>
          <cell r="F2136">
            <v>44309</v>
          </cell>
          <cell r="G2136" t="str">
            <v>NeoImmuneTech, Inc.</v>
          </cell>
          <cell r="H2136" t="str">
            <v/>
          </cell>
          <cell r="I2136" t="str">
            <v>Industry</v>
          </cell>
          <cell r="J2136" t="str">
            <v>CTSU - Oncology</v>
          </cell>
          <cell r="K2136">
            <v>3</v>
          </cell>
        </row>
        <row r="2137">
          <cell r="A2137" t="str">
            <v>00191568</v>
          </cell>
          <cell r="B2137" t="str">
            <v>2020.167; Debio 1143-SCCHN-301; HUM00191568</v>
          </cell>
          <cell r="C2137" t="str">
            <v>Int Med-Hematology/Oncology</v>
          </cell>
          <cell r="D2137" t="str">
            <v>Swiecicki, Paul</v>
          </cell>
          <cell r="E2137" t="str">
            <v>PRMC APPROVAL</v>
          </cell>
          <cell r="F2137">
            <v>44180</v>
          </cell>
          <cell r="G2137" t="str">
            <v>Debiopharm International SA</v>
          </cell>
          <cell r="H2137" t="str">
            <v/>
          </cell>
          <cell r="I2137" t="str">
            <v>Industry</v>
          </cell>
          <cell r="J2137" t="str">
            <v>CTSU - Oncology</v>
          </cell>
          <cell r="K2137">
            <v>2</v>
          </cell>
        </row>
        <row r="2138">
          <cell r="A2138" t="str">
            <v>00191562</v>
          </cell>
          <cell r="B2138" t="str">
            <v>2020.165; HUM00191562; MMRC-089</v>
          </cell>
          <cell r="C2138" t="str">
            <v>Int Med-Hematology/Oncology</v>
          </cell>
          <cell r="D2138" t="str">
            <v>Pianko, Matthew</v>
          </cell>
          <cell r="E2138" t="str">
            <v>IRB INITIAL APPROVAL</v>
          </cell>
          <cell r="F2138">
            <v>44284</v>
          </cell>
          <cell r="G2138" t="str">
            <v>Multiple Myeloma Research Consortium</v>
          </cell>
          <cell r="H2138" t="str">
            <v>Bristol-Myers Squibb; University of Michigan</v>
          </cell>
          <cell r="I2138" t="str">
            <v>Institutional</v>
          </cell>
          <cell r="J2138" t="str">
            <v>CTSU - Oncology</v>
          </cell>
          <cell r="K2138">
            <v>2</v>
          </cell>
        </row>
        <row r="2139">
          <cell r="A2139" t="str">
            <v>00191538</v>
          </cell>
          <cell r="B2139" t="str">
            <v>2020.166; 64407564MMY1001; HUM00191538</v>
          </cell>
          <cell r="C2139" t="str">
            <v>Int Med-Hematology/Oncology</v>
          </cell>
          <cell r="D2139" t="str">
            <v>Ye, Jing Christine</v>
          </cell>
          <cell r="E2139" t="str">
            <v>OPEN TO ACCRUAL</v>
          </cell>
          <cell r="F2139">
            <v>44288</v>
          </cell>
          <cell r="G2139" t="str">
            <v>Janssen Research and Developme</v>
          </cell>
          <cell r="H2139" t="str">
            <v/>
          </cell>
          <cell r="I2139" t="str">
            <v>Industry</v>
          </cell>
          <cell r="J2139" t="str">
            <v>CTSU - Oncology</v>
          </cell>
          <cell r="K2139">
            <v>1</v>
          </cell>
        </row>
        <row r="2140">
          <cell r="A2140" t="str">
            <v>00191326</v>
          </cell>
          <cell r="B2140" t="str">
            <v>CIN-107-122; HUM00191326</v>
          </cell>
          <cell r="C2140" t="str">
            <v>Int Med-Metabolism, Endo &amp; Diabetes</v>
          </cell>
          <cell r="D2140" t="str">
            <v>Turcu, Adina</v>
          </cell>
          <cell r="E2140" t="str">
            <v>PI SIGNOFF</v>
          </cell>
          <cell r="F2140">
            <v>44265</v>
          </cell>
          <cell r="G2140" t="str">
            <v>CinCor Pharma</v>
          </cell>
          <cell r="H2140" t="str">
            <v>Medpace, Inc</v>
          </cell>
          <cell r="I2140" t="str">
            <v>Industry</v>
          </cell>
          <cell r="J2140" t="str">
            <v>CTSU - Ambulatory and Chronic Disease</v>
          </cell>
        </row>
        <row r="2141">
          <cell r="A2141" t="str">
            <v>00191220</v>
          </cell>
          <cell r="B2141" t="str">
            <v>2020.159; CTC 0231 / ALTG 18/001 / PrE0506; HUM00191220; PrE0506</v>
          </cell>
          <cell r="C2141" t="str">
            <v>Int Med-Hematology/Oncology</v>
          </cell>
          <cell r="D2141" t="str">
            <v>Qin, Angel</v>
          </cell>
          <cell r="E2141" t="str">
            <v>OPEN TO ACCRUAL</v>
          </cell>
          <cell r="F2141">
            <v>44271</v>
          </cell>
          <cell r="G2141" t="str">
            <v>AstraZeneca US</v>
          </cell>
          <cell r="H2141" t="str">
            <v>Alpha Oncology Inc.; PrECOG LLC; University of Michigan</v>
          </cell>
          <cell r="I2141" t="str">
            <v>Industry</v>
          </cell>
          <cell r="J2141" t="str">
            <v>CTSU - Oncology</v>
          </cell>
          <cell r="K2141">
            <v>2</v>
          </cell>
        </row>
        <row r="2142">
          <cell r="A2142" t="str">
            <v>00191185</v>
          </cell>
          <cell r="B2142" t="str">
            <v>2020.177; HUM00191185; S1806</v>
          </cell>
          <cell r="C2142" t="str">
            <v>Int Med-Hematology/Oncology</v>
          </cell>
          <cell r="D2142" t="str">
            <v>Kaffenberger, Samuel</v>
          </cell>
          <cell r="E2142" t="str">
            <v>OPEN TO ACCRUAL</v>
          </cell>
          <cell r="F2142">
            <v>44315</v>
          </cell>
          <cell r="G2142" t="str">
            <v>SWOG Cancer Research Network</v>
          </cell>
          <cell r="H2142" t="str">
            <v/>
          </cell>
          <cell r="I2142" t="str">
            <v>Industry</v>
          </cell>
          <cell r="J2142" t="str">
            <v>CTSU - Oncology</v>
          </cell>
        </row>
        <row r="2143">
          <cell r="A2143" t="str">
            <v>00191173</v>
          </cell>
          <cell r="B2143" t="str">
            <v>2020.160; CLN-081-001; HUM00191173</v>
          </cell>
          <cell r="C2143" t="str">
            <v>Int Med-Hematology/Oncology</v>
          </cell>
          <cell r="D2143" t="str">
            <v>Kalemkerian, Gregory</v>
          </cell>
          <cell r="E2143" t="str">
            <v>IRB INITIAL APPROVAL</v>
          </cell>
          <cell r="F2143">
            <v>44319</v>
          </cell>
          <cell r="G2143" t="str">
            <v>Cullinan Pearl Corp.</v>
          </cell>
          <cell r="H2143" t="str">
            <v>ICON Clinical Research, Inc.</v>
          </cell>
          <cell r="I2143" t="str">
            <v>Industry</v>
          </cell>
          <cell r="J2143" t="str">
            <v>CTSU - Oncology</v>
          </cell>
          <cell r="K2143">
            <v>2</v>
          </cell>
        </row>
        <row r="2144">
          <cell r="A2144" t="str">
            <v>00191168</v>
          </cell>
          <cell r="B2144" t="str">
            <v>2020.158; HUM00191168; XPORT-DLBCL-025</v>
          </cell>
          <cell r="C2144" t="str">
            <v>Int Med-Hematology/Oncology</v>
          </cell>
          <cell r="D2144" t="str">
            <v>Phillips, Tycel</v>
          </cell>
          <cell r="E2144" t="str">
            <v>IRB INITIAL APPROVAL</v>
          </cell>
          <cell r="F2144">
            <v>44281</v>
          </cell>
          <cell r="G2144" t="str">
            <v>Karyopharm Therapeutics Inc.</v>
          </cell>
          <cell r="H2144" t="str">
            <v/>
          </cell>
          <cell r="I2144" t="str">
            <v>Industry</v>
          </cell>
          <cell r="J2144" t="str">
            <v>CTSU - Oncology</v>
          </cell>
          <cell r="K2144">
            <v>4</v>
          </cell>
        </row>
        <row r="2145">
          <cell r="A2145" t="str">
            <v>00190999</v>
          </cell>
          <cell r="B2145" t="str">
            <v>HUM00190999</v>
          </cell>
          <cell r="C2145" t="str">
            <v>Pediatrics-Cardiology</v>
          </cell>
          <cell r="D2145" t="str">
            <v>Zampi, Jeffrey</v>
          </cell>
          <cell r="E2145" t="str">
            <v>PRMC APPROVAL</v>
          </cell>
          <cell r="F2145">
            <v>44124</v>
          </cell>
          <cell r="G2145" t="str">
            <v>atHeart Medical LLC</v>
          </cell>
          <cell r="H2145" t="str">
            <v>Carag, LLC</v>
          </cell>
          <cell r="I2145" t="str">
            <v>Industry</v>
          </cell>
          <cell r="J2145" t="str">
            <v>CTSU - Childrens</v>
          </cell>
        </row>
        <row r="2146">
          <cell r="A2146" t="str">
            <v>00190892</v>
          </cell>
          <cell r="B2146" t="str">
            <v>2020.156; D516AC00001; HUM00190892</v>
          </cell>
          <cell r="C2146" t="str">
            <v>Int Med-Hematology/Oncology</v>
          </cell>
          <cell r="D2146" t="str">
            <v>Qin, Angel</v>
          </cell>
          <cell r="E2146" t="str">
            <v>PRMC APPROVAL</v>
          </cell>
          <cell r="F2146">
            <v>44159</v>
          </cell>
          <cell r="G2146" t="str">
            <v>Astra Zeneca AB</v>
          </cell>
          <cell r="H2146" t="str">
            <v/>
          </cell>
          <cell r="I2146" t="str">
            <v>Industry</v>
          </cell>
          <cell r="J2146" t="str">
            <v>CTSU - Oncology</v>
          </cell>
          <cell r="K2146">
            <v>1</v>
          </cell>
        </row>
        <row r="2147">
          <cell r="A2147" t="str">
            <v>00190853</v>
          </cell>
          <cell r="B2147" t="str">
            <v>GRAIL3; HUM00190853</v>
          </cell>
          <cell r="C2147" t="str">
            <v>Int Med-Pulmonary/Critical Care</v>
          </cell>
          <cell r="D2147" t="str">
            <v>Hyzy, Robert</v>
          </cell>
          <cell r="E2147" t="str">
            <v>PRMC APPROVAL</v>
          </cell>
          <cell r="F2147">
            <v>44272</v>
          </cell>
          <cell r="G2147" t="str">
            <v>Fred Hutchinson Cancer Research Center</v>
          </cell>
          <cell r="H2147" t="str">
            <v>DHHS - National Institutes of Health</v>
          </cell>
          <cell r="I2147" t="str">
            <v>Institutional</v>
          </cell>
          <cell r="J2147" t="str">
            <v>CTSU - Acute, Critical Care, Surgery &amp; Transplant</v>
          </cell>
        </row>
        <row r="2148">
          <cell r="A2148" t="str">
            <v>00190844</v>
          </cell>
          <cell r="B2148" t="str">
            <v>GB002-2101; HUM00190844</v>
          </cell>
          <cell r="C2148" t="str">
            <v>Int Med-Cardiology</v>
          </cell>
          <cell r="D2148" t="str">
            <v>McLaughlin, Vallerie</v>
          </cell>
          <cell r="E2148" t="str">
            <v>PRMC APPROVAL</v>
          </cell>
          <cell r="F2148">
            <v>44131</v>
          </cell>
          <cell r="G2148" t="str">
            <v>Gossamer Bio, Inc.</v>
          </cell>
          <cell r="H2148" t="str">
            <v/>
          </cell>
          <cell r="I2148" t="str">
            <v>Industry</v>
          </cell>
          <cell r="J2148" t="str">
            <v>CTSU - Heart, Vessel, Blood</v>
          </cell>
        </row>
        <row r="2149">
          <cell r="A2149" t="str">
            <v>00190753</v>
          </cell>
          <cell r="B2149" t="str">
            <v>2020.172; HUM00190753; S2000</v>
          </cell>
          <cell r="C2149" t="str">
            <v>Int Med-Hematology/Oncology</v>
          </cell>
          <cell r="D2149" t="str">
            <v>Lao, Christopher</v>
          </cell>
          <cell r="E2149" t="str">
            <v>OPEN TO ACCRUAL</v>
          </cell>
          <cell r="F2149">
            <v>44305</v>
          </cell>
          <cell r="G2149" t="str">
            <v>SWOG Cancer Research Network</v>
          </cell>
          <cell r="H2149" t="str">
            <v/>
          </cell>
          <cell r="I2149" t="str">
            <v>Industry</v>
          </cell>
          <cell r="J2149" t="str">
            <v>CTSU - Oncology</v>
          </cell>
        </row>
        <row r="2150">
          <cell r="A2150" t="str">
            <v>00190639</v>
          </cell>
          <cell r="B2150" t="str">
            <v>A011-11; HUM00190639</v>
          </cell>
          <cell r="C2150" t="str">
            <v>Int Med-Cardiology</v>
          </cell>
          <cell r="D2150" t="str">
            <v>Moles, Victor</v>
          </cell>
          <cell r="E2150" t="str">
            <v>PI SIGNOFF</v>
          </cell>
          <cell r="F2150">
            <v>44263</v>
          </cell>
          <cell r="G2150" t="str">
            <v>Acceleron Pharma Inc</v>
          </cell>
          <cell r="H2150" t="str">
            <v>PPD Investigator Services, LLC</v>
          </cell>
          <cell r="I2150" t="str">
            <v>Industry</v>
          </cell>
          <cell r="J2150" t="str">
            <v>CTSU - Heart, Vessel, Blood</v>
          </cell>
        </row>
        <row r="2151">
          <cell r="A2151" t="str">
            <v>00190629</v>
          </cell>
          <cell r="B2151" t="str">
            <v>2020.179; E4412; HUM00190629</v>
          </cell>
          <cell r="C2151" t="str">
            <v>Pediatrics-Hematology/Oncology</v>
          </cell>
          <cell r="D2151" t="str">
            <v>Mody, Rajen</v>
          </cell>
          <cell r="E2151" t="str">
            <v>PRMC APPROVAL</v>
          </cell>
          <cell r="F2151">
            <v>44216</v>
          </cell>
          <cell r="G2151" t="str">
            <v>ECOG-ACRIN Medical Research Foundation, Inc</v>
          </cell>
          <cell r="H2151" t="str">
            <v/>
          </cell>
          <cell r="I2151" t="str">
            <v>National</v>
          </cell>
          <cell r="J2151" t="str">
            <v>CTSU - Childrens</v>
          </cell>
        </row>
        <row r="2152">
          <cell r="A2152" t="str">
            <v>00190614</v>
          </cell>
          <cell r="B2152" t="str">
            <v>HUM00190614</v>
          </cell>
          <cell r="C2152" t="str">
            <v>Family Medicine</v>
          </cell>
          <cell r="D2152" t="str">
            <v>Chang, Tammy</v>
          </cell>
          <cell r="E2152" t="str">
            <v>PRMC APPROVAL</v>
          </cell>
          <cell r="F2152">
            <v>44307</v>
          </cell>
          <cell r="G2152" t="str">
            <v>DHHS - National Institutes of Health</v>
          </cell>
          <cell r="H2152" t="str">
            <v/>
          </cell>
          <cell r="I2152" t="str">
            <v>Externally Peer-Reviewed</v>
          </cell>
          <cell r="J2152" t="str">
            <v>CTSU - Ambulatory and Chronic Disease</v>
          </cell>
        </row>
        <row r="2153">
          <cell r="A2153" t="str">
            <v>00190606</v>
          </cell>
          <cell r="B2153" t="str">
            <v>HUM00190606; NCICOVID</v>
          </cell>
          <cell r="C2153" t="str">
            <v>Pediatrics-Hematology/Oncology</v>
          </cell>
          <cell r="D2153" t="str">
            <v>Jasty-Rao, Rama</v>
          </cell>
          <cell r="E2153" t="str">
            <v>OPEN TO ACCRUAL</v>
          </cell>
          <cell r="F2153">
            <v>44200</v>
          </cell>
          <cell r="G2153" t="str">
            <v>National Cancer Institute (NCI)</v>
          </cell>
          <cell r="H2153" t="str">
            <v/>
          </cell>
          <cell r="I2153" t="str">
            <v>National</v>
          </cell>
          <cell r="J2153" t="str">
            <v>CTSU - Childrens</v>
          </cell>
        </row>
        <row r="2154">
          <cell r="A2154" t="str">
            <v>00190551</v>
          </cell>
          <cell r="B2154" t="str">
            <v>2020.154; HUM00190551; YO41867</v>
          </cell>
          <cell r="C2154" t="str">
            <v>Surgery-Thoracic Surgery</v>
          </cell>
          <cell r="D2154" t="str">
            <v>Lin, Jules</v>
          </cell>
          <cell r="E2154" t="str">
            <v>ABANDONED</v>
          </cell>
          <cell r="F2154">
            <v>44307</v>
          </cell>
          <cell r="G2154" t="str">
            <v>F. Hoffmann-La Roche AG</v>
          </cell>
          <cell r="H2154" t="str">
            <v/>
          </cell>
          <cell r="I2154" t="str">
            <v>Industry</v>
          </cell>
          <cell r="J2154" t="str">
            <v>CTSU - Oncology</v>
          </cell>
          <cell r="K2154">
            <v>3</v>
          </cell>
        </row>
        <row r="2155">
          <cell r="A2155" t="str">
            <v>00190535</v>
          </cell>
          <cell r="B2155" t="str">
            <v>2020.155; HUM00190535; IRB18-1498</v>
          </cell>
          <cell r="C2155" t="str">
            <v>Int Med-Hematology/Oncology</v>
          </cell>
          <cell r="D2155" t="str">
            <v>Pettit, Kristen</v>
          </cell>
          <cell r="E2155" t="str">
            <v>ON HOLD</v>
          </cell>
          <cell r="F2155">
            <v>44259</v>
          </cell>
          <cell r="G2155" t="str">
            <v>University of Chicago</v>
          </cell>
          <cell r="H2155" t="str">
            <v>AbbVie Inc; University of Michigan</v>
          </cell>
          <cell r="I2155" t="str">
            <v>National</v>
          </cell>
          <cell r="J2155" t="str">
            <v>CTSU - Oncology</v>
          </cell>
          <cell r="K2155">
            <v>3</v>
          </cell>
        </row>
        <row r="2156">
          <cell r="A2156" t="str">
            <v>00190474</v>
          </cell>
          <cell r="B2156" t="str">
            <v>016; HUM00190474</v>
          </cell>
          <cell r="C2156" t="str">
            <v>Int Med-Pulmonary/Critical Care</v>
          </cell>
          <cell r="D2156" t="str">
            <v>Han, Meilan</v>
          </cell>
          <cell r="E2156" t="str">
            <v>ABANDONED</v>
          </cell>
          <cell r="F2156">
            <v>44228</v>
          </cell>
          <cell r="G2156" t="str">
            <v>CSA Medical, Inc.</v>
          </cell>
          <cell r="H2156" t="str">
            <v/>
          </cell>
          <cell r="I2156" t="str">
            <v>Industry</v>
          </cell>
          <cell r="J2156" t="str">
            <v>CTSU - Ambulatory and Chronic Disease</v>
          </cell>
        </row>
        <row r="2157">
          <cell r="A2157" t="str">
            <v>00190381</v>
          </cell>
          <cell r="B2157" t="str">
            <v>2020.101; CRO; HUM00190381; M-2018-344</v>
          </cell>
          <cell r="C2157" t="str">
            <v>Int Med-Hematology/Oncology</v>
          </cell>
          <cell r="D2157" t="str">
            <v>Ghosh, Monalisa</v>
          </cell>
          <cell r="E2157" t="str">
            <v>ON HOLD</v>
          </cell>
          <cell r="F2157">
            <v>44316</v>
          </cell>
          <cell r="G2157" t="str">
            <v>Miltenyi BioMedicine</v>
          </cell>
          <cell r="H2157" t="str">
            <v>Paraxel</v>
          </cell>
          <cell r="I2157" t="str">
            <v>Industry</v>
          </cell>
          <cell r="J2157" t="str">
            <v>CTSU - Oncology</v>
          </cell>
          <cell r="K2157">
            <v>3</v>
          </cell>
        </row>
        <row r="2158">
          <cell r="A2158" t="str">
            <v>00190367</v>
          </cell>
          <cell r="B2158" t="str">
            <v>HUM00190367; MK8415-060</v>
          </cell>
          <cell r="C2158" t="str">
            <v>Obstetrics/Gynecology</v>
          </cell>
          <cell r="D2158" t="str">
            <v>Bell, Jason</v>
          </cell>
          <cell r="E2158" t="str">
            <v>OPEN TO ACCRUAL</v>
          </cell>
          <cell r="F2158">
            <v>44273</v>
          </cell>
          <cell r="G2158" t="str">
            <v>Merck</v>
          </cell>
          <cell r="H2158" t="str">
            <v>DrugDev</v>
          </cell>
          <cell r="I2158" t="str">
            <v>Industry</v>
          </cell>
          <cell r="J2158" t="str">
            <v>CTSU - Ambulatory and Chronic Disease</v>
          </cell>
        </row>
        <row r="2159">
          <cell r="A2159" t="str">
            <v>00190310</v>
          </cell>
          <cell r="B2159" t="str">
            <v>HUM00190310</v>
          </cell>
          <cell r="C2159" t="str">
            <v>Emergency Medicine</v>
          </cell>
          <cell r="D2159" t="str">
            <v>Greineder, Colin</v>
          </cell>
          <cell r="E2159" t="str">
            <v>CLOSED TO ACCRUAL</v>
          </cell>
          <cell r="F2159">
            <v>44253</v>
          </cell>
          <cell r="G2159" t="str">
            <v>National Heart, Lung, and Blood Institute (NHLBI)</v>
          </cell>
          <cell r="H2159" t="str">
            <v/>
          </cell>
          <cell r="I2159" t="str">
            <v>Externally Peer-Reviewed</v>
          </cell>
          <cell r="J2159" t="str">
            <v>CTSU - Acute, Critical Care, Surgery &amp; Transplant</v>
          </cell>
        </row>
        <row r="2160">
          <cell r="A2160" t="str">
            <v>00190291</v>
          </cell>
          <cell r="B2160" t="str">
            <v>HUM00190291; MO41787</v>
          </cell>
          <cell r="C2160" t="str">
            <v>Pediatrics-Hematology/Oncology</v>
          </cell>
          <cell r="D2160" t="str">
            <v>Pipe, Steven</v>
          </cell>
          <cell r="E2160" t="str">
            <v>OPEN TO ACCRUAL</v>
          </cell>
          <cell r="F2160">
            <v>44286</v>
          </cell>
          <cell r="G2160" t="str">
            <v>Genentech, Inc.</v>
          </cell>
          <cell r="H2160" t="str">
            <v>F. Hoffmann-La Roche AG</v>
          </cell>
          <cell r="I2160" t="str">
            <v>Industry</v>
          </cell>
          <cell r="J2160" t="str">
            <v>CTSU - Childrens</v>
          </cell>
        </row>
        <row r="2161">
          <cell r="A2161" t="str">
            <v>00190290</v>
          </cell>
          <cell r="B2161" t="str">
            <v xml:space="preserve"> 2020.151; HUM00190290; ONC028</v>
          </cell>
          <cell r="C2161" t="str">
            <v>Pediatrics-Hematology/Oncology</v>
          </cell>
          <cell r="D2161" t="str">
            <v>Koschmann, Carl</v>
          </cell>
          <cell r="E2161" t="str">
            <v>OPEN TO ACCRUAL</v>
          </cell>
          <cell r="F2161">
            <v>44168</v>
          </cell>
          <cell r="G2161" t="str">
            <v>Oncoceutics, Inc</v>
          </cell>
          <cell r="H2161" t="str">
            <v/>
          </cell>
          <cell r="I2161" t="str">
            <v>Industry</v>
          </cell>
          <cell r="J2161" t="str">
            <v>CTSU - Oncology</v>
          </cell>
        </row>
        <row r="2162">
          <cell r="A2162" t="str">
            <v>00190175</v>
          </cell>
          <cell r="B2162" t="str">
            <v>2020.173; HUM00190175; UMCC 2020.173</v>
          </cell>
          <cell r="C2162" t="str">
            <v>Obstetrics/Gynecology</v>
          </cell>
          <cell r="D2162" t="str">
            <v>Uppal, Shitanshu</v>
          </cell>
          <cell r="E2162" t="str">
            <v>IRB INITIAL APPROVAL</v>
          </cell>
          <cell r="F2162">
            <v>44313</v>
          </cell>
          <cell r="G2162" t="str">
            <v>University of Michigan</v>
          </cell>
          <cell r="H2162" t="str">
            <v>Blue Cross Blue Shield of Michigan Foundation</v>
          </cell>
          <cell r="I2162" t="str">
            <v>National</v>
          </cell>
          <cell r="J2162" t="str">
            <v>CTSU - Behavior, Function, and Pain</v>
          </cell>
          <cell r="K2162">
            <v>2</v>
          </cell>
        </row>
        <row r="2163">
          <cell r="A2163" t="str">
            <v>00190166</v>
          </cell>
          <cell r="B2163" t="str">
            <v>2020.162; ARST1921; HUM00190166</v>
          </cell>
          <cell r="C2163" t="str">
            <v>Pediatrics-Hematology/Oncology</v>
          </cell>
          <cell r="D2163" t="str">
            <v>Jasty-Rao, Rama</v>
          </cell>
          <cell r="E2163" t="str">
            <v>OPEN TO ACCRUAL</v>
          </cell>
          <cell r="F2163">
            <v>44313</v>
          </cell>
          <cell r="G2163" t="str">
            <v>Children's Oncology Group (COG)</v>
          </cell>
          <cell r="H2163" t="str">
            <v/>
          </cell>
          <cell r="I2163" t="str">
            <v>Institutional</v>
          </cell>
          <cell r="J2163" t="str">
            <v>CTSU - Childrens</v>
          </cell>
        </row>
        <row r="2164">
          <cell r="A2164" t="str">
            <v>00190163</v>
          </cell>
          <cell r="B2164" t="str">
            <v>HUM00190163</v>
          </cell>
          <cell r="C2164" t="str">
            <v>Psychiatry</v>
          </cell>
          <cell r="D2164" t="str">
            <v>Swanson, Leslie</v>
          </cell>
          <cell r="E2164" t="str">
            <v>OPEN TO ACCRUAL</v>
          </cell>
          <cell r="F2164">
            <v>44306</v>
          </cell>
          <cell r="G2164" t="str">
            <v>DHHS - National Institutes of Health</v>
          </cell>
          <cell r="H2164" t="str">
            <v/>
          </cell>
          <cell r="I2164" t="str">
            <v>Externally Peer-Reviewed</v>
          </cell>
          <cell r="J2164" t="str">
            <v>CTSU - Behavior, Function, and Pain</v>
          </cell>
        </row>
        <row r="2165">
          <cell r="A2165" t="str">
            <v>00190152</v>
          </cell>
          <cell r="B2165" t="str">
            <v>2020.161; AREN1921; HUM00190152</v>
          </cell>
          <cell r="C2165" t="str">
            <v>Pediatrics-Hematology/Oncology</v>
          </cell>
          <cell r="D2165" t="str">
            <v>Jasty-Rao, Rama</v>
          </cell>
          <cell r="E2165" t="str">
            <v>OPEN TO ACCRUAL</v>
          </cell>
          <cell r="F2165">
            <v>44260</v>
          </cell>
          <cell r="G2165" t="str">
            <v>Children's Oncology Group (COG)</v>
          </cell>
          <cell r="H2165" t="str">
            <v/>
          </cell>
          <cell r="I2165" t="str">
            <v>Institutional</v>
          </cell>
          <cell r="J2165" t="str">
            <v>CTSU - Childrens</v>
          </cell>
        </row>
        <row r="2166">
          <cell r="A2166" t="str">
            <v>00190086</v>
          </cell>
          <cell r="B2166" t="str">
            <v>D5982C00007 (KALOS); HUM00190086</v>
          </cell>
          <cell r="C2166" t="str">
            <v>Int Med-Allergy</v>
          </cell>
          <cell r="D2166" t="str">
            <v>Baptist, Alan</v>
          </cell>
          <cell r="E2166" t="str">
            <v>PRMC APPROVAL</v>
          </cell>
          <cell r="F2166">
            <v>44106</v>
          </cell>
          <cell r="G2166" t="str">
            <v>AstraZeneca US</v>
          </cell>
          <cell r="H2166" t="str">
            <v/>
          </cell>
          <cell r="I2166" t="str">
            <v>Industry</v>
          </cell>
          <cell r="J2166" t="str">
            <v>CTSU - Ambulatory and Chronic Disease</v>
          </cell>
        </row>
        <row r="2167">
          <cell r="A2167" t="str">
            <v>00190022</v>
          </cell>
          <cell r="B2167" t="str">
            <v>0610-04; 2020.146; HUM00190022</v>
          </cell>
          <cell r="C2167" t="str">
            <v>Int Med-Hematology/Oncology</v>
          </cell>
          <cell r="D2167" t="str">
            <v>Talpaz, Moshe</v>
          </cell>
          <cell r="E2167" t="str">
            <v>OPEN TO ACCRUAL</v>
          </cell>
          <cell r="F2167">
            <v>44313</v>
          </cell>
          <cell r="G2167" t="str">
            <v>Constellation Pharmaceuticals</v>
          </cell>
          <cell r="H2167" t="str">
            <v/>
          </cell>
          <cell r="I2167" t="str">
            <v>Industry</v>
          </cell>
          <cell r="J2167" t="str">
            <v>CTSU - Oncology</v>
          </cell>
          <cell r="K2167">
            <v>1</v>
          </cell>
        </row>
        <row r="2168">
          <cell r="A2168" t="str">
            <v>00189896</v>
          </cell>
          <cell r="B2168" t="str">
            <v>2020.139; D5339C00001; HUM00189896</v>
          </cell>
          <cell r="C2168" t="str">
            <v>Int Med-Hematology/Oncology</v>
          </cell>
          <cell r="D2168" t="str">
            <v>Reichert, Zachery</v>
          </cell>
          <cell r="E2168" t="str">
            <v>ON HOLD</v>
          </cell>
          <cell r="F2168">
            <v>44253</v>
          </cell>
          <cell r="G2168" t="str">
            <v>Astra Zeneca AB</v>
          </cell>
          <cell r="H2168" t="str">
            <v/>
          </cell>
          <cell r="I2168" t="str">
            <v>Industry</v>
          </cell>
          <cell r="J2168" t="str">
            <v>CTSU - Oncology</v>
          </cell>
          <cell r="K2168">
            <v>3</v>
          </cell>
        </row>
        <row r="2169">
          <cell r="A2169" t="str">
            <v>00189850</v>
          </cell>
          <cell r="B2169" t="str">
            <v>2020.164; DAY101-001; HUM00189850; PNOC026</v>
          </cell>
          <cell r="C2169" t="str">
            <v>Pediatrics-Hematology/Oncology</v>
          </cell>
          <cell r="D2169" t="str">
            <v>Franson, Andrea</v>
          </cell>
          <cell r="E2169" t="str">
            <v>IRB INITIAL APPROVAL</v>
          </cell>
          <cell r="F2169">
            <v>44260</v>
          </cell>
          <cell r="G2169" t="str">
            <v>Day One Biopharmaceuticals</v>
          </cell>
          <cell r="H2169" t="str">
            <v>Pacific Pediatric Neuro-Oncology Consortium (PNOC); Parexel International, LLC</v>
          </cell>
          <cell r="I2169" t="str">
            <v>Industry</v>
          </cell>
          <cell r="J2169" t="str">
            <v>CTSU - Childrens</v>
          </cell>
          <cell r="K2169">
            <v>3</v>
          </cell>
        </row>
        <row r="2170">
          <cell r="A2170" t="str">
            <v>00189778</v>
          </cell>
          <cell r="B2170" t="str">
            <v xml:space="preserve">HUM00189778	</v>
          </cell>
          <cell r="C2170" t="str">
            <v>Physical Medicine &amp; Rehabilitation</v>
          </cell>
          <cell r="D2170" t="str">
            <v>Kalpakjian, Claire</v>
          </cell>
          <cell r="E2170" t="str">
            <v>CLOSED TO ACCRUAL</v>
          </cell>
          <cell r="F2170">
            <v>44237</v>
          </cell>
          <cell r="G2170" t="str">
            <v>DHHS - National Institutes of Health</v>
          </cell>
          <cell r="H2170" t="str">
            <v/>
          </cell>
          <cell r="I2170" t="str">
            <v>Externally Peer-Reviewed</v>
          </cell>
          <cell r="J2170" t="str">
            <v>CTSU - Behavior, Function, and Pain</v>
          </cell>
        </row>
        <row r="2171">
          <cell r="A2171" t="str">
            <v>00189756</v>
          </cell>
          <cell r="B2171" t="str">
            <v>HUM00189756</v>
          </cell>
          <cell r="C2171" t="str">
            <v>Int Med-Pulmonary/Critical Care</v>
          </cell>
          <cell r="D2171" t="str">
            <v>Lugogo, Njira</v>
          </cell>
          <cell r="E2171" t="str">
            <v>PI SIGNOFF</v>
          </cell>
          <cell r="F2171">
            <v>44298</v>
          </cell>
          <cell r="G2171" t="str">
            <v>Teva Pharmaceuticals, USA</v>
          </cell>
          <cell r="H2171" t="str">
            <v/>
          </cell>
          <cell r="I2171" t="str">
            <v>Industry</v>
          </cell>
          <cell r="J2171" t="str">
            <v>CTSU - Ambulatory and Chronic Disease</v>
          </cell>
        </row>
        <row r="2172">
          <cell r="A2172" t="str">
            <v>00189745</v>
          </cell>
          <cell r="B2172" t="str">
            <v>2021.029; HUM00189745; JHU TBCRC 013; UMCC 2021.029</v>
          </cell>
          <cell r="C2172" t="str">
            <v>Int Med-Hematology/Oncology</v>
          </cell>
          <cell r="D2172" t="str">
            <v>Magenau, John</v>
          </cell>
          <cell r="E2172" t="str">
            <v>NEW</v>
          </cell>
          <cell r="F2172">
            <v>44124</v>
          </cell>
          <cell r="G2172" t="str">
            <v>National Marrow Donor Program (NMDP)</v>
          </cell>
          <cell r="H2172" t="str">
            <v>Center for International Blood and Marrow Transplant Research (CIBMTR); University of Michigan</v>
          </cell>
          <cell r="I2172" t="str">
            <v>Institutional</v>
          </cell>
          <cell r="J2172" t="str">
            <v>CTSU - Oncology</v>
          </cell>
        </row>
        <row r="2173">
          <cell r="A2173" t="str">
            <v>00189739</v>
          </cell>
          <cell r="B2173" t="str">
            <v>ACTT-4; HUM00189739</v>
          </cell>
          <cell r="C2173" t="str">
            <v>Surgery-Acute Care Surgery</v>
          </cell>
          <cell r="D2173" t="str">
            <v>Park, Pauline</v>
          </cell>
          <cell r="E2173" t="str">
            <v>CLOSED TO ACCRUAL</v>
          </cell>
          <cell r="F2173">
            <v>44300</v>
          </cell>
          <cell r="G2173" t="str">
            <v>National Institute of Allergy and Infectious Diseases (NIAID)</v>
          </cell>
          <cell r="H2173" t="str">
            <v>Leidos Biomedical Research, Inc.</v>
          </cell>
          <cell r="I2173" t="str">
            <v>Externally Peer-Reviewed</v>
          </cell>
          <cell r="J2173" t="str">
            <v>CTSU - Acute, Critical Care, Surgery &amp; Transplant</v>
          </cell>
        </row>
        <row r="2174">
          <cell r="A2174" t="str">
            <v>00189669</v>
          </cell>
          <cell r="B2174" t="str">
            <v>HUM00189669</v>
          </cell>
          <cell r="C2174" t="str">
            <v>Neurology</v>
          </cell>
          <cell r="D2174" t="str">
            <v>Zopf, David</v>
          </cell>
          <cell r="E2174" t="str">
            <v>NEW</v>
          </cell>
          <cell r="F2174">
            <v>44292</v>
          </cell>
          <cell r="G2174" t="str">
            <v>DHHS - National Institutes of Health</v>
          </cell>
          <cell r="H2174" t="str">
            <v/>
          </cell>
          <cell r="I2174" t="str">
            <v>Externally Peer-Reviewed</v>
          </cell>
          <cell r="J2174" t="str">
            <v>CTSU - Neurosciences and Sensory</v>
          </cell>
        </row>
        <row r="2175">
          <cell r="A2175" t="str">
            <v>00189600</v>
          </cell>
          <cell r="B2175" t="str">
            <v>HUM00189600</v>
          </cell>
          <cell r="C2175" t="str">
            <v>Nutritional Sciences</v>
          </cell>
          <cell r="D2175" t="str">
            <v>Sonneville, Kendrin</v>
          </cell>
          <cell r="E2175" t="str">
            <v>OPEN TO ACCRUAL</v>
          </cell>
          <cell r="F2175">
            <v>44319</v>
          </cell>
          <cell r="G2175" t="str">
            <v/>
          </cell>
          <cell r="H2175" t="str">
            <v/>
          </cell>
          <cell r="I2175" t="str">
            <v/>
          </cell>
          <cell r="J2175" t="str">
            <v>MCRU Minimum Footprint</v>
          </cell>
        </row>
        <row r="2176">
          <cell r="A2176" t="str">
            <v>00189595</v>
          </cell>
          <cell r="B2176" t="str">
            <v>HUM00189595</v>
          </cell>
          <cell r="C2176" t="str">
            <v>Int Med-Cardiology</v>
          </cell>
          <cell r="D2176" t="str">
            <v>Hofmann Bowman, Marion</v>
          </cell>
          <cell r="E2176" t="str">
            <v>IRB INITIAL APPROVAL</v>
          </cell>
          <cell r="F2176">
            <v>44239</v>
          </cell>
          <cell r="G2176" t="str">
            <v>University of Michigan</v>
          </cell>
          <cell r="H2176" t="str">
            <v/>
          </cell>
          <cell r="I2176" t="str">
            <v>National</v>
          </cell>
          <cell r="J2176" t="str">
            <v>CTSU - Heart, Vessel, Blood</v>
          </cell>
        </row>
        <row r="2177">
          <cell r="A2177" t="str">
            <v>00189472</v>
          </cell>
          <cell r="B2177" t="str">
            <v>AT-007-1002; HUM00189472</v>
          </cell>
          <cell r="C2177" t="str">
            <v>Pediatrics-Genetics</v>
          </cell>
          <cell r="D2177" t="str">
            <v>Ahmad, Ayesha</v>
          </cell>
          <cell r="E2177" t="str">
            <v>OPEN TO ACCRUAL</v>
          </cell>
          <cell r="F2177">
            <v>44286</v>
          </cell>
          <cell r="G2177" t="str">
            <v>Applied Therapeutics, Inc.</v>
          </cell>
          <cell r="H2177" t="str">
            <v>Precision Oncology LLC</v>
          </cell>
          <cell r="I2177" t="str">
            <v>Industry</v>
          </cell>
          <cell r="J2177" t="str">
            <v>CTSU - Childrens</v>
          </cell>
        </row>
        <row r="2178">
          <cell r="A2178" t="str">
            <v>00189466</v>
          </cell>
          <cell r="B2178" t="str">
            <v>2020.153; AAML1831; HUM00189466</v>
          </cell>
          <cell r="C2178" t="str">
            <v>Pediatrics-Hematology/Oncology</v>
          </cell>
          <cell r="D2178" t="str">
            <v>Sedig, Laura</v>
          </cell>
          <cell r="E2178" t="str">
            <v>OPEN TO ACCRUAL</v>
          </cell>
          <cell r="F2178">
            <v>44297</v>
          </cell>
          <cell r="G2178" t="str">
            <v>Children's Oncology Group (COG)</v>
          </cell>
          <cell r="H2178" t="str">
            <v>Astellas Pharma US, Inc.; Jazz Pharmaceuticals</v>
          </cell>
          <cell r="I2178" t="str">
            <v>Institutional</v>
          </cell>
          <cell r="J2178" t="str">
            <v>CTSU - Childrens</v>
          </cell>
        </row>
        <row r="2179">
          <cell r="A2179" t="str">
            <v>00189450</v>
          </cell>
          <cell r="B2179" t="str">
            <v>HUM00189450</v>
          </cell>
          <cell r="C2179" t="str">
            <v>Pediatrics-Adolescent Medicine</v>
          </cell>
          <cell r="D2179" t="str">
            <v>Ichesco, Ingrid</v>
          </cell>
          <cell r="E2179" t="str">
            <v>OPEN TO ACCRUAL</v>
          </cell>
          <cell r="F2179">
            <v>44267</v>
          </cell>
          <cell r="G2179" t="str">
            <v>TecTraum</v>
          </cell>
          <cell r="H2179" t="str">
            <v>University of Akron</v>
          </cell>
          <cell r="I2179" t="str">
            <v>Industry</v>
          </cell>
          <cell r="J2179" t="str">
            <v>CTSU - Childrens</v>
          </cell>
        </row>
        <row r="2180">
          <cell r="A2180" t="str">
            <v>00189283</v>
          </cell>
          <cell r="B2180" t="str">
            <v>HUM00189283</v>
          </cell>
          <cell r="C2180" t="str">
            <v>Neurology</v>
          </cell>
          <cell r="D2180" t="str">
            <v>Goutman, Stephen</v>
          </cell>
          <cell r="E2180" t="str">
            <v>ABANDONED</v>
          </cell>
          <cell r="F2180">
            <v>44293</v>
          </cell>
          <cell r="G2180" t="str">
            <v>Columbia University</v>
          </cell>
          <cell r="H2180" t="str">
            <v/>
          </cell>
          <cell r="I2180" t="str">
            <v>Institutional</v>
          </cell>
          <cell r="J2180" t="str">
            <v>CTSU - Neurosciences and Sensory</v>
          </cell>
        </row>
        <row r="2181">
          <cell r="A2181" t="str">
            <v>00189279</v>
          </cell>
          <cell r="B2181" t="str">
            <v>HUM00189279</v>
          </cell>
          <cell r="C2181" t="str">
            <v>Cardiac Surgery</v>
          </cell>
          <cell r="D2181" t="str">
            <v>Ailawadi, Gorav</v>
          </cell>
          <cell r="E2181" t="str">
            <v>PI SIGNOFF</v>
          </cell>
          <cell r="F2181">
            <v>44245</v>
          </cell>
          <cell r="G2181" t="str">
            <v>Baylor Scott and White Research Institute</v>
          </cell>
          <cell r="H2181" t="str">
            <v>Edwards Lifesciences LLC</v>
          </cell>
          <cell r="I2181" t="str">
            <v>Institutional</v>
          </cell>
          <cell r="J2181" t="str">
            <v>CTSU - Heart, Vessel, Blood</v>
          </cell>
        </row>
        <row r="2182">
          <cell r="A2182" t="str">
            <v>00189259</v>
          </cell>
          <cell r="B2182" t="str">
            <v>HUM00189259</v>
          </cell>
          <cell r="C2182" t="str">
            <v>Psychiatry</v>
          </cell>
          <cell r="D2182" t="str">
            <v>Lin, Lewei</v>
          </cell>
          <cell r="E2182" t="str">
            <v>OPEN TO ACCRUAL</v>
          </cell>
          <cell r="F2182">
            <v>44270</v>
          </cell>
          <cell r="G2182" t="str">
            <v>University of Michigan</v>
          </cell>
          <cell r="H2182" t="str">
            <v/>
          </cell>
          <cell r="I2182" t="str">
            <v>National</v>
          </cell>
          <cell r="J2182" t="str">
            <v>CTSU - Behavior, Function, and Pain</v>
          </cell>
        </row>
        <row r="2183">
          <cell r="A2183" t="str">
            <v>00189192</v>
          </cell>
          <cell r="B2183" t="str">
            <v>HUM00189192; PTC-124-GD-016</v>
          </cell>
          <cell r="C2183" t="str">
            <v>Pediatrics-Neurology</v>
          </cell>
          <cell r="D2183" t="str">
            <v>Neil, Erin</v>
          </cell>
          <cell r="E2183" t="str">
            <v>PI SIGNOFF</v>
          </cell>
          <cell r="F2183">
            <v>44288</v>
          </cell>
          <cell r="G2183" t="str">
            <v>PTC Therapeutics</v>
          </cell>
          <cell r="H2183" t="str">
            <v/>
          </cell>
          <cell r="I2183" t="str">
            <v>Industry</v>
          </cell>
          <cell r="J2183" t="str">
            <v>CTSU - Childrens</v>
          </cell>
        </row>
        <row r="2184">
          <cell r="A2184" t="str">
            <v>00189103</v>
          </cell>
          <cell r="B2184" t="str">
            <v>2020.148; HOPE4LIVER; HUM00189103</v>
          </cell>
          <cell r="C2184" t="str">
            <v>Radiology</v>
          </cell>
          <cell r="D2184" t="str">
            <v>Mendiratta-Lala, Mishal</v>
          </cell>
          <cell r="E2184" t="str">
            <v>PRMC APPROVAL</v>
          </cell>
          <cell r="F2184">
            <v>44173</v>
          </cell>
          <cell r="G2184" t="str">
            <v>HistoSonics, Inc.</v>
          </cell>
          <cell r="H2184" t="str">
            <v/>
          </cell>
          <cell r="I2184" t="str">
            <v>Industry</v>
          </cell>
          <cell r="J2184" t="str">
            <v>CTSU - Oncology</v>
          </cell>
          <cell r="K2184">
            <v>2</v>
          </cell>
        </row>
        <row r="2185">
          <cell r="A2185" t="str">
            <v>00189032</v>
          </cell>
          <cell r="B2185" t="str">
            <v>2020.147; A231901CD; HUM00189032</v>
          </cell>
          <cell r="C2185" t="str">
            <v>Int Med-General Medicine</v>
          </cell>
          <cell r="D2185" t="str">
            <v>Hawley, Sarah</v>
          </cell>
          <cell r="E2185" t="str">
            <v>PRMC APPROVAL</v>
          </cell>
          <cell r="F2185">
            <v>44117</v>
          </cell>
          <cell r="G2185" t="str">
            <v>Alliance for Clinical Trials in Oncology</v>
          </cell>
          <cell r="H2185" t="str">
            <v/>
          </cell>
          <cell r="I2185" t="str">
            <v>National</v>
          </cell>
          <cell r="J2185" t="str">
            <v>CTSU - Oncology</v>
          </cell>
        </row>
        <row r="2186">
          <cell r="A2186" t="str">
            <v>00188908</v>
          </cell>
          <cell r="B2186" t="str">
            <v>HUM00188908</v>
          </cell>
          <cell r="C2186" t="str">
            <v>Pediatrics-Cardiology</v>
          </cell>
          <cell r="D2186" t="str">
            <v>Russell, Mark</v>
          </cell>
          <cell r="E2186" t="str">
            <v>OPEN TO ACCRUAL</v>
          </cell>
          <cell r="F2186">
            <v>44228</v>
          </cell>
          <cell r="G2186" t="str">
            <v>Pediatric Heart Network</v>
          </cell>
          <cell r="H2186" t="str">
            <v>Healthcore Inc.</v>
          </cell>
          <cell r="I2186" t="str">
            <v>Externally Peer-Reviewed</v>
          </cell>
          <cell r="J2186" t="str">
            <v>CTSU - Childrens</v>
          </cell>
        </row>
        <row r="2187">
          <cell r="A2187" t="str">
            <v>00188806</v>
          </cell>
          <cell r="B2187" t="str">
            <v>2020.121; HCRN ES017-325; HCRN ESO17-325; HUM00188806</v>
          </cell>
          <cell r="C2187" t="str">
            <v>Int Med-Hematology/Oncology</v>
          </cell>
          <cell r="D2187" t="str">
            <v>Enzler, Thomas</v>
          </cell>
          <cell r="E2187" t="str">
            <v>OPEN TO ACCRUAL</v>
          </cell>
          <cell r="F2187">
            <v>44258</v>
          </cell>
          <cell r="G2187" t="str">
            <v>Tesaro, Inc</v>
          </cell>
          <cell r="H2187" t="str">
            <v>Hoosier Cancer Research Network (HCRN); Indiana University; University of Michigan</v>
          </cell>
          <cell r="I2187" t="str">
            <v>Industry</v>
          </cell>
          <cell r="J2187" t="str">
            <v>CTSU - Oncology</v>
          </cell>
          <cell r="K2187">
            <v>4</v>
          </cell>
        </row>
        <row r="2188">
          <cell r="A2188" t="str">
            <v>00188801</v>
          </cell>
          <cell r="B2188" t="str">
            <v>678354-CS3; HUM00188801</v>
          </cell>
          <cell r="C2188" t="str">
            <v>Int Med-Metabolism, Endo &amp; Diabetes</v>
          </cell>
          <cell r="D2188" t="str">
            <v>Oral, Elif</v>
          </cell>
          <cell r="E2188" t="str">
            <v>OPEN TO ACCRUAL</v>
          </cell>
          <cell r="F2188">
            <v>44279</v>
          </cell>
          <cell r="G2188" t="str">
            <v>Medpace, Inc</v>
          </cell>
          <cell r="H2188" t="str">
            <v>Ionis Pharmaceuticals</v>
          </cell>
          <cell r="I2188" t="str">
            <v>Industry</v>
          </cell>
          <cell r="J2188" t="str">
            <v>CTSU - Ambulatory and Chronic Disease</v>
          </cell>
        </row>
        <row r="2189">
          <cell r="A2189" t="str">
            <v>00188799</v>
          </cell>
          <cell r="B2189" t="str">
            <v>2020.149; A091902; HUM00188799</v>
          </cell>
          <cell r="C2189" t="str">
            <v>Int Med-Hematology/Oncology</v>
          </cell>
          <cell r="D2189" t="str">
            <v>Schuetze, Scott</v>
          </cell>
          <cell r="E2189" t="str">
            <v>OPEN TO ACCRUAL</v>
          </cell>
          <cell r="F2189">
            <v>44180</v>
          </cell>
          <cell r="G2189" t="str">
            <v>Alliance for Clinical Trials in Oncology</v>
          </cell>
          <cell r="H2189" t="str">
            <v>National Cancer Institute (NCI)</v>
          </cell>
          <cell r="I2189" t="str">
            <v>National</v>
          </cell>
          <cell r="J2189" t="str">
            <v>CTSU - Oncology</v>
          </cell>
        </row>
        <row r="2190">
          <cell r="A2190" t="str">
            <v>00188786</v>
          </cell>
          <cell r="B2190" t="str">
            <v>2020.163; BL007; HUM00188786</v>
          </cell>
          <cell r="C2190" t="str">
            <v>Urology</v>
          </cell>
          <cell r="D2190" t="str">
            <v>Weizer, Alon</v>
          </cell>
          <cell r="E2190" t="str">
            <v>IRB INITIAL APPROVAL</v>
          </cell>
          <cell r="F2190">
            <v>44244</v>
          </cell>
          <cell r="G2190" t="str">
            <v>UroGen Pharma Ltd</v>
          </cell>
          <cell r="H2190" t="str">
            <v/>
          </cell>
          <cell r="I2190" t="str">
            <v>Industry</v>
          </cell>
          <cell r="J2190" t="str">
            <v>CTSU - Oncology</v>
          </cell>
        </row>
        <row r="2191">
          <cell r="A2191" t="str">
            <v>00188543</v>
          </cell>
          <cell r="B2191" t="str">
            <v>HUM00188543</v>
          </cell>
          <cell r="C2191" t="str">
            <v>Int Med-General Medicine</v>
          </cell>
          <cell r="D2191" t="str">
            <v>Kullgren, Jeffrey</v>
          </cell>
          <cell r="E2191" t="str">
            <v>OPEN TO ACCRUAL</v>
          </cell>
          <cell r="F2191">
            <v>44319</v>
          </cell>
          <cell r="G2191" t="str">
            <v>DHHS - National Institutes of Health</v>
          </cell>
          <cell r="H2191" t="str">
            <v/>
          </cell>
          <cell r="I2191" t="str">
            <v>Externally Peer-Reviewed</v>
          </cell>
          <cell r="J2191" t="str">
            <v>CTSU - Behavior, Function, and Pain</v>
          </cell>
        </row>
        <row r="2192">
          <cell r="A2192" t="str">
            <v>00188429</v>
          </cell>
          <cell r="B2192" t="str">
            <v>HUM00188429; STOP BLOQ</v>
          </cell>
          <cell r="C2192" t="str">
            <v>Pediatrics-Cardiology</v>
          </cell>
          <cell r="D2192" t="str">
            <v>Owens, Sonal</v>
          </cell>
          <cell r="E2192" t="str">
            <v>PRMC APPROVAL</v>
          </cell>
          <cell r="F2192">
            <v>44286</v>
          </cell>
          <cell r="G2192" t="str">
            <v>New York University</v>
          </cell>
          <cell r="H2192" t="str">
            <v>DHHS - National Institutes of Health - Subcontracts</v>
          </cell>
          <cell r="I2192" t="str">
            <v>Institutional</v>
          </cell>
          <cell r="J2192" t="str">
            <v>CTSU - Childrens</v>
          </cell>
        </row>
        <row r="2193">
          <cell r="A2193" t="str">
            <v>00188400</v>
          </cell>
          <cell r="B2193" t="str">
            <v>HUM00188400</v>
          </cell>
          <cell r="C2193" t="str">
            <v>Ophthalmology &amp; Visual Sciences</v>
          </cell>
          <cell r="D2193" t="str">
            <v>Deloss, Karen</v>
          </cell>
          <cell r="E2193" t="str">
            <v>NEW</v>
          </cell>
          <cell r="F2193">
            <v>43851</v>
          </cell>
          <cell r="G2193" t="str">
            <v>University of Illinois at Chicago</v>
          </cell>
          <cell r="H2193" t="str">
            <v>Johnson &amp; Johnson</v>
          </cell>
          <cell r="I2193" t="str">
            <v>Institutional</v>
          </cell>
          <cell r="J2193" t="str">
            <v>CTSU - Ambulatory and Chronic Disease</v>
          </cell>
        </row>
        <row r="2194">
          <cell r="A2194" t="str">
            <v>00188399</v>
          </cell>
          <cell r="B2194" t="str">
            <v>HUM00188399</v>
          </cell>
          <cell r="C2194" t="str">
            <v>Family Medicine</v>
          </cell>
          <cell r="D2194" t="str">
            <v>Gold, Katherine</v>
          </cell>
          <cell r="E2194" t="str">
            <v>OPEN TO ACCRUAL</v>
          </cell>
          <cell r="F2194">
            <v>44228</v>
          </cell>
          <cell r="G2194" t="str">
            <v>University of Michigan</v>
          </cell>
          <cell r="H2194" t="str">
            <v/>
          </cell>
          <cell r="I2194" t="str">
            <v>National</v>
          </cell>
          <cell r="J2194" t="str">
            <v>CTSU - Behavior, Function, and Pain</v>
          </cell>
        </row>
        <row r="2195">
          <cell r="A2195" t="str">
            <v>00188367</v>
          </cell>
          <cell r="B2195" t="str">
            <v>2020.144; HUM00188367; PNOC013; R2810-ONC-1690</v>
          </cell>
          <cell r="C2195" t="str">
            <v>Pediatrics-Hematology/Oncology</v>
          </cell>
          <cell r="D2195" t="str">
            <v>Franson, Andrea</v>
          </cell>
          <cell r="E2195" t="str">
            <v>PI SIGNOFF</v>
          </cell>
          <cell r="F2195">
            <v>44292</v>
          </cell>
          <cell r="G2195" t="str">
            <v>Regeneron</v>
          </cell>
          <cell r="H2195" t="str">
            <v>Pacific Pediatric Neuro-Oncology Consortium (PNOC)</v>
          </cell>
          <cell r="I2195" t="str">
            <v>Industry</v>
          </cell>
          <cell r="J2195" t="str">
            <v>CTSU - Childrens</v>
          </cell>
          <cell r="K2195">
            <v>4</v>
          </cell>
        </row>
        <row r="2196">
          <cell r="A2196" t="str">
            <v>00188349</v>
          </cell>
          <cell r="B2196" t="str">
            <v>2020.142; D967LC00001; HUM00188349</v>
          </cell>
          <cell r="C2196" t="str">
            <v>Int Med-Hematology/Oncology</v>
          </cell>
          <cell r="D2196" t="str">
            <v>Zalupski, Mark</v>
          </cell>
          <cell r="E2196" t="str">
            <v>PRMC APPROVAL</v>
          </cell>
          <cell r="F2196">
            <v>44236</v>
          </cell>
          <cell r="G2196" t="str">
            <v>Astra Zeneca AB</v>
          </cell>
          <cell r="H2196" t="str">
            <v/>
          </cell>
          <cell r="I2196" t="str">
            <v>Industry</v>
          </cell>
          <cell r="J2196" t="str">
            <v>CTSU - Oncology</v>
          </cell>
          <cell r="K2196">
            <v>3</v>
          </cell>
        </row>
        <row r="2197">
          <cell r="A2197" t="str">
            <v>00188305</v>
          </cell>
          <cell r="B2197" t="str">
            <v>2020.141; HUM00188305; PrE0113; REO 028</v>
          </cell>
          <cell r="C2197" t="str">
            <v>Int Med-Hematology/Oncology</v>
          </cell>
          <cell r="D2197" t="str">
            <v>Burness, Monika</v>
          </cell>
          <cell r="E2197" t="str">
            <v>ABANDONED</v>
          </cell>
          <cell r="F2197">
            <v>44201</v>
          </cell>
          <cell r="G2197" t="str">
            <v>Oncolytics Biotech, Inc.</v>
          </cell>
          <cell r="H2197" t="str">
            <v>PrECOG LLC</v>
          </cell>
          <cell r="I2197" t="str">
            <v>Industry</v>
          </cell>
          <cell r="J2197" t="str">
            <v>CTSU - Oncology</v>
          </cell>
          <cell r="K2197">
            <v>4</v>
          </cell>
        </row>
        <row r="2198">
          <cell r="A2198" t="str">
            <v>00188281</v>
          </cell>
          <cell r="B2198" t="str">
            <v>AP-recAP-AKI-03-01; HUM00188281</v>
          </cell>
          <cell r="C2198" t="str">
            <v>Surgery-Acute Care Surgery</v>
          </cell>
          <cell r="D2198" t="str">
            <v>Park, Pauline</v>
          </cell>
          <cell r="E2198" t="str">
            <v>PI SIGNOFF</v>
          </cell>
          <cell r="F2198">
            <v>44217</v>
          </cell>
          <cell r="G2198" t="str">
            <v>AM-Pharma</v>
          </cell>
          <cell r="H2198" t="str">
            <v>Covance Inc.</v>
          </cell>
          <cell r="I2198" t="str">
            <v>Industry</v>
          </cell>
          <cell r="J2198" t="str">
            <v>CTSU - Acute, Critical Care, Surgery &amp; Transplant</v>
          </cell>
        </row>
        <row r="2199">
          <cell r="A2199" t="str">
            <v>00188129</v>
          </cell>
          <cell r="B2199" t="str">
            <v>HS-19-647; HUM00188129</v>
          </cell>
          <cell r="C2199" t="str">
            <v>Int Med-Metabolism, Endo &amp; Diabetes</v>
          </cell>
          <cell r="D2199" t="str">
            <v>Spencer-Segal, Joanna</v>
          </cell>
          <cell r="E2199" t="str">
            <v>OPEN TO ACCRUAL</v>
          </cell>
          <cell r="F2199">
            <v>44244</v>
          </cell>
          <cell r="G2199" t="str">
            <v>Camurus AB</v>
          </cell>
          <cell r="H2199" t="str">
            <v>Accelsiors  LLC</v>
          </cell>
          <cell r="I2199" t="str">
            <v>Institutional</v>
          </cell>
          <cell r="J2199" t="str">
            <v>CTSU - Ambulatory and Chronic Disease</v>
          </cell>
        </row>
        <row r="2200">
          <cell r="A2200" t="str">
            <v>00188128</v>
          </cell>
          <cell r="B2200" t="str">
            <v>HS-18-633; HUM00188128</v>
          </cell>
          <cell r="C2200" t="str">
            <v>Int Med-Metabolism, Endo &amp; Diabetes</v>
          </cell>
          <cell r="D2200" t="str">
            <v>Spencer-Segal, Joanna</v>
          </cell>
          <cell r="E2200" t="str">
            <v>OPEN TO ACCRUAL</v>
          </cell>
          <cell r="F2200">
            <v>44244</v>
          </cell>
          <cell r="G2200" t="str">
            <v>Camurus AB</v>
          </cell>
          <cell r="H2200" t="str">
            <v>Accelsiors  LLC</v>
          </cell>
          <cell r="I2200" t="str">
            <v>Institutional</v>
          </cell>
          <cell r="J2200" t="str">
            <v>CTSU - Ambulatory and Chronic Disease</v>
          </cell>
        </row>
        <row r="2201">
          <cell r="A2201" t="str">
            <v>00188095</v>
          </cell>
          <cell r="B2201" t="str">
            <v>HUM00188095</v>
          </cell>
          <cell r="C2201" t="str">
            <v>Urology</v>
          </cell>
          <cell r="D2201" t="str">
            <v>Salami, Simpa</v>
          </cell>
          <cell r="E2201" t="str">
            <v>PRMC APPROVAL</v>
          </cell>
          <cell r="F2201">
            <v>44165</v>
          </cell>
          <cell r="G2201" t="str">
            <v>DHHS - National Institutes of Health</v>
          </cell>
          <cell r="H2201" t="str">
            <v/>
          </cell>
          <cell r="I2201" t="str">
            <v>Externally Peer-Reviewed</v>
          </cell>
          <cell r="J2201" t="str">
            <v>CTSU - Oncology</v>
          </cell>
        </row>
        <row r="2202">
          <cell r="A2202" t="str">
            <v>00188081</v>
          </cell>
          <cell r="B2202" t="str">
            <v>HUM00188081; T2016-005</v>
          </cell>
          <cell r="C2202" t="str">
            <v>Pediatrics-Hematology/Oncology</v>
          </cell>
          <cell r="D2202" t="str">
            <v>Mody, Rajen</v>
          </cell>
          <cell r="E2202" t="str">
            <v>IRB INITIAL APPROVAL</v>
          </cell>
          <cell r="F2202">
            <v>44302</v>
          </cell>
          <cell r="G2202" t="str">
            <v>Therapeutic Advances in Childhood Leukemia &amp; Lymphoma</v>
          </cell>
          <cell r="H2202" t="str">
            <v/>
          </cell>
          <cell r="I2202" t="str">
            <v>Externally Peer-Reviewed</v>
          </cell>
          <cell r="J2202" t="str">
            <v>CTSU - Childrens</v>
          </cell>
        </row>
        <row r="2203">
          <cell r="A2203" t="str">
            <v>00188035</v>
          </cell>
          <cell r="B2203" t="str">
            <v>2020.138; HUM00188035; c19-240</v>
          </cell>
          <cell r="C2203" t="str">
            <v>Int Med-Hematology/Oncology</v>
          </cell>
          <cell r="D2203" t="str">
            <v>Reichert, Zachery</v>
          </cell>
          <cell r="E2203" t="str">
            <v>ON HOLD</v>
          </cell>
          <cell r="F2203">
            <v>44096</v>
          </cell>
          <cell r="G2203" t="str">
            <v>Bristol-Myers Squibb</v>
          </cell>
          <cell r="H2203" t="str">
            <v>Esanik Theraoeutics Incorporating Services; Karmanos Cancer Institute</v>
          </cell>
          <cell r="I2203" t="str">
            <v>Industry</v>
          </cell>
          <cell r="J2203" t="str">
            <v>CTSU - Oncology</v>
          </cell>
          <cell r="K2203">
            <v>2</v>
          </cell>
        </row>
        <row r="2204">
          <cell r="A2204" t="str">
            <v>00187979</v>
          </cell>
          <cell r="B2204" t="str">
            <v>2020.080; HUM00187979; UMCC 2020.080</v>
          </cell>
          <cell r="C2204" t="str">
            <v>Int Med-Hematology/Oncology</v>
          </cell>
          <cell r="D2204" t="str">
            <v>Reichert, Zachery</v>
          </cell>
          <cell r="E2204" t="str">
            <v>ON HOLD</v>
          </cell>
          <cell r="F2204">
            <v>44299</v>
          </cell>
          <cell r="G2204" t="str">
            <v>AstraZeneca, PLC</v>
          </cell>
          <cell r="H2204" t="str">
            <v>University of Michigan</v>
          </cell>
          <cell r="I2204" t="str">
            <v>Industry</v>
          </cell>
          <cell r="J2204" t="str">
            <v>CTSU - Oncology</v>
          </cell>
          <cell r="K2204">
            <v>2</v>
          </cell>
        </row>
        <row r="2205">
          <cell r="A2205" t="str">
            <v>00187974</v>
          </cell>
          <cell r="B2205" t="str">
            <v>2020.134; HUM00187974; SRF388-101</v>
          </cell>
          <cell r="C2205" t="str">
            <v>Int Med-Hematology/Oncology</v>
          </cell>
          <cell r="D2205" t="str">
            <v>Vaishampayan, Ulka</v>
          </cell>
          <cell r="E2205" t="str">
            <v>ON HOLD</v>
          </cell>
          <cell r="F2205">
            <v>44316</v>
          </cell>
          <cell r="G2205" t="str">
            <v>Surface Oncology, Inc.</v>
          </cell>
          <cell r="H2205" t="str">
            <v/>
          </cell>
          <cell r="I2205" t="str">
            <v>Industry</v>
          </cell>
          <cell r="J2205" t="str">
            <v>CTSU - Oncology</v>
          </cell>
          <cell r="K2205">
            <v>3</v>
          </cell>
        </row>
        <row r="2206">
          <cell r="A2206" t="str">
            <v>00187886</v>
          </cell>
          <cell r="B2206" t="str">
            <v>HUM00187886; VAC31518COV3001 (ENSEMBLE)</v>
          </cell>
          <cell r="C2206" t="str">
            <v>Int Med-Pulmonary/Critical Care</v>
          </cell>
          <cell r="D2206" t="str">
            <v>Lugogo, Njira</v>
          </cell>
          <cell r="E2206" t="str">
            <v>CLOSED TO ACCRUAL</v>
          </cell>
          <cell r="F2206">
            <v>44178</v>
          </cell>
          <cell r="G2206" t="str">
            <v>Janssen Research and Developme</v>
          </cell>
          <cell r="H2206" t="str">
            <v>IQVIA</v>
          </cell>
          <cell r="I2206" t="str">
            <v>Industry</v>
          </cell>
          <cell r="J2206" t="str">
            <v>CTSU - Ambulatory and Chronic Disease</v>
          </cell>
        </row>
        <row r="2207">
          <cell r="A2207" t="str">
            <v>00187822</v>
          </cell>
          <cell r="B2207" t="str">
            <v>2020.133; HUM00187822; M19-345</v>
          </cell>
          <cell r="C2207" t="str">
            <v>Int Med-Hematology/Oncology</v>
          </cell>
          <cell r="D2207" t="str">
            <v>Enzler, Thomas</v>
          </cell>
          <cell r="E2207" t="str">
            <v>OPEN TO ACCRUAL</v>
          </cell>
          <cell r="F2207">
            <v>44286</v>
          </cell>
          <cell r="G2207" t="str">
            <v>AbbVie Inc</v>
          </cell>
          <cell r="H2207" t="str">
            <v/>
          </cell>
          <cell r="I2207" t="str">
            <v>Industry</v>
          </cell>
          <cell r="J2207" t="str">
            <v>CTSU - Oncology</v>
          </cell>
          <cell r="K2207">
            <v>2</v>
          </cell>
        </row>
        <row r="2208">
          <cell r="A2208" t="str">
            <v>00187815</v>
          </cell>
          <cell r="B2208" t="str">
            <v>HUM00187815; TBR-760-NFPA-201</v>
          </cell>
          <cell r="C2208" t="str">
            <v>Int Med-Metabolism, Endo &amp; Diabetes</v>
          </cell>
          <cell r="D2208" t="str">
            <v>Spencer-Segal, Joanna</v>
          </cell>
          <cell r="E2208" t="str">
            <v>ABANDONED</v>
          </cell>
          <cell r="F2208">
            <v>44103</v>
          </cell>
          <cell r="G2208" t="str">
            <v>Tiburio Therapeutics</v>
          </cell>
          <cell r="H2208" t="str">
            <v/>
          </cell>
          <cell r="I2208" t="str">
            <v>Industry</v>
          </cell>
          <cell r="J2208" t="str">
            <v>CTSU - Ambulatory and Chronic Disease</v>
          </cell>
        </row>
        <row r="2209">
          <cell r="A2209" t="str">
            <v>00187723</v>
          </cell>
          <cell r="B2209" t="str">
            <v>HUM00187723</v>
          </cell>
          <cell r="C2209" t="str">
            <v>Int Med-Pulmonary/Critical Care</v>
          </cell>
          <cell r="D2209" t="str">
            <v>Jia, Shijing</v>
          </cell>
          <cell r="E2209" t="str">
            <v>CLOSED TO ACCRUAL</v>
          </cell>
          <cell r="F2209">
            <v>44313</v>
          </cell>
          <cell r="G2209" t="str">
            <v>Rush University Medical Center</v>
          </cell>
          <cell r="H2209" t="str">
            <v>Rice Foundation</v>
          </cell>
          <cell r="I2209" t="str">
            <v>Industry</v>
          </cell>
          <cell r="J2209" t="str">
            <v>CTSU - Acute, Critical Care, Surgery &amp; Transplant</v>
          </cell>
        </row>
        <row r="2210">
          <cell r="A2210" t="str">
            <v>00187603</v>
          </cell>
          <cell r="B2210" t="str">
            <v>2020.122; HUM00187603; UMCC 2020.122</v>
          </cell>
          <cell r="C2210" t="str">
            <v>Int Med-Hematology/Oncology</v>
          </cell>
          <cell r="D2210" t="str">
            <v>Burness, Monika</v>
          </cell>
          <cell r="E2210" t="str">
            <v>OPEN TO ACCRUAL</v>
          </cell>
          <cell r="F2210">
            <v>44210</v>
          </cell>
          <cell r="G2210" t="str">
            <v>University of Michigan</v>
          </cell>
          <cell r="H2210" t="str">
            <v>Pfizer, Inc.</v>
          </cell>
          <cell r="I2210" t="str">
            <v>National</v>
          </cell>
          <cell r="J2210" t="str">
            <v>CTSU - Oncology</v>
          </cell>
          <cell r="K2210">
            <v>2</v>
          </cell>
        </row>
        <row r="2211">
          <cell r="A2211" t="str">
            <v>00187569</v>
          </cell>
          <cell r="B2211" t="str">
            <v>2020.143; A021806; HUM00187569</v>
          </cell>
          <cell r="C2211" t="str">
            <v>Int Med-Hematology/Oncology</v>
          </cell>
          <cell r="D2211" t="str">
            <v>Zalupski, Mark</v>
          </cell>
          <cell r="E2211" t="str">
            <v>OPEN TO ACCRUAL</v>
          </cell>
          <cell r="F2211">
            <v>44173</v>
          </cell>
          <cell r="G2211" t="str">
            <v>Alliance for Clinical Trials in Oncology</v>
          </cell>
          <cell r="H2211" t="str">
            <v>National Cancer Institute (NCI)</v>
          </cell>
          <cell r="I2211" t="str">
            <v>National</v>
          </cell>
          <cell r="J2211" t="str">
            <v>CTSU - Oncology</v>
          </cell>
        </row>
        <row r="2212">
          <cell r="A2212" t="str">
            <v>00187428</v>
          </cell>
          <cell r="B2212" t="str">
            <v>HUM00187428</v>
          </cell>
          <cell r="C2212" t="str">
            <v>Int Med-Pulmonary/Critical Care</v>
          </cell>
          <cell r="D2212" t="str">
            <v>Hyzy, Robert</v>
          </cell>
          <cell r="E2212" t="str">
            <v>PI SIGNOFF</v>
          </cell>
          <cell r="F2212">
            <v>44314</v>
          </cell>
          <cell r="G2212" t="str">
            <v>Global Coalition for Adaptive Research (GCAR)</v>
          </cell>
          <cell r="H2212" t="str">
            <v>Breast Cancer Research Foundation, The; Johns Hopkins University</v>
          </cell>
          <cell r="I2212" t="str">
            <v>Externally Peer-Reviewed</v>
          </cell>
          <cell r="J2212" t="str">
            <v>CTSU - Acute, Critical Care, Surgery &amp; Transplant</v>
          </cell>
        </row>
        <row r="2213">
          <cell r="A2213" t="str">
            <v>00187386</v>
          </cell>
          <cell r="B2213" t="str">
            <v>HUM00187386</v>
          </cell>
          <cell r="C2213" t="str">
            <v>Pediatrics-Neonatal/Perinatal</v>
          </cell>
          <cell r="D2213" t="str">
            <v>Barks, John</v>
          </cell>
          <cell r="E2213" t="str">
            <v>OPEN TO ACCRUAL</v>
          </cell>
          <cell r="F2213">
            <v>44313</v>
          </cell>
          <cell r="G2213" t="str">
            <v>DHHS - National Institutes of Health</v>
          </cell>
          <cell r="H2213" t="str">
            <v/>
          </cell>
          <cell r="I2213" t="str">
            <v>Externally Peer-Reviewed</v>
          </cell>
          <cell r="J2213" t="str">
            <v>CTSU - Childrens</v>
          </cell>
        </row>
        <row r="2214">
          <cell r="A2214" t="str">
            <v>00187345</v>
          </cell>
          <cell r="B2214" t="str">
            <v>ACTIV-4 ACUTE; HUM00187345</v>
          </cell>
          <cell r="C2214" t="str">
            <v>Int Med-Pulmonary/Critical Care</v>
          </cell>
          <cell r="D2214" t="str">
            <v>Hyzy, Robert</v>
          </cell>
          <cell r="E2214" t="str">
            <v>OPEN TO ACCRUAL</v>
          </cell>
          <cell r="F2214">
            <v>44155</v>
          </cell>
          <cell r="G2214" t="str">
            <v>DHHS - National Institutes of Health</v>
          </cell>
          <cell r="H2214" t="str">
            <v>New York University</v>
          </cell>
          <cell r="I2214" t="str">
            <v>Externally Peer-Reviewed</v>
          </cell>
          <cell r="J2214" t="str">
            <v>CTSU - Acute, Critical Care, Surgery &amp; Transplant</v>
          </cell>
        </row>
        <row r="2215">
          <cell r="A2215" t="str">
            <v>00187339</v>
          </cell>
          <cell r="B2215" t="str">
            <v>2020.130; EFC15935; HUM00187339</v>
          </cell>
          <cell r="C2215" t="str">
            <v>Int Med-Hematology/Oncology</v>
          </cell>
          <cell r="D2215" t="str">
            <v>Smerage, Jeffrey</v>
          </cell>
          <cell r="E2215" t="str">
            <v>OPEN TO ACCRUAL</v>
          </cell>
          <cell r="F2215">
            <v>44273</v>
          </cell>
          <cell r="G2215" t="str">
            <v>Sanofi</v>
          </cell>
          <cell r="H2215" t="str">
            <v/>
          </cell>
          <cell r="I2215" t="str">
            <v>Industry</v>
          </cell>
          <cell r="J2215" t="str">
            <v>CTSU - Oncology</v>
          </cell>
          <cell r="K2215">
            <v>1</v>
          </cell>
        </row>
        <row r="2216">
          <cell r="A2216" t="str">
            <v>00187332</v>
          </cell>
          <cell r="B2216" t="str">
            <v>2020.128; HUM00187332; SRF617-101</v>
          </cell>
          <cell r="C2216" t="str">
            <v>Int Med-Hematology/Oncology</v>
          </cell>
          <cell r="D2216" t="str">
            <v>Swiecicki, Paul</v>
          </cell>
          <cell r="E2216" t="str">
            <v>ON HOLD</v>
          </cell>
          <cell r="F2216">
            <v>44153</v>
          </cell>
          <cell r="G2216" t="str">
            <v>Surface Oncology, Inc.</v>
          </cell>
          <cell r="H2216" t="str">
            <v/>
          </cell>
          <cell r="I2216" t="str">
            <v>Industry</v>
          </cell>
          <cell r="J2216" t="str">
            <v>CTSU - Oncology</v>
          </cell>
          <cell r="K2216">
            <v>3</v>
          </cell>
        </row>
        <row r="2217">
          <cell r="A2217" t="str">
            <v>00187305</v>
          </cell>
          <cell r="B2217" t="str">
            <v>AB19001; HUM00187305</v>
          </cell>
          <cell r="C2217" t="str">
            <v>Neurology</v>
          </cell>
          <cell r="D2217" t="str">
            <v>Goutman, Stephen</v>
          </cell>
          <cell r="E2217" t="str">
            <v>ABANDONED</v>
          </cell>
          <cell r="F2217">
            <v>44147</v>
          </cell>
          <cell r="G2217" t="str">
            <v>AB Science, S.A.</v>
          </cell>
          <cell r="H2217" t="str">
            <v/>
          </cell>
          <cell r="I2217" t="str">
            <v>Industry</v>
          </cell>
          <cell r="J2217" t="str">
            <v>CTSU - Neurosciences and Sensory</v>
          </cell>
        </row>
        <row r="2218">
          <cell r="A2218" t="str">
            <v>00187244</v>
          </cell>
          <cell r="B2218" t="str">
            <v>2020.125; HUM00187244; TRIDENT/EF-32</v>
          </cell>
          <cell r="C2218" t="str">
            <v>Neurology</v>
          </cell>
          <cell r="D2218" t="str">
            <v>Junck, Larry</v>
          </cell>
          <cell r="E2218" t="str">
            <v>ON HOLD</v>
          </cell>
          <cell r="F2218">
            <v>44307</v>
          </cell>
          <cell r="G2218" t="str">
            <v>Novocure GmbH</v>
          </cell>
          <cell r="H2218" t="str">
            <v/>
          </cell>
          <cell r="I2218" t="str">
            <v>Industry</v>
          </cell>
          <cell r="J2218" t="str">
            <v>CTSU - Oncology</v>
          </cell>
          <cell r="K2218">
            <v>1</v>
          </cell>
        </row>
        <row r="2219">
          <cell r="A2219" t="str">
            <v>00187219</v>
          </cell>
          <cell r="B2219" t="str">
            <v>2020.099; CD24Fc-005; HUM00187219</v>
          </cell>
          <cell r="C2219" t="str">
            <v>Int Med-Hematology/Oncology</v>
          </cell>
          <cell r="D2219" t="str">
            <v>Magenau, John</v>
          </cell>
          <cell r="E2219" t="str">
            <v>ON HOLD</v>
          </cell>
          <cell r="F2219">
            <v>44210</v>
          </cell>
          <cell r="G2219" t="str">
            <v>Oncolmmune</v>
          </cell>
          <cell r="H2219" t="str">
            <v/>
          </cell>
          <cell r="I2219" t="str">
            <v>Industry</v>
          </cell>
          <cell r="J2219" t="str">
            <v>CTSU - Oncology</v>
          </cell>
          <cell r="K2219">
            <v>1</v>
          </cell>
        </row>
        <row r="2220">
          <cell r="A2220" t="str">
            <v>00187102</v>
          </cell>
          <cell r="B2220" t="str">
            <v>HUM00187102</v>
          </cell>
          <cell r="C2220" t="str">
            <v>Int Med-Hematology/Oncology</v>
          </cell>
          <cell r="D2220" t="str">
            <v>Qin, Angel</v>
          </cell>
          <cell r="E2220" t="str">
            <v>IRB INITIAL APPROVAL</v>
          </cell>
          <cell r="F2220">
            <v>44176</v>
          </cell>
          <cell r="G2220" t="str">
            <v>Conquer Cancer Foundation of ASCO</v>
          </cell>
          <cell r="H2220" t="str">
            <v/>
          </cell>
          <cell r="I2220" t="str">
            <v>Industry</v>
          </cell>
          <cell r="J2220" t="str">
            <v>CTSU - Oncology</v>
          </cell>
        </row>
        <row r="2221">
          <cell r="A2221" t="str">
            <v>00187094</v>
          </cell>
          <cell r="B2221" t="str">
            <v>2020.127; BED-FLC-312; HUM00187094</v>
          </cell>
          <cell r="C2221" t="str">
            <v>Radiation Oncology</v>
          </cell>
          <cell r="D2221" t="str">
            <v>Kim, Michelle</v>
          </cell>
          <cell r="E2221" t="str">
            <v>OPEN TO ACCRUAL</v>
          </cell>
          <cell r="F2221">
            <v>44204</v>
          </cell>
          <cell r="G2221" t="str">
            <v>Blue Earth Diagnostics</v>
          </cell>
          <cell r="H2221" t="str">
            <v>Precision Oncology LLC</v>
          </cell>
          <cell r="I2221" t="str">
            <v>Industry</v>
          </cell>
          <cell r="J2221" t="str">
            <v>CTSU - Oncology</v>
          </cell>
          <cell r="K2221">
            <v>3</v>
          </cell>
        </row>
        <row r="2222">
          <cell r="A2222" t="str">
            <v>00187058</v>
          </cell>
          <cell r="B2222" t="str">
            <v>HUM00187058; TTHX-001</v>
          </cell>
          <cell r="C2222" t="str">
            <v>Ophthalmology &amp; Visual Sciences</v>
          </cell>
          <cell r="D2222" t="str">
            <v>Mian, Shahzad</v>
          </cell>
          <cell r="E2222" t="str">
            <v>ABANDONED</v>
          </cell>
          <cell r="F2222">
            <v>44090</v>
          </cell>
          <cell r="G2222" t="str">
            <v>Trefoil Therapeutics</v>
          </cell>
          <cell r="H2222" t="str">
            <v/>
          </cell>
          <cell r="I2222" t="str">
            <v>Industry</v>
          </cell>
          <cell r="J2222" t="str">
            <v>CTSU - Ambulatory and Chronic Disease</v>
          </cell>
        </row>
        <row r="2223">
          <cell r="A2223" t="str">
            <v>00187053</v>
          </cell>
          <cell r="B2223" t="str">
            <v>2020.131; 64007957MMY1001; HUM00187053</v>
          </cell>
          <cell r="C2223" t="str">
            <v>Int Med-Hematology/Oncology</v>
          </cell>
          <cell r="D2223" t="str">
            <v>Ye, Jing Christine</v>
          </cell>
          <cell r="E2223" t="str">
            <v>ABANDONED</v>
          </cell>
          <cell r="F2223">
            <v>44222</v>
          </cell>
          <cell r="G2223" t="str">
            <v>Janssen Research and Developme</v>
          </cell>
          <cell r="H2223" t="str">
            <v/>
          </cell>
          <cell r="I2223" t="str">
            <v>Industry</v>
          </cell>
          <cell r="J2223" t="str">
            <v>CTSU - Oncology</v>
          </cell>
          <cell r="K2223">
            <v>2</v>
          </cell>
        </row>
        <row r="2224">
          <cell r="A2224" t="str">
            <v>00187035</v>
          </cell>
          <cell r="B2224" t="str">
            <v>2020.129; HUM00187035; SGN35-032</v>
          </cell>
          <cell r="C2224" t="str">
            <v>Int Med-Hematology/Oncology</v>
          </cell>
          <cell r="D2224" t="str">
            <v>Wilcox, Ryan</v>
          </cell>
          <cell r="E2224" t="str">
            <v>IRB INITIAL APPROVAL</v>
          </cell>
          <cell r="F2224">
            <v>44323</v>
          </cell>
          <cell r="G2224" t="str">
            <v>Seattle Genetics, Inc</v>
          </cell>
          <cell r="H2224" t="str">
            <v/>
          </cell>
          <cell r="I2224" t="str">
            <v>Industry</v>
          </cell>
          <cell r="J2224" t="str">
            <v>CTSU - Oncology</v>
          </cell>
          <cell r="K2224">
            <v>4</v>
          </cell>
        </row>
        <row r="2225">
          <cell r="A2225" t="str">
            <v>00187003</v>
          </cell>
          <cell r="B2225" t="str">
            <v>2020.136; EA4181; HUM00187003</v>
          </cell>
          <cell r="C2225" t="str">
            <v>Int Med-Hematology/Oncology</v>
          </cell>
          <cell r="D2225" t="str">
            <v>Phillips, Tycel</v>
          </cell>
          <cell r="E2225" t="str">
            <v>OPEN TO ACCRUAL</v>
          </cell>
          <cell r="F2225">
            <v>44203</v>
          </cell>
          <cell r="G2225" t="str">
            <v>ECOG-ACRIN Medical Research Foundation, Inc</v>
          </cell>
          <cell r="H2225" t="str">
            <v>National Cancer Institute (NCI)</v>
          </cell>
          <cell r="I2225" t="str">
            <v>National</v>
          </cell>
          <cell r="J2225" t="str">
            <v>CTSU - Oncology</v>
          </cell>
        </row>
        <row r="2226">
          <cell r="A2226" t="str">
            <v>00186996</v>
          </cell>
          <cell r="B2226" t="str">
            <v>HUM00186996; M20-259</v>
          </cell>
          <cell r="C2226" t="str">
            <v>Int Med-Gastroenterology</v>
          </cell>
          <cell r="D2226" t="str">
            <v>Higgins, Peter</v>
          </cell>
          <cell r="E2226" t="str">
            <v>OPEN TO ACCRUAL</v>
          </cell>
          <cell r="F2226">
            <v>44315</v>
          </cell>
          <cell r="G2226" t="str">
            <v>AbbVie Inc</v>
          </cell>
          <cell r="H2226" t="str">
            <v/>
          </cell>
          <cell r="I2226" t="str">
            <v>Industry</v>
          </cell>
          <cell r="J2226" t="str">
            <v>CTSU - Ambulatory and Chronic Disease</v>
          </cell>
        </row>
        <row r="2227">
          <cell r="A2227" t="str">
            <v>00186993</v>
          </cell>
          <cell r="B2227" t="str">
            <v>2020.126; CMBG453D12101; HUM00186993</v>
          </cell>
          <cell r="C2227" t="str">
            <v>Int Med-Hematology/Oncology</v>
          </cell>
          <cell r="D2227" t="str">
            <v>Talpaz, Moshe</v>
          </cell>
          <cell r="E2227" t="str">
            <v>ABANDONED</v>
          </cell>
          <cell r="F2227">
            <v>44181</v>
          </cell>
          <cell r="G2227" t="str">
            <v>Novartis</v>
          </cell>
          <cell r="H2227" t="str">
            <v/>
          </cell>
          <cell r="I2227" t="str">
            <v>Industry</v>
          </cell>
          <cell r="J2227" t="str">
            <v>CTSU - Oncology</v>
          </cell>
          <cell r="K2227">
            <v>2</v>
          </cell>
        </row>
        <row r="2228">
          <cell r="A2228" t="str">
            <v>00186921</v>
          </cell>
          <cell r="B2228" t="str">
            <v>HUM00186921</v>
          </cell>
          <cell r="C2228" t="str">
            <v>Physical Medicine &amp; Rehabilitation</v>
          </cell>
          <cell r="D2228" t="str">
            <v>Carlozzi, Noelle</v>
          </cell>
          <cell r="E2228" t="str">
            <v>OPEN TO ACCRUAL</v>
          </cell>
          <cell r="F2228">
            <v>44151</v>
          </cell>
          <cell r="G2228" t="str">
            <v>DHHS - National Institutes of Health</v>
          </cell>
          <cell r="H2228" t="str">
            <v/>
          </cell>
          <cell r="I2228" t="str">
            <v>Externally Peer-Reviewed</v>
          </cell>
          <cell r="J2228" t="str">
            <v>CTSU - Behavior, Function, and Pain</v>
          </cell>
        </row>
        <row r="2229">
          <cell r="A2229" t="str">
            <v>00186891</v>
          </cell>
          <cell r="B2229" t="str">
            <v>HUM00186891; U01 HL146408</v>
          </cell>
          <cell r="C2229" t="str">
            <v>Int Med-Pulmonary/Critical Care</v>
          </cell>
          <cell r="D2229" t="str">
            <v>Han, Meilan</v>
          </cell>
          <cell r="E2229" t="str">
            <v>PRMC APPROVAL</v>
          </cell>
          <cell r="F2229">
            <v>44215</v>
          </cell>
          <cell r="G2229" t="str">
            <v>American Lung Association</v>
          </cell>
          <cell r="H2229" t="str">
            <v/>
          </cell>
          <cell r="I2229" t="str">
            <v>Institutional</v>
          </cell>
          <cell r="J2229" t="str">
            <v>CTSU - Ambulatory and Chronic Disease</v>
          </cell>
        </row>
        <row r="2230">
          <cell r="A2230" t="str">
            <v>00186877</v>
          </cell>
          <cell r="B2230" t="str">
            <v>HUM00186877</v>
          </cell>
          <cell r="C2230" t="str">
            <v>Physical Medicine &amp; Rehabilitation</v>
          </cell>
          <cell r="D2230" t="str">
            <v>Murphy, Susan</v>
          </cell>
          <cell r="E2230" t="str">
            <v>OPEN TO ACCRUAL</v>
          </cell>
          <cell r="F2230">
            <v>44123</v>
          </cell>
          <cell r="G2230" t="str">
            <v>University of Michigan</v>
          </cell>
          <cell r="H2230" t="str">
            <v/>
          </cell>
          <cell r="I2230" t="str">
            <v>National</v>
          </cell>
          <cell r="J2230" t="str">
            <v>CTSU - Behavior, Function, and Pain</v>
          </cell>
        </row>
        <row r="2231">
          <cell r="A2231" t="str">
            <v>00186735</v>
          </cell>
          <cell r="B2231" t="str">
            <v>FGCL-3019-091; HUM00186735</v>
          </cell>
          <cell r="C2231" t="str">
            <v>Int Med-Pulmonary/Critical Care</v>
          </cell>
          <cell r="D2231" t="str">
            <v>Belloli, Elizabeth</v>
          </cell>
          <cell r="E2231" t="str">
            <v>OPEN TO ACCRUAL</v>
          </cell>
          <cell r="F2231">
            <v>44305</v>
          </cell>
          <cell r="G2231" t="str">
            <v>FibroGen, Inc.</v>
          </cell>
          <cell r="H2231" t="str">
            <v>Worldwide Clinical Trials, Inc.</v>
          </cell>
          <cell r="I2231" t="str">
            <v>Industry</v>
          </cell>
          <cell r="J2231" t="str">
            <v>CTSU - Ambulatory and Chronic Disease</v>
          </cell>
        </row>
        <row r="2232">
          <cell r="A2232" t="str">
            <v>00186725</v>
          </cell>
          <cell r="B2232" t="str">
            <v>A35-003; HUM00186725</v>
          </cell>
          <cell r="C2232" t="str">
            <v>Neurology</v>
          </cell>
          <cell r="D2232" t="str">
            <v>Goutman, Stephen</v>
          </cell>
          <cell r="E2232" t="str">
            <v>OPEN TO ACCRUAL</v>
          </cell>
          <cell r="F2232">
            <v>44174</v>
          </cell>
          <cell r="G2232" t="str">
            <v>Amylyx Pharmaceuticals Inc.</v>
          </cell>
          <cell r="H2232" t="str">
            <v>United BioSource Corporation (UBC)</v>
          </cell>
          <cell r="I2232" t="str">
            <v>Industry</v>
          </cell>
          <cell r="J2232" t="str">
            <v>CTSU - Neurosciences and Sensory</v>
          </cell>
        </row>
        <row r="2233">
          <cell r="A2233" t="str">
            <v>00186645</v>
          </cell>
          <cell r="B2233" t="str">
            <v>Derm 710; HUM00186645; R668-AD-1539</v>
          </cell>
          <cell r="C2233" t="str">
            <v>Dermatology</v>
          </cell>
          <cell r="D2233" t="str">
            <v>Goldfarb, Michael</v>
          </cell>
          <cell r="E2233" t="str">
            <v>ABANDONED</v>
          </cell>
          <cell r="F2233">
            <v>44218</v>
          </cell>
          <cell r="G2233" t="str">
            <v>Regeneron</v>
          </cell>
          <cell r="H2233" t="str">
            <v/>
          </cell>
          <cell r="I2233" t="str">
            <v>Industry</v>
          </cell>
          <cell r="J2233" t="str">
            <v>CTSU - Neurosciences and Sensory</v>
          </cell>
        </row>
        <row r="2234">
          <cell r="A2234" t="str">
            <v>00186638</v>
          </cell>
          <cell r="B2234" t="str">
            <v>2020.132; ATA129-EBV-205; HUM00186638</v>
          </cell>
          <cell r="C2234" t="str">
            <v>Int Med-Hematology/Oncology</v>
          </cell>
          <cell r="D2234" t="str">
            <v>Ghosh, Monalisa</v>
          </cell>
          <cell r="E2234" t="str">
            <v>PRMC APPROVAL</v>
          </cell>
          <cell r="F2234">
            <v>44096</v>
          </cell>
          <cell r="G2234" t="str">
            <v>Atara Biotherapeutics</v>
          </cell>
          <cell r="H2234" t="str">
            <v/>
          </cell>
          <cell r="I2234" t="str">
            <v>Industry</v>
          </cell>
          <cell r="J2234" t="str">
            <v>CTSU - Oncology</v>
          </cell>
          <cell r="K2234">
            <v>2</v>
          </cell>
        </row>
        <row r="2235">
          <cell r="A2235" t="str">
            <v>00186629</v>
          </cell>
          <cell r="B2235" t="str">
            <v>HUM00186629</v>
          </cell>
          <cell r="C2235" t="str">
            <v>Int Med-Cardiology</v>
          </cell>
          <cell r="D2235" t="str">
            <v>Helms, Adam</v>
          </cell>
          <cell r="E2235" t="str">
            <v>OPEN TO ACCRUAL</v>
          </cell>
          <cell r="F2235">
            <v>44315</v>
          </cell>
          <cell r="G2235" t="str">
            <v/>
          </cell>
          <cell r="H2235" t="str">
            <v/>
          </cell>
          <cell r="I2235" t="str">
            <v/>
          </cell>
          <cell r="J2235" t="str">
            <v>MCRU Minimum Footprint</v>
          </cell>
        </row>
        <row r="2236">
          <cell r="A2236" t="str">
            <v>00186609</v>
          </cell>
          <cell r="B2236" t="str">
            <v>***RECONCILE CRB ONLY***; HUM00186609</v>
          </cell>
          <cell r="C2236" t="str">
            <v>Pathology</v>
          </cell>
          <cell r="D2236" t="str">
            <v>Chinnaiyan, Arul</v>
          </cell>
          <cell r="E2236" t="str">
            <v>CLOSED TO ACCRUAL</v>
          </cell>
          <cell r="F2236">
            <v>44260</v>
          </cell>
          <cell r="G2236" t="str">
            <v>University of Michigan</v>
          </cell>
          <cell r="H2236" t="str">
            <v/>
          </cell>
          <cell r="I2236" t="str">
            <v>National</v>
          </cell>
          <cell r="J2236" t="str">
            <v>CTSU - Ambulatory and Chronic Disease</v>
          </cell>
        </row>
        <row r="2237">
          <cell r="A2237" t="str">
            <v>00186582</v>
          </cell>
          <cell r="B2237" t="str">
            <v>HUM00186582; TPL0002-05</v>
          </cell>
          <cell r="C2237" t="str">
            <v>Cardiac Surgery</v>
          </cell>
          <cell r="D2237" t="str">
            <v>Ailawadi, Gorav</v>
          </cell>
          <cell r="E2237" t="str">
            <v>PI SIGNOFF</v>
          </cell>
          <cell r="F2237">
            <v>44236</v>
          </cell>
          <cell r="G2237" t="str">
            <v>Mitre Medical</v>
          </cell>
          <cell r="H2237" t="str">
            <v/>
          </cell>
          <cell r="I2237" t="str">
            <v>Industry</v>
          </cell>
          <cell r="J2237" t="str">
            <v>CTSU - Heart, Vessel, Blood</v>
          </cell>
        </row>
        <row r="2238">
          <cell r="A2238" t="str">
            <v>00186558</v>
          </cell>
          <cell r="B2238" t="str">
            <v>CRO Project Number (245148); HUM00186558; R668-AS-1885</v>
          </cell>
          <cell r="C2238" t="str">
            <v>Int Med-Pulmonary/Critical Care</v>
          </cell>
          <cell r="D2238" t="str">
            <v>Lugogo, Njira</v>
          </cell>
          <cell r="E2238" t="str">
            <v>PI SIGNOFF</v>
          </cell>
          <cell r="F2238">
            <v>44219</v>
          </cell>
          <cell r="G2238" t="str">
            <v>Regeneron</v>
          </cell>
          <cell r="H2238" t="str">
            <v>Paraxel</v>
          </cell>
          <cell r="I2238" t="str">
            <v>Industry</v>
          </cell>
          <cell r="J2238" t="str">
            <v>CTSU - Ambulatory and Chronic Disease</v>
          </cell>
        </row>
        <row r="2239">
          <cell r="A2239" t="str">
            <v>00186551</v>
          </cell>
          <cell r="B2239" t="str">
            <v>HUM00186551; MGT-RPGR-022</v>
          </cell>
          <cell r="C2239" t="str">
            <v>Ophthalmology &amp; Visual Sciences</v>
          </cell>
          <cell r="D2239" t="str">
            <v>Besirli, Cagri</v>
          </cell>
          <cell r="E2239" t="str">
            <v>OPEN TO ACCRUAL</v>
          </cell>
          <cell r="F2239">
            <v>44237</v>
          </cell>
          <cell r="G2239" t="str">
            <v>MeiraGtx</v>
          </cell>
          <cell r="H2239" t="str">
            <v>Syneos Health</v>
          </cell>
          <cell r="I2239" t="str">
            <v>Industry</v>
          </cell>
          <cell r="J2239" t="str">
            <v>CTSU - Ambulatory and Chronic Disease</v>
          </cell>
        </row>
        <row r="2240">
          <cell r="A2240" t="str">
            <v>00186550</v>
          </cell>
          <cell r="B2240" t="str">
            <v>HUM00186550; MGT-RPGR-021</v>
          </cell>
          <cell r="C2240" t="str">
            <v>Ophthalmology &amp; Visual Sciences</v>
          </cell>
          <cell r="D2240" t="str">
            <v>Besirli, Cagri</v>
          </cell>
          <cell r="E2240" t="str">
            <v>OPEN TO ACCRUAL</v>
          </cell>
          <cell r="F2240">
            <v>44237</v>
          </cell>
          <cell r="G2240" t="str">
            <v>MeiraGtx</v>
          </cell>
          <cell r="H2240" t="str">
            <v/>
          </cell>
          <cell r="I2240" t="str">
            <v>Industry</v>
          </cell>
          <cell r="J2240" t="str">
            <v>CTSU - Ambulatory and Chronic Disease</v>
          </cell>
        </row>
        <row r="2241">
          <cell r="A2241" t="str">
            <v>00186540</v>
          </cell>
          <cell r="B2241" t="str">
            <v>HUM00186540</v>
          </cell>
          <cell r="C2241" t="str">
            <v>Surgery-Plastic Surgery</v>
          </cell>
          <cell r="D2241" t="str">
            <v>Momoh, Adeyiza</v>
          </cell>
          <cell r="E2241" t="str">
            <v>OPEN TO ACCRUAL</v>
          </cell>
          <cell r="F2241">
            <v>44235</v>
          </cell>
          <cell r="G2241" t="str">
            <v>University of Michigan</v>
          </cell>
          <cell r="H2241" t="str">
            <v/>
          </cell>
          <cell r="I2241" t="str">
            <v>National</v>
          </cell>
          <cell r="J2241" t="str">
            <v>CTSU - Oncology</v>
          </cell>
        </row>
        <row r="2242">
          <cell r="A2242" t="str">
            <v>00186532</v>
          </cell>
          <cell r="B2242" t="str">
            <v>HUM00186532</v>
          </cell>
          <cell r="C2242" t="str">
            <v>Int Med-Cardiology</v>
          </cell>
          <cell r="D2242" t="str">
            <v>Chetcuti, Stanley</v>
          </cell>
          <cell r="E2242" t="str">
            <v>OPEN TO ACCRUAL</v>
          </cell>
          <cell r="F2242">
            <v>44124</v>
          </cell>
          <cell r="G2242" t="str">
            <v>Medtronic, Inc.</v>
          </cell>
          <cell r="H2242" t="str">
            <v/>
          </cell>
          <cell r="I2242" t="str">
            <v>Industry</v>
          </cell>
          <cell r="J2242" t="str">
            <v>CTSU - Heart, Vessel, Blood</v>
          </cell>
        </row>
        <row r="2243">
          <cell r="A2243" t="str">
            <v>00186530</v>
          </cell>
          <cell r="B2243" t="str">
            <v>CIS-018; HUM00186530</v>
          </cell>
          <cell r="C2243" t="str">
            <v>Int Med-Gastroenterology</v>
          </cell>
          <cell r="D2243" t="str">
            <v>Anderson, Michelle</v>
          </cell>
          <cell r="E2243" t="str">
            <v>PI SIGNOFF</v>
          </cell>
          <cell r="F2243">
            <v>44264</v>
          </cell>
          <cell r="G2243" t="str">
            <v>Ambu A/s</v>
          </cell>
          <cell r="H2243" t="str">
            <v/>
          </cell>
          <cell r="I2243" t="str">
            <v>Industry</v>
          </cell>
          <cell r="J2243" t="str">
            <v>CTSU - Ambulatory and Chronic Disease</v>
          </cell>
        </row>
        <row r="2244">
          <cell r="A2244" t="str">
            <v>00186499</v>
          </cell>
          <cell r="B2244" t="str">
            <v>HUM00186499</v>
          </cell>
          <cell r="C2244" t="str">
            <v>Pediatrics-Developmental Behavioral</v>
          </cell>
          <cell r="D2244" t="str">
            <v>Pesch, Megan</v>
          </cell>
          <cell r="E2244" t="str">
            <v>OPEN TO ACCRUAL</v>
          </cell>
          <cell r="F2244">
            <v>44239</v>
          </cell>
          <cell r="G2244" t="str">
            <v>University of Utah</v>
          </cell>
          <cell r="H2244" t="str">
            <v/>
          </cell>
          <cell r="I2244" t="str">
            <v>National</v>
          </cell>
          <cell r="J2244" t="str">
            <v>CTSU - Childrens</v>
          </cell>
        </row>
        <row r="2245">
          <cell r="A2245" t="str">
            <v>00186484</v>
          </cell>
          <cell r="B2245" t="str">
            <v>608; HUM00186484</v>
          </cell>
          <cell r="C2245" t="str">
            <v>Orthopaedic Surgery</v>
          </cell>
          <cell r="D2245" t="str">
            <v>Miller, Bruce</v>
          </cell>
          <cell r="E2245" t="str">
            <v>PI SIGNOFF</v>
          </cell>
          <cell r="F2245">
            <v>44277</v>
          </cell>
          <cell r="G2245" t="str">
            <v>Arthrex</v>
          </cell>
          <cell r="H2245" t="str">
            <v/>
          </cell>
          <cell r="I2245" t="str">
            <v>Industry</v>
          </cell>
          <cell r="J2245" t="str">
            <v>CTSU - Behavior, Function, and Pain</v>
          </cell>
        </row>
        <row r="2246">
          <cell r="A2246" t="str">
            <v>00186415</v>
          </cell>
          <cell r="B2246" t="str">
            <v>A4250-011; HUM00186415</v>
          </cell>
          <cell r="C2246" t="str">
            <v>Pediatrics-Gastroenterology</v>
          </cell>
          <cell r="D2246" t="str">
            <v>Lopez, James</v>
          </cell>
          <cell r="E2246" t="str">
            <v>IRB INITIAL APPROVAL</v>
          </cell>
          <cell r="F2246">
            <v>44187</v>
          </cell>
          <cell r="G2246" t="str">
            <v>Albireo Pharma, Inc.</v>
          </cell>
          <cell r="H2246" t="str">
            <v>Syneos Health</v>
          </cell>
          <cell r="I2246" t="str">
            <v>Industry</v>
          </cell>
          <cell r="J2246" t="str">
            <v>CTSU - Childrens</v>
          </cell>
        </row>
        <row r="2247">
          <cell r="A2247" t="str">
            <v>00186352</v>
          </cell>
          <cell r="B2247" t="str">
            <v>HUM00186352; oPIOIDS</v>
          </cell>
          <cell r="C2247" t="str">
            <v>Surgery-Plastic Surgery</v>
          </cell>
          <cell r="D2247" t="str">
            <v>Waljee, Jennifer</v>
          </cell>
          <cell r="E2247" t="str">
            <v>PI SIGNOFF</v>
          </cell>
          <cell r="F2247">
            <v>44244</v>
          </cell>
          <cell r="G2247" t="str">
            <v>DHHS - National Institutes of Health</v>
          </cell>
          <cell r="H2247" t="str">
            <v/>
          </cell>
          <cell r="I2247" t="str">
            <v>Externally Peer-Reviewed</v>
          </cell>
          <cell r="J2247" t="str">
            <v>CTSU - Acute, Critical Care, Surgery &amp; Transplant</v>
          </cell>
        </row>
        <row r="2248">
          <cell r="A2248" t="str">
            <v>00186304</v>
          </cell>
          <cell r="B2248" t="str">
            <v>2020.140; HSC-DB-19-1081; HUM00186304</v>
          </cell>
          <cell r="C2248" t="str">
            <v>Surgery-Oral &amp; Maxillofacial Surgery</v>
          </cell>
          <cell r="D2248" t="str">
            <v>Moe, Justine</v>
          </cell>
          <cell r="E2248" t="str">
            <v>NEW</v>
          </cell>
          <cell r="F2248">
            <v>44110</v>
          </cell>
          <cell r="G2248" t="str">
            <v>The University of Texas Health Science Center at Houston</v>
          </cell>
          <cell r="H2248" t="str">
            <v/>
          </cell>
          <cell r="I2248" t="str">
            <v>Institutional</v>
          </cell>
          <cell r="J2248" t="str">
            <v>CTSU - Oncology</v>
          </cell>
        </row>
        <row r="2249">
          <cell r="A2249" t="str">
            <v>00186268</v>
          </cell>
          <cell r="B2249" t="str">
            <v>HUM00186268</v>
          </cell>
          <cell r="C2249" t="str">
            <v>Emergency Medicine</v>
          </cell>
          <cell r="D2249" t="str">
            <v>Rogers, Alexander</v>
          </cell>
          <cell r="E2249" t="str">
            <v>ABANDONED</v>
          </cell>
          <cell r="F2249">
            <v>44158</v>
          </cell>
          <cell r="G2249" t="str">
            <v>DHHS - National Institutes of Health</v>
          </cell>
          <cell r="H2249" t="str">
            <v>Indiana University</v>
          </cell>
          <cell r="I2249" t="str">
            <v>Externally Peer-Reviewed</v>
          </cell>
          <cell r="J2249" t="str">
            <v>CTSU - Acute, Critical Care, Surgery &amp; Transplant</v>
          </cell>
        </row>
        <row r="2250">
          <cell r="A2250" t="str">
            <v>00186175</v>
          </cell>
          <cell r="B2250" t="str">
            <v>HUM00186175; RPESC-RPE-01</v>
          </cell>
          <cell r="C2250" t="str">
            <v>Ophthalmology &amp; Visual Sciences</v>
          </cell>
          <cell r="D2250" t="str">
            <v>Rao, Rajesh</v>
          </cell>
          <cell r="E2250" t="str">
            <v>PI SIGNOFF</v>
          </cell>
          <cell r="F2250">
            <v>44229</v>
          </cell>
          <cell r="G2250" t="str">
            <v>LuxaBiotech</v>
          </cell>
          <cell r="H2250" t="str">
            <v>Neural Stem Cell Institute Regenerative Research Foundation; The Emmes Company, LLC</v>
          </cell>
          <cell r="I2250" t="str">
            <v>Industry</v>
          </cell>
          <cell r="J2250" t="str">
            <v>CTSU - Ambulatory and Chronic Disease</v>
          </cell>
        </row>
        <row r="2251">
          <cell r="A2251" t="str">
            <v>00186136</v>
          </cell>
          <cell r="B2251" t="str">
            <v>HUM00186136; J1P-MC-KFAJ</v>
          </cell>
          <cell r="C2251" t="str">
            <v>Int Med-Rheumatology</v>
          </cell>
          <cell r="D2251" t="str">
            <v>McCune, William</v>
          </cell>
          <cell r="E2251" t="str">
            <v>IRB INITIAL APPROVAL</v>
          </cell>
          <cell r="F2251">
            <v>44231</v>
          </cell>
          <cell r="G2251" t="str">
            <v>Eli Lilly and Company Foundation</v>
          </cell>
          <cell r="H2251" t="str">
            <v/>
          </cell>
          <cell r="I2251" t="str">
            <v>Institutional</v>
          </cell>
          <cell r="J2251" t="str">
            <v>CTSU - Ambulatory and Chronic Disease</v>
          </cell>
        </row>
        <row r="2252">
          <cell r="A2252" t="str">
            <v>00186126</v>
          </cell>
          <cell r="B2252" t="str">
            <v>HUM00186126</v>
          </cell>
          <cell r="C2252" t="str">
            <v>Int Med-Geriatrics &amp; Palliative Med.</v>
          </cell>
          <cell r="D2252" t="str">
            <v>Mody, Lona</v>
          </cell>
          <cell r="E2252" t="str">
            <v>ABANDONED</v>
          </cell>
          <cell r="F2252">
            <v>44216</v>
          </cell>
          <cell r="G2252" t="str">
            <v>DHHS - National Institutes of Health</v>
          </cell>
          <cell r="H2252" t="str">
            <v/>
          </cell>
          <cell r="I2252" t="str">
            <v>Externally Peer-Reviewed</v>
          </cell>
          <cell r="J2252" t="str">
            <v>CTSU - Ambulatory and Chronic Disease</v>
          </cell>
        </row>
        <row r="2253">
          <cell r="A2253" t="str">
            <v>00186118</v>
          </cell>
          <cell r="B2253" t="str">
            <v>002; HUM00186118</v>
          </cell>
          <cell r="C2253" t="str">
            <v>Neurology</v>
          </cell>
          <cell r="D2253" t="str">
            <v>Chou, Kelvin</v>
          </cell>
          <cell r="E2253" t="str">
            <v>OPEN TO ACCRUAL</v>
          </cell>
          <cell r="F2253">
            <v>44271</v>
          </cell>
          <cell r="G2253" t="str">
            <v>Fox, Michael J., Foundation for Parkinson's Research</v>
          </cell>
          <cell r="H2253" t="str">
            <v/>
          </cell>
          <cell r="I2253" t="str">
            <v>Institutional</v>
          </cell>
          <cell r="J2253" t="str">
            <v>CTSU - Neurosciences and Sensory</v>
          </cell>
        </row>
        <row r="2254">
          <cell r="A2254" t="str">
            <v>00186071</v>
          </cell>
          <cell r="B2254" t="str">
            <v>HUM00186071; TILD-19-07</v>
          </cell>
          <cell r="C2254" t="str">
            <v>Int Med-Rheumatology</v>
          </cell>
          <cell r="D2254" t="str">
            <v>Cagnoli, Patricia</v>
          </cell>
          <cell r="E2254" t="str">
            <v>PI SIGNOFF</v>
          </cell>
          <cell r="F2254">
            <v>44216</v>
          </cell>
          <cell r="G2254" t="str">
            <v>Sun Pharma Global FZE</v>
          </cell>
          <cell r="H2254" t="str">
            <v>IQVIA</v>
          </cell>
          <cell r="I2254" t="str">
            <v>Industry</v>
          </cell>
          <cell r="J2254" t="str">
            <v>CTSU - Ambulatory and Chronic Disease</v>
          </cell>
        </row>
        <row r="2255">
          <cell r="A2255" t="str">
            <v>00186049</v>
          </cell>
          <cell r="B2255" t="str">
            <v>HUM00186049; NUVA.LIB1119</v>
          </cell>
          <cell r="C2255" t="str">
            <v>Orthopaedic Surgery</v>
          </cell>
          <cell r="D2255" t="str">
            <v>Aleem, Ilyas</v>
          </cell>
          <cell r="E2255" t="str">
            <v>PI SIGNOFF</v>
          </cell>
          <cell r="F2255">
            <v>44217</v>
          </cell>
          <cell r="G2255" t="str">
            <v>NuVasiveSponsor</v>
          </cell>
          <cell r="H2255" t="str">
            <v/>
          </cell>
          <cell r="I2255" t="str">
            <v>Industry</v>
          </cell>
          <cell r="J2255" t="str">
            <v>CTSU - Behavior, Function, and Pain</v>
          </cell>
        </row>
        <row r="2256">
          <cell r="A2256" t="str">
            <v>00186017</v>
          </cell>
          <cell r="B2256" t="str">
            <v>10304; HUM00186017</v>
          </cell>
          <cell r="C2256" t="str">
            <v>Cardiac Surgery</v>
          </cell>
          <cell r="D2256" t="str">
            <v>Bolling, Steven</v>
          </cell>
          <cell r="E2256" t="str">
            <v>OPEN TO ACCRUAL</v>
          </cell>
          <cell r="F2256">
            <v>44210</v>
          </cell>
          <cell r="G2256" t="str">
            <v>Abbott Vascular</v>
          </cell>
          <cell r="H2256" t="str">
            <v/>
          </cell>
          <cell r="I2256" t="str">
            <v>Industry</v>
          </cell>
          <cell r="J2256" t="str">
            <v>CTSU - Heart, Vessel, Blood</v>
          </cell>
        </row>
        <row r="2257">
          <cell r="A2257" t="str">
            <v>00186013</v>
          </cell>
          <cell r="B2257" t="str">
            <v>2020.120; ARV-471-mBC-101; HUM00186013</v>
          </cell>
          <cell r="C2257" t="str">
            <v>Int Med-Hematology/Oncology</v>
          </cell>
          <cell r="D2257" t="str">
            <v>Schott, Anne</v>
          </cell>
          <cell r="E2257" t="str">
            <v>OPEN TO ACCRUAL</v>
          </cell>
          <cell r="F2257">
            <v>44221</v>
          </cell>
          <cell r="G2257" t="str">
            <v>Arvinas, Inc.</v>
          </cell>
          <cell r="H2257" t="str">
            <v>PRA Health Sciences</v>
          </cell>
          <cell r="I2257" t="str">
            <v>Industry</v>
          </cell>
          <cell r="J2257" t="str">
            <v>CTSU - Oncology</v>
          </cell>
          <cell r="K2257">
            <v>3</v>
          </cell>
        </row>
        <row r="2258">
          <cell r="A2258" t="str">
            <v>00186007</v>
          </cell>
          <cell r="B2258" t="str">
            <v>HUM00186007; MTHDLGY0011</v>
          </cell>
          <cell r="C2258" t="str">
            <v>Ophthalmology &amp; Visual Sciences</v>
          </cell>
          <cell r="D2258" t="str">
            <v>Mian, Shahzad</v>
          </cell>
          <cell r="E2258" t="str">
            <v>IRB INITIAL APPROVAL</v>
          </cell>
          <cell r="F2258">
            <v>44249</v>
          </cell>
          <cell r="G2258" t="str">
            <v>Novartis</v>
          </cell>
          <cell r="H2258" t="str">
            <v/>
          </cell>
          <cell r="I2258" t="str">
            <v>Industry</v>
          </cell>
          <cell r="J2258" t="str">
            <v>CTSU - Ambulatory and Chronic Disease</v>
          </cell>
        </row>
        <row r="2259">
          <cell r="A2259" t="str">
            <v>00185923</v>
          </cell>
          <cell r="B2259" t="str">
            <v>2020.118; 20551; HUM00185923</v>
          </cell>
          <cell r="C2259" t="str">
            <v>Int Med-Hematology/Oncology</v>
          </cell>
          <cell r="D2259" t="str">
            <v>Alumkal, Joshi</v>
          </cell>
          <cell r="E2259" t="str">
            <v>ON HOLD</v>
          </cell>
          <cell r="F2259">
            <v>44152</v>
          </cell>
          <cell r="G2259" t="str">
            <v>University of California (UCSF)</v>
          </cell>
          <cell r="H2259" t="str">
            <v/>
          </cell>
          <cell r="I2259" t="str">
            <v>Institutional</v>
          </cell>
          <cell r="J2259" t="str">
            <v>CTSU - Oncology</v>
          </cell>
          <cell r="K2259">
            <v>4</v>
          </cell>
        </row>
        <row r="2260">
          <cell r="A2260" t="str">
            <v>00185913</v>
          </cell>
          <cell r="B2260" t="str">
            <v>2020.119; DF1001-001; HUM00185913</v>
          </cell>
          <cell r="C2260" t="str">
            <v>Int Med-Hematology/Oncology</v>
          </cell>
          <cell r="D2260" t="str">
            <v>Vaishampayan, Ulka</v>
          </cell>
          <cell r="E2260" t="str">
            <v>OPEN TO ACCRUAL</v>
          </cell>
          <cell r="F2260">
            <v>44313</v>
          </cell>
          <cell r="G2260" t="str">
            <v>Dragonfly Therapeutics, Inc</v>
          </cell>
          <cell r="H2260" t="str">
            <v>IQVIA</v>
          </cell>
          <cell r="I2260" t="str">
            <v>Industry</v>
          </cell>
          <cell r="J2260" t="str">
            <v>CTSU - Oncology</v>
          </cell>
          <cell r="K2260">
            <v>3</v>
          </cell>
        </row>
        <row r="2261">
          <cell r="A2261" t="str">
            <v>00185835</v>
          </cell>
          <cell r="B2261" t="str">
            <v>014 / ACTIV-3; HUM00185835</v>
          </cell>
          <cell r="C2261" t="str">
            <v>Int Med-Pulmonary/Critical Care</v>
          </cell>
          <cell r="D2261" t="str">
            <v>Hyzy, Robert</v>
          </cell>
          <cell r="E2261" t="str">
            <v>OPEN TO ACCRUAL</v>
          </cell>
          <cell r="F2261">
            <v>44110</v>
          </cell>
          <cell r="G2261" t="str">
            <v>DHHS - National Institutes of Health</v>
          </cell>
          <cell r="H2261" t="str">
            <v>Massachusetts General Hospital</v>
          </cell>
          <cell r="I2261" t="str">
            <v>Externally Peer-Reviewed</v>
          </cell>
          <cell r="J2261" t="str">
            <v>CTSU - Acute, Critical Care, Surgery &amp; Transplant</v>
          </cell>
        </row>
        <row r="2262">
          <cell r="A2262" t="str">
            <v>00185822</v>
          </cell>
          <cell r="B2262" t="str">
            <v>Derm 740; HUM00185822; RD.06.SPR.202685</v>
          </cell>
          <cell r="C2262" t="str">
            <v>Dermatology</v>
          </cell>
          <cell r="D2262" t="str">
            <v>Helfrich, Yolanda</v>
          </cell>
          <cell r="E2262" t="str">
            <v>OPEN TO ACCRUAL</v>
          </cell>
          <cell r="F2262">
            <v>44256</v>
          </cell>
          <cell r="G2262" t="str">
            <v>Galderma Laboratories, Inc.</v>
          </cell>
          <cell r="H2262" t="str">
            <v>Syneos Health</v>
          </cell>
          <cell r="I2262" t="str">
            <v>Industry</v>
          </cell>
          <cell r="J2262" t="str">
            <v>CTSU - Neurosciences and Sensory</v>
          </cell>
        </row>
        <row r="2263">
          <cell r="A2263" t="str">
            <v>00185809</v>
          </cell>
          <cell r="B2263" t="str">
            <v>2020.117; HUM00185809; M16-191</v>
          </cell>
          <cell r="C2263" t="str">
            <v>Int Med-Hematology/Oncology</v>
          </cell>
          <cell r="D2263" t="str">
            <v>Pettit, Kristen</v>
          </cell>
          <cell r="E2263" t="str">
            <v>OPEN TO ACCRUAL</v>
          </cell>
          <cell r="F2263">
            <v>44186</v>
          </cell>
          <cell r="G2263" t="str">
            <v>AbbVie Inc</v>
          </cell>
          <cell r="H2263" t="str">
            <v/>
          </cell>
          <cell r="I2263" t="str">
            <v>Industry</v>
          </cell>
          <cell r="J2263" t="str">
            <v>CTSU - Oncology</v>
          </cell>
          <cell r="K2263">
            <v>2</v>
          </cell>
        </row>
        <row r="2264">
          <cell r="A2264" t="str">
            <v>00185741</v>
          </cell>
          <cell r="B2264" t="str">
            <v>HUM00185741</v>
          </cell>
          <cell r="C2264" t="str">
            <v>Int Med-Cardiology</v>
          </cell>
          <cell r="D2264" t="str">
            <v>Hayek, Salim</v>
          </cell>
          <cell r="E2264" t="str">
            <v>PRMC APPROVAL</v>
          </cell>
          <cell r="F2264">
            <v>44089</v>
          </cell>
          <cell r="G2264" t="str">
            <v>Miltenyi Biotec GmbH</v>
          </cell>
          <cell r="H2264" t="str">
            <v/>
          </cell>
          <cell r="I2264" t="str">
            <v>Industry</v>
          </cell>
          <cell r="J2264" t="str">
            <v>CTSU - Heart, Vessel, Blood</v>
          </cell>
        </row>
        <row r="2265">
          <cell r="A2265" t="str">
            <v>00185739</v>
          </cell>
          <cell r="B2265" t="str">
            <v>CIP009; HUM00185739</v>
          </cell>
          <cell r="C2265" t="str">
            <v>Cardiac Surgery</v>
          </cell>
          <cell r="D2265" t="str">
            <v>Patel, Himanshu</v>
          </cell>
          <cell r="E2265" t="str">
            <v>OPEN TO ACCRUAL</v>
          </cell>
          <cell r="F2265">
            <v>44120</v>
          </cell>
          <cell r="G2265" t="str">
            <v>Endospan, Inc</v>
          </cell>
          <cell r="H2265" t="str">
            <v/>
          </cell>
          <cell r="I2265" t="str">
            <v>Industry</v>
          </cell>
          <cell r="J2265" t="str">
            <v>CTSU - Heart, Vessel, Blood</v>
          </cell>
        </row>
        <row r="2266">
          <cell r="A2266" t="str">
            <v>00185688</v>
          </cell>
          <cell r="B2266" t="str">
            <v>HUM00185688; IRB18-1600</v>
          </cell>
          <cell r="C2266" t="str">
            <v>Int Med-Cardiology</v>
          </cell>
          <cell r="D2266" t="str">
            <v>Cunnane, Ryan</v>
          </cell>
          <cell r="E2266" t="str">
            <v>ON HOLD</v>
          </cell>
          <cell r="F2266">
            <v>44153</v>
          </cell>
          <cell r="G2266" t="str">
            <v>University of Chicago</v>
          </cell>
          <cell r="H2266" t="str">
            <v>Philips Healthcare</v>
          </cell>
          <cell r="I2266" t="str">
            <v>National</v>
          </cell>
          <cell r="J2266" t="str">
            <v>CTSU - Heart, Vessel, Blood</v>
          </cell>
        </row>
        <row r="2267">
          <cell r="A2267" t="str">
            <v>00185677</v>
          </cell>
          <cell r="B2267" t="str">
            <v>HUM00185677; N030217 Patient care reconciliation only</v>
          </cell>
          <cell r="C2267" t="str">
            <v>Int Med-Gastroenterology</v>
          </cell>
          <cell r="D2267" t="str">
            <v>Higgins, Peter</v>
          </cell>
          <cell r="E2267" t="str">
            <v>OPEN TO ACCRUAL</v>
          </cell>
          <cell r="F2267">
            <v>44280</v>
          </cell>
          <cell r="G2267" t="str">
            <v>Kenneth Rainin Foundation</v>
          </cell>
          <cell r="H2267" t="str">
            <v/>
          </cell>
          <cell r="I2267" t="str">
            <v>Externally Peer-Reviewed</v>
          </cell>
          <cell r="J2267" t="str">
            <v>CTSU - Ambulatory and Chronic Disease</v>
          </cell>
        </row>
        <row r="2268">
          <cell r="A2268" t="str">
            <v>00185622</v>
          </cell>
          <cell r="B2268" t="str">
            <v>**Need Sub P/G**JDRF; HUM00185622</v>
          </cell>
          <cell r="C2268" t="str">
            <v>Int Med-Metabolism, Endo &amp; Diabetes</v>
          </cell>
          <cell r="D2268" t="str">
            <v>Busui, Rodica</v>
          </cell>
          <cell r="E2268" t="str">
            <v>OPEN TO ACCRUAL</v>
          </cell>
          <cell r="F2268">
            <v>44151</v>
          </cell>
          <cell r="G2268" t="str">
            <v>Juvenile Diabetes Research Foundation International (JDRF)</v>
          </cell>
          <cell r="H2268" t="str">
            <v/>
          </cell>
          <cell r="I2268" t="str">
            <v>Institutional</v>
          </cell>
          <cell r="J2268" t="str">
            <v>CTSU - Ambulatory and Chronic Disease</v>
          </cell>
        </row>
        <row r="2269">
          <cell r="A2269" t="str">
            <v>00185598</v>
          </cell>
          <cell r="B2269" t="str">
            <v>HUM00185598; NICCles; Proposal Turned Down 1/18/21</v>
          </cell>
          <cell r="C2269" t="str">
            <v>Int Med-Gastroenterology</v>
          </cell>
          <cell r="D2269" t="str">
            <v>Tapper, Elliot</v>
          </cell>
          <cell r="E2269" t="str">
            <v>OPEN TO ACCRUAL</v>
          </cell>
          <cell r="F2269">
            <v>44214</v>
          </cell>
          <cell r="G2269" t="str">
            <v>University of Michigan</v>
          </cell>
          <cell r="H2269" t="str">
            <v>Gilead Sciences, Inc.</v>
          </cell>
          <cell r="I2269" t="str">
            <v>National</v>
          </cell>
          <cell r="J2269" t="str">
            <v>CTSU - Ambulatory and Chronic Disease</v>
          </cell>
        </row>
        <row r="2270">
          <cell r="A2270" t="str">
            <v>00185597</v>
          </cell>
          <cell r="B2270" t="str">
            <v>HUM00185597; STK-001</v>
          </cell>
          <cell r="C2270" t="str">
            <v>Pediatrics-Neurology</v>
          </cell>
          <cell r="D2270" t="str">
            <v>Joshi, Sucheta</v>
          </cell>
          <cell r="E2270" t="str">
            <v>OPEN TO ACCRUAL</v>
          </cell>
          <cell r="F2270">
            <v>44155</v>
          </cell>
          <cell r="G2270" t="str">
            <v>Stoke Therapeutics, Inc.</v>
          </cell>
          <cell r="H2270" t="str">
            <v>CRO - IQVIA</v>
          </cell>
          <cell r="I2270" t="str">
            <v>Industry</v>
          </cell>
          <cell r="J2270" t="str">
            <v>CTSU - Childrens</v>
          </cell>
        </row>
        <row r="2271">
          <cell r="A2271" t="str">
            <v>00185596</v>
          </cell>
          <cell r="B2271" t="str">
            <v>HUM00185596; MGT012</v>
          </cell>
          <cell r="C2271" t="str">
            <v>Ophthalmology &amp; Visual Sciences</v>
          </cell>
          <cell r="D2271" t="str">
            <v>Besirli, Cagri</v>
          </cell>
          <cell r="E2271" t="str">
            <v>OPEN TO ACCRUAL</v>
          </cell>
          <cell r="F2271">
            <v>44139</v>
          </cell>
          <cell r="G2271" t="str">
            <v>MeiraGtx</v>
          </cell>
          <cell r="H2271" t="str">
            <v/>
          </cell>
          <cell r="I2271" t="str">
            <v>Industry</v>
          </cell>
          <cell r="J2271" t="str">
            <v>CTSU - Ambulatory and Chronic Disease</v>
          </cell>
        </row>
        <row r="2272">
          <cell r="A2272" t="str">
            <v>00185585</v>
          </cell>
          <cell r="B2272" t="str">
            <v>D8110C00001; HUM00185585</v>
          </cell>
          <cell r="C2272" t="str">
            <v>Int Med-Pulmonary/Critical Care</v>
          </cell>
          <cell r="D2272" t="str">
            <v>Lugogo, Njira</v>
          </cell>
          <cell r="E2272" t="str">
            <v>CLOSED TO ACCRUAL</v>
          </cell>
          <cell r="F2272">
            <v>44211</v>
          </cell>
          <cell r="G2272" t="str">
            <v>AstraZeneca US</v>
          </cell>
          <cell r="H2272" t="str">
            <v>IQVIA RDS Inc</v>
          </cell>
          <cell r="I2272" t="str">
            <v>Industry</v>
          </cell>
          <cell r="J2272" t="str">
            <v>CTSU - Ambulatory and Chronic Disease</v>
          </cell>
        </row>
        <row r="2273">
          <cell r="A2273" t="str">
            <v>00185537</v>
          </cell>
          <cell r="B2273" t="str">
            <v>HUM00185537; LA BIOPSY</v>
          </cell>
          <cell r="C2273" t="str">
            <v>Obstetrics/Gynecology</v>
          </cell>
          <cell r="D2273" t="str">
            <v>Swenson, Carolyn</v>
          </cell>
          <cell r="E2273" t="str">
            <v>ABANDONED</v>
          </cell>
          <cell r="F2273">
            <v>44088</v>
          </cell>
          <cell r="G2273" t="str">
            <v>University of Michigan</v>
          </cell>
          <cell r="H2273" t="str">
            <v/>
          </cell>
          <cell r="I2273" t="str">
            <v>National</v>
          </cell>
          <cell r="J2273" t="str">
            <v>CTSU - Ambulatory and Chronic Disease</v>
          </cell>
        </row>
        <row r="2274">
          <cell r="A2274" t="str">
            <v>00185486</v>
          </cell>
          <cell r="B2274" t="str">
            <v>2020.170; HUM00185486; NRG-HN006</v>
          </cell>
          <cell r="C2274" t="str">
            <v>Otolaryngology</v>
          </cell>
          <cell r="D2274" t="str">
            <v>Chinn, Steven</v>
          </cell>
          <cell r="E2274" t="str">
            <v>PRMC APPROVAL</v>
          </cell>
          <cell r="F2274">
            <v>44179</v>
          </cell>
          <cell r="G2274" t="str">
            <v>NRG Oncology</v>
          </cell>
          <cell r="H2274" t="str">
            <v/>
          </cell>
          <cell r="I2274" t="str">
            <v>National</v>
          </cell>
          <cell r="J2274" t="str">
            <v>CTSU - Oncology</v>
          </cell>
        </row>
        <row r="2275">
          <cell r="A2275" t="str">
            <v>00185469</v>
          </cell>
          <cell r="B2275" t="str">
            <v>HUM00185469</v>
          </cell>
          <cell r="C2275" t="str">
            <v>Urology</v>
          </cell>
          <cell r="D2275" t="str">
            <v>Kraft, Kate</v>
          </cell>
          <cell r="E2275" t="str">
            <v>ABANDONED</v>
          </cell>
          <cell r="F2275">
            <v>44096</v>
          </cell>
          <cell r="G2275" t="str">
            <v>The Children's Hospital of Philadelphia (CHOP)</v>
          </cell>
          <cell r="H2275" t="str">
            <v>Patient-Centered Outcomes Research Institute (PCORI)</v>
          </cell>
          <cell r="I2275" t="str">
            <v>Institutional</v>
          </cell>
          <cell r="J2275" t="str">
            <v>CTSU - Childrens</v>
          </cell>
        </row>
        <row r="2276">
          <cell r="A2276" t="str">
            <v>00185446</v>
          </cell>
          <cell r="B2276" t="str">
            <v>HUM00185446; MA41419</v>
          </cell>
          <cell r="C2276" t="str">
            <v>Int Med-Gastroenterology</v>
          </cell>
          <cell r="D2276" t="str">
            <v>Higgins, Peter</v>
          </cell>
          <cell r="E2276" t="str">
            <v>ABANDONED</v>
          </cell>
          <cell r="F2276">
            <v>44075</v>
          </cell>
          <cell r="G2276" t="str">
            <v>Genentech, Inc.</v>
          </cell>
          <cell r="H2276" t="str">
            <v/>
          </cell>
          <cell r="I2276" t="str">
            <v>Industry</v>
          </cell>
          <cell r="J2276" t="str">
            <v>CTSU - Ambulatory and Chronic Disease</v>
          </cell>
        </row>
        <row r="2277">
          <cell r="A2277" t="str">
            <v>00185444</v>
          </cell>
          <cell r="B2277" t="str">
            <v>2020.135; ATA129-EAP-901; HUM00185444</v>
          </cell>
          <cell r="C2277" t="str">
            <v>Int Med-Hematology/Oncology</v>
          </cell>
          <cell r="D2277" t="str">
            <v>Ghosh, Monalisa</v>
          </cell>
          <cell r="E2277" t="str">
            <v>IRB INITIAL APPROVAL</v>
          </cell>
          <cell r="F2277">
            <v>44311</v>
          </cell>
          <cell r="G2277" t="str">
            <v>Atara Biotherapeutics</v>
          </cell>
          <cell r="H2277" t="str">
            <v/>
          </cell>
          <cell r="I2277" t="str">
            <v>Industry</v>
          </cell>
          <cell r="J2277" t="str">
            <v>CTSU - Oncology</v>
          </cell>
        </row>
        <row r="2278">
          <cell r="A2278" t="str">
            <v>00185399</v>
          </cell>
          <cell r="B2278" t="str">
            <v>CLNP023D12201; HUM00185399</v>
          </cell>
          <cell r="C2278" t="str">
            <v>Int Med-Nephrology</v>
          </cell>
          <cell r="D2278" t="str">
            <v>Gipson, Patrick</v>
          </cell>
          <cell r="E2278" t="str">
            <v>OPEN TO ACCRUAL</v>
          </cell>
          <cell r="F2278">
            <v>44174</v>
          </cell>
          <cell r="G2278" t="str">
            <v>NOVARTIS PHARMA, INC.</v>
          </cell>
          <cell r="H2278" t="str">
            <v/>
          </cell>
          <cell r="I2278" t="str">
            <v>Industry</v>
          </cell>
          <cell r="J2278" t="str">
            <v>CTSU - Ambulatory and Chronic Disease</v>
          </cell>
        </row>
        <row r="2279">
          <cell r="A2279" t="str">
            <v>00185319</v>
          </cell>
          <cell r="B2279" t="str">
            <v>HUM00185319; LURN II</v>
          </cell>
          <cell r="C2279" t="str">
            <v>Urology</v>
          </cell>
          <cell r="D2279" t="str">
            <v>Clemens, James</v>
          </cell>
          <cell r="E2279" t="str">
            <v>OPEN TO ACCRUAL</v>
          </cell>
          <cell r="F2279">
            <v>44249</v>
          </cell>
          <cell r="G2279" t="str">
            <v>DHHS - National Institutes of Health</v>
          </cell>
          <cell r="H2279" t="str">
            <v/>
          </cell>
          <cell r="I2279" t="str">
            <v>Externally Peer-Reviewed</v>
          </cell>
          <cell r="J2279" t="str">
            <v>CTSU - Ambulatory and Chronic Disease</v>
          </cell>
        </row>
        <row r="2280">
          <cell r="A2280" t="str">
            <v>00185227</v>
          </cell>
          <cell r="B2280" t="str">
            <v>2020.077; HUM00185227; OT-82-001</v>
          </cell>
          <cell r="C2280" t="str">
            <v>Int Med-Hematology/Oncology</v>
          </cell>
          <cell r="D2280" t="str">
            <v>Phillips, Tycel</v>
          </cell>
          <cell r="E2280" t="str">
            <v>ABANDONED</v>
          </cell>
          <cell r="F2280">
            <v>44252</v>
          </cell>
          <cell r="G2280" t="str">
            <v>ONCOTARTIS, INC.</v>
          </cell>
          <cell r="H2280" t="str">
            <v/>
          </cell>
          <cell r="I2280" t="str">
            <v>Industry</v>
          </cell>
          <cell r="J2280" t="str">
            <v>CTSU - Oncology</v>
          </cell>
          <cell r="K2280">
            <v>3</v>
          </cell>
        </row>
        <row r="2281">
          <cell r="A2281" t="str">
            <v>00185200</v>
          </cell>
          <cell r="B2281" t="str">
            <v>HUM00185200</v>
          </cell>
          <cell r="C2281" t="str">
            <v>Neurology</v>
          </cell>
          <cell r="D2281" t="str">
            <v>Popovich, Michael</v>
          </cell>
          <cell r="E2281" t="str">
            <v>OPEN TO ACCRUAL</v>
          </cell>
          <cell r="F2281">
            <v>44273</v>
          </cell>
          <cell r="G2281" t="str">
            <v>National Institute of Neurological Disorders and Stroke (NINDS)</v>
          </cell>
          <cell r="H2281" t="str">
            <v/>
          </cell>
          <cell r="I2281" t="str">
            <v>Industry</v>
          </cell>
          <cell r="J2281" t="str">
            <v>CTSU - Neurosciences and Sensory</v>
          </cell>
        </row>
        <row r="2282">
          <cell r="A2282" t="str">
            <v>00185143</v>
          </cell>
          <cell r="B2282" t="str">
            <v>2018.143; HUM00185143; UMCC 2018.143</v>
          </cell>
          <cell r="C2282" t="str">
            <v>Int Med-Hematology/Oncology</v>
          </cell>
          <cell r="D2282" t="str">
            <v>Burness, Monika</v>
          </cell>
          <cell r="E2282" t="str">
            <v>ABANDONED</v>
          </cell>
          <cell r="F2282">
            <v>44057</v>
          </cell>
          <cell r="G2282" t="str">
            <v>University of Michigan</v>
          </cell>
          <cell r="H2282" t="str">
            <v/>
          </cell>
          <cell r="I2282" t="str">
            <v>National</v>
          </cell>
          <cell r="J2282" t="str">
            <v>CTSU - Oncology</v>
          </cell>
          <cell r="K2282">
            <v>2</v>
          </cell>
        </row>
        <row r="2283">
          <cell r="A2283" t="str">
            <v>00185140</v>
          </cell>
          <cell r="B2283" t="str">
            <v>2020.112; GMI-1271-301; HUM00185140</v>
          </cell>
          <cell r="C2283" t="str">
            <v>Int Med-Hematology/Oncology</v>
          </cell>
          <cell r="D2283" t="str">
            <v>Bixby, Dale</v>
          </cell>
          <cell r="E2283" t="str">
            <v>OPEN TO ACCRUAL</v>
          </cell>
          <cell r="F2283">
            <v>44316</v>
          </cell>
          <cell r="G2283" t="str">
            <v>GlycoMimetics, Inc.</v>
          </cell>
          <cell r="H2283" t="str">
            <v/>
          </cell>
          <cell r="I2283" t="str">
            <v>Industry</v>
          </cell>
          <cell r="J2283" t="str">
            <v>CTSU - Oncology</v>
          </cell>
          <cell r="K2283">
            <v>2</v>
          </cell>
        </row>
        <row r="2284">
          <cell r="A2284" t="str">
            <v>00185059</v>
          </cell>
          <cell r="B2284" t="str">
            <v>HUM00185059</v>
          </cell>
          <cell r="C2284" t="str">
            <v>Int Med-Gastroenterology</v>
          </cell>
          <cell r="D2284" t="str">
            <v>Turgeon, Danielle</v>
          </cell>
          <cell r="E2284" t="str">
            <v>ABANDONED</v>
          </cell>
          <cell r="F2284">
            <v>44060</v>
          </cell>
          <cell r="G2284" t="str">
            <v>DHHS - National Institutes of Health</v>
          </cell>
          <cell r="H2284" t="str">
            <v/>
          </cell>
          <cell r="I2284" t="str">
            <v>Externally Peer-Reviewed</v>
          </cell>
          <cell r="J2284" t="str">
            <v>CTSU - Ambulatory and Chronic Disease</v>
          </cell>
        </row>
        <row r="2285">
          <cell r="A2285" t="str">
            <v>00185052</v>
          </cell>
          <cell r="B2285" t="str">
            <v>2020.123; HUM00185052; UMCC 2020.123</v>
          </cell>
          <cell r="C2285" t="str">
            <v>Surgery-Thoracic Surgery</v>
          </cell>
          <cell r="D2285" t="str">
            <v>Wakeam, Elliot</v>
          </cell>
          <cell r="E2285" t="str">
            <v>NEW</v>
          </cell>
          <cell r="F2285">
            <v>43999</v>
          </cell>
          <cell r="G2285" t="str">
            <v>Princess Margaret Hospital/Ontario Cancer Institute</v>
          </cell>
          <cell r="H2285" t="str">
            <v/>
          </cell>
          <cell r="I2285" t="str">
            <v>Industry</v>
          </cell>
          <cell r="J2285" t="str">
            <v>CTSU - Oncology</v>
          </cell>
        </row>
        <row r="2286">
          <cell r="A2286" t="str">
            <v>00185045</v>
          </cell>
          <cell r="B2286" t="str">
            <v>HUM00185045; MGT-RDH12-001</v>
          </cell>
          <cell r="C2286" t="str">
            <v>Ophthalmology &amp; Visual Sciences</v>
          </cell>
          <cell r="D2286" t="str">
            <v>Fahim, Abigail</v>
          </cell>
          <cell r="E2286" t="str">
            <v>PRMC APPROVAL</v>
          </cell>
          <cell r="F2286">
            <v>43985</v>
          </cell>
          <cell r="G2286" t="str">
            <v>MeiraGtx</v>
          </cell>
          <cell r="H2286" t="str">
            <v/>
          </cell>
          <cell r="I2286" t="str">
            <v>Industry</v>
          </cell>
          <cell r="J2286" t="str">
            <v>CTSU - Ambulatory and Chronic Disease</v>
          </cell>
        </row>
        <row r="2287">
          <cell r="A2287" t="str">
            <v>00185044</v>
          </cell>
          <cell r="B2287" t="str">
            <v xml:space="preserve">2020.137; HUM00185044; PSF 19-03-SSI </v>
          </cell>
          <cell r="C2287" t="str">
            <v>Surgery-Plastic Surgery</v>
          </cell>
          <cell r="D2287" t="str">
            <v>Momoh, Adeyiza</v>
          </cell>
          <cell r="E2287" t="str">
            <v>OPEN TO ACCRUAL</v>
          </cell>
          <cell r="F2287">
            <v>44272</v>
          </cell>
          <cell r="G2287" t="str">
            <v>Plastic Surgery Educational Foundation</v>
          </cell>
          <cell r="H2287" t="str">
            <v/>
          </cell>
          <cell r="I2287" t="str">
            <v>Institutional</v>
          </cell>
          <cell r="J2287" t="str">
            <v>CTSU - Acute, Critical Care, Surgery &amp; Transplant</v>
          </cell>
          <cell r="K2287">
            <v>1</v>
          </cell>
        </row>
        <row r="2288">
          <cell r="A2288" t="str">
            <v>00184976</v>
          </cell>
          <cell r="B2288" t="str">
            <v>2020.113; HUM00184976; M20-178</v>
          </cell>
          <cell r="C2288" t="str">
            <v>Int Med-Hematology/Oncology</v>
          </cell>
          <cell r="D2288" t="str">
            <v>Pettit, Kristen</v>
          </cell>
          <cell r="E2288" t="str">
            <v>OPEN TO ACCRUAL</v>
          </cell>
          <cell r="F2288">
            <v>44183</v>
          </cell>
          <cell r="G2288" t="str">
            <v>AbbVie Inc</v>
          </cell>
          <cell r="H2288" t="str">
            <v/>
          </cell>
          <cell r="I2288" t="str">
            <v>Industry</v>
          </cell>
          <cell r="J2288" t="str">
            <v>CTSU - Oncology</v>
          </cell>
          <cell r="K2288">
            <v>2</v>
          </cell>
        </row>
        <row r="2289">
          <cell r="A2289" t="str">
            <v>00184971</v>
          </cell>
          <cell r="B2289" t="str">
            <v>2020.110; GCT3013-02; HUM00184971</v>
          </cell>
          <cell r="C2289" t="str">
            <v>Int Med-Hematology/Oncology</v>
          </cell>
          <cell r="D2289" t="str">
            <v>Phillips, Tycel</v>
          </cell>
          <cell r="E2289" t="str">
            <v>OPEN TO ACCRUAL</v>
          </cell>
          <cell r="F2289">
            <v>44299</v>
          </cell>
          <cell r="G2289" t="str">
            <v>Genmab</v>
          </cell>
          <cell r="H2289" t="str">
            <v>IQVIA</v>
          </cell>
          <cell r="I2289" t="str">
            <v>Industry</v>
          </cell>
          <cell r="J2289" t="str">
            <v>CTSU - Oncology</v>
          </cell>
          <cell r="K2289">
            <v>3</v>
          </cell>
        </row>
        <row r="2290">
          <cell r="A2290" t="str">
            <v>00184956</v>
          </cell>
          <cell r="B2290" t="str">
            <v>2020.111; HUM00184956; T2018-001</v>
          </cell>
          <cell r="C2290" t="str">
            <v>Pediatrics-Hematology/Oncology</v>
          </cell>
          <cell r="D2290" t="str">
            <v>Mody, Rajen</v>
          </cell>
          <cell r="E2290" t="str">
            <v>PRMC APPROVAL</v>
          </cell>
          <cell r="F2290">
            <v>44033</v>
          </cell>
          <cell r="G2290" t="str">
            <v>Therapeutic Advances in Childhood Leukemia &amp; Lymphoma</v>
          </cell>
          <cell r="H2290" t="str">
            <v>Amgen, Inc.; Children's Hospital of Los Angeles</v>
          </cell>
          <cell r="I2290" t="str">
            <v>Externally Peer-Reviewed</v>
          </cell>
          <cell r="J2290" t="str">
            <v>CTSU - Childrens</v>
          </cell>
        </row>
        <row r="2291">
          <cell r="A2291" t="str">
            <v>00184947</v>
          </cell>
          <cell r="B2291" t="str">
            <v>HUM00184947</v>
          </cell>
          <cell r="C2291" t="str">
            <v>Int Med-Cardiology</v>
          </cell>
          <cell r="D2291" t="str">
            <v>Barnes, Geoff</v>
          </cell>
          <cell r="E2291" t="str">
            <v>OPEN TO ACCRUAL</v>
          </cell>
          <cell r="F2291">
            <v>44265</v>
          </cell>
          <cell r="G2291" t="str">
            <v>University of Utah</v>
          </cell>
          <cell r="H2291" t="str">
            <v>American Heart Association, Inc.; Patient-Centered Outcomes Research Institute (PCORI)</v>
          </cell>
          <cell r="I2291" t="str">
            <v>National</v>
          </cell>
          <cell r="J2291" t="str">
            <v>CTSU - Heart, Vessel, Blood</v>
          </cell>
        </row>
        <row r="2292">
          <cell r="A2292" t="str">
            <v>00184756</v>
          </cell>
          <cell r="B2292" t="str">
            <v>20180130; 2020.116; HUM00184756</v>
          </cell>
          <cell r="C2292" t="str">
            <v>Pediatrics-Hematology/Oncology</v>
          </cell>
          <cell r="D2292" t="str">
            <v>Mody, Rajen</v>
          </cell>
          <cell r="E2292" t="str">
            <v>IRB INITIAL APPROVAL</v>
          </cell>
          <cell r="F2292">
            <v>44302</v>
          </cell>
          <cell r="G2292" t="str">
            <v>Amgen, Inc.</v>
          </cell>
          <cell r="H2292" t="str">
            <v>CRO - IQVIA</v>
          </cell>
          <cell r="I2292" t="str">
            <v>Industry</v>
          </cell>
          <cell r="J2292" t="str">
            <v>CTSU - Childrens</v>
          </cell>
        </row>
        <row r="2293">
          <cell r="A2293" t="str">
            <v>00184755</v>
          </cell>
          <cell r="B2293" t="str">
            <v>110-00001; HUM00184755</v>
          </cell>
          <cell r="C2293" t="str">
            <v>Neurosurgery</v>
          </cell>
          <cell r="D2293" t="str">
            <v>Oppenlander, Mark</v>
          </cell>
          <cell r="E2293" t="str">
            <v>ABANDONED</v>
          </cell>
          <cell r="F2293">
            <v>44250</v>
          </cell>
          <cell r="G2293" t="str">
            <v>Synergy Disc Replacement Ltd.</v>
          </cell>
          <cell r="H2293" t="str">
            <v/>
          </cell>
          <cell r="I2293" t="str">
            <v>Industry</v>
          </cell>
          <cell r="J2293" t="str">
            <v>CTSU - Neurosciences and Sensory</v>
          </cell>
        </row>
        <row r="2294">
          <cell r="A2294" t="str">
            <v>00184747</v>
          </cell>
          <cell r="B2294" t="str">
            <v>HUM00184747; Need Sub P/G</v>
          </cell>
          <cell r="C2294" t="str">
            <v>Neurosurgery</v>
          </cell>
          <cell r="D2294" t="str">
            <v>Rajajee, Venkatakrishna</v>
          </cell>
          <cell r="E2294" t="str">
            <v>PRMC APPROVAL</v>
          </cell>
          <cell r="F2294">
            <v>44001</v>
          </cell>
          <cell r="G2294" t="str">
            <v>National Institute of Neurological Disorders and Stroke (NINDS)</v>
          </cell>
          <cell r="H2294" t="str">
            <v/>
          </cell>
          <cell r="I2294" t="str">
            <v>Industry</v>
          </cell>
          <cell r="J2294" t="str">
            <v>CTSU - Acute, Critical Care, Surgery &amp; Transplant</v>
          </cell>
        </row>
        <row r="2295">
          <cell r="A2295" t="str">
            <v>00184709</v>
          </cell>
          <cell r="B2295" t="str">
            <v>HUM00184709; NBI-98854-HD3006</v>
          </cell>
          <cell r="C2295" t="str">
            <v>Neurology</v>
          </cell>
          <cell r="D2295" t="str">
            <v>Dayalu, Praveen</v>
          </cell>
          <cell r="E2295" t="str">
            <v>OPEN TO ACCRUAL</v>
          </cell>
          <cell r="F2295">
            <v>44182</v>
          </cell>
          <cell r="G2295" t="str">
            <v>Neurocrine Biosciences, Inc.</v>
          </cell>
          <cell r="H2295" t="str">
            <v/>
          </cell>
          <cell r="I2295" t="str">
            <v>Industry</v>
          </cell>
          <cell r="J2295" t="str">
            <v>CTSU - Neurosciences and Sensory</v>
          </cell>
        </row>
        <row r="2296">
          <cell r="A2296" t="str">
            <v>00184699</v>
          </cell>
          <cell r="B2296" t="str">
            <v>064A202; HUM00184699</v>
          </cell>
          <cell r="C2296" t="str">
            <v>Int Med-Rheumatology</v>
          </cell>
          <cell r="D2296" t="str">
            <v>Cagnoli, Patricia</v>
          </cell>
          <cell r="E2296" t="str">
            <v>ABANDONED</v>
          </cell>
          <cell r="F2296">
            <v>44204</v>
          </cell>
          <cell r="G2296" t="str">
            <v>IDORSIA</v>
          </cell>
          <cell r="H2296" t="str">
            <v/>
          </cell>
          <cell r="I2296" t="str">
            <v>Industry</v>
          </cell>
          <cell r="J2296" t="str">
            <v>CTSU - Ambulatory and Chronic Disease</v>
          </cell>
        </row>
        <row r="2297">
          <cell r="A2297" t="str">
            <v>00184533</v>
          </cell>
          <cell r="B2297" t="str">
            <v>HUM00184533</v>
          </cell>
          <cell r="C2297" t="str">
            <v>School of Public Health</v>
          </cell>
          <cell r="D2297" t="str">
            <v>Gordon, Aubree</v>
          </cell>
          <cell r="E2297" t="str">
            <v>OPEN TO ACCRUAL</v>
          </cell>
          <cell r="F2297">
            <v>44130</v>
          </cell>
          <cell r="G2297" t="str">
            <v>DHHS - National Institutes of Health</v>
          </cell>
          <cell r="H2297" t="str">
            <v/>
          </cell>
          <cell r="I2297" t="str">
            <v>Externally Peer-Reviewed</v>
          </cell>
          <cell r="J2297" t="str">
            <v>CTSU - Behavior, Function, and Pain</v>
          </cell>
        </row>
        <row r="2298">
          <cell r="A2298" t="str">
            <v>00184532</v>
          </cell>
          <cell r="B2298" t="str">
            <v>2020.107; HUM00184532; NC-6300-001</v>
          </cell>
          <cell r="C2298" t="str">
            <v>Int Med-Hematology/Oncology</v>
          </cell>
          <cell r="D2298" t="str">
            <v>Schuetze, Scott</v>
          </cell>
          <cell r="E2298" t="str">
            <v>ABANDONED</v>
          </cell>
          <cell r="F2298">
            <v>44139</v>
          </cell>
          <cell r="G2298" t="str">
            <v>NanoCarrier Co, Ltd</v>
          </cell>
          <cell r="H2298" t="str">
            <v/>
          </cell>
          <cell r="I2298" t="str">
            <v>Industry</v>
          </cell>
          <cell r="J2298" t="str">
            <v>CTSU - Oncology</v>
          </cell>
          <cell r="K2298">
            <v>4</v>
          </cell>
        </row>
        <row r="2299">
          <cell r="A2299" t="str">
            <v>00184491</v>
          </cell>
          <cell r="B2299" t="str">
            <v>HUM00184491; LX9211.201 (RELIEF-DPN 1)</v>
          </cell>
          <cell r="C2299" t="str">
            <v>Int Med-Metabolism, Endo &amp; Diabetes</v>
          </cell>
          <cell r="D2299" t="str">
            <v>Busui, Rodica</v>
          </cell>
          <cell r="E2299" t="str">
            <v>OPEN TO ACCRUAL</v>
          </cell>
          <cell r="F2299">
            <v>44238</v>
          </cell>
          <cell r="G2299" t="str">
            <v>Lexicon Pharmaceuticals, Inc</v>
          </cell>
          <cell r="H2299" t="str">
            <v>Covance Inc.</v>
          </cell>
          <cell r="I2299" t="str">
            <v>Industry</v>
          </cell>
          <cell r="J2299" t="str">
            <v>CTSU - Ambulatory and Chronic Disease</v>
          </cell>
        </row>
        <row r="2300">
          <cell r="A2300" t="str">
            <v>00184464</v>
          </cell>
          <cell r="B2300" t="str">
            <v>HUM00184464; R668-AS-1903</v>
          </cell>
          <cell r="C2300" t="str">
            <v>Int Med-Pulmonary/Critical Care</v>
          </cell>
          <cell r="D2300" t="str">
            <v>Lugogo, Njira</v>
          </cell>
          <cell r="E2300" t="str">
            <v>OPEN TO ACCRUAL</v>
          </cell>
          <cell r="F2300">
            <v>44222</v>
          </cell>
          <cell r="G2300" t="str">
            <v>Regeneron</v>
          </cell>
          <cell r="H2300" t="str">
            <v/>
          </cell>
          <cell r="I2300" t="str">
            <v>Industry</v>
          </cell>
          <cell r="J2300" t="str">
            <v>CTSU - Ambulatory and Chronic Disease</v>
          </cell>
        </row>
        <row r="2301">
          <cell r="A2301" t="str">
            <v>00184455</v>
          </cell>
          <cell r="B2301" t="str">
            <v>HUM00184455; MICHR Accelerating Synerg</v>
          </cell>
          <cell r="C2301" t="str">
            <v>Physical Medicine &amp; Rehabilitation</v>
          </cell>
          <cell r="D2301" t="str">
            <v>Carlozzi, Noelle</v>
          </cell>
          <cell r="E2301" t="str">
            <v>CLOSED TO ACCRUAL</v>
          </cell>
          <cell r="F2301">
            <v>44305</v>
          </cell>
          <cell r="G2301" t="str">
            <v>University of Michigan</v>
          </cell>
          <cell r="H2301" t="str">
            <v/>
          </cell>
          <cell r="I2301" t="str">
            <v>National</v>
          </cell>
          <cell r="J2301" t="str">
            <v>CTSU - Behavior, Function, and Pain</v>
          </cell>
        </row>
        <row r="2302">
          <cell r="A2302" t="str">
            <v>00184431</v>
          </cell>
          <cell r="B2302" t="str">
            <v>2020.106; HCRN GU19-385; HUM00184431; UMCC 2020.106</v>
          </cell>
          <cell r="C2302" t="str">
            <v>Int Med-Hematology/Oncology</v>
          </cell>
          <cell r="D2302" t="str">
            <v>Vaishampayan, Ulka</v>
          </cell>
          <cell r="E2302" t="str">
            <v>ON HOLD</v>
          </cell>
          <cell r="F2302">
            <v>44180</v>
          </cell>
          <cell r="G2302" t="str">
            <v>Merck</v>
          </cell>
          <cell r="H2302" t="str">
            <v>Eisai, Inc; Hoosier Cancer Research Network (HCRN); University of Michigan</v>
          </cell>
          <cell r="I2302" t="str">
            <v>Industry</v>
          </cell>
          <cell r="J2302" t="str">
            <v>CTSU - Oncology</v>
          </cell>
          <cell r="K2302">
            <v>3</v>
          </cell>
        </row>
        <row r="2303">
          <cell r="A2303" t="str">
            <v>00184379</v>
          </cell>
          <cell r="B2303" t="str">
            <v>HUM00184379</v>
          </cell>
          <cell r="C2303" t="str">
            <v>Int Med-Gastroenterology</v>
          </cell>
          <cell r="D2303" t="str">
            <v>Lok, Anna</v>
          </cell>
          <cell r="E2303" t="str">
            <v>IRB STUDY CLOSURE</v>
          </cell>
          <cell r="F2303">
            <v>44215</v>
          </cell>
          <cell r="G2303" t="str">
            <v>U.S. Environmental Protection Agency (EPA)</v>
          </cell>
          <cell r="H2303" t="str">
            <v/>
          </cell>
          <cell r="I2303" t="str">
            <v>Externally Peer-Reviewed</v>
          </cell>
          <cell r="J2303" t="str">
            <v>CTSU - Ambulatory and Chronic Disease</v>
          </cell>
        </row>
        <row r="2304">
          <cell r="A2304" t="str">
            <v>00184351</v>
          </cell>
          <cell r="B2304" t="str">
            <v>1902; 2020.114; HUM00184351</v>
          </cell>
          <cell r="C2304" t="str">
            <v>Pediatrics-Hematology/Oncology</v>
          </cell>
          <cell r="D2304" t="str">
            <v>Mody, Rajen</v>
          </cell>
          <cell r="E2304" t="str">
            <v>OPEN TO ACCRUAL</v>
          </cell>
          <cell r="F2304">
            <v>44265</v>
          </cell>
          <cell r="G2304" t="str">
            <v>Actuate Therapeutics</v>
          </cell>
          <cell r="H2304" t="str">
            <v/>
          </cell>
          <cell r="I2304" t="str">
            <v>Industry</v>
          </cell>
          <cell r="J2304" t="str">
            <v>CTSU - Childrens</v>
          </cell>
          <cell r="K2304">
            <v>3</v>
          </cell>
        </row>
        <row r="2305">
          <cell r="A2305" t="str">
            <v>00184308</v>
          </cell>
          <cell r="B2305" t="str">
            <v>HUM00184308</v>
          </cell>
          <cell r="C2305" t="str">
            <v>Int Med-Pulmonary/Critical Care</v>
          </cell>
          <cell r="D2305" t="str">
            <v>Hyzy, Robert</v>
          </cell>
          <cell r="E2305" t="str">
            <v>OPEN TO ACCRUAL</v>
          </cell>
          <cell r="F2305">
            <v>44132</v>
          </cell>
          <cell r="G2305" t="str">
            <v>National Heart, Lung, and Blood Institute (NHLBI)</v>
          </cell>
          <cell r="H2305" t="str">
            <v>Massachusetts General Hospital</v>
          </cell>
          <cell r="I2305" t="str">
            <v>Externally Peer-Reviewed</v>
          </cell>
          <cell r="J2305" t="str">
            <v>CTSU - Acute, Critical Care, Surgery &amp; Transplant</v>
          </cell>
        </row>
        <row r="2306">
          <cell r="A2306" t="str">
            <v>00184277</v>
          </cell>
          <cell r="B2306" t="str">
            <v>2020.124; HUM00184277; RLY-4008-101</v>
          </cell>
          <cell r="C2306" t="str">
            <v>Int Med-Hematology/Oncology</v>
          </cell>
          <cell r="D2306" t="str">
            <v>Sahai, Vaibhav</v>
          </cell>
          <cell r="E2306" t="str">
            <v>OPEN TO ACCRUAL</v>
          </cell>
          <cell r="F2306">
            <v>44225</v>
          </cell>
          <cell r="G2306" t="str">
            <v>Relay Therapeutics, Inc</v>
          </cell>
          <cell r="H2306" t="str">
            <v>PPD Investigator Services, LLC</v>
          </cell>
          <cell r="I2306" t="str">
            <v>Industry</v>
          </cell>
          <cell r="J2306" t="str">
            <v>CTSU - Oncology</v>
          </cell>
          <cell r="K2306">
            <v>4</v>
          </cell>
        </row>
        <row r="2307">
          <cell r="A2307" t="str">
            <v>00184276</v>
          </cell>
          <cell r="B2307" t="str">
            <v>2020.007; HUM00184276; XL184-IST91</v>
          </cell>
          <cell r="C2307" t="str">
            <v>Int Med-Hematology/Oncology</v>
          </cell>
          <cell r="D2307" t="str">
            <v>Enzler, Thomas</v>
          </cell>
          <cell r="E2307" t="str">
            <v>OPEN TO ACCRUAL</v>
          </cell>
          <cell r="F2307">
            <v>44127</v>
          </cell>
          <cell r="G2307" t="str">
            <v>Exelixis</v>
          </cell>
          <cell r="H2307" t="str">
            <v>University of Michigan</v>
          </cell>
          <cell r="I2307" t="str">
            <v>Industry</v>
          </cell>
          <cell r="J2307" t="str">
            <v>CTSU - Oncology</v>
          </cell>
          <cell r="K2307">
            <v>2</v>
          </cell>
        </row>
        <row r="2308">
          <cell r="A2308" t="str">
            <v>00184145</v>
          </cell>
          <cell r="B2308" t="str">
            <v>2020.006; HUM00184145; P1101 ET</v>
          </cell>
          <cell r="C2308" t="str">
            <v>Int Med-Hematology/Oncology</v>
          </cell>
          <cell r="D2308" t="str">
            <v>Pettit, Kristen</v>
          </cell>
          <cell r="E2308" t="str">
            <v>OPEN TO ACCRUAL</v>
          </cell>
          <cell r="F2308">
            <v>44174</v>
          </cell>
          <cell r="G2308" t="str">
            <v>Pharma Essentia</v>
          </cell>
          <cell r="H2308" t="str">
            <v/>
          </cell>
          <cell r="I2308" t="str">
            <v>Industry</v>
          </cell>
          <cell r="J2308" t="str">
            <v>CTSU - Oncology</v>
          </cell>
          <cell r="K2308">
            <v>2</v>
          </cell>
        </row>
        <row r="2309">
          <cell r="A2309" t="str">
            <v>00184141</v>
          </cell>
          <cell r="B2309" t="str">
            <v>C313360; HUM00184141; N030556</v>
          </cell>
          <cell r="C2309" t="str">
            <v>Pediatrics-Pulmonary Medicine</v>
          </cell>
          <cell r="D2309" t="str">
            <v>Nasr, Samya</v>
          </cell>
          <cell r="E2309" t="str">
            <v>OPEN TO ACCRUAL</v>
          </cell>
          <cell r="F2309">
            <v>44230</v>
          </cell>
          <cell r="G2309" t="str">
            <v>Case Western Reserve University</v>
          </cell>
          <cell r="H2309" t="str">
            <v>Cystic Fibrosis Foundation</v>
          </cell>
          <cell r="I2309" t="str">
            <v>National</v>
          </cell>
          <cell r="J2309" t="str">
            <v>CTSU - Childrens</v>
          </cell>
        </row>
        <row r="2310">
          <cell r="A2310" t="str">
            <v>00184097</v>
          </cell>
          <cell r="B2310" t="str">
            <v>GFB-887-201; HUM00184097</v>
          </cell>
          <cell r="C2310" t="str">
            <v>Int Med-Nephrology</v>
          </cell>
          <cell r="D2310" t="str">
            <v>Gipson, Patrick</v>
          </cell>
          <cell r="E2310" t="str">
            <v>OPEN TO ACCRUAL</v>
          </cell>
          <cell r="F2310">
            <v>44174</v>
          </cell>
          <cell r="G2310" t="str">
            <v>Goldfinch Bio, LLC</v>
          </cell>
          <cell r="H2310" t="str">
            <v>Covance Inc.</v>
          </cell>
          <cell r="I2310" t="str">
            <v>Industry</v>
          </cell>
          <cell r="J2310" t="str">
            <v>CTSU - Ambulatory and Chronic Disease</v>
          </cell>
        </row>
        <row r="2311">
          <cell r="A2311" t="str">
            <v>00184086</v>
          </cell>
          <cell r="B2311" t="str">
            <v>HUM00184086</v>
          </cell>
          <cell r="C2311" t="str">
            <v>Pediatrics-Cardiology</v>
          </cell>
          <cell r="D2311" t="str">
            <v>Uzark, Karen</v>
          </cell>
          <cell r="E2311" t="str">
            <v>OPEN TO ACCRUAL</v>
          </cell>
          <cell r="F2311">
            <v>44229</v>
          </cell>
          <cell r="G2311" t="str">
            <v>Pediatric Heart Network</v>
          </cell>
          <cell r="H2311" t="str">
            <v>New England Research Institute</v>
          </cell>
          <cell r="I2311" t="str">
            <v>Externally Peer-Reviewed</v>
          </cell>
          <cell r="J2311" t="str">
            <v>CTSU - Childrens</v>
          </cell>
        </row>
        <row r="2312">
          <cell r="A2312" t="str">
            <v>00184016</v>
          </cell>
          <cell r="B2312" t="str">
            <v>2020.105; CRDF-01E; HUM00184016</v>
          </cell>
          <cell r="C2312" t="str">
            <v>Int Med-Hematology/Oncology</v>
          </cell>
          <cell r="D2312" t="str">
            <v>Krauss, John</v>
          </cell>
          <cell r="E2312" t="str">
            <v>CLOSED TO ACCRUAL</v>
          </cell>
          <cell r="F2312">
            <v>44175</v>
          </cell>
          <cell r="G2312" t="str">
            <v>Cardiff Oncology, Inc.</v>
          </cell>
          <cell r="H2312" t="str">
            <v/>
          </cell>
          <cell r="I2312" t="str">
            <v>Industry</v>
          </cell>
          <cell r="J2312" t="str">
            <v>CTSU - Oncology</v>
          </cell>
        </row>
        <row r="2313">
          <cell r="A2313" t="str">
            <v>00183934</v>
          </cell>
          <cell r="B2313" t="str">
            <v>HUM00183934</v>
          </cell>
          <cell r="C2313" t="str">
            <v>Pediatrics-Pulmonary Medicine</v>
          </cell>
          <cell r="D2313" t="str">
            <v>Filbrun, Amy</v>
          </cell>
          <cell r="E2313" t="str">
            <v>OPEN TO ACCRUAL</v>
          </cell>
          <cell r="F2313">
            <v>44292</v>
          </cell>
          <cell r="G2313" t="str">
            <v>Seattle Children's Hospital</v>
          </cell>
          <cell r="H2313" t="str">
            <v>Cystic Fibrosis Foundation; University of Washington</v>
          </cell>
          <cell r="I2313" t="str">
            <v>Institutional</v>
          </cell>
          <cell r="J2313" t="str">
            <v>CTSU - Childrens</v>
          </cell>
        </row>
        <row r="2314">
          <cell r="A2314" t="str">
            <v>00183900</v>
          </cell>
          <cell r="B2314" t="str">
            <v>2020.109; HUM00183900; UMCC 2020.109</v>
          </cell>
          <cell r="C2314" t="str">
            <v>Family Medicine</v>
          </cell>
          <cell r="D2314" t="str">
            <v>Sheinfeld Gorin, Sherri</v>
          </cell>
          <cell r="E2314" t="str">
            <v>PRMC APPROVAL</v>
          </cell>
          <cell r="F2314">
            <v>44133</v>
          </cell>
          <cell r="G2314" t="str">
            <v>University of Michigan</v>
          </cell>
          <cell r="H2314" t="str">
            <v/>
          </cell>
          <cell r="I2314" t="str">
            <v>National</v>
          </cell>
          <cell r="J2314" t="str">
            <v>CTSU - Oncology</v>
          </cell>
          <cell r="K2314">
            <v>4</v>
          </cell>
        </row>
        <row r="2315">
          <cell r="A2315" t="str">
            <v>00183793</v>
          </cell>
          <cell r="B2315" t="str">
            <v>HUM00183793; NCICOVID</v>
          </cell>
          <cell r="C2315" t="str">
            <v>Radiation Oncology</v>
          </cell>
          <cell r="D2315" t="str">
            <v>Reichert, Zachery</v>
          </cell>
          <cell r="E2315" t="str">
            <v>OPEN TO ACCRUAL</v>
          </cell>
          <cell r="F2315">
            <v>44123</v>
          </cell>
          <cell r="G2315" t="str">
            <v>National Cancer Institute (NCI)</v>
          </cell>
          <cell r="H2315" t="str">
            <v/>
          </cell>
          <cell r="I2315" t="str">
            <v>National</v>
          </cell>
          <cell r="J2315" t="str">
            <v>CTSU - Oncology</v>
          </cell>
        </row>
        <row r="2316">
          <cell r="A2316" t="str">
            <v>00183741</v>
          </cell>
          <cell r="B2316" t="str">
            <v>HUM00183741</v>
          </cell>
          <cell r="C2316" t="str">
            <v>Radiology</v>
          </cell>
          <cell r="D2316" t="str">
            <v>Gemmete, Joseph</v>
          </cell>
          <cell r="E2316" t="str">
            <v>ABANDONED</v>
          </cell>
          <cell r="F2316">
            <v>44321</v>
          </cell>
          <cell r="G2316" t="str">
            <v>Emory University</v>
          </cell>
          <cell r="H2316" t="str">
            <v/>
          </cell>
          <cell r="I2316" t="str">
            <v>National</v>
          </cell>
          <cell r="J2316" t="str">
            <v>CTSU - Acute, Critical Care, Surgery &amp; Transplant</v>
          </cell>
        </row>
        <row r="2317">
          <cell r="A2317" t="str">
            <v>00183604</v>
          </cell>
          <cell r="B2317" t="str">
            <v>HUM00183604; MDT19030</v>
          </cell>
          <cell r="C2317" t="str">
            <v>Cardiac Surgery</v>
          </cell>
          <cell r="D2317" t="str">
            <v>Fukuhara, Shinichi</v>
          </cell>
          <cell r="E2317" t="str">
            <v>CLOSED TO ACCRUAL</v>
          </cell>
          <cell r="F2317">
            <v>44244</v>
          </cell>
          <cell r="G2317" t="str">
            <v>Medtronic Vascular, Inc</v>
          </cell>
          <cell r="H2317" t="str">
            <v/>
          </cell>
          <cell r="I2317" t="str">
            <v>Industry</v>
          </cell>
          <cell r="J2317" t="str">
            <v>CTSU - Heart, Vessel, Blood</v>
          </cell>
        </row>
        <row r="2318">
          <cell r="A2318" t="str">
            <v>00183560</v>
          </cell>
          <cell r="B2318" t="str">
            <v>HUM00183560</v>
          </cell>
          <cell r="C2318" t="str">
            <v>Int Med-Pulmonary/Critical Care</v>
          </cell>
          <cell r="D2318" t="str">
            <v>De Cardenas, Jose</v>
          </cell>
          <cell r="E2318" t="str">
            <v>OPEN TO ACCRUAL</v>
          </cell>
          <cell r="F2318">
            <v>44312</v>
          </cell>
          <cell r="G2318" t="str">
            <v>Lung Therapeutics, Inc.</v>
          </cell>
          <cell r="H2318" t="str">
            <v>MedSource Technologies, Inc.</v>
          </cell>
          <cell r="I2318" t="str">
            <v>Industry</v>
          </cell>
          <cell r="J2318" t="str">
            <v>CTSU - Acute, Critical Care, Surgery &amp; Transplant</v>
          </cell>
        </row>
        <row r="2319">
          <cell r="A2319" t="str">
            <v>00183554</v>
          </cell>
          <cell r="B2319" t="str">
            <v>2020.104; A221805; HUM00183554</v>
          </cell>
          <cell r="C2319" t="str">
            <v>Int Med-Hematology/Oncology</v>
          </cell>
          <cell r="D2319" t="str">
            <v>Krauss, John</v>
          </cell>
          <cell r="E2319" t="str">
            <v>OPEN TO ACCRUAL</v>
          </cell>
          <cell r="F2319">
            <v>44203</v>
          </cell>
          <cell r="G2319" t="str">
            <v>ALLIANCE</v>
          </cell>
          <cell r="H2319" t="str">
            <v>National Cancer Institute (NCI)</v>
          </cell>
          <cell r="I2319" t="str">
            <v>National</v>
          </cell>
          <cell r="J2319" t="str">
            <v>CTSU - Oncology</v>
          </cell>
        </row>
        <row r="2320">
          <cell r="A2320" t="str">
            <v>00183536</v>
          </cell>
          <cell r="B2320" t="str">
            <v>2020.100; CAEL101-302; HUM00183536</v>
          </cell>
          <cell r="C2320" t="str">
            <v>Int Med-Hematology/Oncology</v>
          </cell>
          <cell r="D2320" t="str">
            <v>Campagnaro, Erica</v>
          </cell>
          <cell r="E2320" t="str">
            <v>ABANDONED</v>
          </cell>
          <cell r="F2320">
            <v>44148</v>
          </cell>
          <cell r="G2320" t="str">
            <v>Caelum Biosciences, Inc</v>
          </cell>
          <cell r="H2320" t="str">
            <v/>
          </cell>
          <cell r="I2320" t="str">
            <v>Industry</v>
          </cell>
          <cell r="J2320" t="str">
            <v>CTSU - Oncology</v>
          </cell>
          <cell r="K2320">
            <v>1</v>
          </cell>
        </row>
        <row r="2321">
          <cell r="A2321" t="str">
            <v>00183497</v>
          </cell>
          <cell r="B2321" t="str">
            <v>AC-055-315; HUM00183497</v>
          </cell>
          <cell r="C2321" t="str">
            <v>Int Med-Cardiology</v>
          </cell>
          <cell r="D2321" t="str">
            <v>Moles, Victor</v>
          </cell>
          <cell r="E2321" t="str">
            <v>PI SIGNOFF</v>
          </cell>
          <cell r="F2321">
            <v>44265</v>
          </cell>
          <cell r="G2321" t="str">
            <v>Janssen Pharmaceuticals, Inc.</v>
          </cell>
          <cell r="H2321" t="str">
            <v/>
          </cell>
          <cell r="I2321" t="str">
            <v>Industry</v>
          </cell>
          <cell r="J2321" t="str">
            <v>CTSU - Heart, Vessel, Blood</v>
          </cell>
        </row>
        <row r="2322">
          <cell r="A2322" t="str">
            <v>00183387</v>
          </cell>
          <cell r="B2322" t="str">
            <v>2020.103; HUM00183387; UMCC 2020.103</v>
          </cell>
          <cell r="C2322" t="str">
            <v>Radiation Oncology</v>
          </cell>
          <cell r="D2322" t="str">
            <v>Mierzwa, Michelle</v>
          </cell>
          <cell r="E2322" t="str">
            <v>OPEN TO ACCRUAL</v>
          </cell>
          <cell r="F2322">
            <v>44210</v>
          </cell>
          <cell r="G2322" t="str">
            <v>Livestrong Foundation</v>
          </cell>
          <cell r="H2322" t="str">
            <v/>
          </cell>
          <cell r="I2322" t="str">
            <v>Institutional</v>
          </cell>
          <cell r="J2322" t="str">
            <v>CTSU - Oncology</v>
          </cell>
          <cell r="K2322">
            <v>4</v>
          </cell>
        </row>
        <row r="2323">
          <cell r="A2323" t="str">
            <v>00183128</v>
          </cell>
          <cell r="B2323" t="str">
            <v>02-GI-002; HUM00183128</v>
          </cell>
          <cell r="C2323" t="str">
            <v>Int Med-Gastroenterology</v>
          </cell>
          <cell r="D2323" t="str">
            <v>Turgeon, Danielle</v>
          </cell>
          <cell r="E2323" t="str">
            <v>PRMC APPROVAL</v>
          </cell>
          <cell r="F2323">
            <v>43921</v>
          </cell>
          <cell r="G2323" t="str">
            <v>Guardant Health, Inc.</v>
          </cell>
          <cell r="H2323" t="str">
            <v/>
          </cell>
          <cell r="I2323" t="str">
            <v>Industry</v>
          </cell>
          <cell r="J2323" t="str">
            <v>CTSU - Oncology</v>
          </cell>
        </row>
        <row r="2324">
          <cell r="A2324" t="str">
            <v>00183064</v>
          </cell>
          <cell r="B2324" t="str">
            <v>HUM00183064; PLN-74809-PSC-203 ((INTEGRIS-PSC))</v>
          </cell>
          <cell r="C2324" t="str">
            <v>Int Med-Gastroenterology</v>
          </cell>
          <cell r="D2324" t="str">
            <v>Razumilava, Nataliya</v>
          </cell>
          <cell r="E2324" t="str">
            <v>OPEN TO ACCRUAL</v>
          </cell>
          <cell r="F2324">
            <v>44146</v>
          </cell>
          <cell r="G2324" t="str">
            <v>Pliant Therapeutics</v>
          </cell>
          <cell r="H2324" t="str">
            <v>Worldwide Clinical Trials, Inc.</v>
          </cell>
          <cell r="I2324" t="str">
            <v>Industry</v>
          </cell>
          <cell r="J2324" t="str">
            <v>CTSU - Ambulatory and Chronic Disease</v>
          </cell>
        </row>
        <row r="2325">
          <cell r="A2325" t="str">
            <v>00182918</v>
          </cell>
          <cell r="B2325" t="str">
            <v>HUM00182918</v>
          </cell>
          <cell r="C2325" t="str">
            <v>Emergency Medicine</v>
          </cell>
          <cell r="D2325" t="str">
            <v>Rogers, Alexander</v>
          </cell>
          <cell r="E2325" t="str">
            <v>IRB INITIAL APPROVAL</v>
          </cell>
          <cell r="F2325">
            <v>44092</v>
          </cell>
          <cell r="G2325" t="str">
            <v>DHHS - National Institutes of Health - Subcontracts</v>
          </cell>
          <cell r="H2325" t="str">
            <v>The Children's Hospital of Philadelphia (CHOP)</v>
          </cell>
          <cell r="I2325" t="str">
            <v>Externally Peer-Reviewed</v>
          </cell>
          <cell r="J2325" t="str">
            <v>CTSU - Acute, Critical Care, Surgery &amp; Transplant</v>
          </cell>
        </row>
        <row r="2326">
          <cell r="A2326" t="str">
            <v>00182837</v>
          </cell>
          <cell r="B2326" t="str">
            <v>2020.091; BTCRC-LUN19-396; HUM00182837; RO-IIS-2019-20139</v>
          </cell>
          <cell r="C2326" t="str">
            <v>Int Med-Hematology/Oncology</v>
          </cell>
          <cell r="D2326" t="str">
            <v>Qin, Angel</v>
          </cell>
          <cell r="E2326" t="str">
            <v>ABANDONED</v>
          </cell>
          <cell r="F2326">
            <v>44049</v>
          </cell>
          <cell r="G2326" t="str">
            <v>Genentech, Inc.</v>
          </cell>
          <cell r="H2326" t="str">
            <v>Big Ten Cancer Research Consortium; Indiana University</v>
          </cell>
          <cell r="I2326" t="str">
            <v>Industry</v>
          </cell>
          <cell r="J2326" t="str">
            <v>CTSU - Oncology</v>
          </cell>
          <cell r="K2326">
            <v>3</v>
          </cell>
        </row>
        <row r="2327">
          <cell r="A2327" t="str">
            <v>00182827</v>
          </cell>
          <cell r="B2327" t="str">
            <v>HUM00182827</v>
          </cell>
          <cell r="C2327" t="str">
            <v>Cardiac Surgery</v>
          </cell>
          <cell r="D2327" t="str">
            <v>Romano, Matthew</v>
          </cell>
          <cell r="E2327" t="str">
            <v>OPEN TO ACCRUAL</v>
          </cell>
          <cell r="F2327">
            <v>44174</v>
          </cell>
          <cell r="G2327" t="str">
            <v>Edwards Lifesciences, LLC</v>
          </cell>
          <cell r="H2327" t="str">
            <v/>
          </cell>
          <cell r="I2327" t="str">
            <v>Industry</v>
          </cell>
          <cell r="J2327" t="str">
            <v>CTSU - Heart, Vessel, Blood</v>
          </cell>
        </row>
        <row r="2328">
          <cell r="A2328" t="str">
            <v>00182803</v>
          </cell>
          <cell r="B2328" t="str">
            <v>GT-031; HUM00182803</v>
          </cell>
          <cell r="C2328" t="str">
            <v>Int Med-Gastroenterology</v>
          </cell>
          <cell r="D2328" t="str">
            <v>Conjeevaram, Hari</v>
          </cell>
          <cell r="E2328" t="str">
            <v>OPEN TO ACCRUAL</v>
          </cell>
          <cell r="F2328">
            <v>44277</v>
          </cell>
          <cell r="G2328" t="str">
            <v>Galectin Therapeutics, Inc</v>
          </cell>
          <cell r="H2328" t="str">
            <v>Covance Inc.</v>
          </cell>
          <cell r="I2328" t="str">
            <v>Industry</v>
          </cell>
          <cell r="J2328" t="str">
            <v>CTSU - Ambulatory and Chronic Disease</v>
          </cell>
        </row>
        <row r="2329">
          <cell r="A2329" t="str">
            <v>00182709</v>
          </cell>
          <cell r="B2329" t="str">
            <v>HUM00182709</v>
          </cell>
          <cell r="C2329" t="str">
            <v>Anesthesiology</v>
          </cell>
          <cell r="D2329" t="str">
            <v>Brummett, Chad</v>
          </cell>
          <cell r="E2329" t="str">
            <v>ABANDONED</v>
          </cell>
          <cell r="F2329">
            <v>44176</v>
          </cell>
          <cell r="G2329" t="str">
            <v>DHHS - National Institutes of Health</v>
          </cell>
          <cell r="H2329" t="str">
            <v/>
          </cell>
          <cell r="I2329" t="str">
            <v>Externally Peer-Reviewed</v>
          </cell>
          <cell r="J2329" t="str">
            <v>CTSU - Behavior, Function, and Pain</v>
          </cell>
        </row>
        <row r="2330">
          <cell r="A2330" t="str">
            <v>00182656</v>
          </cell>
          <cell r="B2330" t="str">
            <v>2020.094; EG-CL-102; HUM00182656</v>
          </cell>
          <cell r="C2330" t="str">
            <v>Int Med-Gastroenterology</v>
          </cell>
          <cell r="D2330" t="str">
            <v>Rubenstein, Joel</v>
          </cell>
          <cell r="E2330" t="str">
            <v>PI SIGNOFF</v>
          </cell>
          <cell r="F2330">
            <v>44251</v>
          </cell>
          <cell r="G2330" t="str">
            <v>Lucid Diagnostics</v>
          </cell>
          <cell r="H2330" t="str">
            <v/>
          </cell>
          <cell r="I2330" t="str">
            <v>Industry</v>
          </cell>
          <cell r="J2330" t="str">
            <v>CTSU - Ambulatory and Chronic Disease</v>
          </cell>
          <cell r="K2330">
            <v>5</v>
          </cell>
        </row>
        <row r="2331">
          <cell r="A2331" t="str">
            <v>00182621</v>
          </cell>
          <cell r="B2331" t="str">
            <v>C2541013 (MIRNA); HUM00182621</v>
          </cell>
          <cell r="C2331" t="str">
            <v>Int Med-Gastroenterology</v>
          </cell>
          <cell r="D2331" t="str">
            <v>Conjeevaram, Hari</v>
          </cell>
          <cell r="E2331" t="str">
            <v>OPEN TO ACCRUAL</v>
          </cell>
          <cell r="F2331">
            <v>44320</v>
          </cell>
          <cell r="G2331" t="str">
            <v>Pfizer, Inc.</v>
          </cell>
          <cell r="H2331" t="str">
            <v>ICON Clinical Research, Inc.</v>
          </cell>
          <cell r="I2331" t="str">
            <v>Industry</v>
          </cell>
          <cell r="J2331" t="str">
            <v>CTSU - Ambulatory and Chronic Disease</v>
          </cell>
        </row>
        <row r="2332">
          <cell r="A2332" t="str">
            <v>00182597</v>
          </cell>
          <cell r="B2332" t="str">
            <v>2020.086; HUM00182597; PAC319</v>
          </cell>
          <cell r="C2332" t="str">
            <v>Int Med-Hematology/Oncology</v>
          </cell>
          <cell r="D2332" t="str">
            <v>Pettit, Kristen</v>
          </cell>
          <cell r="E2332" t="str">
            <v>CLOSED TO ACCRUAL</v>
          </cell>
          <cell r="F2332">
            <v>44165</v>
          </cell>
          <cell r="G2332" t="str">
            <v>CTI BioPharma Corp.</v>
          </cell>
          <cell r="H2332" t="str">
            <v>Medpace, Inc</v>
          </cell>
          <cell r="I2332" t="str">
            <v>Industry</v>
          </cell>
          <cell r="J2332" t="str">
            <v>CTSU - Oncology</v>
          </cell>
        </row>
        <row r="2333">
          <cell r="A2333" t="str">
            <v>00182574</v>
          </cell>
          <cell r="B2333" t="str">
            <v>CMDOC-0062; HUM00182574</v>
          </cell>
          <cell r="C2333" t="str">
            <v>Obstetrics/Gynecology</v>
          </cell>
          <cell r="D2333" t="str">
            <v>Bell, Jason</v>
          </cell>
          <cell r="E2333" t="str">
            <v>PRMC APPROVAL</v>
          </cell>
          <cell r="F2333">
            <v>43972</v>
          </cell>
          <cell r="G2333" t="str">
            <v>Sebela Pharmaceuticals Development LLC</v>
          </cell>
          <cell r="H2333" t="str">
            <v/>
          </cell>
          <cell r="I2333" t="str">
            <v>Industry</v>
          </cell>
          <cell r="J2333" t="str">
            <v>CTSU - Ambulatory and Chronic Disease</v>
          </cell>
        </row>
        <row r="2334">
          <cell r="A2334" t="str">
            <v>00182539</v>
          </cell>
          <cell r="B2334" t="str">
            <v>2020.090; AL-ACC-01; HUM00182539</v>
          </cell>
          <cell r="C2334" t="str">
            <v>Int Med-Hematology/Oncology</v>
          </cell>
          <cell r="D2334" t="str">
            <v>Worden, Francis</v>
          </cell>
          <cell r="E2334" t="str">
            <v>OPEN TO ACCRUAL</v>
          </cell>
          <cell r="F2334">
            <v>44148</v>
          </cell>
          <cell r="G2334" t="str">
            <v>Ayala Pharmaceuticals, Inc.</v>
          </cell>
          <cell r="H2334" t="str">
            <v>Precision Oncology LLC</v>
          </cell>
          <cell r="I2334" t="str">
            <v>Industry</v>
          </cell>
          <cell r="J2334" t="str">
            <v>CTSU - Oncology</v>
          </cell>
          <cell r="K2334">
            <v>3</v>
          </cell>
        </row>
        <row r="2335">
          <cell r="A2335" t="str">
            <v>00182524</v>
          </cell>
          <cell r="B2335" t="str">
            <v>2020.088; 209626; HUM00182524</v>
          </cell>
          <cell r="C2335" t="str">
            <v>Int Med-Hematology/Oncology</v>
          </cell>
          <cell r="D2335" t="str">
            <v>Ye, Jing Christine</v>
          </cell>
          <cell r="E2335" t="str">
            <v>IRB INITIAL APPROVAL</v>
          </cell>
          <cell r="F2335">
            <v>44085</v>
          </cell>
          <cell r="G2335" t="str">
            <v>GlaxoSmithKline (GSK)</v>
          </cell>
          <cell r="H2335" t="str">
            <v/>
          </cell>
          <cell r="I2335" t="str">
            <v>Industry</v>
          </cell>
          <cell r="J2335" t="str">
            <v>CTSU - Oncology</v>
          </cell>
          <cell r="K2335">
            <v>3</v>
          </cell>
        </row>
        <row r="2336">
          <cell r="A2336" t="str">
            <v>00182522</v>
          </cell>
          <cell r="B2336" t="str">
            <v>2020.095; 5F9009; HUM00182522</v>
          </cell>
          <cell r="C2336" t="str">
            <v>Int Med-Hematology/Oncology</v>
          </cell>
          <cell r="D2336" t="str">
            <v>Burke, Patrick</v>
          </cell>
          <cell r="E2336" t="str">
            <v>OPEN TO ACCRUAL</v>
          </cell>
          <cell r="F2336">
            <v>44232</v>
          </cell>
          <cell r="G2336" t="str">
            <v>Forty Seven, Inc</v>
          </cell>
          <cell r="H2336" t="str">
            <v/>
          </cell>
          <cell r="I2336" t="str">
            <v>Industry</v>
          </cell>
          <cell r="J2336" t="str">
            <v>CTSU - Oncology</v>
          </cell>
          <cell r="K2336">
            <v>2</v>
          </cell>
        </row>
        <row r="2337">
          <cell r="A2337" t="str">
            <v>00182480</v>
          </cell>
          <cell r="B2337" t="str">
            <v>2020.087; HPN217-3001; HUM00182480</v>
          </cell>
          <cell r="C2337" t="str">
            <v>Int Med-Hematology/Oncology</v>
          </cell>
          <cell r="D2337" t="str">
            <v>Campagnaro, Erica</v>
          </cell>
          <cell r="E2337" t="str">
            <v>ABANDONED</v>
          </cell>
          <cell r="F2337">
            <v>44228</v>
          </cell>
          <cell r="G2337" t="str">
            <v>Harpoon Therapeutics, Inc.</v>
          </cell>
          <cell r="H2337" t="str">
            <v/>
          </cell>
          <cell r="I2337" t="str">
            <v>Industry</v>
          </cell>
          <cell r="J2337" t="str">
            <v>CTSU - Oncology</v>
          </cell>
          <cell r="K2337">
            <v>2</v>
          </cell>
        </row>
        <row r="2338">
          <cell r="A2338" t="str">
            <v>00182213</v>
          </cell>
          <cell r="B2338" t="str">
            <v>HUM00182213; MT-7117-G02</v>
          </cell>
          <cell r="C2338" t="str">
            <v>Int Med-Rheumatology</v>
          </cell>
          <cell r="D2338" t="str">
            <v>Roofeh, David</v>
          </cell>
          <cell r="E2338" t="str">
            <v>PRMC APPROVAL</v>
          </cell>
          <cell r="F2338">
            <v>43964</v>
          </cell>
          <cell r="G2338" t="str">
            <v>Mitsubishi Tanabe Pharma Development America, Inc.</v>
          </cell>
          <cell r="H2338" t="str">
            <v/>
          </cell>
          <cell r="I2338" t="str">
            <v>Industry</v>
          </cell>
          <cell r="J2338" t="str">
            <v>CTSU - Ambulatory and Chronic Disease</v>
          </cell>
        </row>
        <row r="2339">
          <cell r="A2339" t="str">
            <v>00182164</v>
          </cell>
          <cell r="B2339" t="str">
            <v>HUM00182164</v>
          </cell>
          <cell r="C2339" t="str">
            <v>Surgery-Acute Care Surgery</v>
          </cell>
          <cell r="D2339" t="str">
            <v>Park, Pauline</v>
          </cell>
          <cell r="E2339" t="str">
            <v>IRB STUDY CLOSURE</v>
          </cell>
          <cell r="F2339">
            <v>44123</v>
          </cell>
          <cell r="G2339" t="str">
            <v>Lilly, Eli, and Company</v>
          </cell>
          <cell r="H2339" t="str">
            <v/>
          </cell>
          <cell r="I2339" t="str">
            <v>Industry</v>
          </cell>
          <cell r="J2339" t="str">
            <v>CTSU - Acute, Critical Care, Surgery &amp; Transplant</v>
          </cell>
        </row>
        <row r="2340">
          <cell r="A2340" t="str">
            <v>00182146</v>
          </cell>
          <cell r="B2340" t="str">
            <v>2020.092; D7310C00001; HUM00182146</v>
          </cell>
          <cell r="C2340" t="str">
            <v>Int Med-Hematology/Oncology</v>
          </cell>
          <cell r="D2340" t="str">
            <v>Swiecicki, Paul</v>
          </cell>
          <cell r="E2340" t="str">
            <v>OPEN TO ACCRUAL</v>
          </cell>
          <cell r="F2340">
            <v>44267</v>
          </cell>
          <cell r="G2340" t="str">
            <v>Astra Zeneca AB</v>
          </cell>
          <cell r="H2340" t="str">
            <v/>
          </cell>
          <cell r="I2340" t="str">
            <v>Industry</v>
          </cell>
          <cell r="J2340" t="str">
            <v>CTSU - Oncology</v>
          </cell>
          <cell r="K2340">
            <v>1</v>
          </cell>
        </row>
        <row r="2341">
          <cell r="A2341" t="str">
            <v>00182109</v>
          </cell>
          <cell r="B2341" t="str">
            <v>2020.041; HUM00182109; UMCC 2020.041</v>
          </cell>
          <cell r="C2341" t="str">
            <v>Int Med-Hematology/Oncology</v>
          </cell>
          <cell r="D2341" t="str">
            <v>Henry, Lynn</v>
          </cell>
          <cell r="E2341" t="str">
            <v>OPEN TO ACCRUAL</v>
          </cell>
          <cell r="F2341">
            <v>44263</v>
          </cell>
          <cell r="G2341" t="str">
            <v>University of Michigan</v>
          </cell>
          <cell r="H2341" t="str">
            <v/>
          </cell>
          <cell r="I2341" t="str">
            <v>National</v>
          </cell>
          <cell r="J2341" t="str">
            <v>CTSU - Oncology</v>
          </cell>
          <cell r="K2341">
            <v>3</v>
          </cell>
        </row>
        <row r="2342">
          <cell r="A2342" t="str">
            <v>00182089</v>
          </cell>
          <cell r="B2342" t="str">
            <v>HUM00182089</v>
          </cell>
          <cell r="C2342" t="str">
            <v>Pediatrics-Hematology/Oncology</v>
          </cell>
          <cell r="D2342" t="str">
            <v>Yanik, Gregory</v>
          </cell>
          <cell r="E2342" t="str">
            <v>CLOSED TO ACCRUAL</v>
          </cell>
          <cell r="F2342">
            <v>44267</v>
          </cell>
          <cell r="G2342" t="str">
            <v>Jazz Pharmaceuticals</v>
          </cell>
          <cell r="H2342" t="str">
            <v/>
          </cell>
          <cell r="I2342" t="str">
            <v>Industry</v>
          </cell>
          <cell r="J2342" t="str">
            <v>CTSU - Acute, Critical Care, Surgery &amp; Transplant</v>
          </cell>
        </row>
        <row r="2343">
          <cell r="A2343" t="str">
            <v>00182074</v>
          </cell>
          <cell r="B2343" t="str">
            <v>HUM00182074; MDT19006 (ELITE)</v>
          </cell>
          <cell r="C2343" t="str">
            <v>Urology</v>
          </cell>
          <cell r="D2343" t="str">
            <v>Pelletier Cameron, Anne</v>
          </cell>
          <cell r="E2343" t="str">
            <v>PI SIGNOFF</v>
          </cell>
          <cell r="F2343">
            <v>44215</v>
          </cell>
          <cell r="G2343" t="str">
            <v>Medtronic, Inc.</v>
          </cell>
          <cell r="H2343" t="str">
            <v/>
          </cell>
          <cell r="I2343" t="str">
            <v>Industry</v>
          </cell>
          <cell r="J2343" t="str">
            <v>CTSU - Ambulatory and Chronic Disease</v>
          </cell>
        </row>
        <row r="2344">
          <cell r="A2344" t="str">
            <v>00182071</v>
          </cell>
          <cell r="B2344" t="str">
            <v>18-039-TRP; HUM00182071</v>
          </cell>
          <cell r="C2344" t="str">
            <v>Int Med-Nephrology</v>
          </cell>
          <cell r="D2344" t="str">
            <v>Norman, Silas</v>
          </cell>
          <cell r="E2344" t="str">
            <v>ABANDONED</v>
          </cell>
          <cell r="F2344">
            <v>44154</v>
          </cell>
          <cell r="G2344" t="str">
            <v>Natera</v>
          </cell>
          <cell r="H2344" t="str">
            <v/>
          </cell>
          <cell r="I2344" t="str">
            <v>Industry</v>
          </cell>
          <cell r="J2344" t="str">
            <v>CTSU - Acute, Critical Care, Surgery &amp; Transplant</v>
          </cell>
        </row>
        <row r="2345">
          <cell r="A2345" t="str">
            <v>00181946</v>
          </cell>
          <cell r="B2345" t="str">
            <v>HUM00181946</v>
          </cell>
          <cell r="C2345" t="str">
            <v>Emergency Medicine</v>
          </cell>
          <cell r="D2345" t="str">
            <v>Li, Kathy</v>
          </cell>
          <cell r="E2345" t="str">
            <v>ON HOLD</v>
          </cell>
          <cell r="F2345">
            <v>44182</v>
          </cell>
          <cell r="G2345" t="str">
            <v>Vironix Health</v>
          </cell>
          <cell r="H2345" t="str">
            <v/>
          </cell>
          <cell r="I2345" t="str">
            <v>Industry</v>
          </cell>
          <cell r="J2345" t="str">
            <v>CTSU - Acute, Critical Care, Surgery &amp; Transplant</v>
          </cell>
        </row>
        <row r="2346">
          <cell r="A2346" t="str">
            <v>00181866</v>
          </cell>
          <cell r="B2346" t="str">
            <v>HUM00181866</v>
          </cell>
          <cell r="C2346" t="str">
            <v>Int Med-Pulmonary/Critical Care</v>
          </cell>
          <cell r="D2346" t="str">
            <v>Jia, Shijing</v>
          </cell>
          <cell r="E2346" t="str">
            <v>CLOSED TO ACCRUAL</v>
          </cell>
          <cell r="F2346">
            <v>44280</v>
          </cell>
          <cell r="G2346" t="str">
            <v>Boston University</v>
          </cell>
          <cell r="H2346" t="str">
            <v/>
          </cell>
          <cell r="I2346" t="str">
            <v>Institutional</v>
          </cell>
          <cell r="J2346" t="str">
            <v>CTSU - Acute, Critical Care, Surgery &amp; Transplant</v>
          </cell>
        </row>
        <row r="2347">
          <cell r="A2347" t="str">
            <v>00181864</v>
          </cell>
          <cell r="B2347" t="str">
            <v>Derm 738; HUM00181864; RD.06.SPR.118161</v>
          </cell>
          <cell r="C2347" t="str">
            <v>Dermatology</v>
          </cell>
          <cell r="D2347" t="str">
            <v>Helfrich, Yolanda</v>
          </cell>
          <cell r="E2347" t="str">
            <v>OPEN TO ACCRUAL</v>
          </cell>
          <cell r="F2347">
            <v>44186</v>
          </cell>
          <cell r="G2347" t="str">
            <v>Galderma Laboratories, Inc.</v>
          </cell>
          <cell r="H2347" t="str">
            <v>Syneos Health</v>
          </cell>
          <cell r="I2347" t="str">
            <v>Industry</v>
          </cell>
          <cell r="J2347" t="str">
            <v>CTSU - Neurosciences and Sensory</v>
          </cell>
        </row>
        <row r="2348">
          <cell r="A2348" t="str">
            <v>00181810</v>
          </cell>
          <cell r="B2348" t="str">
            <v>2020.097; AU-011-202; HUM00181810</v>
          </cell>
          <cell r="C2348" t="str">
            <v>Ophthalmology &amp; Visual Sciences</v>
          </cell>
          <cell r="D2348" t="str">
            <v>Demirci, Hakan</v>
          </cell>
          <cell r="E2348" t="str">
            <v>OPEN TO ACCRUAL</v>
          </cell>
          <cell r="F2348">
            <v>44238</v>
          </cell>
          <cell r="G2348" t="str">
            <v>Aura Biosciences, Inc</v>
          </cell>
          <cell r="H2348" t="str">
            <v/>
          </cell>
          <cell r="I2348" t="str">
            <v>Industry</v>
          </cell>
          <cell r="J2348" t="str">
            <v>CTSU - Ambulatory and Chronic Disease</v>
          </cell>
          <cell r="K2348">
            <v>2</v>
          </cell>
        </row>
        <row r="2349">
          <cell r="A2349" t="str">
            <v>00181795</v>
          </cell>
          <cell r="B2349" t="str">
            <v>HUM00181795</v>
          </cell>
          <cell r="C2349" t="str">
            <v>Neurology</v>
          </cell>
          <cell r="D2349" t="str">
            <v>Kotagal, Vikas</v>
          </cell>
          <cell r="E2349" t="str">
            <v>ABANDONED</v>
          </cell>
          <cell r="F2349">
            <v>44140</v>
          </cell>
          <cell r="G2349" t="str">
            <v>University of Michigan</v>
          </cell>
          <cell r="H2349" t="str">
            <v/>
          </cell>
          <cell r="I2349" t="str">
            <v>National</v>
          </cell>
          <cell r="J2349" t="str">
            <v>CTSU - Neurosciences and Sensory</v>
          </cell>
        </row>
        <row r="2350">
          <cell r="A2350" t="str">
            <v>00181744</v>
          </cell>
          <cell r="B2350" t="str">
            <v>2020.082; AL-TNBC-01; HUM00181744</v>
          </cell>
          <cell r="C2350" t="str">
            <v>Int Med-Hematology/Oncology</v>
          </cell>
          <cell r="D2350" t="str">
            <v>Cobain, Erin</v>
          </cell>
          <cell r="E2350" t="str">
            <v>OPEN TO ACCRUAL</v>
          </cell>
          <cell r="F2350">
            <v>44179</v>
          </cell>
          <cell r="G2350" t="str">
            <v>Ayala Pharmaceuticals, Inc.</v>
          </cell>
          <cell r="H2350" t="str">
            <v/>
          </cell>
          <cell r="I2350" t="str">
            <v>Industry</v>
          </cell>
          <cell r="J2350" t="str">
            <v>CTSU - Oncology</v>
          </cell>
          <cell r="K2350">
            <v>3</v>
          </cell>
        </row>
        <row r="2351">
          <cell r="A2351" t="str">
            <v>00181636</v>
          </cell>
          <cell r="B2351" t="str">
            <v>2020.098; HUM00181636; Pelle-926-301E</v>
          </cell>
          <cell r="C2351" t="str">
            <v>Dermatology</v>
          </cell>
          <cell r="D2351" t="str">
            <v>Dlugosz, Andrzej</v>
          </cell>
          <cell r="E2351" t="str">
            <v>CLOSED TO ACCRUAL</v>
          </cell>
          <cell r="F2351">
            <v>44278</v>
          </cell>
          <cell r="G2351" t="str">
            <v>PellePharm, Inc</v>
          </cell>
          <cell r="H2351" t="str">
            <v>Trial Form Support (TFS)</v>
          </cell>
          <cell r="I2351" t="str">
            <v>Industry</v>
          </cell>
          <cell r="J2351" t="str">
            <v>CTSU - Neurosciences and Sensory</v>
          </cell>
        </row>
        <row r="2352">
          <cell r="A2352" t="str">
            <v>00181542</v>
          </cell>
          <cell r="B2352" t="str">
            <v>HUM00181542</v>
          </cell>
          <cell r="C2352" t="str">
            <v>Pediatrics-Hematology/Oncology</v>
          </cell>
          <cell r="D2352" t="str">
            <v>Walkovich, Kelly</v>
          </cell>
          <cell r="E2352" t="str">
            <v>NEW</v>
          </cell>
          <cell r="F2352">
            <v>43963</v>
          </cell>
          <cell r="G2352" t="str">
            <v/>
          </cell>
          <cell r="H2352" t="str">
            <v/>
          </cell>
          <cell r="I2352" t="str">
            <v/>
          </cell>
          <cell r="J2352" t="str">
            <v>CTSU - Childrens</v>
          </cell>
        </row>
        <row r="2353">
          <cell r="A2353" t="str">
            <v>00181499</v>
          </cell>
          <cell r="B2353" t="str">
            <v>HUM00181499</v>
          </cell>
          <cell r="C2353" t="str">
            <v>Cardiac Surgery</v>
          </cell>
          <cell r="D2353" t="str">
            <v>Patel, Himanshu</v>
          </cell>
          <cell r="E2353" t="str">
            <v>PI SIGNOFF</v>
          </cell>
          <cell r="F2353">
            <v>44138</v>
          </cell>
          <cell r="G2353" t="str">
            <v>University of Pennsylvania</v>
          </cell>
          <cell r="H2353" t="str">
            <v>W. L. Gore &amp; Associates, Inc.</v>
          </cell>
          <cell r="I2353" t="str">
            <v>Institutional</v>
          </cell>
          <cell r="J2353" t="str">
            <v>CTSU - Heart, Vessel, Blood</v>
          </cell>
        </row>
        <row r="2354">
          <cell r="A2354" t="str">
            <v>00181494</v>
          </cell>
          <cell r="B2354" t="str">
            <v>ALXN1840-WD-205; HUM00181494</v>
          </cell>
          <cell r="C2354" t="str">
            <v>Int Med-Gastroenterology</v>
          </cell>
          <cell r="D2354" t="str">
            <v>Askari, Frederick</v>
          </cell>
          <cell r="E2354" t="str">
            <v>CLOSED TO ACCRUAL</v>
          </cell>
          <cell r="F2354">
            <v>44309</v>
          </cell>
          <cell r="G2354" t="str">
            <v>Alexion Pharmaceuticals, Inc.</v>
          </cell>
          <cell r="H2354" t="str">
            <v>Syneos Health</v>
          </cell>
          <cell r="I2354" t="str">
            <v>Industry</v>
          </cell>
          <cell r="J2354" t="str">
            <v>CTSU - Ambulatory and Chronic Disease</v>
          </cell>
        </row>
        <row r="2355">
          <cell r="A2355" t="str">
            <v>00181459</v>
          </cell>
          <cell r="B2355" t="str">
            <v>CORT125134-456; HUM00181459</v>
          </cell>
          <cell r="C2355" t="str">
            <v>Int Med-Metabolism, Endo &amp; Diabetes</v>
          </cell>
          <cell r="D2355" t="str">
            <v>Auchus, Richard</v>
          </cell>
          <cell r="E2355" t="str">
            <v>PRMC APPROVAL</v>
          </cell>
          <cell r="F2355">
            <v>43983</v>
          </cell>
          <cell r="G2355" t="str">
            <v>Corcept Therapeutics, Inc.</v>
          </cell>
          <cell r="H2355" t="str">
            <v/>
          </cell>
          <cell r="I2355" t="str">
            <v>Industry</v>
          </cell>
          <cell r="J2355" t="str">
            <v>CTSU - Ambulatory and Chronic Disease</v>
          </cell>
        </row>
        <row r="2356">
          <cell r="A2356" t="str">
            <v>00181392</v>
          </cell>
          <cell r="B2356" t="str">
            <v>2020.075; CVPM087A2101; HUM00181392</v>
          </cell>
          <cell r="C2356" t="str">
            <v>Int Med-Hematology/Oncology</v>
          </cell>
          <cell r="D2356" t="str">
            <v>Krauss, John</v>
          </cell>
          <cell r="E2356" t="str">
            <v>OPEN TO ACCRUAL</v>
          </cell>
          <cell r="F2356">
            <v>44266</v>
          </cell>
          <cell r="G2356" t="str">
            <v>Novartis</v>
          </cell>
          <cell r="H2356" t="str">
            <v/>
          </cell>
          <cell r="I2356" t="str">
            <v>Industry</v>
          </cell>
          <cell r="J2356" t="str">
            <v>CTSU - Oncology</v>
          </cell>
          <cell r="K2356">
            <v>3</v>
          </cell>
        </row>
        <row r="2357">
          <cell r="A2357" t="str">
            <v>00181384</v>
          </cell>
          <cell r="B2357" t="str">
            <v>2020.078; CORT125134-551; HUM00181384</v>
          </cell>
          <cell r="C2357" t="str">
            <v>Int Med-Hematology/Oncology</v>
          </cell>
          <cell r="D2357" t="str">
            <v>Worden, Francis</v>
          </cell>
          <cell r="E2357" t="str">
            <v>OPEN TO ACCRUAL</v>
          </cell>
          <cell r="F2357">
            <v>44217</v>
          </cell>
          <cell r="G2357" t="str">
            <v>Corcept Therapeutics, Inc.</v>
          </cell>
          <cell r="H2357" t="str">
            <v/>
          </cell>
          <cell r="I2357" t="str">
            <v>Industry</v>
          </cell>
          <cell r="J2357" t="str">
            <v>CTSU - Oncology</v>
          </cell>
          <cell r="K2357">
            <v>4</v>
          </cell>
        </row>
        <row r="2358">
          <cell r="A2358" t="str">
            <v>00181379</v>
          </cell>
          <cell r="B2358" t="str">
            <v>2020.076; HUM00181379; ZN-c5-001</v>
          </cell>
          <cell r="C2358" t="str">
            <v>Int Med-Hematology/Oncology</v>
          </cell>
          <cell r="D2358" t="str">
            <v>Schott, Anne</v>
          </cell>
          <cell r="E2358" t="str">
            <v>ABANDONED</v>
          </cell>
          <cell r="F2358">
            <v>44154</v>
          </cell>
          <cell r="G2358" t="str">
            <v>Zeno Alpha, Inc.</v>
          </cell>
          <cell r="H2358" t="str">
            <v/>
          </cell>
          <cell r="I2358" t="str">
            <v>Industry</v>
          </cell>
          <cell r="J2358" t="str">
            <v>CTSU - Oncology</v>
          </cell>
          <cell r="K2358">
            <v>4</v>
          </cell>
        </row>
        <row r="2359">
          <cell r="A2359" t="str">
            <v>00181352</v>
          </cell>
          <cell r="B2359" t="str">
            <v>2020.052; HUM00181352; UMCC 2020.052</v>
          </cell>
          <cell r="C2359" t="str">
            <v>Radiation Oncology</v>
          </cell>
          <cell r="D2359" t="str">
            <v>Cuneo, Kyle</v>
          </cell>
          <cell r="E2359" t="str">
            <v>OPEN TO ACCRUAL</v>
          </cell>
          <cell r="F2359">
            <v>44064</v>
          </cell>
          <cell r="G2359" t="str">
            <v>NIH/NIA</v>
          </cell>
          <cell r="H2359" t="str">
            <v>University of Michigan</v>
          </cell>
          <cell r="I2359" t="str">
            <v>Externally Peer-Reviewed</v>
          </cell>
          <cell r="J2359" t="str">
            <v>CTSU - Oncology</v>
          </cell>
          <cell r="K2359">
            <v>2</v>
          </cell>
        </row>
        <row r="2360">
          <cell r="A2360" t="str">
            <v>00181333</v>
          </cell>
          <cell r="B2360" t="str">
            <v>2020.108; HUM00181333</v>
          </cell>
          <cell r="C2360" t="str">
            <v>Pediatrics-Hematology/Oncology</v>
          </cell>
          <cell r="D2360" t="str">
            <v>Jasty-Rao, Rama</v>
          </cell>
          <cell r="E2360" t="str">
            <v>ABANDONED</v>
          </cell>
          <cell r="F2360">
            <v>44124</v>
          </cell>
          <cell r="G2360" t="str">
            <v>Emory University</v>
          </cell>
          <cell r="H2360" t="str">
            <v>National Cancer Institute (NCI)</v>
          </cell>
          <cell r="I2360" t="str">
            <v>National</v>
          </cell>
          <cell r="J2360" t="str">
            <v>CTSU - Childrens</v>
          </cell>
        </row>
        <row r="2361">
          <cell r="A2361" t="str">
            <v>00181329</v>
          </cell>
          <cell r="B2361" t="str">
            <v>HUM00181329</v>
          </cell>
          <cell r="C2361" t="str">
            <v>Int Med-Cardiology</v>
          </cell>
          <cell r="D2361" t="str">
            <v>Saberi, Sara</v>
          </cell>
          <cell r="E2361" t="str">
            <v>OPEN TO ACCRUAL</v>
          </cell>
          <cell r="F2361">
            <v>44124</v>
          </cell>
          <cell r="G2361" t="str">
            <v>MyoKardia, Inc.</v>
          </cell>
          <cell r="H2361" t="str">
            <v>Medpace, Inc</v>
          </cell>
          <cell r="I2361" t="str">
            <v>Industry</v>
          </cell>
          <cell r="J2361" t="str">
            <v>CTSU - Heart, Vessel, Blood</v>
          </cell>
        </row>
        <row r="2362">
          <cell r="A2362" t="str">
            <v>00181246</v>
          </cell>
          <cell r="B2362" t="str">
            <v>133-CL-01 (VIVID); HUM00181246</v>
          </cell>
          <cell r="C2362" t="str">
            <v>Int Med-Rheumatology</v>
          </cell>
          <cell r="D2362" t="str">
            <v>Schiopu, Elena</v>
          </cell>
          <cell r="E2362" t="str">
            <v>PI SIGNOFF</v>
          </cell>
          <cell r="F2362">
            <v>44120</v>
          </cell>
          <cell r="G2362" t="str">
            <v>Crescendo Bioscience</v>
          </cell>
          <cell r="H2362" t="str">
            <v/>
          </cell>
          <cell r="I2362" t="str">
            <v>Industry</v>
          </cell>
          <cell r="J2362" t="str">
            <v>CTSU - Ambulatory and Chronic Disease</v>
          </cell>
        </row>
        <row r="2363">
          <cell r="A2363" t="str">
            <v>00181136</v>
          </cell>
          <cell r="B2363" t="str">
            <v>2020.072; 57993; BTCRC-LUN18-153; HUM00181136</v>
          </cell>
          <cell r="C2363" t="str">
            <v>Int Med-Hematology/Oncology</v>
          </cell>
          <cell r="D2363" t="str">
            <v>Qin, Angel</v>
          </cell>
          <cell r="E2363" t="str">
            <v>ABANDONED</v>
          </cell>
          <cell r="F2363">
            <v>44049</v>
          </cell>
          <cell r="G2363" t="str">
            <v>Merck and Company, Inc.</v>
          </cell>
          <cell r="H2363" t="str">
            <v>Big Ten Cancer Research Consortium; Indiana University</v>
          </cell>
          <cell r="I2363" t="str">
            <v>Industry</v>
          </cell>
          <cell r="J2363" t="str">
            <v>CTSU - Oncology</v>
          </cell>
          <cell r="K2363">
            <v>3</v>
          </cell>
        </row>
        <row r="2364">
          <cell r="A2364" t="str">
            <v>00181119</v>
          </cell>
          <cell r="B2364" t="str">
            <v>1901; 2020.068; HUM00181119</v>
          </cell>
          <cell r="C2364" t="str">
            <v>Int Med-Hematology/Oncology</v>
          </cell>
          <cell r="D2364" t="str">
            <v>Talpaz, Moshe</v>
          </cell>
          <cell r="E2364" t="str">
            <v>ABANDONED</v>
          </cell>
          <cell r="F2364">
            <v>44088</v>
          </cell>
          <cell r="G2364" t="str">
            <v>Actuate Therapeutics</v>
          </cell>
          <cell r="H2364" t="str">
            <v/>
          </cell>
          <cell r="I2364" t="str">
            <v>Industry</v>
          </cell>
          <cell r="J2364" t="str">
            <v>CTSU - Oncology</v>
          </cell>
          <cell r="K2364">
            <v>3</v>
          </cell>
        </row>
        <row r="2365">
          <cell r="A2365" t="str">
            <v>00181100</v>
          </cell>
          <cell r="B2365" t="str">
            <v>2020.079; 68284528MMY3002; HUM00181100</v>
          </cell>
          <cell r="C2365" t="str">
            <v>Int Med-Hematology/Oncology</v>
          </cell>
          <cell r="D2365" t="str">
            <v>Ghosh, Monalisa</v>
          </cell>
          <cell r="E2365" t="str">
            <v>ON HOLD</v>
          </cell>
          <cell r="F2365">
            <v>44274</v>
          </cell>
          <cell r="G2365" t="str">
            <v>Janssen Research and Developme</v>
          </cell>
          <cell r="H2365" t="str">
            <v/>
          </cell>
          <cell r="I2365" t="str">
            <v>Industry</v>
          </cell>
          <cell r="J2365" t="str">
            <v>CTSU - Oncology</v>
          </cell>
          <cell r="K2365">
            <v>3</v>
          </cell>
        </row>
        <row r="2366">
          <cell r="A2366" t="str">
            <v>00181099</v>
          </cell>
          <cell r="B2366" t="str">
            <v>HUM00181099</v>
          </cell>
          <cell r="C2366" t="str">
            <v>Neurosurgery</v>
          </cell>
          <cell r="D2366" t="str">
            <v>Yang, Lynda</v>
          </cell>
          <cell r="E2366" t="str">
            <v>OPEN TO ACCRUAL</v>
          </cell>
          <cell r="F2366">
            <v>44096</v>
          </cell>
          <cell r="G2366" t="str">
            <v>Defense, Department of-Other</v>
          </cell>
          <cell r="H2366" t="str">
            <v>Washington University</v>
          </cell>
          <cell r="I2366" t="str">
            <v>Externally Peer-Reviewed</v>
          </cell>
          <cell r="J2366" t="str">
            <v>CTSU - Neurosciences and Sensory</v>
          </cell>
        </row>
        <row r="2367">
          <cell r="A2367" t="str">
            <v>00181051</v>
          </cell>
          <cell r="B2367" t="str">
            <v>2020.071; ASTX660-01; HUM00181051</v>
          </cell>
          <cell r="C2367" t="str">
            <v>Int Med-Hematology/Oncology</v>
          </cell>
          <cell r="D2367" t="str">
            <v>Wilcox, Ryan</v>
          </cell>
          <cell r="E2367" t="str">
            <v>OPEN TO ACCRUAL</v>
          </cell>
          <cell r="F2367">
            <v>44238</v>
          </cell>
          <cell r="G2367" t="str">
            <v>Astex</v>
          </cell>
          <cell r="H2367" t="str">
            <v/>
          </cell>
          <cell r="I2367" t="str">
            <v>Industry</v>
          </cell>
          <cell r="J2367" t="str">
            <v>CTSU - Oncology</v>
          </cell>
          <cell r="K2367">
            <v>2</v>
          </cell>
        </row>
        <row r="2368">
          <cell r="A2368" t="str">
            <v>00181014</v>
          </cell>
          <cell r="B2368" t="str">
            <v>2020.065; HUM00181014; INCB 50465-801</v>
          </cell>
          <cell r="C2368" t="str">
            <v>Int Med-Hematology/Oncology</v>
          </cell>
          <cell r="D2368" t="str">
            <v>Phillips, Tycel</v>
          </cell>
          <cell r="E2368" t="str">
            <v>OPEN TO ACCRUAL</v>
          </cell>
          <cell r="F2368">
            <v>44109</v>
          </cell>
          <cell r="G2368" t="str">
            <v>Incyte Pharmaceuticals, Inc.</v>
          </cell>
          <cell r="H2368" t="str">
            <v>Syneos Health</v>
          </cell>
          <cell r="I2368" t="str">
            <v>Industry</v>
          </cell>
          <cell r="J2368" t="str">
            <v>CTSU - Oncology</v>
          </cell>
        </row>
        <row r="2369">
          <cell r="A2369" t="str">
            <v>00181009</v>
          </cell>
          <cell r="B2369" t="str">
            <v>2020.066; 207503; HUM00181009</v>
          </cell>
          <cell r="C2369" t="str">
            <v>Int Med-Hematology/Oncology</v>
          </cell>
          <cell r="D2369" t="str">
            <v>Ye, Jing Christine</v>
          </cell>
          <cell r="E2369" t="str">
            <v>IRB INITIAL APPROVAL</v>
          </cell>
          <cell r="F2369">
            <v>44172</v>
          </cell>
          <cell r="G2369" t="str">
            <v>GlaxoSmithKline (GSK)</v>
          </cell>
          <cell r="H2369" t="str">
            <v>PPD Investigator Services, LLC</v>
          </cell>
          <cell r="I2369" t="str">
            <v>Industry</v>
          </cell>
          <cell r="J2369" t="str">
            <v>CTSU - Oncology</v>
          </cell>
          <cell r="K2369">
            <v>2</v>
          </cell>
        </row>
        <row r="2370">
          <cell r="A2370" t="str">
            <v>00181001</v>
          </cell>
          <cell r="B2370" t="str">
            <v>2020.070; AFM13-202; HUM00181001</v>
          </cell>
          <cell r="C2370" t="str">
            <v>Int Med-Hematology/Oncology</v>
          </cell>
          <cell r="D2370" t="str">
            <v>Wilcox, Ryan</v>
          </cell>
          <cell r="E2370" t="str">
            <v>OPEN TO ACCRUAL</v>
          </cell>
          <cell r="F2370">
            <v>44246</v>
          </cell>
          <cell r="G2370" t="str">
            <v>Affimed</v>
          </cell>
          <cell r="H2370" t="str">
            <v/>
          </cell>
          <cell r="I2370" t="str">
            <v>Industry</v>
          </cell>
          <cell r="J2370" t="str">
            <v>CTSU - Oncology</v>
          </cell>
          <cell r="K2370">
            <v>2</v>
          </cell>
        </row>
        <row r="2371">
          <cell r="A2371" t="str">
            <v>00180994</v>
          </cell>
          <cell r="B2371" t="str">
            <v>HUM00180994</v>
          </cell>
          <cell r="C2371" t="str">
            <v>Anesthesiology</v>
          </cell>
          <cell r="D2371" t="str">
            <v>Hassett, Afton</v>
          </cell>
          <cell r="E2371" t="str">
            <v>OPEN TO ACCRUAL</v>
          </cell>
          <cell r="F2371">
            <v>44301</v>
          </cell>
          <cell r="G2371" t="str">
            <v>DHHS - National Institutes of Health</v>
          </cell>
          <cell r="H2371" t="str">
            <v/>
          </cell>
          <cell r="I2371" t="str">
            <v>Externally Peer-Reviewed</v>
          </cell>
          <cell r="J2371" t="str">
            <v>CTSU - Behavior, Function, and Pain</v>
          </cell>
        </row>
        <row r="2372">
          <cell r="A2372" t="str">
            <v>00180986</v>
          </cell>
          <cell r="B2372" t="str">
            <v>HUM00180986</v>
          </cell>
          <cell r="C2372" t="str">
            <v>Anesthesiology</v>
          </cell>
          <cell r="D2372" t="str">
            <v>Harris, Richard</v>
          </cell>
          <cell r="E2372" t="str">
            <v>PRMC APPROVAL</v>
          </cell>
          <cell r="F2372">
            <v>44270</v>
          </cell>
          <cell r="G2372" t="str">
            <v>DHHS - National Institutes of Health</v>
          </cell>
          <cell r="H2372" t="str">
            <v/>
          </cell>
          <cell r="I2372" t="str">
            <v>Externally Peer-Reviewed</v>
          </cell>
          <cell r="J2372" t="str">
            <v>CTSU - Behavior, Function, and Pain</v>
          </cell>
        </row>
        <row r="2373">
          <cell r="A2373" t="str">
            <v>00180975</v>
          </cell>
          <cell r="B2373" t="str">
            <v>HUM00180975; R01AT010060</v>
          </cell>
          <cell r="C2373" t="str">
            <v>Anesthesiology</v>
          </cell>
          <cell r="D2373" t="str">
            <v>Harris, Richard</v>
          </cell>
          <cell r="E2373" t="str">
            <v>OPEN TO ACCRUAL</v>
          </cell>
          <cell r="F2373">
            <v>44134</v>
          </cell>
          <cell r="G2373" t="str">
            <v>DHHS - National Institutes of Health</v>
          </cell>
          <cell r="H2373" t="str">
            <v/>
          </cell>
          <cell r="I2373" t="str">
            <v>Externally Peer-Reviewed</v>
          </cell>
          <cell r="J2373" t="str">
            <v>CTSU - Behavior, Function, and Pain</v>
          </cell>
        </row>
        <row r="2374">
          <cell r="A2374" t="str">
            <v>00180959</v>
          </cell>
          <cell r="B2374" t="str">
            <v>HUM00180959; UX701-CL001</v>
          </cell>
          <cell r="C2374" t="str">
            <v>Int Med-Gastroenterology</v>
          </cell>
          <cell r="D2374" t="str">
            <v>Askari, Frederick</v>
          </cell>
          <cell r="E2374" t="str">
            <v>OPEN TO ACCRUAL</v>
          </cell>
          <cell r="F2374">
            <v>44279</v>
          </cell>
          <cell r="G2374" t="str">
            <v>Ultragenyx Pharmaceutical Inc.</v>
          </cell>
          <cell r="H2374" t="str">
            <v/>
          </cell>
          <cell r="I2374" t="str">
            <v>Industry</v>
          </cell>
          <cell r="J2374" t="str">
            <v>CTSU - Ambulatory and Chronic Disease</v>
          </cell>
        </row>
        <row r="2375">
          <cell r="A2375" t="str">
            <v>00180846</v>
          </cell>
          <cell r="B2375" t="str">
            <v>HUM00180846</v>
          </cell>
          <cell r="C2375" t="str">
            <v>College of Engineering</v>
          </cell>
          <cell r="D2375" t="str">
            <v>Ashton-Miller, James</v>
          </cell>
          <cell r="E2375" t="str">
            <v>OPEN TO ACCRUAL</v>
          </cell>
          <cell r="F2375">
            <v>44258</v>
          </cell>
          <cell r="G2375" t="str">
            <v>Procter &amp; Gamble Co.</v>
          </cell>
          <cell r="H2375" t="str">
            <v/>
          </cell>
          <cell r="I2375" t="str">
            <v>Industry</v>
          </cell>
          <cell r="J2375" t="str">
            <v>CTSU - Ambulatory and Chronic Disease</v>
          </cell>
        </row>
        <row r="2376">
          <cell r="A2376" t="str">
            <v>00180684</v>
          </cell>
          <cell r="B2376" t="str">
            <v>2019-013-GLOB1; 2020.063; 7006046; HUM00180684</v>
          </cell>
          <cell r="C2376" t="str">
            <v>Int Med-Hematology/Oncology</v>
          </cell>
          <cell r="D2376" t="str">
            <v>Krauss, John</v>
          </cell>
          <cell r="E2376" t="str">
            <v>OPEN TO ACCRUAL</v>
          </cell>
          <cell r="F2376">
            <v>44188</v>
          </cell>
          <cell r="G2376" t="str">
            <v>Hutchison MediPharma Limited</v>
          </cell>
          <cell r="H2376" t="str">
            <v>Syneos Health</v>
          </cell>
          <cell r="I2376" t="str">
            <v>Industry</v>
          </cell>
          <cell r="J2376" t="str">
            <v>CTSU - Oncology</v>
          </cell>
          <cell r="K2376">
            <v>2</v>
          </cell>
        </row>
        <row r="2377">
          <cell r="A2377" t="str">
            <v>00180653</v>
          </cell>
          <cell r="B2377" t="str">
            <v>2020.060; ALKS 4230-001; HUM00180653</v>
          </cell>
          <cell r="C2377" t="str">
            <v>Int Med-Hematology/Oncology</v>
          </cell>
          <cell r="D2377" t="str">
            <v>Swiecicki, Paul</v>
          </cell>
          <cell r="E2377" t="str">
            <v>ABANDONED</v>
          </cell>
          <cell r="F2377">
            <v>44237</v>
          </cell>
          <cell r="G2377" t="str">
            <v>Alkermes, Inc.</v>
          </cell>
          <cell r="H2377" t="str">
            <v/>
          </cell>
          <cell r="I2377" t="str">
            <v>Industry</v>
          </cell>
          <cell r="J2377" t="str">
            <v>CTSU - Oncology</v>
          </cell>
          <cell r="K2377">
            <v>4</v>
          </cell>
        </row>
        <row r="2378">
          <cell r="A2378" t="str">
            <v>00180641</v>
          </cell>
          <cell r="B2378" t="str">
            <v>1 U01 NS113851-01; HUM00180641</v>
          </cell>
          <cell r="C2378" t="str">
            <v>Radiology</v>
          </cell>
          <cell r="D2378" t="str">
            <v>Haus, Jacob</v>
          </cell>
          <cell r="E2378" t="str">
            <v>PRMC APPROVAL</v>
          </cell>
          <cell r="F2378">
            <v>44088</v>
          </cell>
          <cell r="G2378" t="str">
            <v>NIH-NIDDK  - National Institutes of Health   Subcontracts</v>
          </cell>
          <cell r="H2378" t="str">
            <v>Northwestern University</v>
          </cell>
          <cell r="I2378" t="str">
            <v>Externally Peer-Reviewed</v>
          </cell>
          <cell r="J2378" t="str">
            <v>CTSU - Behavior, Function, and Pain</v>
          </cell>
        </row>
        <row r="2379">
          <cell r="A2379" t="str">
            <v>00180626</v>
          </cell>
          <cell r="B2379" t="str">
            <v>2020.061; HUM00180626; KRT-232-109</v>
          </cell>
          <cell r="C2379" t="str">
            <v>Int Med-Hematology/Oncology</v>
          </cell>
          <cell r="D2379" t="str">
            <v>Talpaz, Moshe</v>
          </cell>
          <cell r="E2379" t="str">
            <v>OPEN TO ACCRUAL</v>
          </cell>
          <cell r="F2379">
            <v>44119</v>
          </cell>
          <cell r="G2379" t="str">
            <v>Kartos Therapeutics, Inc.</v>
          </cell>
          <cell r="H2379" t="str">
            <v/>
          </cell>
          <cell r="I2379" t="str">
            <v>Industry</v>
          </cell>
          <cell r="J2379" t="str">
            <v>CTSU - Oncology</v>
          </cell>
          <cell r="K2379">
            <v>4</v>
          </cell>
        </row>
        <row r="2380">
          <cell r="A2380" t="str">
            <v>00180621</v>
          </cell>
          <cell r="B2380" t="str">
            <v>HUM00180621</v>
          </cell>
          <cell r="C2380" t="str">
            <v>Psychiatry</v>
          </cell>
          <cell r="D2380" t="str">
            <v>Burgess, Helen</v>
          </cell>
          <cell r="E2380" t="str">
            <v>NEW</v>
          </cell>
          <cell r="F2380">
            <v>43937</v>
          </cell>
          <cell r="G2380" t="str">
            <v>University of Michigan</v>
          </cell>
          <cell r="H2380" t="str">
            <v/>
          </cell>
          <cell r="I2380" t="str">
            <v>National</v>
          </cell>
          <cell r="J2380" t="str">
            <v>CTSU - Behavior, Function, and Pain</v>
          </cell>
        </row>
        <row r="2381">
          <cell r="A2381" t="str">
            <v>00180616</v>
          </cell>
          <cell r="B2381" t="str">
            <v>2020.067; HUM00180616; UMCC 2020.067</v>
          </cell>
          <cell r="C2381" t="str">
            <v>Int Med-Gastroenterology</v>
          </cell>
          <cell r="D2381" t="str">
            <v>Stoffel, Elena</v>
          </cell>
          <cell r="E2381" t="str">
            <v>IRB INITIAL APPROVAL</v>
          </cell>
          <cell r="F2381">
            <v>44140</v>
          </cell>
          <cell r="G2381" t="str">
            <v>University of Michigan</v>
          </cell>
          <cell r="H2381" t="str">
            <v/>
          </cell>
          <cell r="I2381" t="str">
            <v>National</v>
          </cell>
          <cell r="J2381" t="str">
            <v>CTSU - Oncology</v>
          </cell>
          <cell r="K2381">
            <v>1</v>
          </cell>
        </row>
        <row r="2382">
          <cell r="A2382" t="str">
            <v>00180560</v>
          </cell>
          <cell r="B2382" t="str">
            <v>HUM00180560</v>
          </cell>
          <cell r="C2382" t="str">
            <v>Int Med-Nephrology</v>
          </cell>
          <cell r="D2382" t="str">
            <v>Gipson, Patrick</v>
          </cell>
          <cell r="E2382" t="str">
            <v>IRB INITIAL APPROVAL</v>
          </cell>
          <cell r="F2382">
            <v>43959</v>
          </cell>
          <cell r="G2382" t="str">
            <v>Michigan, State of, Health and Human Services, Department of</v>
          </cell>
          <cell r="H2382" t="str">
            <v/>
          </cell>
          <cell r="I2382" t="str">
            <v>Institutional</v>
          </cell>
          <cell r="J2382" t="str">
            <v>MCRU Minimum Footprint</v>
          </cell>
        </row>
        <row r="2383">
          <cell r="A2383" t="str">
            <v>00180540</v>
          </cell>
          <cell r="B2383" t="str">
            <v>2020.051; HUM00180540; UMCC 2020.051</v>
          </cell>
          <cell r="C2383" t="str">
            <v>School of Social Work</v>
          </cell>
          <cell r="D2383" t="str">
            <v>Zhang, Anao</v>
          </cell>
          <cell r="E2383" t="str">
            <v>PRMC APPROVAL</v>
          </cell>
          <cell r="F2383">
            <v>44026</v>
          </cell>
          <cell r="G2383" t="str">
            <v>University of Michigan</v>
          </cell>
          <cell r="H2383" t="str">
            <v/>
          </cell>
          <cell r="I2383" t="str">
            <v>National</v>
          </cell>
          <cell r="J2383" t="str">
            <v>CTSU - Oncology</v>
          </cell>
          <cell r="K2383">
            <v>5</v>
          </cell>
        </row>
        <row r="2384">
          <cell r="A2384" t="str">
            <v>00180464</v>
          </cell>
          <cell r="B2384" t="str">
            <v>HUM00180464</v>
          </cell>
          <cell r="C2384" t="str">
            <v>Int Med-Pulmonary/Critical Care</v>
          </cell>
          <cell r="D2384" t="str">
            <v>Han, Meilan</v>
          </cell>
          <cell r="E2384" t="str">
            <v>CLOSED TO ACCRUAL</v>
          </cell>
          <cell r="F2384">
            <v>44092</v>
          </cell>
          <cell r="G2384" t="str">
            <v>Incyte Pharmaceuticals, Inc.</v>
          </cell>
          <cell r="H2384" t="str">
            <v>Novartis</v>
          </cell>
          <cell r="I2384" t="str">
            <v>Industry</v>
          </cell>
          <cell r="J2384" t="str">
            <v>CTSU - Acute, Critical Care, Surgery &amp; Transplant</v>
          </cell>
        </row>
        <row r="2385">
          <cell r="A2385" t="str">
            <v>00180396</v>
          </cell>
          <cell r="B2385" t="str">
            <v>HUM00180396; HZNP-TEP-001</v>
          </cell>
          <cell r="C2385" t="str">
            <v>Int Med-Rheumatology</v>
          </cell>
          <cell r="D2385" t="str">
            <v>Nagaraja, Vivek</v>
          </cell>
          <cell r="E2385" t="str">
            <v>ON HOLD</v>
          </cell>
          <cell r="F2385">
            <v>44196</v>
          </cell>
          <cell r="G2385" t="str">
            <v>Horizon Therapeutics USA, Inc.</v>
          </cell>
          <cell r="H2385" t="str">
            <v/>
          </cell>
          <cell r="I2385" t="str">
            <v>Industry</v>
          </cell>
          <cell r="J2385" t="str">
            <v>CTSU - Ambulatory and Chronic Disease</v>
          </cell>
        </row>
        <row r="2386">
          <cell r="A2386" t="str">
            <v>00180368</v>
          </cell>
          <cell r="B2386" t="str">
            <v>2020.115; EA1181; HUM00180368</v>
          </cell>
          <cell r="C2386" t="str">
            <v>Int Med-Hematology/Oncology</v>
          </cell>
          <cell r="D2386" t="str">
            <v>Kemmer, Kathleen</v>
          </cell>
          <cell r="E2386" t="str">
            <v>OPEN TO ACCRUAL</v>
          </cell>
          <cell r="F2386">
            <v>44203</v>
          </cell>
          <cell r="G2386" t="str">
            <v>ECOG-ACRIN Medical Research Foundation, Inc</v>
          </cell>
          <cell r="H2386" t="str">
            <v>National Cancer Institute (NCI)</v>
          </cell>
          <cell r="I2386" t="str">
            <v>National</v>
          </cell>
          <cell r="J2386" t="str">
            <v>CTSU - Oncology</v>
          </cell>
        </row>
        <row r="2387">
          <cell r="A2387" t="str">
            <v>00180335</v>
          </cell>
          <cell r="B2387" t="str">
            <v>HUM00180335; I4V-MC-JAJD(a)</v>
          </cell>
          <cell r="C2387" t="str">
            <v>Int Med-Rheumatology</v>
          </cell>
          <cell r="D2387" t="str">
            <v>Cagnoli, Patricia</v>
          </cell>
          <cell r="E2387" t="str">
            <v>ABANDONED</v>
          </cell>
          <cell r="F2387">
            <v>44147</v>
          </cell>
          <cell r="G2387" t="str">
            <v>Eli Lilly and Company Foundation</v>
          </cell>
          <cell r="H2387" t="str">
            <v>Healthcore Inc.</v>
          </cell>
          <cell r="I2387" t="str">
            <v>Institutional</v>
          </cell>
          <cell r="J2387" t="str">
            <v>CTSU - Ambulatory and Chronic Disease</v>
          </cell>
        </row>
        <row r="2388">
          <cell r="A2388" t="str">
            <v>00180333</v>
          </cell>
          <cell r="B2388" t="str">
            <v>HUM00180333</v>
          </cell>
          <cell r="C2388" t="str">
            <v>Int Med-Hematology/Oncology</v>
          </cell>
          <cell r="D2388" t="str">
            <v>Riwes, Mary</v>
          </cell>
          <cell r="E2388" t="str">
            <v>OPEN TO ACCRUAL</v>
          </cell>
          <cell r="F2388">
            <v>43992</v>
          </cell>
          <cell r="G2388" t="str">
            <v>University of Michigan</v>
          </cell>
          <cell r="H2388" t="str">
            <v/>
          </cell>
          <cell r="I2388" t="str">
            <v>National</v>
          </cell>
          <cell r="J2388" t="str">
            <v>CTSU - Ambulatory and Chronic Disease</v>
          </cell>
        </row>
        <row r="2389">
          <cell r="A2389" t="str">
            <v>00180159</v>
          </cell>
          <cell r="B2389" t="str">
            <v>HUM00180159</v>
          </cell>
          <cell r="C2389" t="str">
            <v>Int Med-Nephrology</v>
          </cell>
          <cell r="D2389" t="str">
            <v>Yessayan, Lenar</v>
          </cell>
          <cell r="E2389" t="str">
            <v>OPEN TO ACCRUAL</v>
          </cell>
          <cell r="F2389">
            <v>44300</v>
          </cell>
          <cell r="G2389" t="str">
            <v>SeaStar Medical</v>
          </cell>
          <cell r="H2389" t="str">
            <v/>
          </cell>
          <cell r="I2389" t="str">
            <v>Industry</v>
          </cell>
          <cell r="J2389" t="str">
            <v>CTSU - Heart, Vessel, Blood</v>
          </cell>
        </row>
        <row r="2390">
          <cell r="A2390" t="str">
            <v>00180124</v>
          </cell>
          <cell r="B2390" t="str">
            <v/>
          </cell>
          <cell r="C2390" t="str">
            <v>Biomedical Engineering - MS</v>
          </cell>
          <cell r="D2390" t="str">
            <v>Bruns, Timothy</v>
          </cell>
          <cell r="E2390" t="str">
            <v>ABANDONED</v>
          </cell>
          <cell r="F2390">
            <v>44036</v>
          </cell>
          <cell r="G2390" t="str">
            <v>DHHS - National Institutes of Health</v>
          </cell>
          <cell r="H2390" t="str">
            <v/>
          </cell>
          <cell r="I2390" t="str">
            <v>Externally Peer-Reviewed</v>
          </cell>
          <cell r="J2390" t="str">
            <v>CTSU - Ambulatory and Chronic Disease</v>
          </cell>
        </row>
        <row r="2391">
          <cell r="A2391" t="str">
            <v>00180086</v>
          </cell>
          <cell r="B2391" t="str">
            <v>HUM00180086</v>
          </cell>
          <cell r="C2391" t="str">
            <v>Int Med-Infectious Diseases</v>
          </cell>
          <cell r="D2391" t="str">
            <v>Golob, Jonathan</v>
          </cell>
          <cell r="E2391" t="str">
            <v>CLOSED TO ACCRUAL</v>
          </cell>
          <cell r="F2391">
            <v>44181</v>
          </cell>
          <cell r="G2391" t="str">
            <v>The Icahn School of Medicine at Mount Sinai (ISMMS)</v>
          </cell>
          <cell r="H2391" t="str">
            <v>Mesoblast Inc; National Heart, Lung, and Blood Institute (NHLBI)</v>
          </cell>
          <cell r="I2391" t="str">
            <v>Industry</v>
          </cell>
          <cell r="J2391" t="str">
            <v>CTSU - Heart, Vessel, Blood</v>
          </cell>
        </row>
        <row r="2392">
          <cell r="A2392" t="str">
            <v>00180052</v>
          </cell>
          <cell r="B2392" t="str">
            <v>2020.074; HUM00180052; UMCC 2020.074</v>
          </cell>
          <cell r="C2392" t="str">
            <v>Family Medicine</v>
          </cell>
          <cell r="D2392" t="str">
            <v>Harper, Diane</v>
          </cell>
          <cell r="E2392" t="str">
            <v>IRB INITIAL APPROVAL</v>
          </cell>
          <cell r="F2392">
            <v>44112</v>
          </cell>
          <cell r="G2392" t="str">
            <v>University of Michigan</v>
          </cell>
          <cell r="H2392" t="str">
            <v/>
          </cell>
          <cell r="I2392" t="str">
            <v>National</v>
          </cell>
          <cell r="J2392" t="str">
            <v>CTSU - Oncology</v>
          </cell>
          <cell r="K2392">
            <v>4</v>
          </cell>
        </row>
        <row r="2393">
          <cell r="A2393" t="str">
            <v>00180035</v>
          </cell>
          <cell r="B2393" t="str">
            <v>HERO-HCQ; HUM00180035</v>
          </cell>
          <cell r="C2393" t="str">
            <v>Int Med-Gastroenterology</v>
          </cell>
          <cell r="D2393" t="str">
            <v>Higgins, Peter</v>
          </cell>
          <cell r="E2393" t="str">
            <v>CLOSED TO ACCRUAL</v>
          </cell>
          <cell r="F2393">
            <v>44088</v>
          </cell>
          <cell r="G2393" t="str">
            <v>Patient-Centered Outcomes Research Institute (PCORI)</v>
          </cell>
          <cell r="H2393" t="str">
            <v>Duke Clinical Research Institute</v>
          </cell>
          <cell r="I2393" t="str">
            <v>Externally Peer-Reviewed</v>
          </cell>
          <cell r="J2393" t="str">
            <v>CTSU - Ambulatory and Chronic Disease</v>
          </cell>
        </row>
        <row r="2394">
          <cell r="A2394" t="str">
            <v>00179882</v>
          </cell>
          <cell r="B2394" t="str">
            <v>FIT Study; HUM00179882</v>
          </cell>
          <cell r="C2394" t="str">
            <v>Int Med-Gastroenterology</v>
          </cell>
          <cell r="D2394" t="str">
            <v>Menees, Stacy</v>
          </cell>
          <cell r="E2394" t="str">
            <v>OPEN TO ACCRUAL</v>
          </cell>
          <cell r="F2394">
            <v>44117</v>
          </cell>
          <cell r="G2394" t="str">
            <v>DHHS - National Institutes of Health - Subcontracts</v>
          </cell>
          <cell r="H2394" t="str">
            <v>University of North Carolina at Chapel Hill</v>
          </cell>
          <cell r="I2394" t="str">
            <v>Externally Peer-Reviewed</v>
          </cell>
          <cell r="J2394" t="str">
            <v>CTSU - Ambulatory and Chronic Disease</v>
          </cell>
        </row>
        <row r="2395">
          <cell r="A2395" t="str">
            <v>00179816</v>
          </cell>
          <cell r="B2395" t="str">
            <v>2020.085; ADVL18P1; HUM00179816</v>
          </cell>
          <cell r="C2395" t="str">
            <v>Pediatrics-Hematology/Oncology</v>
          </cell>
          <cell r="D2395" t="str">
            <v>Mody, Rajen</v>
          </cell>
          <cell r="E2395" t="str">
            <v>OPEN TO ACCRUAL</v>
          </cell>
          <cell r="F2395">
            <v>44180</v>
          </cell>
          <cell r="G2395" t="str">
            <v>Children's Oncology Group (COG)</v>
          </cell>
          <cell r="H2395" t="str">
            <v>The Children's Hospital of Philadelphia (CHOP)</v>
          </cell>
          <cell r="I2395" t="str">
            <v>Institutional</v>
          </cell>
          <cell r="J2395" t="str">
            <v>CTSU - Childrens</v>
          </cell>
        </row>
        <row r="2396">
          <cell r="A2396" t="str">
            <v>00179788</v>
          </cell>
          <cell r="B2396" t="str">
            <v>George Mason University; HUM00179788</v>
          </cell>
          <cell r="C2396" t="str">
            <v>Int Med-Cardiology</v>
          </cell>
          <cell r="D2396" t="str">
            <v>Byrd, James, Brian</v>
          </cell>
          <cell r="E2396" t="str">
            <v>CLOSED TO ACCRUAL</v>
          </cell>
          <cell r="F2396">
            <v>44060</v>
          </cell>
          <cell r="G2396" t="str">
            <v>University of Michigan</v>
          </cell>
          <cell r="H2396" t="str">
            <v/>
          </cell>
          <cell r="I2396" t="str">
            <v>National</v>
          </cell>
          <cell r="J2396" t="str">
            <v>CTSU - Heart, Vessel, Blood</v>
          </cell>
        </row>
        <row r="2397">
          <cell r="A2397" t="str">
            <v>00179787</v>
          </cell>
          <cell r="B2397" t="str">
            <v>COVID-19; HUM00179787</v>
          </cell>
          <cell r="C2397" t="str">
            <v>Int Med-Gastroenterology</v>
          </cell>
          <cell r="D2397" t="str">
            <v>Lok, Anna</v>
          </cell>
          <cell r="E2397" t="str">
            <v>OPEN TO ACCRUAL</v>
          </cell>
          <cell r="F2397">
            <v>43935</v>
          </cell>
          <cell r="G2397" t="str">
            <v>University of Michigan</v>
          </cell>
          <cell r="H2397" t="str">
            <v/>
          </cell>
          <cell r="I2397" t="str">
            <v>National</v>
          </cell>
          <cell r="J2397" t="str">
            <v>SRBU - Strategic Research Business Unit</v>
          </cell>
        </row>
        <row r="2398">
          <cell r="A2398" t="str">
            <v>00179783</v>
          </cell>
          <cell r="B2398" t="str">
            <v>HUM00179783</v>
          </cell>
          <cell r="C2398" t="str">
            <v>Int Med-Cardiology</v>
          </cell>
          <cell r="D2398" t="str">
            <v>Knight, Jason</v>
          </cell>
          <cell r="E2398" t="str">
            <v>CLOSED TO ACCRUAL</v>
          </cell>
          <cell r="F2398">
            <v>44215</v>
          </cell>
          <cell r="G2398" t="str">
            <v>University of Michigan</v>
          </cell>
          <cell r="H2398" t="str">
            <v/>
          </cell>
          <cell r="I2398" t="str">
            <v>National</v>
          </cell>
          <cell r="J2398" t="str">
            <v>CTSU - Heart, Vessel, Blood</v>
          </cell>
        </row>
        <row r="2399">
          <cell r="A2399" t="str">
            <v>00179703</v>
          </cell>
          <cell r="B2399" t="str">
            <v>2020.058; A071701; HUM00179703</v>
          </cell>
          <cell r="C2399" t="str">
            <v>Int Med-Hematology/Oncology</v>
          </cell>
          <cell r="D2399" t="str">
            <v>Morikawa, Aki</v>
          </cell>
          <cell r="E2399" t="str">
            <v>OPEN TO ACCRUAL</v>
          </cell>
          <cell r="F2399">
            <v>44127</v>
          </cell>
          <cell r="G2399" t="str">
            <v>Alliance for Clinical Trials in Oncology</v>
          </cell>
          <cell r="H2399" t="str">
            <v>National Cancer Institute (NCI)</v>
          </cell>
          <cell r="I2399" t="str">
            <v>National</v>
          </cell>
          <cell r="J2399" t="str">
            <v>CTSU - Oncology</v>
          </cell>
        </row>
        <row r="2400">
          <cell r="A2400" t="str">
            <v>00179699</v>
          </cell>
          <cell r="B2400" t="str">
            <v>CSAF312B12201; HUM00179699</v>
          </cell>
          <cell r="C2400" t="str">
            <v>Ophthalmology &amp; Visual Sciences</v>
          </cell>
          <cell r="D2400" t="str">
            <v>Shtein, Roni</v>
          </cell>
          <cell r="E2400" t="str">
            <v>OPEN TO ACCRUAL</v>
          </cell>
          <cell r="F2400">
            <v>44284</v>
          </cell>
          <cell r="G2400" t="str">
            <v>Novartis</v>
          </cell>
          <cell r="H2400" t="str">
            <v/>
          </cell>
          <cell r="I2400" t="str">
            <v>Industry</v>
          </cell>
          <cell r="J2400" t="str">
            <v>CTSU - Ambulatory and Chronic Disease</v>
          </cell>
        </row>
        <row r="2401">
          <cell r="A2401" t="str">
            <v>00179697</v>
          </cell>
          <cell r="B2401" t="str">
            <v>HUM00179697</v>
          </cell>
          <cell r="C2401" t="str">
            <v>Cardiac Surgery</v>
          </cell>
          <cell r="D2401" t="str">
            <v>Romano, Matthew</v>
          </cell>
          <cell r="E2401" t="str">
            <v>OPEN TO ACCRUAL</v>
          </cell>
          <cell r="F2401">
            <v>44132</v>
          </cell>
          <cell r="G2401" t="str">
            <v>Abbott Vascular</v>
          </cell>
          <cell r="H2401" t="str">
            <v/>
          </cell>
          <cell r="I2401" t="str">
            <v>Industry</v>
          </cell>
          <cell r="J2401" t="str">
            <v>CTSU - Heart, Vessel, Blood</v>
          </cell>
        </row>
        <row r="2402">
          <cell r="A2402" t="str">
            <v>00179695</v>
          </cell>
          <cell r="B2402" t="str">
            <v>HUM00179695</v>
          </cell>
          <cell r="C2402" t="str">
            <v>Int Med-Pulmonary/Critical Care</v>
          </cell>
          <cell r="D2402" t="str">
            <v>Hyzy, Robert</v>
          </cell>
          <cell r="E2402" t="str">
            <v>CLOSED TO ACCRUAL</v>
          </cell>
          <cell r="F2402">
            <v>44001</v>
          </cell>
          <cell r="G2402" t="str">
            <v>DHHS - National Institutes of Health</v>
          </cell>
          <cell r="H2402" t="str">
            <v>Massachusetts General Hospital</v>
          </cell>
          <cell r="I2402" t="str">
            <v>Externally Peer-Reviewed</v>
          </cell>
          <cell r="J2402" t="str">
            <v>CTSU - Acute, Critical Care, Surgery &amp; Transplant</v>
          </cell>
        </row>
        <row r="2403">
          <cell r="A2403" t="str">
            <v>00179675</v>
          </cell>
          <cell r="B2403" t="str">
            <v>HUM00179675</v>
          </cell>
          <cell r="C2403" t="str">
            <v>Otolaryngology</v>
          </cell>
          <cell r="D2403" t="str">
            <v>Kirkham, Erin</v>
          </cell>
          <cell r="E2403" t="str">
            <v>ABANDONED</v>
          </cell>
          <cell r="F2403">
            <v>44300</v>
          </cell>
          <cell r="G2403" t="str">
            <v>American Academy of Otolaryngology - Head &amp; Neck Surgery Foundation, Inc.</v>
          </cell>
          <cell r="H2403" t="str">
            <v>University of Michigan</v>
          </cell>
          <cell r="I2403" t="str">
            <v>Institutional</v>
          </cell>
          <cell r="J2403" t="str">
            <v>CTSU - Neurosciences and Sensory</v>
          </cell>
        </row>
        <row r="2404">
          <cell r="A2404" t="str">
            <v>00179626</v>
          </cell>
          <cell r="B2404" t="str">
            <v>HUM00179626</v>
          </cell>
          <cell r="C2404" t="str">
            <v>Surgery-Plastic Surgery</v>
          </cell>
          <cell r="D2404" t="str">
            <v>Cederna, Paul</v>
          </cell>
          <cell r="E2404" t="str">
            <v>OPEN TO ACCRUAL</v>
          </cell>
          <cell r="F2404">
            <v>44308</v>
          </cell>
          <cell r="G2404" t="str">
            <v>Defense, Department of-Other</v>
          </cell>
          <cell r="H2404" t="str">
            <v/>
          </cell>
          <cell r="I2404" t="str">
            <v>Externally Peer-Reviewed</v>
          </cell>
          <cell r="J2404" t="str">
            <v>CTSU - Neurosciences and Sensory</v>
          </cell>
        </row>
        <row r="2405">
          <cell r="A2405" t="str">
            <v>00179563</v>
          </cell>
          <cell r="B2405" t="str">
            <v>2020.062; GCT1046-01; HUM00179563</v>
          </cell>
          <cell r="C2405" t="str">
            <v>Int Med-Hematology/Oncology</v>
          </cell>
          <cell r="D2405" t="str">
            <v>Cobain, Erin</v>
          </cell>
          <cell r="E2405" t="str">
            <v>OPEN TO ACCRUAL</v>
          </cell>
          <cell r="F2405">
            <v>44173</v>
          </cell>
          <cell r="G2405" t="str">
            <v>Genmab</v>
          </cell>
          <cell r="H2405" t="str">
            <v/>
          </cell>
          <cell r="I2405" t="str">
            <v>Industry</v>
          </cell>
          <cell r="J2405" t="str">
            <v>CTSU - Oncology</v>
          </cell>
          <cell r="K2405">
            <v>2</v>
          </cell>
        </row>
        <row r="2406">
          <cell r="A2406" t="str">
            <v>00179538</v>
          </cell>
          <cell r="B2406" t="str">
            <v>2020.083; HUM00179538; UMCC 2020.083</v>
          </cell>
          <cell r="C2406" t="str">
            <v>Int Med-General Medicine</v>
          </cell>
          <cell r="D2406" t="str">
            <v>Hawley, Sarah</v>
          </cell>
          <cell r="E2406" t="str">
            <v>OPEN TO ACCRUAL</v>
          </cell>
          <cell r="F2406">
            <v>44147</v>
          </cell>
          <cell r="G2406" t="str">
            <v>University of Michigan</v>
          </cell>
          <cell r="H2406" t="str">
            <v/>
          </cell>
          <cell r="I2406" t="str">
            <v>National</v>
          </cell>
          <cell r="J2406" t="str">
            <v>CTSU - Oncology</v>
          </cell>
          <cell r="K2406">
            <v>4</v>
          </cell>
        </row>
        <row r="2407">
          <cell r="A2407" t="str">
            <v>00179498</v>
          </cell>
          <cell r="B2407" t="str">
            <v>HUM00179498; PSP001</v>
          </cell>
          <cell r="C2407" t="str">
            <v>Neurology</v>
          </cell>
          <cell r="D2407" t="str">
            <v>Wyant, Kara</v>
          </cell>
          <cell r="E2407" t="str">
            <v>ABANDONED</v>
          </cell>
          <cell r="F2407">
            <v>44167</v>
          </cell>
          <cell r="G2407" t="str">
            <v>UCB Biosciences, Inc.,</v>
          </cell>
          <cell r="H2407" t="str">
            <v/>
          </cell>
          <cell r="I2407" t="str">
            <v>Industry</v>
          </cell>
          <cell r="J2407" t="str">
            <v>CTSU - Neurosciences and Sensory</v>
          </cell>
        </row>
        <row r="2408">
          <cell r="A2408" t="str">
            <v>00179497</v>
          </cell>
          <cell r="B2408" t="str">
            <v>HUM00179497</v>
          </cell>
          <cell r="C2408" t="str">
            <v>Otolaryngology</v>
          </cell>
          <cell r="D2408" t="str">
            <v>Zopf, David</v>
          </cell>
          <cell r="E2408" t="str">
            <v>ABANDONED</v>
          </cell>
          <cell r="F2408">
            <v>44215</v>
          </cell>
          <cell r="G2408" t="str">
            <v>University of Michigan</v>
          </cell>
          <cell r="H2408" t="str">
            <v/>
          </cell>
          <cell r="I2408" t="str">
            <v>National</v>
          </cell>
          <cell r="J2408" t="str">
            <v>CTSU - Neurosciences and Sensory</v>
          </cell>
        </row>
        <row r="2409">
          <cell r="A2409" t="str">
            <v>00179476</v>
          </cell>
          <cell r="B2409" t="str">
            <v>2020.089; HUM00179476; UMCC 2020.089</v>
          </cell>
          <cell r="C2409" t="str">
            <v>Radiation Oncology</v>
          </cell>
          <cell r="D2409" t="str">
            <v>Cousins, Matthew</v>
          </cell>
          <cell r="E2409" t="str">
            <v>PRMC APPROVAL</v>
          </cell>
          <cell r="F2409">
            <v>44068</v>
          </cell>
          <cell r="G2409" t="str">
            <v>Blue Cross Blue Shield of Michigan Foundation</v>
          </cell>
          <cell r="H2409" t="str">
            <v>University of Michigan</v>
          </cell>
          <cell r="I2409" t="str">
            <v>Institutional</v>
          </cell>
          <cell r="J2409" t="str">
            <v>CTSU - Oncology</v>
          </cell>
          <cell r="K2409">
            <v>4</v>
          </cell>
        </row>
        <row r="2410">
          <cell r="A2410" t="str">
            <v>00179452</v>
          </cell>
          <cell r="B2410" t="str">
            <v>HUM00179452</v>
          </cell>
          <cell r="C2410" t="str">
            <v>Surgery-Acute Care Surgery</v>
          </cell>
          <cell r="D2410" t="str">
            <v>Park, Pauline</v>
          </cell>
          <cell r="E2410" t="str">
            <v>ABANDONED</v>
          </cell>
          <cell r="F2410">
            <v>43935</v>
          </cell>
          <cell r="G2410" t="str">
            <v/>
          </cell>
          <cell r="H2410" t="str">
            <v/>
          </cell>
          <cell r="I2410" t="str">
            <v/>
          </cell>
          <cell r="J2410" t="str">
            <v>CTSU - Acute, Critical Care, Surgery &amp; Transplant</v>
          </cell>
        </row>
        <row r="2411">
          <cell r="A2411" t="str">
            <v>00179427</v>
          </cell>
          <cell r="B2411" t="str">
            <v>2020.033; HUM00179427; UMCC 2020.033</v>
          </cell>
          <cell r="C2411" t="str">
            <v>Int Med-Hematology/Oncology</v>
          </cell>
          <cell r="D2411" t="str">
            <v>Kim, Michelle</v>
          </cell>
          <cell r="E2411" t="str">
            <v>OPEN TO ACCRUAL</v>
          </cell>
          <cell r="F2411">
            <v>44130</v>
          </cell>
          <cell r="G2411" t="str">
            <v>University of Michigan</v>
          </cell>
          <cell r="H2411" t="str">
            <v/>
          </cell>
          <cell r="I2411" t="str">
            <v>National</v>
          </cell>
          <cell r="J2411" t="str">
            <v>CTSU - Oncology</v>
          </cell>
          <cell r="K2411">
            <v>2</v>
          </cell>
        </row>
        <row r="2412">
          <cell r="A2412" t="str">
            <v>00179340</v>
          </cell>
          <cell r="B2412" t="str">
            <v>2020.150; EA6183; HUM00179340</v>
          </cell>
          <cell r="C2412" t="str">
            <v>Int Med-Hematology/Oncology</v>
          </cell>
          <cell r="D2412" t="str">
            <v>Fecher, Leslie</v>
          </cell>
          <cell r="E2412" t="str">
            <v>OPEN TO ACCRUAL</v>
          </cell>
          <cell r="F2412">
            <v>44305</v>
          </cell>
          <cell r="G2412" t="str">
            <v>ECOG-ACRIN Medical Research Foundation, Inc</v>
          </cell>
          <cell r="H2412" t="str">
            <v/>
          </cell>
          <cell r="I2412" t="str">
            <v>National</v>
          </cell>
          <cell r="J2412" t="str">
            <v>CTSU - Oncology</v>
          </cell>
        </row>
        <row r="2413">
          <cell r="A2413" t="str">
            <v>00179288</v>
          </cell>
          <cell r="B2413" t="str">
            <v>HUM00179288</v>
          </cell>
          <cell r="C2413" t="str">
            <v>Int Med-Infectious Diseases</v>
          </cell>
          <cell r="D2413" t="str">
            <v>Kaul, Daniel</v>
          </cell>
          <cell r="E2413" t="str">
            <v>IRB STUDY CLOSURE</v>
          </cell>
          <cell r="F2413">
            <v>44123</v>
          </cell>
          <cell r="G2413" t="str">
            <v>Gilead Sciences, Inc.</v>
          </cell>
          <cell r="H2413" t="str">
            <v/>
          </cell>
          <cell r="I2413" t="str">
            <v>Industry</v>
          </cell>
          <cell r="J2413" t="str">
            <v>CTSU - Acute, Critical Care, Surgery &amp; Transplant</v>
          </cell>
        </row>
        <row r="2414">
          <cell r="A2414" t="str">
            <v>00179282</v>
          </cell>
          <cell r="B2414" t="str">
            <v>HUM00179282</v>
          </cell>
          <cell r="C2414" t="str">
            <v>Cardiac Surgery</v>
          </cell>
          <cell r="D2414" t="str">
            <v>Si, Ming-Sing</v>
          </cell>
          <cell r="E2414" t="str">
            <v>PI SIGNOFF</v>
          </cell>
          <cell r="F2414">
            <v>44279</v>
          </cell>
          <cell r="G2414" t="str">
            <v>Children's Healthcare of Atlanta</v>
          </cell>
          <cell r="H2414" t="str">
            <v>Emory University; The University of Texas Health Science Center at Houston; University of Miami, Florida, The</v>
          </cell>
          <cell r="I2414" t="str">
            <v>Institutional</v>
          </cell>
          <cell r="J2414" t="str">
            <v>CTSU - Childrens</v>
          </cell>
        </row>
        <row r="2415">
          <cell r="A2415" t="str">
            <v>00179278</v>
          </cell>
          <cell r="B2415" t="str">
            <v>HUM00179278</v>
          </cell>
          <cell r="C2415" t="str">
            <v>Int Med-Gastroenterology</v>
          </cell>
          <cell r="D2415" t="str">
            <v>Kwon, Richard</v>
          </cell>
          <cell r="E2415" t="str">
            <v>OPEN TO ACCRUAL</v>
          </cell>
          <cell r="F2415">
            <v>44116</v>
          </cell>
          <cell r="G2415" t="str">
            <v>Project Purple</v>
          </cell>
          <cell r="H2415" t="str">
            <v/>
          </cell>
          <cell r="I2415" t="str">
            <v>Industry</v>
          </cell>
          <cell r="J2415" t="str">
            <v>CTSU - Oncology</v>
          </cell>
        </row>
        <row r="2416">
          <cell r="A2416" t="str">
            <v>00179264</v>
          </cell>
          <cell r="B2416" t="str">
            <v>HUM00179264</v>
          </cell>
          <cell r="C2416" t="str">
            <v>Int Med-Infectious Diseases</v>
          </cell>
          <cell r="D2416" t="str">
            <v>Kaul, Daniel</v>
          </cell>
          <cell r="E2416" t="str">
            <v>IRB STUDY CLOSURE</v>
          </cell>
          <cell r="F2416">
            <v>44123</v>
          </cell>
          <cell r="G2416" t="str">
            <v>Gilead Sciences, Inc.</v>
          </cell>
          <cell r="H2416" t="str">
            <v/>
          </cell>
          <cell r="I2416" t="str">
            <v>Industry</v>
          </cell>
          <cell r="J2416" t="str">
            <v>CTSU - Acute, Critical Care, Surgery &amp; Transplant</v>
          </cell>
        </row>
        <row r="2417">
          <cell r="A2417" t="str">
            <v>00179262</v>
          </cell>
          <cell r="B2417" t="str">
            <v>HUM00179262</v>
          </cell>
          <cell r="C2417" t="str">
            <v>Int Med-Infectious Diseases</v>
          </cell>
          <cell r="D2417" t="str">
            <v>Gregg, Kevin</v>
          </cell>
          <cell r="E2417" t="str">
            <v>IRB STUDY CLOSURE</v>
          </cell>
          <cell r="F2417">
            <v>44169</v>
          </cell>
          <cell r="G2417" t="str">
            <v>DHHS, Department of-Office of the Secretary-Subcontracts</v>
          </cell>
          <cell r="H2417" t="str">
            <v>Regeneron</v>
          </cell>
          <cell r="I2417" t="str">
            <v>Industry</v>
          </cell>
          <cell r="J2417" t="str">
            <v>CTSU - Acute, Critical Care, Surgery &amp; Transplant</v>
          </cell>
        </row>
        <row r="2418">
          <cell r="A2418" t="str">
            <v>00179257</v>
          </cell>
          <cell r="B2418" t="str">
            <v>2020.054; BED-PSMS-301; HUM00179257</v>
          </cell>
          <cell r="C2418" t="str">
            <v>Radiology</v>
          </cell>
          <cell r="D2418" t="str">
            <v>Piert, Morand</v>
          </cell>
          <cell r="E2418" t="str">
            <v>OPEN TO ACCRUAL</v>
          </cell>
          <cell r="F2418">
            <v>44110</v>
          </cell>
          <cell r="G2418" t="str">
            <v>Blue Earth Diagnostics</v>
          </cell>
          <cell r="H2418" t="str">
            <v>Parexel International, LLC</v>
          </cell>
          <cell r="I2418" t="str">
            <v>Industry</v>
          </cell>
          <cell r="J2418" t="str">
            <v>CTSU - Oncology</v>
          </cell>
          <cell r="K2418">
            <v>2</v>
          </cell>
        </row>
        <row r="2419">
          <cell r="A2419" t="str">
            <v>00179251</v>
          </cell>
          <cell r="B2419" t="str">
            <v>HUM00179251</v>
          </cell>
          <cell r="C2419" t="str">
            <v>Surgery-Transplant Surgery</v>
          </cell>
          <cell r="D2419" t="str">
            <v>Cascalho, Marilia</v>
          </cell>
          <cell r="E2419" t="str">
            <v>NEW</v>
          </cell>
          <cell r="F2419">
            <v>43934</v>
          </cell>
          <cell r="G2419" t="str">
            <v>University of Michigan</v>
          </cell>
          <cell r="H2419" t="str">
            <v/>
          </cell>
          <cell r="I2419" t="str">
            <v>National</v>
          </cell>
          <cell r="J2419" t="str">
            <v>SRBU - Strategic Research Business Unit</v>
          </cell>
        </row>
        <row r="2420">
          <cell r="A2420" t="str">
            <v>00179210</v>
          </cell>
          <cell r="B2420" t="str">
            <v>2020.050; BED-PSMA-302; HUM00179210</v>
          </cell>
          <cell r="C2420" t="str">
            <v>Radiology</v>
          </cell>
          <cell r="D2420" t="str">
            <v>Piert, Morand</v>
          </cell>
          <cell r="E2420" t="str">
            <v>CLOSED TO ACCRUAL</v>
          </cell>
          <cell r="F2420">
            <v>44174</v>
          </cell>
          <cell r="G2420" t="str">
            <v>Blue Earth Diagnostics</v>
          </cell>
          <cell r="H2420" t="str">
            <v>Parexel International, LLC</v>
          </cell>
          <cell r="I2420" t="str">
            <v>Industry</v>
          </cell>
          <cell r="J2420" t="str">
            <v>CTSU - Oncology</v>
          </cell>
          <cell r="K2420">
            <v>2</v>
          </cell>
        </row>
        <row r="2421">
          <cell r="A2421" t="str">
            <v>00179150</v>
          </cell>
          <cell r="B2421" t="str">
            <v>HUM00179150</v>
          </cell>
          <cell r="C2421" t="str">
            <v>Neurology</v>
          </cell>
          <cell r="D2421" t="str">
            <v>Springer, Mellanie</v>
          </cell>
          <cell r="E2421" t="str">
            <v>IRB INITIAL APPROVAL</v>
          </cell>
          <cell r="F2421">
            <v>44020</v>
          </cell>
          <cell r="G2421" t="str">
            <v>Michigan, State of, Health and Human Services, Department of</v>
          </cell>
          <cell r="H2421" t="str">
            <v/>
          </cell>
          <cell r="I2421" t="str">
            <v>Institutional</v>
          </cell>
          <cell r="J2421" t="str">
            <v>MCRU Minimum Footprint</v>
          </cell>
        </row>
        <row r="2422">
          <cell r="A2422" t="str">
            <v>00179147</v>
          </cell>
          <cell r="B2422" t="str">
            <v>2020.084; HUM00179147; NRG-GU007</v>
          </cell>
          <cell r="C2422" t="str">
            <v>Radiation Oncology</v>
          </cell>
          <cell r="D2422" t="str">
            <v>Jackson, William</v>
          </cell>
          <cell r="E2422" t="str">
            <v>SUSPENDED</v>
          </cell>
          <cell r="F2422">
            <v>44321</v>
          </cell>
          <cell r="G2422" t="str">
            <v>NRG Oncology</v>
          </cell>
          <cell r="H2422" t="str">
            <v>National Cancer Institute (NCI)</v>
          </cell>
          <cell r="I2422" t="str">
            <v>National</v>
          </cell>
          <cell r="J2422" t="str">
            <v>CTSU - Oncology</v>
          </cell>
        </row>
        <row r="2423">
          <cell r="A2423" t="str">
            <v>00179097</v>
          </cell>
          <cell r="B2423" t="str">
            <v>HUM00179097</v>
          </cell>
          <cell r="C2423" t="str">
            <v>Radiology</v>
          </cell>
          <cell r="D2423" t="str">
            <v>Viglianti, Benjamin</v>
          </cell>
          <cell r="E2423" t="str">
            <v>OPEN TO ACCRUAL</v>
          </cell>
          <cell r="F2423">
            <v>44202</v>
          </cell>
          <cell r="G2423" t="str">
            <v>University of Michigan</v>
          </cell>
          <cell r="H2423" t="str">
            <v/>
          </cell>
          <cell r="I2423" t="str">
            <v>National</v>
          </cell>
          <cell r="J2423" t="str">
            <v>CTSU - Ambulatory and Chronic Disease</v>
          </cell>
        </row>
        <row r="2424">
          <cell r="A2424" t="str">
            <v>00178978</v>
          </cell>
          <cell r="B2424" t="str">
            <v>2020.044; GCT3013-01; HUM00178978</v>
          </cell>
          <cell r="C2424" t="str">
            <v>Int Med-Hematology/Oncology</v>
          </cell>
          <cell r="D2424" t="str">
            <v>Phillips, Tycel</v>
          </cell>
          <cell r="E2424" t="str">
            <v>OPEN TO ACCRUAL</v>
          </cell>
          <cell r="F2424">
            <v>44054</v>
          </cell>
          <cell r="G2424" t="str">
            <v>Genmab</v>
          </cell>
          <cell r="H2424" t="str">
            <v/>
          </cell>
          <cell r="I2424" t="str">
            <v>Industry</v>
          </cell>
          <cell r="J2424" t="str">
            <v>CTSU - Oncology</v>
          </cell>
          <cell r="K2424">
            <v>3</v>
          </cell>
        </row>
        <row r="2425">
          <cell r="A2425" t="str">
            <v>00178968</v>
          </cell>
          <cell r="B2425" t="str">
            <v>2020.045; BGB-3111-LTE1; HUM00178968</v>
          </cell>
          <cell r="C2425" t="str">
            <v>Int Med-Hematology/Oncology</v>
          </cell>
          <cell r="D2425" t="str">
            <v>Phillips, Tycel</v>
          </cell>
          <cell r="E2425" t="str">
            <v>CLOSED TO ACCRUAL</v>
          </cell>
          <cell r="F2425">
            <v>44133</v>
          </cell>
          <cell r="G2425" t="str">
            <v>BeiGene</v>
          </cell>
          <cell r="H2425" t="str">
            <v>DrugDev</v>
          </cell>
          <cell r="I2425" t="str">
            <v>Industry</v>
          </cell>
          <cell r="J2425" t="str">
            <v>CTSU - Oncology</v>
          </cell>
        </row>
        <row r="2426">
          <cell r="A2426" t="str">
            <v>00178909</v>
          </cell>
          <cell r="B2426" t="str">
            <v>HUM00178909; SIMPLIFY-IP-19</v>
          </cell>
          <cell r="C2426" t="str">
            <v>Pediatrics-Pulmonary Medicine</v>
          </cell>
          <cell r="D2426" t="str">
            <v>Nasr, Samya</v>
          </cell>
          <cell r="E2426" t="str">
            <v>OPEN TO ACCRUAL</v>
          </cell>
          <cell r="F2426">
            <v>44141</v>
          </cell>
          <cell r="G2426" t="str">
            <v>Seattle Children's Hospital</v>
          </cell>
          <cell r="H2426" t="str">
            <v/>
          </cell>
          <cell r="I2426" t="str">
            <v>Institutional</v>
          </cell>
          <cell r="J2426" t="str">
            <v>CTSU - Childrens</v>
          </cell>
        </row>
        <row r="2427">
          <cell r="A2427" t="str">
            <v>00178887</v>
          </cell>
          <cell r="B2427" t="str">
            <v>HUM00178887</v>
          </cell>
          <cell r="C2427" t="str">
            <v>Emergency Medicine</v>
          </cell>
          <cell r="D2427" t="str">
            <v>Hsu, Cindy</v>
          </cell>
          <cell r="E2427" t="str">
            <v>OPEN TO ACCRUAL</v>
          </cell>
          <cell r="F2427">
            <v>44060</v>
          </cell>
          <cell r="G2427" t="str">
            <v>DHHS - National Institutes of Health</v>
          </cell>
          <cell r="H2427" t="str">
            <v>National Heart, Lung, and Blood Institute (NHLBI)</v>
          </cell>
          <cell r="I2427" t="str">
            <v>Externally Peer-Reviewed</v>
          </cell>
          <cell r="J2427" t="str">
            <v>CTSU - Acute, Critical Care, Surgery &amp; Transplant</v>
          </cell>
        </row>
        <row r="2428">
          <cell r="A2428" t="str">
            <v>00178876</v>
          </cell>
          <cell r="B2428" t="str">
            <v>2020.043; EZH-302; HUM00178876</v>
          </cell>
          <cell r="C2428" t="str">
            <v>Int Med-Hematology/Oncology</v>
          </cell>
          <cell r="D2428" t="str">
            <v>Phillips, Tycel</v>
          </cell>
          <cell r="E2428" t="str">
            <v>OPEN TO ACCRUAL</v>
          </cell>
          <cell r="F2428">
            <v>44039</v>
          </cell>
          <cell r="G2428" t="str">
            <v>Epizyme, Inc.</v>
          </cell>
          <cell r="H2428" t="str">
            <v/>
          </cell>
          <cell r="I2428" t="str">
            <v>Industry</v>
          </cell>
          <cell r="J2428" t="str">
            <v>CTSU - Oncology</v>
          </cell>
          <cell r="K2428">
            <v>1</v>
          </cell>
        </row>
        <row r="2429">
          <cell r="A2429" t="str">
            <v>00178869</v>
          </cell>
          <cell r="B2429" t="str">
            <v>HUM00178869</v>
          </cell>
          <cell r="C2429" t="str">
            <v>Psychiatry</v>
          </cell>
          <cell r="D2429" t="str">
            <v>Rahman, Annalise</v>
          </cell>
          <cell r="E2429" t="str">
            <v>ABANDONED</v>
          </cell>
          <cell r="F2429">
            <v>44033</v>
          </cell>
          <cell r="G2429" t="str">
            <v>DHHS - National Institutes of Health</v>
          </cell>
          <cell r="H2429" t="str">
            <v/>
          </cell>
          <cell r="I2429" t="str">
            <v>Externally Peer-Reviewed</v>
          </cell>
          <cell r="J2429" t="str">
            <v>CTSU - Behavior, Function, and Pain</v>
          </cell>
        </row>
        <row r="2430">
          <cell r="A2430" t="str">
            <v>00178868</v>
          </cell>
          <cell r="B2430" t="str">
            <v>HUM00178868; LPS15834 (VESTIGE)</v>
          </cell>
          <cell r="C2430" t="str">
            <v>Int Med-Pulmonary/Critical Care</v>
          </cell>
          <cell r="D2430" t="str">
            <v>Lugogo, Njira</v>
          </cell>
          <cell r="E2430" t="str">
            <v>OPEN TO ACCRUAL</v>
          </cell>
          <cell r="F2430">
            <v>44116</v>
          </cell>
          <cell r="G2430" t="str">
            <v>Sanofi</v>
          </cell>
          <cell r="H2430" t="str">
            <v/>
          </cell>
          <cell r="I2430" t="str">
            <v>Industry</v>
          </cell>
          <cell r="J2430" t="str">
            <v>CTSU - Ambulatory and Chronic Disease</v>
          </cell>
        </row>
        <row r="2431">
          <cell r="A2431" t="str">
            <v>00178852</v>
          </cell>
          <cell r="B2431" t="str">
            <v>HUM00178852; NPC-21-2</v>
          </cell>
          <cell r="C2431" t="str">
            <v>Int Med-Infectious Diseases</v>
          </cell>
          <cell r="D2431" t="str">
            <v>Kaul, Daniel</v>
          </cell>
          <cell r="E2431" t="str">
            <v>OPEN TO ACCRUAL</v>
          </cell>
          <cell r="F2431">
            <v>44278</v>
          </cell>
          <cell r="G2431" t="str">
            <v>Nobelpharma</v>
          </cell>
          <cell r="H2431" t="str">
            <v>Medpace, Inc</v>
          </cell>
          <cell r="I2431" t="str">
            <v>Industry</v>
          </cell>
          <cell r="J2431" t="str">
            <v>CTSU - Acute, Critical Care, Surgery &amp; Transplant</v>
          </cell>
        </row>
        <row r="2432">
          <cell r="A2432" t="str">
            <v>00178835</v>
          </cell>
          <cell r="B2432" t="str">
            <v>HUM00178835; MRT5005-101</v>
          </cell>
          <cell r="C2432" t="str">
            <v>Pediatrics-Pulmonary Medicine</v>
          </cell>
          <cell r="D2432" t="str">
            <v>Nasr, Samya</v>
          </cell>
          <cell r="E2432" t="str">
            <v>OPEN TO ACCRUAL</v>
          </cell>
          <cell r="F2432">
            <v>44175</v>
          </cell>
          <cell r="G2432" t="str">
            <v>Translate Bio, Inc</v>
          </cell>
          <cell r="H2432" t="str">
            <v>Rho</v>
          </cell>
          <cell r="I2432" t="str">
            <v>Industry</v>
          </cell>
          <cell r="J2432" t="str">
            <v>CTSU - Childrens</v>
          </cell>
        </row>
        <row r="2433">
          <cell r="A2433" t="str">
            <v>00178781</v>
          </cell>
          <cell r="B2433" t="str">
            <v>2020.053; HUM00178781; UMCC 2020.053</v>
          </cell>
          <cell r="C2433" t="str">
            <v>College of Pharmacy</v>
          </cell>
          <cell r="D2433" t="str">
            <v>Farris, Karen</v>
          </cell>
          <cell r="E2433" t="str">
            <v>OPEN TO ACCRUAL</v>
          </cell>
          <cell r="F2433">
            <v>44133</v>
          </cell>
          <cell r="G2433" t="str">
            <v>AstraZeneca US</v>
          </cell>
          <cell r="H2433" t="str">
            <v>University of Michigan</v>
          </cell>
          <cell r="I2433" t="str">
            <v>Industry</v>
          </cell>
          <cell r="J2433" t="str">
            <v>CTSU - Oncology</v>
          </cell>
          <cell r="K2433">
            <v>4</v>
          </cell>
        </row>
        <row r="2434">
          <cell r="A2434" t="str">
            <v>00178758</v>
          </cell>
          <cell r="B2434" t="str">
            <v>2020.055; HUM00178758; J1O-MC-JZHD; NANT 2019-01</v>
          </cell>
          <cell r="C2434" t="str">
            <v>Pediatrics-Hematology/Oncology</v>
          </cell>
          <cell r="D2434" t="str">
            <v>Mody, Rajen</v>
          </cell>
          <cell r="E2434" t="str">
            <v>PRMC APPROVAL</v>
          </cell>
          <cell r="F2434">
            <v>43935</v>
          </cell>
          <cell r="G2434" t="str">
            <v>Eli Lilly and Company Foundation</v>
          </cell>
          <cell r="H2434" t="str">
            <v>New Approaches for Neuroblastoma Therapy (NANT)</v>
          </cell>
          <cell r="I2434" t="str">
            <v>Institutional</v>
          </cell>
          <cell r="J2434" t="str">
            <v>CTSU - Childrens</v>
          </cell>
          <cell r="K2434">
            <v>3</v>
          </cell>
        </row>
        <row r="2435">
          <cell r="A2435" t="str">
            <v>00178642</v>
          </cell>
          <cell r="B2435" t="str">
            <v>HUM00178642</v>
          </cell>
          <cell r="C2435" t="str">
            <v>Neurology</v>
          </cell>
          <cell r="D2435" t="str">
            <v>Shakkottai, Vikram</v>
          </cell>
          <cell r="E2435" t="str">
            <v>ABANDONED</v>
          </cell>
          <cell r="F2435">
            <v>44250</v>
          </cell>
          <cell r="G2435" t="str">
            <v>Cadent Therapeutics, Inc</v>
          </cell>
          <cell r="H2435" t="str">
            <v/>
          </cell>
          <cell r="I2435" t="str">
            <v>Industry</v>
          </cell>
          <cell r="J2435" t="str">
            <v>CTSU - Neurosciences and Sensory</v>
          </cell>
        </row>
        <row r="2436">
          <cell r="A2436" t="str">
            <v>00178622</v>
          </cell>
          <cell r="B2436" t="str">
            <v xml:space="preserve"> HUM00178622; We have 2 agreements with USC; Eisai and NIH</v>
          </cell>
          <cell r="C2436" t="str">
            <v>Neurology</v>
          </cell>
          <cell r="D2436" t="str">
            <v>Heidebrink, Judith</v>
          </cell>
          <cell r="E2436" t="str">
            <v>OPEN TO ACCRUAL</v>
          </cell>
          <cell r="F2436">
            <v>44131</v>
          </cell>
          <cell r="G2436" t="str">
            <v>Eisai, Inc</v>
          </cell>
          <cell r="H2436" t="str">
            <v>NIH-NIDDK  - National Institutes of Health   Subcontracts; NIH/NIA; University of Southern California</v>
          </cell>
          <cell r="I2436" t="str">
            <v>Industry</v>
          </cell>
          <cell r="J2436" t="str">
            <v>CTSU - Neurosciences and Sensory</v>
          </cell>
        </row>
        <row r="2437">
          <cell r="A2437" t="str">
            <v>00178608</v>
          </cell>
          <cell r="B2437" t="str">
            <v>HUM00178608; NYMC-571</v>
          </cell>
          <cell r="C2437" t="str">
            <v>Pediatrics-Hematology/Oncology</v>
          </cell>
          <cell r="D2437" t="str">
            <v>Abusin, Ghada</v>
          </cell>
          <cell r="E2437" t="str">
            <v>OPEN TO ACCRUAL</v>
          </cell>
          <cell r="F2437">
            <v>44181</v>
          </cell>
          <cell r="G2437" t="str">
            <v>DHHS - Food and Drug Administration - Subcontracts</v>
          </cell>
          <cell r="H2437" t="str">
            <v>Jazz Pharmaceuticals; New York Medical College</v>
          </cell>
          <cell r="I2437" t="str">
            <v>Externally Peer-Reviewed</v>
          </cell>
          <cell r="J2437" t="str">
            <v>CTSU - Childrens</v>
          </cell>
        </row>
        <row r="2438">
          <cell r="A2438" t="str">
            <v>00178335</v>
          </cell>
          <cell r="B2438" t="str">
            <v>HUM00178335</v>
          </cell>
          <cell r="C2438" t="str">
            <v>Int Med-Cardiology</v>
          </cell>
          <cell r="D2438" t="str">
            <v>Aaronson, Keith</v>
          </cell>
          <cell r="E2438" t="str">
            <v>OPEN TO ACCRUAL</v>
          </cell>
          <cell r="F2438">
            <v>44167</v>
          </cell>
          <cell r="G2438" t="str">
            <v>University of Michigan</v>
          </cell>
          <cell r="H2438" t="str">
            <v/>
          </cell>
          <cell r="I2438" t="str">
            <v>National</v>
          </cell>
          <cell r="J2438" t="str">
            <v>CTSU - Heart, Vessel, Blood</v>
          </cell>
        </row>
        <row r="2439">
          <cell r="A2439" t="str">
            <v>00178328</v>
          </cell>
          <cell r="B2439" t="str">
            <v>HUM00178328; NOPRODCYS0001</v>
          </cell>
          <cell r="C2439" t="str">
            <v>Pediatrics-Pulmonary Medicine</v>
          </cell>
          <cell r="D2439" t="str">
            <v>Caverly, Lindsay</v>
          </cell>
          <cell r="E2439" t="str">
            <v>OPEN TO ACCRUAL</v>
          </cell>
          <cell r="F2439">
            <v>44076</v>
          </cell>
          <cell r="G2439" t="str">
            <v>Janssen Pharmaceuticals, Inc.</v>
          </cell>
          <cell r="H2439" t="str">
            <v/>
          </cell>
          <cell r="I2439" t="str">
            <v>Industry</v>
          </cell>
          <cell r="J2439" t="str">
            <v>CTSU - Childrens</v>
          </cell>
        </row>
        <row r="2440">
          <cell r="A2440" t="str">
            <v>00178278</v>
          </cell>
          <cell r="B2440" t="str">
            <v>BDX-CD-003 (ALTITUDE); HUM00178278</v>
          </cell>
          <cell r="C2440" t="str">
            <v>Int Med-Pulmonary/Critical Care</v>
          </cell>
          <cell r="D2440" t="str">
            <v>Arenberg, Doug</v>
          </cell>
          <cell r="E2440" t="str">
            <v>PRMC APPROVAL</v>
          </cell>
          <cell r="F2440">
            <v>43907</v>
          </cell>
          <cell r="G2440" t="str">
            <v>Biodesix, Inc.</v>
          </cell>
          <cell r="H2440" t="str">
            <v/>
          </cell>
          <cell r="I2440" t="str">
            <v>Industry</v>
          </cell>
          <cell r="J2440" t="str">
            <v>CTSU - Ambulatory and Chronic Disease</v>
          </cell>
        </row>
        <row r="2441">
          <cell r="A2441" t="str">
            <v>00178229</v>
          </cell>
          <cell r="B2441" t="str">
            <v>2020.010; HUM00178229; UMCC 2020.010</v>
          </cell>
          <cell r="C2441" t="str">
            <v>Int Med-Hematology/Oncology</v>
          </cell>
          <cell r="D2441" t="str">
            <v>Lao, Christopher</v>
          </cell>
          <cell r="E2441" t="str">
            <v>OPEN TO ACCRUAL</v>
          </cell>
          <cell r="F2441">
            <v>44305</v>
          </cell>
          <cell r="G2441" t="str">
            <v>University of Michigan</v>
          </cell>
          <cell r="H2441" t="str">
            <v/>
          </cell>
          <cell r="I2441" t="str">
            <v>National</v>
          </cell>
          <cell r="J2441" t="str">
            <v>CTSU - Oncology</v>
          </cell>
          <cell r="K2441">
            <v>2</v>
          </cell>
        </row>
        <row r="2442">
          <cell r="A2442" t="str">
            <v>00178200</v>
          </cell>
          <cell r="B2442" t="str">
            <v>2020.039; HUM00178200; PTG-300-04</v>
          </cell>
          <cell r="C2442" t="str">
            <v>Int Med-Hematology/Oncology</v>
          </cell>
          <cell r="D2442" t="str">
            <v>Pettit, Kristen</v>
          </cell>
          <cell r="E2442" t="str">
            <v>CLOSED TO ACCRUAL</v>
          </cell>
          <cell r="F2442">
            <v>44309</v>
          </cell>
          <cell r="G2442" t="str">
            <v>Protagonist Therapeutics</v>
          </cell>
          <cell r="H2442" t="str">
            <v>Synteract, Inc</v>
          </cell>
          <cell r="I2442" t="str">
            <v>Industry</v>
          </cell>
          <cell r="J2442" t="str">
            <v>CTSU - Oncology</v>
          </cell>
          <cell r="K2442">
            <v>3</v>
          </cell>
        </row>
        <row r="2443">
          <cell r="A2443" t="str">
            <v>00178198</v>
          </cell>
          <cell r="B2443" t="str">
            <v>2020.035; GB1275-1101; HUM00178198</v>
          </cell>
          <cell r="C2443" t="str">
            <v>Int Med-Hematology/Oncology</v>
          </cell>
          <cell r="D2443" t="str">
            <v>Enzler, Thomas</v>
          </cell>
          <cell r="E2443" t="str">
            <v>ABANDONED</v>
          </cell>
          <cell r="F2443">
            <v>44005</v>
          </cell>
          <cell r="G2443" t="str">
            <v>Gossamer Bio, Inc.</v>
          </cell>
          <cell r="H2443" t="str">
            <v/>
          </cell>
          <cell r="I2443" t="str">
            <v>Industry</v>
          </cell>
          <cell r="J2443" t="str">
            <v>CTSU - Oncology</v>
          </cell>
          <cell r="K2443">
            <v>2</v>
          </cell>
        </row>
        <row r="2444">
          <cell r="A2444" t="str">
            <v>00178191</v>
          </cell>
          <cell r="B2444" t="str">
            <v>2020.042; CA031002; HUM00178191</v>
          </cell>
          <cell r="C2444" t="str">
            <v>Int Med-Hematology/Oncology</v>
          </cell>
          <cell r="D2444" t="str">
            <v>Krauss, John</v>
          </cell>
          <cell r="E2444" t="str">
            <v>ON HOLD</v>
          </cell>
          <cell r="F2444">
            <v>44208</v>
          </cell>
          <cell r="G2444" t="str">
            <v>Bristol-Myers Squibb</v>
          </cell>
          <cell r="H2444" t="str">
            <v/>
          </cell>
          <cell r="I2444" t="str">
            <v>Industry</v>
          </cell>
          <cell r="J2444" t="str">
            <v>CTSU - Oncology</v>
          </cell>
          <cell r="K2444">
            <v>2</v>
          </cell>
        </row>
        <row r="2445">
          <cell r="A2445" t="str">
            <v>00178151</v>
          </cell>
          <cell r="B2445" t="str">
            <v>2020.049; HUM00178151; PDS0101-HNC-201</v>
          </cell>
          <cell r="C2445" t="str">
            <v>Int Med-Hematology/Oncology</v>
          </cell>
          <cell r="D2445" t="str">
            <v>Worden, Francis</v>
          </cell>
          <cell r="E2445" t="str">
            <v>IRB INITIAL APPROVAL</v>
          </cell>
          <cell r="F2445">
            <v>44278</v>
          </cell>
          <cell r="G2445" t="str">
            <v>PDS Biotechnology</v>
          </cell>
          <cell r="H2445" t="str">
            <v/>
          </cell>
          <cell r="I2445" t="str">
            <v>Industry</v>
          </cell>
          <cell r="J2445" t="str">
            <v>CTSU - Oncology</v>
          </cell>
          <cell r="K2445">
            <v>2</v>
          </cell>
        </row>
        <row r="2446">
          <cell r="A2446" t="str">
            <v>00178136</v>
          </cell>
          <cell r="B2446" t="str">
            <v>HUM00178136; M16-077</v>
          </cell>
          <cell r="C2446" t="str">
            <v>Physical Medicine &amp; Rehabilitation</v>
          </cell>
          <cell r="D2446" t="str">
            <v>Rodriguez, Gianna</v>
          </cell>
          <cell r="E2446" t="str">
            <v>PRMC APPROVAL</v>
          </cell>
          <cell r="F2446">
            <v>43858</v>
          </cell>
          <cell r="G2446" t="str">
            <v>AbbVie Inc</v>
          </cell>
          <cell r="H2446" t="str">
            <v/>
          </cell>
          <cell r="I2446" t="str">
            <v>Industry</v>
          </cell>
          <cell r="J2446" t="str">
            <v>CTSU - Acute, Critical Care, Surgery &amp; Transplant</v>
          </cell>
        </row>
        <row r="2447">
          <cell r="A2447" t="str">
            <v>00178134</v>
          </cell>
          <cell r="B2447" t="str">
            <v>2020.036; HPN424-1001; HUM00178134</v>
          </cell>
          <cell r="C2447" t="str">
            <v>Int Med-Hematology/Oncology</v>
          </cell>
          <cell r="D2447" t="str">
            <v>Alva, Ajjai</v>
          </cell>
          <cell r="E2447" t="str">
            <v>ABANDONED</v>
          </cell>
          <cell r="F2447">
            <v>44117</v>
          </cell>
          <cell r="G2447" t="str">
            <v>Harpoon Therapeutics, Inc.</v>
          </cell>
          <cell r="H2447" t="str">
            <v/>
          </cell>
          <cell r="I2447" t="str">
            <v>Industry</v>
          </cell>
          <cell r="J2447" t="str">
            <v>CTSU - Oncology</v>
          </cell>
          <cell r="K2447">
            <v>3</v>
          </cell>
        </row>
        <row r="2448">
          <cell r="A2448" t="str">
            <v>00178103</v>
          </cell>
          <cell r="B2448" t="str">
            <v>HUM00178103</v>
          </cell>
          <cell r="C2448" t="str">
            <v>Cardiac Surgery</v>
          </cell>
          <cell r="D2448" t="str">
            <v>Patel, Himanshu</v>
          </cell>
          <cell r="E2448" t="str">
            <v>OPEN TO ACCRUAL</v>
          </cell>
          <cell r="F2448">
            <v>44138</v>
          </cell>
          <cell r="G2448" t="str">
            <v>Ottawa Heart Institute Research Corporation</v>
          </cell>
          <cell r="H2448" t="str">
            <v/>
          </cell>
          <cell r="I2448" t="str">
            <v>Externally Peer-Reviewed</v>
          </cell>
          <cell r="J2448" t="str">
            <v>CTSU - Heart, Vessel, Blood</v>
          </cell>
        </row>
        <row r="2449">
          <cell r="A2449" t="str">
            <v>00178014</v>
          </cell>
          <cell r="B2449" t="str">
            <v>HUM00178014; PC SUBACCOUNT</v>
          </cell>
          <cell r="C2449" t="str">
            <v>Pediatrics-Cardiology</v>
          </cell>
          <cell r="D2449" t="str">
            <v>LaRossa, Peter</v>
          </cell>
          <cell r="E2449" t="str">
            <v>OPEN TO ACCRUAL</v>
          </cell>
          <cell r="F2449">
            <v>44090</v>
          </cell>
          <cell r="G2449" t="str">
            <v>University of Michigan</v>
          </cell>
          <cell r="H2449" t="str">
            <v/>
          </cell>
          <cell r="I2449" t="str">
            <v>National</v>
          </cell>
          <cell r="J2449" t="str">
            <v>CTSU - Childrens</v>
          </cell>
        </row>
        <row r="2450">
          <cell r="A2450" t="str">
            <v>00177944</v>
          </cell>
          <cell r="B2450" t="str">
            <v>2020.015; CT053-MM-02; HUM00177944</v>
          </cell>
          <cell r="C2450" t="str">
            <v>Int Med-Hematology/Oncology</v>
          </cell>
          <cell r="D2450" t="str">
            <v>Maciejewski, John</v>
          </cell>
          <cell r="E2450" t="str">
            <v>OPEN TO ACCRUAL</v>
          </cell>
          <cell r="F2450">
            <v>44188</v>
          </cell>
          <cell r="G2450" t="str">
            <v>CARsgen Therapeutics</v>
          </cell>
          <cell r="H2450" t="str">
            <v/>
          </cell>
          <cell r="I2450" t="str">
            <v>Industry</v>
          </cell>
          <cell r="J2450" t="str">
            <v>CTSU - Oncology</v>
          </cell>
          <cell r="K2450">
            <v>4</v>
          </cell>
        </row>
        <row r="2451">
          <cell r="A2451" t="str">
            <v>00177942</v>
          </cell>
          <cell r="B2451" t="str">
            <v>HUM00177942</v>
          </cell>
          <cell r="C2451" t="str">
            <v>Physical Medicine &amp; Rehabilitation</v>
          </cell>
          <cell r="D2451" t="str">
            <v>Johnson, Abigail</v>
          </cell>
          <cell r="E2451" t="str">
            <v>ABANDONED</v>
          </cell>
          <cell r="F2451">
            <v>44067</v>
          </cell>
          <cell r="G2451" t="str">
            <v>Patient-Centered Outcomes Research Institute (PCORI)</v>
          </cell>
          <cell r="H2451" t="str">
            <v>Cincinnati Children's Hospital Medical Center (CCHMC)</v>
          </cell>
          <cell r="I2451" t="str">
            <v>Externally Peer-Reviewed</v>
          </cell>
          <cell r="J2451" t="str">
            <v>CTSU - Behavior, Function, and Pain</v>
          </cell>
        </row>
        <row r="2452">
          <cell r="A2452" t="str">
            <v>00177867</v>
          </cell>
          <cell r="B2452" t="str">
            <v>18086; 2020.031; HUM00177867; PNOC 016</v>
          </cell>
          <cell r="C2452" t="str">
            <v>Pediatrics-Hematology/Oncology</v>
          </cell>
          <cell r="D2452" t="str">
            <v>Franson, Andrea</v>
          </cell>
          <cell r="E2452" t="str">
            <v>OPEN TO ACCRUAL</v>
          </cell>
          <cell r="F2452">
            <v>44088</v>
          </cell>
          <cell r="G2452" t="str">
            <v>University of California (UCSF)</v>
          </cell>
          <cell r="H2452" t="str">
            <v>Curis, Inc.; Pacific Pediatric Neuro-Oncology Consortium (PNOC)</v>
          </cell>
          <cell r="I2452" t="str">
            <v>Institutional</v>
          </cell>
          <cell r="J2452" t="str">
            <v>CTSU - Childrens</v>
          </cell>
          <cell r="K2452">
            <v>2</v>
          </cell>
        </row>
        <row r="2453">
          <cell r="A2453" t="str">
            <v>00177859</v>
          </cell>
          <cell r="B2453" t="str">
            <v>HUM00177859</v>
          </cell>
          <cell r="C2453" t="str">
            <v>Int Med-Metabolism, Endo &amp; Diabetes</v>
          </cell>
          <cell r="D2453" t="str">
            <v>Burant, Charles</v>
          </cell>
          <cell r="E2453" t="str">
            <v>IRB INITIAL APPROVAL</v>
          </cell>
          <cell r="F2453">
            <v>44014</v>
          </cell>
          <cell r="G2453" t="str">
            <v>University of Michigan</v>
          </cell>
          <cell r="H2453" t="str">
            <v/>
          </cell>
          <cell r="I2453" t="str">
            <v>National</v>
          </cell>
          <cell r="J2453" t="str">
            <v>MCRU Minimum Footprint</v>
          </cell>
        </row>
        <row r="2454">
          <cell r="A2454" t="str">
            <v>00177856</v>
          </cell>
          <cell r="B2454" t="str">
            <v>HUM00177856</v>
          </cell>
          <cell r="C2454" t="str">
            <v>Int Med-Cardiology</v>
          </cell>
          <cell r="D2454" t="str">
            <v>Nallamothu, Brahmajee</v>
          </cell>
          <cell r="E2454" t="str">
            <v>CLOSED TO ACCRUAL</v>
          </cell>
          <cell r="F2454">
            <v>44259</v>
          </cell>
          <cell r="G2454" t="str">
            <v>Janssen Research and Developme</v>
          </cell>
          <cell r="H2454" t="str">
            <v>Pharmaceutical Research Associates, Inc.</v>
          </cell>
          <cell r="I2454" t="str">
            <v>Industry</v>
          </cell>
          <cell r="J2454" t="str">
            <v>CTSU - Heart, Vessel, Blood</v>
          </cell>
        </row>
        <row r="2455">
          <cell r="A2455" t="str">
            <v>00177799</v>
          </cell>
          <cell r="B2455" t="str">
            <v>2020.029; HUM00177799; TPST-1495-001</v>
          </cell>
          <cell r="C2455" t="str">
            <v>Int Med-Hematology/Oncology</v>
          </cell>
          <cell r="D2455" t="str">
            <v>Krauss, John</v>
          </cell>
          <cell r="E2455" t="str">
            <v>OPEN TO ACCRUAL</v>
          </cell>
          <cell r="F2455">
            <v>44127</v>
          </cell>
          <cell r="G2455" t="str">
            <v>Tempest Therapeutics</v>
          </cell>
          <cell r="H2455" t="str">
            <v/>
          </cell>
          <cell r="I2455" t="str">
            <v>Industry</v>
          </cell>
          <cell r="J2455" t="str">
            <v>CTSU - Oncology</v>
          </cell>
          <cell r="K2455">
            <v>2</v>
          </cell>
        </row>
        <row r="2456">
          <cell r="A2456" t="str">
            <v>00177784</v>
          </cell>
          <cell r="B2456" t="str">
            <v>HUM00177784; PRO19020231</v>
          </cell>
          <cell r="C2456" t="str">
            <v>Orthopaedic Surgery</v>
          </cell>
          <cell r="D2456" t="str">
            <v>Grant, John</v>
          </cell>
          <cell r="E2456" t="str">
            <v>OPEN TO ACCRUAL</v>
          </cell>
          <cell r="F2456">
            <v>44319</v>
          </cell>
          <cell r="G2456" t="str">
            <v>DHHS - National Institutes of Health - Subcontracts</v>
          </cell>
          <cell r="H2456" t="str">
            <v>University of Pittsburgh</v>
          </cell>
          <cell r="I2456" t="str">
            <v>Externally Peer-Reviewed</v>
          </cell>
          <cell r="J2456" t="str">
            <v>CTSU - Behavior, Function, and Pain</v>
          </cell>
        </row>
        <row r="2457">
          <cell r="A2457" t="str">
            <v>00177739</v>
          </cell>
          <cell r="B2457" t="str">
            <v>2020.102; 7465-CL-202; HUM00177739</v>
          </cell>
          <cell r="C2457" t="str">
            <v>Int Med-Hematology/Oncology</v>
          </cell>
          <cell r="D2457" t="str">
            <v>Swiecicki, Paul</v>
          </cell>
          <cell r="E2457" t="str">
            <v>OPEN TO ACCRUAL</v>
          </cell>
          <cell r="F2457">
            <v>44180</v>
          </cell>
          <cell r="G2457" t="str">
            <v>Astellas Pharma US, Inc.</v>
          </cell>
          <cell r="H2457" t="str">
            <v/>
          </cell>
          <cell r="I2457" t="str">
            <v>Industry</v>
          </cell>
          <cell r="J2457" t="str">
            <v>CTSU - Oncology</v>
          </cell>
          <cell r="K2457">
            <v>2</v>
          </cell>
        </row>
        <row r="2458">
          <cell r="A2458" t="str">
            <v>00177724</v>
          </cell>
          <cell r="B2458" t="str">
            <v>2020.032; HUM00177724; IMGN632-0802</v>
          </cell>
          <cell r="C2458" t="str">
            <v>Int Med-Hematology/Oncology</v>
          </cell>
          <cell r="D2458" t="str">
            <v>Burke, Patrick</v>
          </cell>
          <cell r="E2458" t="str">
            <v>OPEN TO ACCRUAL</v>
          </cell>
          <cell r="F2458">
            <v>44208</v>
          </cell>
          <cell r="G2458" t="str">
            <v>ImmunoGen, Inc.</v>
          </cell>
          <cell r="H2458" t="str">
            <v>Precision Oncology LLC</v>
          </cell>
          <cell r="I2458" t="str">
            <v>Industry</v>
          </cell>
          <cell r="J2458" t="str">
            <v>CTSU - Oncology</v>
          </cell>
          <cell r="K2458">
            <v>3</v>
          </cell>
        </row>
        <row r="2459">
          <cell r="A2459" t="str">
            <v>00177718</v>
          </cell>
          <cell r="B2459" t="str">
            <v>2020.030; HUM00177718; PRT543-01</v>
          </cell>
          <cell r="C2459" t="str">
            <v>Int Med-Hematology/Oncology</v>
          </cell>
          <cell r="D2459" t="str">
            <v>Swiecicki, Paul</v>
          </cell>
          <cell r="E2459" t="str">
            <v>OPEN TO ACCRUAL</v>
          </cell>
          <cell r="F2459">
            <v>44175</v>
          </cell>
          <cell r="G2459" t="str">
            <v>Prelude Therapeutics</v>
          </cell>
          <cell r="H2459" t="str">
            <v>Sarah Cannon Research Institute, Development Innovations, LLC  (SCRI Innova</v>
          </cell>
          <cell r="I2459" t="str">
            <v>Industry</v>
          </cell>
          <cell r="J2459" t="str">
            <v>CTSU - Oncology</v>
          </cell>
          <cell r="K2459">
            <v>3</v>
          </cell>
        </row>
        <row r="2460">
          <cell r="A2460" t="str">
            <v>00177716</v>
          </cell>
          <cell r="B2460" t="str">
            <v>2020.037; HUM00177716; PBI-TAK-01</v>
          </cell>
          <cell r="C2460" t="str">
            <v>Int Med-Hematology/Oncology</v>
          </cell>
          <cell r="D2460" t="str">
            <v>Swiecicki, Paul</v>
          </cell>
          <cell r="E2460" t="str">
            <v>OPEN TO ACCRUAL</v>
          </cell>
          <cell r="F2460">
            <v>44243</v>
          </cell>
          <cell r="G2460" t="str">
            <v>Presage Biosciences, Inc.</v>
          </cell>
          <cell r="H2460" t="str">
            <v/>
          </cell>
          <cell r="I2460" t="str">
            <v>Industry</v>
          </cell>
          <cell r="J2460" t="str">
            <v>CTSU - Oncology</v>
          </cell>
          <cell r="K2460">
            <v>2</v>
          </cell>
        </row>
        <row r="2461">
          <cell r="A2461" t="str">
            <v>00177692</v>
          </cell>
          <cell r="B2461" t="str">
            <v>HUM00177692; NBI-74788-CAH3003</v>
          </cell>
          <cell r="C2461" t="str">
            <v>Int Med-Metabolism, Endo &amp; Diabetes</v>
          </cell>
          <cell r="D2461" t="str">
            <v>Auchus, Richard</v>
          </cell>
          <cell r="E2461" t="str">
            <v>OPEN TO ACCRUAL</v>
          </cell>
          <cell r="F2461">
            <v>44138</v>
          </cell>
          <cell r="G2461" t="str">
            <v>Neurocrine Biosciences, Inc.</v>
          </cell>
          <cell r="H2461" t="str">
            <v>Worldwide Clinical Trials, Inc.</v>
          </cell>
          <cell r="I2461" t="str">
            <v>Industry</v>
          </cell>
          <cell r="J2461" t="str">
            <v>CTSU - Ambulatory and Chronic Disease</v>
          </cell>
        </row>
        <row r="2462">
          <cell r="A2462" t="str">
            <v>00177682</v>
          </cell>
          <cell r="B2462" t="str">
            <v>2020.046; EMT-FAP-001; HUM00177682</v>
          </cell>
          <cell r="C2462" t="str">
            <v>Int Med-Gastroenterology</v>
          </cell>
          <cell r="D2462" t="str">
            <v>Stoffel, Elena</v>
          </cell>
          <cell r="E2462" t="str">
            <v>IRB INITIAL APPROVAL</v>
          </cell>
          <cell r="F2462">
            <v>44060</v>
          </cell>
          <cell r="G2462" t="str">
            <v>Emtora Biosciences</v>
          </cell>
          <cell r="H2462" t="str">
            <v/>
          </cell>
          <cell r="I2462" t="str">
            <v>Industry</v>
          </cell>
          <cell r="J2462" t="str">
            <v>CTSU - Oncology</v>
          </cell>
          <cell r="K2462">
            <v>3</v>
          </cell>
        </row>
        <row r="2463">
          <cell r="A2463" t="str">
            <v>00177625</v>
          </cell>
          <cell r="B2463" t="str">
            <v>HUM00177625</v>
          </cell>
          <cell r="C2463" t="str">
            <v>Psychiatry</v>
          </cell>
          <cell r="D2463" t="str">
            <v>Walton, Maureen</v>
          </cell>
          <cell r="E2463" t="str">
            <v>OPEN TO ACCRUAL</v>
          </cell>
          <cell r="F2463">
            <v>44089</v>
          </cell>
          <cell r="G2463" t="str">
            <v>DHHS - National Institutes of Health</v>
          </cell>
          <cell r="H2463" t="str">
            <v/>
          </cell>
          <cell r="I2463" t="str">
            <v>Externally Peer-Reviewed</v>
          </cell>
          <cell r="J2463" t="str">
            <v>CTSU - Behavior, Function, and Pain</v>
          </cell>
        </row>
        <row r="2464">
          <cell r="A2464" t="str">
            <v>00177442</v>
          </cell>
          <cell r="B2464" t="str">
            <v>2020.024; HUM00177442; OTL-2019-OTL38-007</v>
          </cell>
          <cell r="C2464" t="str">
            <v>Surgery-Thoracic Surgery</v>
          </cell>
          <cell r="D2464" t="str">
            <v>Reddy, Rishindra</v>
          </cell>
          <cell r="E2464" t="str">
            <v>OPEN TO ACCRUAL</v>
          </cell>
          <cell r="F2464">
            <v>44136</v>
          </cell>
          <cell r="G2464" t="str">
            <v>On Target Laboratories, Inc.</v>
          </cell>
          <cell r="H2464" t="str">
            <v/>
          </cell>
          <cell r="I2464" t="str">
            <v>Industry</v>
          </cell>
          <cell r="J2464" t="str">
            <v>CTSU - Acute, Critical Care, Surgery &amp; Transplant</v>
          </cell>
          <cell r="K2464">
            <v>2</v>
          </cell>
        </row>
        <row r="2465">
          <cell r="A2465" t="str">
            <v>00177414</v>
          </cell>
          <cell r="B2465" t="str">
            <v>2020.057; EA2185; HUM00177414</v>
          </cell>
          <cell r="C2465" t="str">
            <v>Int Med-Gastroenterology</v>
          </cell>
          <cell r="D2465" t="str">
            <v>Kwon, Richard</v>
          </cell>
          <cell r="E2465" t="str">
            <v>OPEN TO ACCRUAL</v>
          </cell>
          <cell r="F2465">
            <v>44231</v>
          </cell>
          <cell r="G2465" t="str">
            <v>ECOG-ACRIN Medical Research Foundation, Inc</v>
          </cell>
          <cell r="H2465" t="str">
            <v>National Cancer Institute (NCI)</v>
          </cell>
          <cell r="I2465" t="str">
            <v>National</v>
          </cell>
          <cell r="J2465" t="str">
            <v>CTSU - Oncology</v>
          </cell>
        </row>
        <row r="2466">
          <cell r="A2466" t="str">
            <v>00177404</v>
          </cell>
          <cell r="B2466" t="str">
            <v>HUM00177404; SPR001-203</v>
          </cell>
          <cell r="C2466" t="str">
            <v>Int Med-Metabolism, Endo &amp; Diabetes</v>
          </cell>
          <cell r="D2466" t="str">
            <v>Auchus, Richard</v>
          </cell>
          <cell r="E2466" t="str">
            <v>ON HOLD</v>
          </cell>
          <cell r="F2466">
            <v>44224</v>
          </cell>
          <cell r="G2466" t="str">
            <v>Spruce Biosciences</v>
          </cell>
          <cell r="H2466" t="str">
            <v/>
          </cell>
          <cell r="I2466" t="str">
            <v>Industry</v>
          </cell>
          <cell r="J2466" t="str">
            <v>CTSU - Ambulatory and Chronic Disease</v>
          </cell>
        </row>
        <row r="2467">
          <cell r="A2467" t="str">
            <v>00177395</v>
          </cell>
          <cell r="B2467" t="str">
            <v>4D-125-C001; HUM00177395</v>
          </cell>
          <cell r="C2467" t="str">
            <v>Ophthalmology &amp; Visual Sciences</v>
          </cell>
          <cell r="D2467" t="str">
            <v>Besirli, Cagri</v>
          </cell>
          <cell r="E2467" t="str">
            <v>OPEN TO ACCRUAL</v>
          </cell>
          <cell r="F2467">
            <v>44026</v>
          </cell>
          <cell r="G2467" t="str">
            <v>4D Molecular Therapeutics, Inc.</v>
          </cell>
          <cell r="H2467" t="str">
            <v/>
          </cell>
          <cell r="I2467" t="str">
            <v>Industry</v>
          </cell>
          <cell r="J2467" t="str">
            <v>CTSU - Ambulatory and Chronic Disease</v>
          </cell>
        </row>
        <row r="2468">
          <cell r="A2468" t="str">
            <v>00177394</v>
          </cell>
          <cell r="B2468" t="str">
            <v>HUM00177394</v>
          </cell>
          <cell r="C2468" t="str">
            <v>Neurology</v>
          </cell>
          <cell r="D2468" t="str">
            <v>Wyant, Kara</v>
          </cell>
          <cell r="E2468" t="str">
            <v>OPEN TO ACCRUAL</v>
          </cell>
          <cell r="F2468">
            <v>44120</v>
          </cell>
          <cell r="G2468" t="str">
            <v>National Institute of Neurological Disorders and Stroke (NINDS)</v>
          </cell>
          <cell r="H2468" t="str">
            <v>Massachusetts General Hospital</v>
          </cell>
          <cell r="I2468" t="str">
            <v>Industry</v>
          </cell>
          <cell r="J2468" t="str">
            <v>CTSU - Neurosciences and Sensory</v>
          </cell>
        </row>
        <row r="2469">
          <cell r="A2469" t="str">
            <v>00177387</v>
          </cell>
          <cell r="B2469" t="str">
            <v>2020.038; HUM00177387; ONC018</v>
          </cell>
          <cell r="C2469" t="str">
            <v>Neurology</v>
          </cell>
          <cell r="D2469" t="str">
            <v>Junck, Larry</v>
          </cell>
          <cell r="E2469" t="str">
            <v>PRMC APPROVAL</v>
          </cell>
          <cell r="F2469">
            <v>43893</v>
          </cell>
          <cell r="G2469" t="str">
            <v>Oncoceutics, Inc</v>
          </cell>
          <cell r="H2469" t="str">
            <v/>
          </cell>
          <cell r="I2469" t="str">
            <v>Industry</v>
          </cell>
          <cell r="J2469" t="str">
            <v>CTSU - Oncology</v>
          </cell>
        </row>
        <row r="2470">
          <cell r="A2470" t="str">
            <v>00177310</v>
          </cell>
          <cell r="B2470" t="str">
            <v>HUM00177310</v>
          </cell>
          <cell r="C2470" t="str">
            <v>Family Medicine</v>
          </cell>
          <cell r="D2470" t="str">
            <v>Hendriks, Erin</v>
          </cell>
          <cell r="E2470" t="str">
            <v>OPEN TO ACCRUAL</v>
          </cell>
          <cell r="F2470">
            <v>44271</v>
          </cell>
          <cell r="G2470" t="str">
            <v>University of Michigan</v>
          </cell>
          <cell r="H2470" t="str">
            <v/>
          </cell>
          <cell r="I2470" t="str">
            <v>National</v>
          </cell>
          <cell r="J2470" t="str">
            <v>CTSU - Behavior, Function, and Pain</v>
          </cell>
        </row>
        <row r="2471">
          <cell r="A2471" t="str">
            <v>00177289</v>
          </cell>
          <cell r="B2471" t="str">
            <v>HUM00177289</v>
          </cell>
          <cell r="C2471" t="str">
            <v>Int Med-Hematology/Oncology</v>
          </cell>
          <cell r="D2471" t="str">
            <v>Ahmed, Asra</v>
          </cell>
          <cell r="E2471" t="str">
            <v>OPEN TO ACCRUAL</v>
          </cell>
          <cell r="F2471">
            <v>44054</v>
          </cell>
          <cell r="G2471" t="str">
            <v>Immunovant, Inc</v>
          </cell>
          <cell r="H2471" t="str">
            <v>Parexel International, LLC</v>
          </cell>
          <cell r="I2471" t="str">
            <v>Industry</v>
          </cell>
          <cell r="J2471" t="str">
            <v>CTSU - Heart, Vessel, Blood</v>
          </cell>
        </row>
        <row r="2472">
          <cell r="A2472" t="str">
            <v>00177286</v>
          </cell>
          <cell r="B2472" t="str">
            <v>HUM00177286; SPR001-204</v>
          </cell>
          <cell r="C2472" t="str">
            <v>Int Med-Metabolism, Endo &amp; Diabetes</v>
          </cell>
          <cell r="D2472" t="str">
            <v>Auchus, Richard</v>
          </cell>
          <cell r="E2472" t="str">
            <v>PI SIGNOFF</v>
          </cell>
          <cell r="F2472">
            <v>44224</v>
          </cell>
          <cell r="G2472" t="str">
            <v>Spruce Biosciences</v>
          </cell>
          <cell r="H2472" t="str">
            <v>Medpace, Inc</v>
          </cell>
          <cell r="I2472" t="str">
            <v>Industry</v>
          </cell>
          <cell r="J2472" t="str">
            <v>CTSU - Ambulatory and Chronic Disease</v>
          </cell>
        </row>
        <row r="2473">
          <cell r="A2473" t="str">
            <v>00177220</v>
          </cell>
          <cell r="B2473" t="str">
            <v>AWD013483; HUM00177220</v>
          </cell>
          <cell r="C2473" t="str">
            <v>Psychiatry</v>
          </cell>
          <cell r="D2473" t="str">
            <v>Ilgen, Mark</v>
          </cell>
          <cell r="E2473" t="str">
            <v>OPEN TO ACCRUAL</v>
          </cell>
          <cell r="F2473">
            <v>44000</v>
          </cell>
          <cell r="G2473" t="str">
            <v>DHHS - National Institutes of Health</v>
          </cell>
          <cell r="H2473" t="str">
            <v/>
          </cell>
          <cell r="I2473" t="str">
            <v>Externally Peer-Reviewed</v>
          </cell>
          <cell r="J2473" t="str">
            <v>CTSU - Behavior, Function, and Pain</v>
          </cell>
        </row>
        <row r="2474">
          <cell r="A2474" t="str">
            <v>00177193</v>
          </cell>
          <cell r="B2474" t="str">
            <v>HUM00177193</v>
          </cell>
          <cell r="C2474" t="str">
            <v>Pediatrics-Neurology</v>
          </cell>
          <cell r="D2474" t="str">
            <v>Shellhaas, Renee</v>
          </cell>
          <cell r="E2474" t="str">
            <v>ABANDONED</v>
          </cell>
          <cell r="F2474">
            <v>43892</v>
          </cell>
          <cell r="G2474" t="str">
            <v>University of California - San Francisco</v>
          </cell>
          <cell r="H2474" t="str">
            <v>DHHS - National Institutes of Health - Subcontracts</v>
          </cell>
          <cell r="I2474" t="str">
            <v>Institutional</v>
          </cell>
          <cell r="J2474" t="str">
            <v>CTSU - Childrens</v>
          </cell>
        </row>
        <row r="2475">
          <cell r="A2475" t="str">
            <v>00177192</v>
          </cell>
          <cell r="B2475" t="str">
            <v>2019.138; APG-1252SU101; HUM00177192</v>
          </cell>
          <cell r="C2475" t="str">
            <v>Int Med-Hematology/Oncology</v>
          </cell>
          <cell r="D2475" t="str">
            <v>Qin, Angel</v>
          </cell>
          <cell r="E2475" t="str">
            <v>OPEN TO ACCRUAL</v>
          </cell>
          <cell r="F2475">
            <v>44042</v>
          </cell>
          <cell r="G2475" t="str">
            <v>Ascentage Therapeutics</v>
          </cell>
          <cell r="H2475" t="str">
            <v/>
          </cell>
          <cell r="I2475" t="str">
            <v>Industry</v>
          </cell>
          <cell r="J2475" t="str">
            <v>CTSU - Oncology</v>
          </cell>
          <cell r="K2475">
            <v>4</v>
          </cell>
        </row>
        <row r="2476">
          <cell r="A2476" t="str">
            <v>00177111</v>
          </cell>
          <cell r="B2476" t="str">
            <v>2020.069; HUM00177111; NRG-GY019</v>
          </cell>
          <cell r="C2476" t="str">
            <v>Obstetrics/Gynecology</v>
          </cell>
          <cell r="D2476" t="str">
            <v>Siedel, Jean</v>
          </cell>
          <cell r="E2476" t="str">
            <v>OPEN TO ACCRUAL</v>
          </cell>
          <cell r="F2476">
            <v>44140</v>
          </cell>
          <cell r="G2476" t="str">
            <v>NRG Oncology</v>
          </cell>
          <cell r="H2476" t="str">
            <v>National Cancer Institute (NCI)</v>
          </cell>
          <cell r="I2476" t="str">
            <v>National</v>
          </cell>
          <cell r="J2476" t="str">
            <v>CTSU - Oncology</v>
          </cell>
        </row>
        <row r="2477">
          <cell r="A2477" t="str">
            <v>00177068</v>
          </cell>
          <cell r="B2477" t="str">
            <v>2020.022; AG881-C-004; HUM00177068</v>
          </cell>
          <cell r="C2477" t="str">
            <v>Neurology</v>
          </cell>
          <cell r="D2477" t="str">
            <v>Umemura, Yoshie</v>
          </cell>
          <cell r="E2477" t="str">
            <v>OPEN TO ACCRUAL</v>
          </cell>
          <cell r="F2477">
            <v>44089</v>
          </cell>
          <cell r="G2477" t="str">
            <v>Agios Pharmaceuticals, Inc.</v>
          </cell>
          <cell r="H2477" t="str">
            <v>PPD Development, LP</v>
          </cell>
          <cell r="I2477" t="str">
            <v>Industry</v>
          </cell>
          <cell r="J2477" t="str">
            <v>CTSU - Oncology</v>
          </cell>
          <cell r="K2477">
            <v>1</v>
          </cell>
        </row>
        <row r="2478">
          <cell r="A2478" t="str">
            <v>00176966</v>
          </cell>
          <cell r="B2478" t="str">
            <v>2020.020; HUM00176966; IMG-7289-CTP-201</v>
          </cell>
          <cell r="C2478" t="str">
            <v>Int Med-Hematology/Oncology</v>
          </cell>
          <cell r="D2478" t="str">
            <v>Pettit, Kristen</v>
          </cell>
          <cell r="E2478" t="str">
            <v>OPEN TO ACCRUAL</v>
          </cell>
          <cell r="F2478">
            <v>44110</v>
          </cell>
          <cell r="G2478" t="str">
            <v>Imago BioSciences, Inc</v>
          </cell>
          <cell r="H2478" t="str">
            <v>Syneos Health</v>
          </cell>
          <cell r="I2478" t="str">
            <v>Industry</v>
          </cell>
          <cell r="J2478" t="str">
            <v>CTSU - Oncology</v>
          </cell>
          <cell r="K2478">
            <v>3</v>
          </cell>
        </row>
        <row r="2479">
          <cell r="A2479" t="str">
            <v>00176955</v>
          </cell>
          <cell r="B2479" t="str">
            <v>20-PAF03860; HUM00176955</v>
          </cell>
          <cell r="C2479" t="str">
            <v>Anesthesiology</v>
          </cell>
          <cell r="D2479" t="str">
            <v>Kumar, Sathish</v>
          </cell>
          <cell r="E2479" t="str">
            <v>OPEN TO ACCRUAL</v>
          </cell>
          <cell r="F2479">
            <v>44256</v>
          </cell>
          <cell r="G2479" t="str">
            <v>HEMOSONICS, LLC</v>
          </cell>
          <cell r="H2479" t="str">
            <v/>
          </cell>
          <cell r="I2479" t="str">
            <v>Industry</v>
          </cell>
          <cell r="J2479" t="str">
            <v>CTSU - Acute, Critical Care, Surgery &amp; Transplant</v>
          </cell>
        </row>
        <row r="2480">
          <cell r="A2480" t="str">
            <v>00176945</v>
          </cell>
          <cell r="B2480" t="str">
            <v>2020.019; HUM00176945; SGNLVA-005</v>
          </cell>
          <cell r="C2480" t="str">
            <v>Int Med-Hematology/Oncology</v>
          </cell>
          <cell r="D2480" t="str">
            <v>Swiecicki, Paul</v>
          </cell>
          <cell r="E2480" t="str">
            <v>OPEN TO ACCRUAL</v>
          </cell>
          <cell r="F2480">
            <v>44013</v>
          </cell>
          <cell r="G2480" t="str">
            <v>Seattle Genetics, Inc</v>
          </cell>
          <cell r="H2480" t="str">
            <v/>
          </cell>
          <cell r="I2480" t="str">
            <v>Industry</v>
          </cell>
          <cell r="J2480" t="str">
            <v>CTSU - Oncology</v>
          </cell>
          <cell r="K2480">
            <v>2</v>
          </cell>
        </row>
        <row r="2481">
          <cell r="A2481" t="str">
            <v>00176915</v>
          </cell>
          <cell r="B2481" t="str">
            <v>2019.117; 64091742PCR2007; HUM00176915</v>
          </cell>
          <cell r="C2481" t="str">
            <v>Radiation Oncology</v>
          </cell>
          <cell r="D2481" t="str">
            <v>Spratt, Daniel</v>
          </cell>
          <cell r="E2481" t="str">
            <v>OPEN TO ACCRUAL</v>
          </cell>
          <cell r="F2481">
            <v>44041</v>
          </cell>
          <cell r="G2481" t="str">
            <v>Janssen Pharmaceuticals, Inc.</v>
          </cell>
          <cell r="H2481" t="str">
            <v>University of Michigan</v>
          </cell>
          <cell r="I2481" t="str">
            <v>Industry</v>
          </cell>
          <cell r="J2481" t="str">
            <v>CTSU - Oncology</v>
          </cell>
        </row>
        <row r="2482">
          <cell r="A2482" t="str">
            <v>00176912</v>
          </cell>
          <cell r="B2482" t="str">
            <v>2020.021; HUM00176912; TAS1440-01</v>
          </cell>
          <cell r="C2482" t="str">
            <v>Int Med-Hematology/Oncology</v>
          </cell>
          <cell r="D2482" t="str">
            <v>Burke, Patrick</v>
          </cell>
          <cell r="E2482" t="str">
            <v>OPEN TO ACCRUAL</v>
          </cell>
          <cell r="F2482">
            <v>44120</v>
          </cell>
          <cell r="G2482" t="str">
            <v>Astex</v>
          </cell>
          <cell r="H2482" t="str">
            <v/>
          </cell>
          <cell r="I2482" t="str">
            <v>Industry</v>
          </cell>
          <cell r="J2482" t="str">
            <v>CTSU - Oncology</v>
          </cell>
          <cell r="K2482">
            <v>2</v>
          </cell>
        </row>
        <row r="2483">
          <cell r="A2483" t="str">
            <v>00176910</v>
          </cell>
          <cell r="B2483" t="str">
            <v>HUM00176910; VX19-147-101</v>
          </cell>
          <cell r="C2483" t="str">
            <v>Int Med-Nephrology</v>
          </cell>
          <cell r="D2483" t="str">
            <v>Mariani, Laura</v>
          </cell>
          <cell r="E2483" t="str">
            <v>ABANDONED</v>
          </cell>
          <cell r="F2483">
            <v>44063</v>
          </cell>
          <cell r="G2483" t="str">
            <v>Vertex Pharmaceuticals</v>
          </cell>
          <cell r="H2483" t="str">
            <v/>
          </cell>
          <cell r="I2483" t="str">
            <v>Industry</v>
          </cell>
          <cell r="J2483" t="str">
            <v>CTSU - Ambulatory and Chronic Disease</v>
          </cell>
        </row>
        <row r="2484">
          <cell r="A2484" t="str">
            <v>00176909</v>
          </cell>
          <cell r="B2484" t="str">
            <v>2020.023; HUM00176909; NP30179</v>
          </cell>
          <cell r="C2484" t="str">
            <v>Int Med-Hematology/Oncology</v>
          </cell>
          <cell r="D2484" t="str">
            <v>Phillips, Tycel</v>
          </cell>
          <cell r="E2484" t="str">
            <v>OPEN TO ACCRUAL</v>
          </cell>
          <cell r="F2484">
            <v>44160</v>
          </cell>
          <cell r="G2484" t="str">
            <v>F. Hoffmann-La Roche AG</v>
          </cell>
          <cell r="H2484" t="str">
            <v/>
          </cell>
          <cell r="I2484" t="str">
            <v>Industry</v>
          </cell>
          <cell r="J2484" t="str">
            <v>CTSU - Oncology</v>
          </cell>
          <cell r="K2484">
            <v>2</v>
          </cell>
        </row>
        <row r="2485">
          <cell r="A2485" t="str">
            <v>00176823</v>
          </cell>
          <cell r="B2485" t="str">
            <v>HUM00176823; QZA95380_V1</v>
          </cell>
          <cell r="C2485" t="str">
            <v>Neurology</v>
          </cell>
          <cell r="D2485" t="str">
            <v>Goutman, Stephen</v>
          </cell>
          <cell r="E2485" t="str">
            <v>ABANDONED</v>
          </cell>
          <cell r="F2485">
            <v>44154</v>
          </cell>
          <cell r="G2485" t="str">
            <v>Alexion Pharmaceuticals, Inc.</v>
          </cell>
          <cell r="H2485" t="str">
            <v/>
          </cell>
          <cell r="I2485" t="str">
            <v>Industry</v>
          </cell>
          <cell r="J2485" t="str">
            <v>CTSU - Neurosciences and Sensory</v>
          </cell>
        </row>
        <row r="2486">
          <cell r="A2486" t="str">
            <v>00176674</v>
          </cell>
          <cell r="B2486" t="str">
            <v>2020.047; HUM00176674; S1922</v>
          </cell>
          <cell r="C2486" t="str">
            <v>Int Med-Hematology/Oncology</v>
          </cell>
          <cell r="D2486" t="str">
            <v>Zalupski, Mark</v>
          </cell>
          <cell r="E2486" t="str">
            <v>OPEN TO ACCRUAL</v>
          </cell>
          <cell r="F2486">
            <v>44096</v>
          </cell>
          <cell r="G2486" t="str">
            <v>SWOG Cancer Research Network</v>
          </cell>
          <cell r="H2486" t="str">
            <v>National Cancer Institute (NCI)</v>
          </cell>
          <cell r="I2486" t="str">
            <v>Industry</v>
          </cell>
          <cell r="J2486" t="str">
            <v>CTSU - Oncology</v>
          </cell>
        </row>
        <row r="2487">
          <cell r="A2487" t="str">
            <v>00176662</v>
          </cell>
          <cell r="B2487" t="str">
            <v>CORT125134-452 (GRACE Extension); HUM00176662</v>
          </cell>
          <cell r="C2487" t="str">
            <v>Int Med-Metabolism, Endo &amp; Diabetes</v>
          </cell>
          <cell r="D2487" t="str">
            <v>Auchus, Richard</v>
          </cell>
          <cell r="E2487" t="str">
            <v>OPEN TO ACCRUAL</v>
          </cell>
          <cell r="F2487">
            <v>44012</v>
          </cell>
          <cell r="G2487" t="str">
            <v>Corcept Therapeutics, Inc.</v>
          </cell>
          <cell r="H2487" t="str">
            <v/>
          </cell>
          <cell r="I2487" t="str">
            <v>Industry</v>
          </cell>
          <cell r="J2487" t="str">
            <v>CTSU - Ambulatory and Chronic Disease</v>
          </cell>
        </row>
        <row r="2488">
          <cell r="A2488" t="str">
            <v>00176632</v>
          </cell>
          <cell r="B2488" t="str">
            <v>2020.059; HUM00176632; MSAD</v>
          </cell>
          <cell r="C2488" t="str">
            <v>Pediatrics-Hematology/Oncology</v>
          </cell>
          <cell r="D2488" t="str">
            <v>Franson, Andrea</v>
          </cell>
          <cell r="E2488" t="str">
            <v>OPEN TO ACCRUAL</v>
          </cell>
          <cell r="F2488">
            <v>44137</v>
          </cell>
          <cell r="G2488" t="str">
            <v>Aflac, Inc.</v>
          </cell>
          <cell r="H2488" t="str">
            <v>Children's Hospital of Atlanta; Emory University</v>
          </cell>
          <cell r="I2488" t="str">
            <v>Industry</v>
          </cell>
          <cell r="J2488" t="str">
            <v>CTSU - Childrens</v>
          </cell>
          <cell r="K2488">
            <v>2</v>
          </cell>
        </row>
        <row r="2489">
          <cell r="A2489" t="str">
            <v>00176584</v>
          </cell>
          <cell r="B2489" t="str">
            <v>2020.040; HUM00176584; UMCC 2020.040</v>
          </cell>
          <cell r="C2489" t="str">
            <v>Pediatrics-Hematology/Oncology</v>
          </cell>
          <cell r="D2489" t="str">
            <v>Choi, Sung</v>
          </cell>
          <cell r="E2489" t="str">
            <v>OPEN TO ACCRUAL</v>
          </cell>
          <cell r="F2489">
            <v>44088</v>
          </cell>
          <cell r="G2489" t="str">
            <v>University of Michigan</v>
          </cell>
          <cell r="H2489" t="str">
            <v/>
          </cell>
          <cell r="I2489" t="str">
            <v>National</v>
          </cell>
          <cell r="J2489" t="str">
            <v>CTSU - Oncology</v>
          </cell>
          <cell r="K2489">
            <v>3</v>
          </cell>
        </row>
        <row r="2490">
          <cell r="A2490" t="str">
            <v>00176583</v>
          </cell>
          <cell r="B2490" t="str">
            <v/>
          </cell>
          <cell r="C2490" t="str">
            <v>Int Med-Rheumatology</v>
          </cell>
          <cell r="D2490" t="str">
            <v>Khanna, Dinesh</v>
          </cell>
          <cell r="E2490" t="str">
            <v>IRB INITIAL APPROVAL</v>
          </cell>
          <cell r="F2490">
            <v>43965</v>
          </cell>
          <cell r="G2490" t="str">
            <v>Michigan, State of, Health and Human Services, Department of</v>
          </cell>
          <cell r="H2490" t="str">
            <v/>
          </cell>
          <cell r="I2490" t="str">
            <v>Institutional</v>
          </cell>
          <cell r="J2490" t="str">
            <v>MCRU Minimum Footprint</v>
          </cell>
        </row>
        <row r="2491">
          <cell r="A2491" t="str">
            <v>00176560</v>
          </cell>
          <cell r="B2491" t="str">
            <v>2020.034; HUM00176560; ML41591</v>
          </cell>
          <cell r="C2491" t="str">
            <v>Surgery-Thoracic Surgery</v>
          </cell>
          <cell r="D2491" t="str">
            <v>Lin, Jules</v>
          </cell>
          <cell r="E2491" t="str">
            <v>OPEN TO ACCRUAL</v>
          </cell>
          <cell r="F2491">
            <v>44109</v>
          </cell>
          <cell r="G2491" t="str">
            <v>Genentech, Inc.</v>
          </cell>
          <cell r="H2491" t="str">
            <v>PRA Health Sciences</v>
          </cell>
          <cell r="I2491" t="str">
            <v>Industry</v>
          </cell>
          <cell r="J2491" t="str">
            <v>CTSU - Oncology</v>
          </cell>
          <cell r="K2491">
            <v>2</v>
          </cell>
        </row>
        <row r="2492">
          <cell r="A2492" t="str">
            <v>00176499</v>
          </cell>
          <cell r="B2492" t="str">
            <v>**Dept Manage Finances***; HUM00176499</v>
          </cell>
          <cell r="C2492" t="str">
            <v>Neurology</v>
          </cell>
          <cell r="D2492" t="str">
            <v>Kaplish, Neeraj</v>
          </cell>
          <cell r="E2492" t="str">
            <v>PRMC APPROVAL</v>
          </cell>
          <cell r="F2492">
            <v>43915</v>
          </cell>
          <cell r="G2492" t="str">
            <v>Cleveland Clinic Foundation</v>
          </cell>
          <cell r="H2492" t="str">
            <v/>
          </cell>
          <cell r="I2492" t="str">
            <v>Institutional</v>
          </cell>
          <cell r="J2492" t="str">
            <v>CTSU - Neurosciences and Sensory</v>
          </cell>
        </row>
        <row r="2493">
          <cell r="A2493" t="str">
            <v>00176485</v>
          </cell>
          <cell r="B2493" t="str">
            <v>HUM00176485</v>
          </cell>
          <cell r="C2493" t="str">
            <v>Int Med-Cardiology</v>
          </cell>
          <cell r="D2493" t="str">
            <v>Chetcuti, Stanley</v>
          </cell>
          <cell r="E2493" t="str">
            <v>CLOSED TO ACCRUAL</v>
          </cell>
          <cell r="F2493">
            <v>44153</v>
          </cell>
          <cell r="G2493" t="str">
            <v>Biotronik, Inc.</v>
          </cell>
          <cell r="H2493" t="str">
            <v/>
          </cell>
          <cell r="I2493" t="str">
            <v>Industry</v>
          </cell>
          <cell r="J2493" t="str">
            <v>CTSU - Heart, Vessel, Blood</v>
          </cell>
        </row>
        <row r="2494">
          <cell r="A2494" t="str">
            <v>00176450</v>
          </cell>
          <cell r="B2494" t="str">
            <v>20190009; 2020.014; HUM00176450</v>
          </cell>
          <cell r="C2494" t="str">
            <v>Int Med-Hematology/Oncology</v>
          </cell>
          <cell r="D2494" t="str">
            <v>Qin, Angel</v>
          </cell>
          <cell r="E2494" t="str">
            <v>CLOSED TO ACCRUAL</v>
          </cell>
          <cell r="F2494">
            <v>44312</v>
          </cell>
          <cell r="G2494" t="str">
            <v>Amgen, Inc.</v>
          </cell>
          <cell r="H2494" t="str">
            <v/>
          </cell>
          <cell r="I2494" t="str">
            <v>Industry</v>
          </cell>
          <cell r="J2494" t="str">
            <v>CTSU - Oncology</v>
          </cell>
          <cell r="K2494">
            <v>3</v>
          </cell>
        </row>
        <row r="2495">
          <cell r="A2495" t="str">
            <v>00176441</v>
          </cell>
          <cell r="B2495" t="str">
            <v>HUM00176441</v>
          </cell>
          <cell r="C2495" t="str">
            <v>Int Med-Hematology/Oncology</v>
          </cell>
          <cell r="D2495" t="str">
            <v>Ahmed, Asra</v>
          </cell>
          <cell r="E2495" t="str">
            <v>ON HOLD</v>
          </cell>
          <cell r="F2495">
            <v>44007</v>
          </cell>
          <cell r="G2495" t="str">
            <v>Sanofi</v>
          </cell>
          <cell r="H2495" t="str">
            <v/>
          </cell>
          <cell r="I2495" t="str">
            <v>Industry</v>
          </cell>
          <cell r="J2495" t="str">
            <v>CTSU - Heart, Vessel, Blood</v>
          </cell>
        </row>
        <row r="2496">
          <cell r="A2496" t="str">
            <v>00176300</v>
          </cell>
          <cell r="B2496" t="str">
            <v>HUM00176300</v>
          </cell>
          <cell r="C2496" t="str">
            <v>Anesthesiology</v>
          </cell>
          <cell r="D2496" t="str">
            <v>Hudetz, Anthony</v>
          </cell>
          <cell r="E2496" t="str">
            <v>OPEN TO ACCRUAL</v>
          </cell>
          <cell r="F2496">
            <v>44305</v>
          </cell>
          <cell r="G2496" t="str">
            <v>DHHS - National Institutes of Health</v>
          </cell>
          <cell r="H2496" t="str">
            <v/>
          </cell>
          <cell r="I2496" t="str">
            <v>Externally Peer-Reviewed</v>
          </cell>
          <cell r="J2496" t="str">
            <v>CTSU - Behavior, Function, and Pain</v>
          </cell>
        </row>
        <row r="2497">
          <cell r="A2497" t="str">
            <v>00176276</v>
          </cell>
          <cell r="B2497" t="str">
            <v>EL-FIT; HUM00176276</v>
          </cell>
          <cell r="C2497" t="str">
            <v>Int Med-Gastroenterology</v>
          </cell>
          <cell r="D2497" t="str">
            <v>Tapper, Elliot</v>
          </cell>
          <cell r="E2497" t="str">
            <v>ABANDONED</v>
          </cell>
          <cell r="F2497">
            <v>43888</v>
          </cell>
          <cell r="G2497" t="str">
            <v>University of Michigan</v>
          </cell>
          <cell r="H2497" t="str">
            <v/>
          </cell>
          <cell r="I2497" t="str">
            <v>National</v>
          </cell>
          <cell r="J2497" t="str">
            <v>CTSU - Ambulatory and Chronic Disease</v>
          </cell>
        </row>
        <row r="2498">
          <cell r="A2498" t="str">
            <v>00176195</v>
          </cell>
          <cell r="B2498" t="str">
            <v>HUM00176195; VAR200-0201</v>
          </cell>
          <cell r="C2498" t="str">
            <v>Pediatrics-Nephrology</v>
          </cell>
          <cell r="D2498" t="str">
            <v>Gipson, Patrick</v>
          </cell>
          <cell r="E2498" t="str">
            <v>ABANDONED</v>
          </cell>
          <cell r="F2498">
            <v>44050</v>
          </cell>
          <cell r="G2498" t="str">
            <v>ZyVersa Therapeutics</v>
          </cell>
          <cell r="H2498" t="str">
            <v>Clinipace</v>
          </cell>
          <cell r="I2498" t="str">
            <v>Industry</v>
          </cell>
          <cell r="J2498" t="str">
            <v>CTSU - Childrens</v>
          </cell>
        </row>
        <row r="2499">
          <cell r="A2499" t="str">
            <v>00176154</v>
          </cell>
          <cell r="B2499" t="str">
            <v>HUM00176154</v>
          </cell>
          <cell r="C2499" t="str">
            <v>College of Pharmacy</v>
          </cell>
          <cell r="D2499" t="str">
            <v>Dorsch, Michael</v>
          </cell>
          <cell r="E2499" t="str">
            <v>OPEN TO ACCRUAL</v>
          </cell>
          <cell r="F2499">
            <v>44105</v>
          </cell>
          <cell r="G2499" t="str">
            <v>University of Michigan</v>
          </cell>
          <cell r="H2499" t="str">
            <v/>
          </cell>
          <cell r="I2499" t="str">
            <v>National</v>
          </cell>
          <cell r="J2499" t="str">
            <v>CTSU - Heart, Vessel, Blood</v>
          </cell>
        </row>
        <row r="2500">
          <cell r="A2500" t="str">
            <v>00176147</v>
          </cell>
          <cell r="B2500" t="str">
            <v>HUM00176147</v>
          </cell>
          <cell r="C2500" t="str">
            <v>Int Med-Pulmonary/Critical Care</v>
          </cell>
          <cell r="D2500" t="str">
            <v>Han, Meilan</v>
          </cell>
          <cell r="E2500" t="str">
            <v>PRMC APPROVAL</v>
          </cell>
          <cell r="F2500">
            <v>44284</v>
          </cell>
          <cell r="G2500" t="str">
            <v>COPD Foundation, Inc</v>
          </cell>
          <cell r="H2500" t="str">
            <v>University of Michigan</v>
          </cell>
          <cell r="I2500" t="str">
            <v>Industry</v>
          </cell>
          <cell r="J2500" t="str">
            <v>CTSU - Ambulatory and Chronic Disease</v>
          </cell>
        </row>
        <row r="2501">
          <cell r="A2501" t="str">
            <v>00176146</v>
          </cell>
          <cell r="B2501" t="str">
            <v>HUM00176146; MGT010</v>
          </cell>
          <cell r="C2501" t="str">
            <v>Ophthalmology &amp; Visual Sciences</v>
          </cell>
          <cell r="D2501" t="str">
            <v>Besirli, Cagri</v>
          </cell>
          <cell r="E2501" t="str">
            <v>OPEN TO ACCRUAL</v>
          </cell>
          <cell r="F2501">
            <v>43998</v>
          </cell>
          <cell r="G2501" t="str">
            <v>MeiraGtx</v>
          </cell>
          <cell r="H2501" t="str">
            <v/>
          </cell>
          <cell r="I2501" t="str">
            <v>Industry</v>
          </cell>
          <cell r="J2501" t="str">
            <v>CTSU - Ambulatory and Chronic Disease</v>
          </cell>
        </row>
        <row r="2502">
          <cell r="A2502" t="str">
            <v>00176142</v>
          </cell>
          <cell r="B2502" t="str">
            <v>HUM00176142; Osia 2</v>
          </cell>
          <cell r="C2502" t="str">
            <v>Otolaryngology</v>
          </cell>
          <cell r="D2502" t="str">
            <v>Telian, Steven</v>
          </cell>
          <cell r="E2502" t="str">
            <v>CLOSED TO ACCRUAL</v>
          </cell>
          <cell r="F2502">
            <v>44267</v>
          </cell>
          <cell r="G2502" t="str">
            <v>Cochlear Corporation</v>
          </cell>
          <cell r="H2502" t="str">
            <v/>
          </cell>
          <cell r="I2502" t="str">
            <v>Industry</v>
          </cell>
          <cell r="J2502" t="str">
            <v>CTSU - Neurosciences and Sensory</v>
          </cell>
        </row>
        <row r="2503">
          <cell r="A2503" t="str">
            <v>00176120</v>
          </cell>
          <cell r="B2503" t="str">
            <v>HUM00176120</v>
          </cell>
          <cell r="C2503" t="str">
            <v>Neurosurgery</v>
          </cell>
          <cell r="D2503" t="str">
            <v>Pandey, Aditya</v>
          </cell>
          <cell r="E2503" t="str">
            <v>OPEN TO ACCRUAL</v>
          </cell>
          <cell r="F2503">
            <v>44034</v>
          </cell>
          <cell r="G2503" t="str">
            <v>NIH-NIDDK  - National Institutes of Health   Subcontracts</v>
          </cell>
          <cell r="H2503" t="str">
            <v>Beth Israel Deaconess Medical Center; University of Cincinnati</v>
          </cell>
          <cell r="I2503" t="str">
            <v>Externally Peer-Reviewed</v>
          </cell>
          <cell r="J2503" t="str">
            <v>CTSU - Neurosciences and Sensory</v>
          </cell>
        </row>
        <row r="2504">
          <cell r="A2504" t="str">
            <v>00176051</v>
          </cell>
          <cell r="B2504" t="str">
            <v>2020.028; HUM00176051; S1900C</v>
          </cell>
          <cell r="C2504" t="str">
            <v>Int Med-Hematology/Oncology</v>
          </cell>
          <cell r="D2504" t="str">
            <v>Qin, Angel</v>
          </cell>
          <cell r="E2504" t="str">
            <v>ABANDONED</v>
          </cell>
          <cell r="F2504">
            <v>44202</v>
          </cell>
          <cell r="G2504" t="str">
            <v>SWOG Cancer Research Network</v>
          </cell>
          <cell r="H2504" t="str">
            <v/>
          </cell>
          <cell r="I2504" t="str">
            <v>Industry</v>
          </cell>
          <cell r="J2504" t="str">
            <v>CTSU - Oncology</v>
          </cell>
        </row>
        <row r="2505">
          <cell r="A2505" t="str">
            <v>00176038</v>
          </cell>
          <cell r="B2505" t="str">
            <v>HUM00176038; RM-493-014</v>
          </cell>
          <cell r="C2505" t="str">
            <v>Int Med-Metabolism, Endo &amp; Diabetes</v>
          </cell>
          <cell r="D2505" t="str">
            <v>Oral, Elif</v>
          </cell>
          <cell r="E2505" t="str">
            <v>OPEN TO ACCRUAL</v>
          </cell>
          <cell r="F2505">
            <v>44064</v>
          </cell>
          <cell r="G2505" t="str">
            <v>Rhythm Pharmaceuticals, Inc.</v>
          </cell>
          <cell r="H2505" t="str">
            <v>Advanced Clinical Research Services, LLC</v>
          </cell>
          <cell r="I2505" t="str">
            <v>Industry</v>
          </cell>
          <cell r="J2505" t="str">
            <v>CTSU - Ambulatory and Chronic Disease</v>
          </cell>
        </row>
        <row r="2506">
          <cell r="A2506" t="str">
            <v>00176026</v>
          </cell>
          <cell r="B2506" t="str">
            <v>HUM00176026; VX19&amp;#8208;NEN&amp;#8208;801</v>
          </cell>
          <cell r="C2506" t="str">
            <v>Int Med-Nephrology</v>
          </cell>
          <cell r="D2506" t="str">
            <v>Mariani, Laura</v>
          </cell>
          <cell r="E2506" t="str">
            <v>ABANDONED</v>
          </cell>
          <cell r="F2506">
            <v>44063</v>
          </cell>
          <cell r="G2506" t="str">
            <v>Vertex Pharmaceuticals</v>
          </cell>
          <cell r="H2506" t="str">
            <v/>
          </cell>
          <cell r="I2506" t="str">
            <v>Industry</v>
          </cell>
          <cell r="J2506" t="str">
            <v>CTSU - Ambulatory and Chronic Disease</v>
          </cell>
        </row>
        <row r="2507">
          <cell r="A2507" t="str">
            <v>00175963</v>
          </cell>
          <cell r="B2507" t="str">
            <v>2020.027; HUM00175963; NRG-GI005</v>
          </cell>
          <cell r="C2507" t="str">
            <v>Int Med-Hematology/Oncology</v>
          </cell>
          <cell r="D2507" t="str">
            <v>Krauss, John</v>
          </cell>
          <cell r="E2507" t="str">
            <v>SUSPENDED</v>
          </cell>
          <cell r="F2507">
            <v>44193</v>
          </cell>
          <cell r="G2507" t="str">
            <v>NRG Oncology</v>
          </cell>
          <cell r="H2507" t="str">
            <v>National Cancer Institute (NCI)</v>
          </cell>
          <cell r="I2507" t="str">
            <v>National</v>
          </cell>
          <cell r="J2507" t="str">
            <v>CTSU - Oncology</v>
          </cell>
        </row>
        <row r="2508">
          <cell r="A2508" t="str">
            <v>00175843</v>
          </cell>
          <cell r="B2508" t="str">
            <v>AK002-016; HUM00175843</v>
          </cell>
          <cell r="C2508" t="str">
            <v>Int Med-Gastroenterology</v>
          </cell>
          <cell r="D2508" t="str">
            <v>Chen, Joan</v>
          </cell>
          <cell r="E2508" t="str">
            <v>ABANDONED</v>
          </cell>
          <cell r="F2508">
            <v>44231</v>
          </cell>
          <cell r="G2508" t="str">
            <v>Allakos</v>
          </cell>
          <cell r="H2508" t="str">
            <v/>
          </cell>
          <cell r="I2508" t="str">
            <v>Industry</v>
          </cell>
          <cell r="J2508" t="str">
            <v>CTSU - Ambulatory and Chronic Disease</v>
          </cell>
        </row>
        <row r="2509">
          <cell r="A2509" t="str">
            <v>00175840</v>
          </cell>
          <cell r="B2509" t="str">
            <v>AK002-014; HUM00175840</v>
          </cell>
          <cell r="C2509" t="str">
            <v>Int Med-Gastroenterology</v>
          </cell>
          <cell r="D2509" t="str">
            <v>Chen, Joan</v>
          </cell>
          <cell r="E2509" t="str">
            <v>OPEN TO ACCRUAL</v>
          </cell>
          <cell r="F2509">
            <v>44252</v>
          </cell>
          <cell r="G2509" t="str">
            <v>Allakos</v>
          </cell>
          <cell r="H2509" t="str">
            <v/>
          </cell>
          <cell r="I2509" t="str">
            <v>Industry</v>
          </cell>
          <cell r="J2509" t="str">
            <v>CTSU - Ambulatory and Chronic Disease</v>
          </cell>
        </row>
        <row r="2510">
          <cell r="A2510" t="str">
            <v>00175796</v>
          </cell>
          <cell r="B2510" t="str">
            <v>HUM00175796; SHP643-303</v>
          </cell>
          <cell r="C2510" t="str">
            <v>Int Med-Allergy</v>
          </cell>
          <cell r="D2510" t="str">
            <v>Baptist, Alan</v>
          </cell>
          <cell r="E2510" t="str">
            <v>OPEN TO ACCRUAL</v>
          </cell>
          <cell r="F2510">
            <v>44167</v>
          </cell>
          <cell r="G2510" t="str">
            <v>Takeda</v>
          </cell>
          <cell r="H2510" t="str">
            <v>CRO - IQVIA; Dyax Corporation</v>
          </cell>
          <cell r="I2510" t="str">
            <v>Industry</v>
          </cell>
          <cell r="J2510" t="str">
            <v>CTSU - Ambulatory and Chronic Disease</v>
          </cell>
        </row>
        <row r="2511">
          <cell r="A2511" t="str">
            <v>00175786</v>
          </cell>
          <cell r="B2511" t="str">
            <v>2020.009; HUM00175786; UMCC 2020.009</v>
          </cell>
          <cell r="C2511" t="str">
            <v>Radiology</v>
          </cell>
          <cell r="D2511" t="str">
            <v>Wong, Ka Kit</v>
          </cell>
          <cell r="E2511" t="str">
            <v>OPEN TO ACCRUAL</v>
          </cell>
          <cell r="F2511">
            <v>44036</v>
          </cell>
          <cell r="G2511" t="str">
            <v>University of Michigan</v>
          </cell>
          <cell r="H2511" t="str">
            <v/>
          </cell>
          <cell r="I2511" t="str">
            <v>National</v>
          </cell>
          <cell r="J2511" t="str">
            <v>CTSU - Oncology</v>
          </cell>
          <cell r="K2511">
            <v>3</v>
          </cell>
        </row>
        <row r="2512">
          <cell r="A2512" t="str">
            <v>00175785</v>
          </cell>
          <cell r="B2512" t="str">
            <v>2019.192; HUM00175785</v>
          </cell>
          <cell r="C2512" t="str">
            <v>Neurology</v>
          </cell>
          <cell r="D2512" t="str">
            <v>Umemura, Yoshie</v>
          </cell>
          <cell r="E2512" t="str">
            <v>OPEN TO ACCRUAL</v>
          </cell>
          <cell r="F2512">
            <v>44040</v>
          </cell>
          <cell r="G2512" t="str">
            <v>University of Michigan</v>
          </cell>
          <cell r="H2512" t="str">
            <v/>
          </cell>
          <cell r="I2512" t="str">
            <v>National</v>
          </cell>
          <cell r="J2512" t="str">
            <v>CTSU - Oncology</v>
          </cell>
          <cell r="K2512">
            <v>3</v>
          </cell>
        </row>
        <row r="2513">
          <cell r="A2513" t="str">
            <v>00175703</v>
          </cell>
          <cell r="B2513" t="str">
            <v>2043 / DYV-702; HUM00175703</v>
          </cell>
          <cell r="C2513" t="str">
            <v>Int Med-Rheumatology</v>
          </cell>
          <cell r="D2513" t="str">
            <v>Khanna, Puja</v>
          </cell>
          <cell r="E2513" t="str">
            <v>OPEN TO ACCRUAL</v>
          </cell>
          <cell r="F2513">
            <v>43896</v>
          </cell>
          <cell r="G2513" t="str">
            <v>Dyve Biosciences</v>
          </cell>
          <cell r="H2513" t="str">
            <v/>
          </cell>
          <cell r="I2513" t="str">
            <v>Industry</v>
          </cell>
          <cell r="J2513" t="str">
            <v>CTSU - Ambulatory and Chronic Disease</v>
          </cell>
        </row>
        <row r="2514">
          <cell r="A2514" t="str">
            <v>00175690</v>
          </cell>
          <cell r="B2514" t="str">
            <v>2020.056; 213304; HUM00175690</v>
          </cell>
          <cell r="C2514" t="str">
            <v>Int Med-Hematology/Oncology</v>
          </cell>
          <cell r="D2514" t="str">
            <v>Ye, Jing Christine</v>
          </cell>
          <cell r="E2514" t="str">
            <v>CLOSED TO ACCRUAL</v>
          </cell>
          <cell r="F2514">
            <v>44093</v>
          </cell>
          <cell r="G2514" t="str">
            <v>GlaxoSmithKline (GSK)</v>
          </cell>
          <cell r="H2514" t="str">
            <v>IQVIA; University of Michigan</v>
          </cell>
          <cell r="I2514" t="str">
            <v>Industry</v>
          </cell>
          <cell r="J2514" t="str">
            <v>CTSU - Oncology</v>
          </cell>
        </row>
        <row r="2515">
          <cell r="A2515" t="str">
            <v>00175681</v>
          </cell>
          <cell r="B2515" t="str">
            <v>HUM00175681</v>
          </cell>
          <cell r="C2515" t="str">
            <v>Neurology</v>
          </cell>
          <cell r="D2515" t="str">
            <v>Stino, Amro</v>
          </cell>
          <cell r="E2515" t="str">
            <v>ABANDONED</v>
          </cell>
          <cell r="F2515">
            <v>44029</v>
          </cell>
          <cell r="G2515" t="str">
            <v>University Medical Center Utrecht</v>
          </cell>
          <cell r="H2515" t="str">
            <v/>
          </cell>
          <cell r="I2515" t="str">
            <v>Institutional</v>
          </cell>
          <cell r="J2515" t="str">
            <v>CTSU - Neurosciences and Sensory</v>
          </cell>
        </row>
        <row r="2516">
          <cell r="A2516" t="str">
            <v>00175636</v>
          </cell>
          <cell r="B2516" t="str">
            <v>2020.025; HUM00175636; PEPN1812</v>
          </cell>
          <cell r="C2516" t="str">
            <v>Pediatrics-Hematology/Oncology</v>
          </cell>
          <cell r="D2516" t="str">
            <v>Mody, Rajen</v>
          </cell>
          <cell r="E2516" t="str">
            <v>OPEN TO ACCRUAL</v>
          </cell>
          <cell r="F2516">
            <v>44144</v>
          </cell>
          <cell r="G2516" t="str">
            <v>Pediatric Early Phase Clinical Trials Network (PEP-CTN)</v>
          </cell>
          <cell r="H2516" t="str">
            <v>Children's Oncology Group (COG); MacroGenics, Inc; The Children's Hospital of Philadelphia (CHOP)</v>
          </cell>
          <cell r="I2516" t="str">
            <v>Industry</v>
          </cell>
          <cell r="J2516" t="str">
            <v>CTSU - Childrens</v>
          </cell>
        </row>
        <row r="2517">
          <cell r="A2517" t="str">
            <v>00175599</v>
          </cell>
          <cell r="B2517" t="str">
            <v>HUM00175599</v>
          </cell>
          <cell r="C2517" t="str">
            <v>Radiology</v>
          </cell>
          <cell r="D2517" t="str">
            <v>Wright, Katherine</v>
          </cell>
          <cell r="E2517" t="str">
            <v>ABANDONED</v>
          </cell>
          <cell r="F2517">
            <v>44055</v>
          </cell>
          <cell r="G2517" t="str">
            <v>DHHS - National Institutes of Health</v>
          </cell>
          <cell r="H2517" t="str">
            <v>National Science Foundation</v>
          </cell>
          <cell r="I2517" t="str">
            <v>Externally Peer-Reviewed</v>
          </cell>
          <cell r="J2517" t="str">
            <v>CTSU - Ambulatory and Chronic Disease</v>
          </cell>
        </row>
        <row r="2518">
          <cell r="A2518" t="str">
            <v>00175555</v>
          </cell>
          <cell r="B2518" t="str">
            <v>2020.016; HUM00175555</v>
          </cell>
          <cell r="C2518" t="str">
            <v>School of Social Work</v>
          </cell>
          <cell r="D2518" t="str">
            <v>Ellis, Katrina</v>
          </cell>
          <cell r="E2518" t="str">
            <v>OPEN TO ACCRUAL</v>
          </cell>
          <cell r="F2518">
            <v>44075</v>
          </cell>
          <cell r="G2518" t="str">
            <v>University of Michigan</v>
          </cell>
          <cell r="H2518" t="str">
            <v/>
          </cell>
          <cell r="I2518" t="str">
            <v>National</v>
          </cell>
          <cell r="J2518" t="str">
            <v>CTSU - Oncology</v>
          </cell>
          <cell r="K2518">
            <v>5</v>
          </cell>
        </row>
        <row r="2519">
          <cell r="A2519" t="str">
            <v>00175552</v>
          </cell>
          <cell r="B2519" t="str">
            <v>2020.026; ACNS1833; HUM00175552</v>
          </cell>
          <cell r="C2519" t="str">
            <v>Pediatrics-Hematology/Oncology</v>
          </cell>
          <cell r="D2519" t="str">
            <v>Franson, Andrea</v>
          </cell>
          <cell r="E2519" t="str">
            <v>OPEN TO ACCRUAL</v>
          </cell>
          <cell r="F2519">
            <v>44090</v>
          </cell>
          <cell r="G2519" t="str">
            <v>Children's Oncology Group (COG)</v>
          </cell>
          <cell r="H2519" t="str">
            <v>The Children's Hospital of Philadelphia (CHOP)</v>
          </cell>
          <cell r="I2519" t="str">
            <v>Institutional</v>
          </cell>
          <cell r="J2519" t="str">
            <v>CTSU - Childrens</v>
          </cell>
        </row>
        <row r="2520">
          <cell r="A2520" t="str">
            <v>00175528</v>
          </cell>
          <cell r="B2520" t="str">
            <v>HUM00175528</v>
          </cell>
          <cell r="C2520" t="str">
            <v>School of Kinesiology</v>
          </cell>
          <cell r="D2520" t="str">
            <v>Horowitz, Jeffrey</v>
          </cell>
          <cell r="E2520" t="str">
            <v>ON HOLD</v>
          </cell>
          <cell r="F2520">
            <v>43832</v>
          </cell>
          <cell r="G2520" t="str">
            <v>DHHS - National Institutes of Health</v>
          </cell>
          <cell r="H2520" t="str">
            <v/>
          </cell>
          <cell r="I2520" t="str">
            <v>Externally Peer-Reviewed</v>
          </cell>
          <cell r="J2520" t="str">
            <v>CTSU - Behavior, Function, and Pain</v>
          </cell>
        </row>
        <row r="2521">
          <cell r="A2521" t="str">
            <v>00175522</v>
          </cell>
          <cell r="B2521" t="str">
            <v>208482; HUM00175522</v>
          </cell>
          <cell r="C2521" t="str">
            <v>Int Med-Gastroenterology</v>
          </cell>
          <cell r="D2521" t="str">
            <v>Higgins, Peter</v>
          </cell>
          <cell r="E2521" t="str">
            <v>ABANDONED</v>
          </cell>
          <cell r="F2521">
            <v>44162</v>
          </cell>
          <cell r="G2521" t="str">
            <v>GlaxoSmithKline (GSK)</v>
          </cell>
          <cell r="H2521" t="str">
            <v/>
          </cell>
          <cell r="I2521" t="str">
            <v>Industry</v>
          </cell>
          <cell r="J2521" t="str">
            <v>CTSU - Ambulatory and Chronic Disease</v>
          </cell>
        </row>
        <row r="2522">
          <cell r="A2522" t="str">
            <v>00175510</v>
          </cell>
          <cell r="B2522" t="str">
            <v>2020.011; A071801; HUM00175510</v>
          </cell>
          <cell r="C2522" t="str">
            <v>Radiation Oncology</v>
          </cell>
          <cell r="D2522" t="str">
            <v>Kim, Michelle</v>
          </cell>
          <cell r="E2522" t="str">
            <v>OPEN TO ACCRUAL</v>
          </cell>
          <cell r="F2522">
            <v>44028</v>
          </cell>
          <cell r="G2522" t="str">
            <v>ALLIANCE</v>
          </cell>
          <cell r="H2522" t="str">
            <v>National Cancer Institute (NCI)</v>
          </cell>
          <cell r="I2522" t="str">
            <v>National</v>
          </cell>
          <cell r="J2522" t="str">
            <v>CTSU - Oncology</v>
          </cell>
        </row>
        <row r="2523">
          <cell r="A2523" t="str">
            <v>00175501</v>
          </cell>
          <cell r="B2523" t="str">
            <v>2020.005; BGB-3111-306; HUM00175501</v>
          </cell>
          <cell r="C2523" t="str">
            <v>Int Med-Hematology/Oncology</v>
          </cell>
          <cell r="D2523" t="str">
            <v>Phillips, Tycel</v>
          </cell>
          <cell r="E2523" t="str">
            <v>OPEN TO ACCRUAL</v>
          </cell>
          <cell r="F2523">
            <v>44036</v>
          </cell>
          <cell r="G2523" t="str">
            <v>BeiGene</v>
          </cell>
          <cell r="H2523" t="str">
            <v/>
          </cell>
          <cell r="I2523" t="str">
            <v>Industry</v>
          </cell>
          <cell r="J2523" t="str">
            <v>CTSU - Oncology</v>
          </cell>
          <cell r="K2523">
            <v>1</v>
          </cell>
        </row>
        <row r="2524">
          <cell r="A2524" t="str">
            <v>00175469</v>
          </cell>
          <cell r="B2524" t="str">
            <v>20190294; 2020.003; HUM00175469</v>
          </cell>
          <cell r="C2524" t="str">
            <v>Int Med-Hematology/Oncology</v>
          </cell>
          <cell r="D2524" t="str">
            <v>Qin, Angel</v>
          </cell>
          <cell r="E2524" t="str">
            <v>ABANDONED</v>
          </cell>
          <cell r="F2524">
            <v>44026</v>
          </cell>
          <cell r="G2524" t="str">
            <v>Amgen, Inc.</v>
          </cell>
          <cell r="H2524" t="str">
            <v/>
          </cell>
          <cell r="I2524" t="str">
            <v>Industry</v>
          </cell>
          <cell r="J2524" t="str">
            <v>CTSU - Oncology</v>
          </cell>
        </row>
        <row r="2525">
          <cell r="A2525" t="str">
            <v>00175465</v>
          </cell>
          <cell r="B2525" t="str">
            <v>HUM00175465; MGL-3196-14</v>
          </cell>
          <cell r="C2525" t="str">
            <v>Int Med-Metabolism, Endo &amp; Diabetes</v>
          </cell>
          <cell r="D2525" t="str">
            <v>Oral, Elif</v>
          </cell>
          <cell r="E2525" t="str">
            <v>ABANDONED</v>
          </cell>
          <cell r="F2525">
            <v>43899</v>
          </cell>
          <cell r="G2525" t="str">
            <v>Madrigal Pharmaceuticals, Inc.</v>
          </cell>
          <cell r="H2525" t="str">
            <v>PRA Health Sciences</v>
          </cell>
          <cell r="I2525" t="str">
            <v>Industry</v>
          </cell>
          <cell r="J2525" t="str">
            <v>CTSU - Ambulatory and Chronic Disease</v>
          </cell>
        </row>
        <row r="2526">
          <cell r="A2526" t="str">
            <v>00175460</v>
          </cell>
          <cell r="B2526" t="str">
            <v>BP41321; HUM00175460</v>
          </cell>
          <cell r="C2526" t="str">
            <v>Ophthalmology &amp; Visual Sciences</v>
          </cell>
          <cell r="D2526" t="str">
            <v>Gardner, Thomas</v>
          </cell>
          <cell r="E2526" t="str">
            <v>OPEN TO ACCRUAL</v>
          </cell>
          <cell r="F2526">
            <v>44078</v>
          </cell>
          <cell r="G2526" t="str">
            <v>F. Hoffmann-La Roche AG</v>
          </cell>
          <cell r="H2526" t="str">
            <v>Ora Clinical</v>
          </cell>
          <cell r="I2526" t="str">
            <v>Industry</v>
          </cell>
          <cell r="J2526" t="str">
            <v>CTSU - Ambulatory and Chronic Disease</v>
          </cell>
        </row>
        <row r="2527">
          <cell r="A2527" t="str">
            <v>00175458</v>
          </cell>
          <cell r="B2527" t="str">
            <v>2019.173; HUM00175458; UMCC 2019.173</v>
          </cell>
          <cell r="C2527" t="str">
            <v>Obstetrics/Gynecology</v>
          </cell>
          <cell r="D2527" t="str">
            <v>Uppal, Shitanshu</v>
          </cell>
          <cell r="E2527" t="str">
            <v>OPEN TO ACCRUAL</v>
          </cell>
          <cell r="F2527">
            <v>44167</v>
          </cell>
          <cell r="G2527" t="str">
            <v>University of Michigan</v>
          </cell>
          <cell r="H2527" t="str">
            <v/>
          </cell>
          <cell r="I2527" t="str">
            <v>National</v>
          </cell>
          <cell r="J2527" t="str">
            <v>CTSU - Oncology</v>
          </cell>
          <cell r="K2527">
            <v>4</v>
          </cell>
        </row>
        <row r="2528">
          <cell r="A2528" t="str">
            <v>00175404</v>
          </cell>
          <cell r="B2528" t="str">
            <v>C2501007; Derm 739; HUM00175404</v>
          </cell>
          <cell r="C2528" t="str">
            <v>Dermatology</v>
          </cell>
          <cell r="D2528" t="str">
            <v>Helfrich, Yolanda</v>
          </cell>
          <cell r="E2528" t="str">
            <v>ABANDONED</v>
          </cell>
          <cell r="F2528">
            <v>44160</v>
          </cell>
          <cell r="G2528" t="str">
            <v>Pfizer</v>
          </cell>
          <cell r="H2528" t="str">
            <v>CRO -PPD</v>
          </cell>
          <cell r="I2528" t="str">
            <v>Industry</v>
          </cell>
          <cell r="J2528" t="str">
            <v>CTSU - Neurosciences and Sensory</v>
          </cell>
        </row>
        <row r="2529">
          <cell r="A2529" t="str">
            <v>00175369</v>
          </cell>
          <cell r="B2529" t="str">
            <v>2019.116; HUM00175369</v>
          </cell>
          <cell r="C2529" t="str">
            <v>Int Med-Hematology/Oncology</v>
          </cell>
          <cell r="D2529" t="str">
            <v>Sahai, Vaibhav</v>
          </cell>
          <cell r="E2529" t="str">
            <v>OPEN TO ACCRUAL</v>
          </cell>
          <cell r="F2529">
            <v>43962</v>
          </cell>
          <cell r="G2529" t="str">
            <v>Rafael Pharmaceuticals</v>
          </cell>
          <cell r="H2529" t="str">
            <v>University of Michigan</v>
          </cell>
          <cell r="I2529" t="str">
            <v>Industry</v>
          </cell>
          <cell r="J2529" t="str">
            <v>CTSU - Oncology</v>
          </cell>
        </row>
        <row r="2530">
          <cell r="A2530" t="str">
            <v>00175367</v>
          </cell>
          <cell r="B2530" t="str">
            <v>2019.186; HUM00175367</v>
          </cell>
          <cell r="C2530" t="str">
            <v>Radiation Oncology</v>
          </cell>
          <cell r="D2530" t="str">
            <v>Wahl, Daniel</v>
          </cell>
          <cell r="E2530" t="str">
            <v>ON HOLD</v>
          </cell>
          <cell r="F2530">
            <v>44141</v>
          </cell>
          <cell r="G2530" t="str">
            <v>University of Michigan</v>
          </cell>
          <cell r="H2530" t="str">
            <v/>
          </cell>
          <cell r="I2530" t="str">
            <v>National</v>
          </cell>
          <cell r="J2530" t="str">
            <v>CTSU - Oncology</v>
          </cell>
          <cell r="K2530">
            <v>3</v>
          </cell>
        </row>
        <row r="2531">
          <cell r="A2531" t="str">
            <v>00175328</v>
          </cell>
          <cell r="B2531" t="str">
            <v>2020.004; HUM00175328; MOR208C107</v>
          </cell>
          <cell r="C2531" t="str">
            <v>Int Med-Hematology/Oncology</v>
          </cell>
          <cell r="D2531" t="str">
            <v>Phillips, Tycel</v>
          </cell>
          <cell r="E2531" t="str">
            <v>ABANDONED</v>
          </cell>
          <cell r="F2531">
            <v>43977</v>
          </cell>
          <cell r="G2531" t="str">
            <v>Morphosys AG</v>
          </cell>
          <cell r="H2531" t="str">
            <v/>
          </cell>
          <cell r="I2531" t="str">
            <v>Industry</v>
          </cell>
          <cell r="J2531" t="str">
            <v>CTSU - Oncology</v>
          </cell>
          <cell r="K2531">
            <v>2</v>
          </cell>
        </row>
        <row r="2532">
          <cell r="A2532" t="str">
            <v>00175326</v>
          </cell>
          <cell r="B2532" t="str">
            <v>2020.012; EA2182; HUM00175326</v>
          </cell>
          <cell r="C2532" t="str">
            <v>Radiation Oncology</v>
          </cell>
          <cell r="D2532" t="str">
            <v>Cuneo, Kyle</v>
          </cell>
          <cell r="E2532" t="str">
            <v>OPEN TO ACCRUAL</v>
          </cell>
          <cell r="F2532">
            <v>44117</v>
          </cell>
          <cell r="G2532" t="str">
            <v>ECOG-ACRIN Medical Research Foundation, Inc</v>
          </cell>
          <cell r="H2532" t="str">
            <v>National Cancer Institute (NCI)</v>
          </cell>
          <cell r="I2532" t="str">
            <v>National</v>
          </cell>
          <cell r="J2532" t="str">
            <v>CTSU - Oncology</v>
          </cell>
        </row>
        <row r="2533">
          <cell r="A2533" t="str">
            <v>00175312</v>
          </cell>
          <cell r="B2533" t="str">
            <v>HUM00175312</v>
          </cell>
          <cell r="C2533" t="str">
            <v>Surgery-Transplant Surgery</v>
          </cell>
          <cell r="D2533" t="str">
            <v>Sung, Randall</v>
          </cell>
          <cell r="E2533" t="str">
            <v>PRMC APPROVAL</v>
          </cell>
          <cell r="F2533">
            <v>43851</v>
          </cell>
          <cell r="G2533" t="str">
            <v>CTI Clinical Trial and Consulting Services</v>
          </cell>
          <cell r="H2533" t="str">
            <v/>
          </cell>
          <cell r="I2533" t="str">
            <v>Industry</v>
          </cell>
          <cell r="J2533" t="str">
            <v>CTSU - Acute, Critical Care, Surgery &amp; Transplant</v>
          </cell>
        </row>
        <row r="2534">
          <cell r="A2534" t="str">
            <v>00175283</v>
          </cell>
          <cell r="B2534" t="str">
            <v>HUM00175283</v>
          </cell>
          <cell r="C2534" t="str">
            <v>Neurosurgery</v>
          </cell>
          <cell r="D2534" t="str">
            <v>Park, Paul</v>
          </cell>
          <cell r="E2534" t="str">
            <v>OPEN TO ACCRUAL</v>
          </cell>
          <cell r="F2534">
            <v>44141</v>
          </cell>
          <cell r="G2534" t="str">
            <v>SI-BONE, Inc.</v>
          </cell>
          <cell r="H2534" t="str">
            <v/>
          </cell>
          <cell r="I2534" t="str">
            <v>Industry</v>
          </cell>
          <cell r="J2534" t="str">
            <v>CTSU - Neurosciences and Sensory</v>
          </cell>
        </row>
        <row r="2535">
          <cell r="A2535" t="str">
            <v>00175204</v>
          </cell>
          <cell r="B2535" t="str">
            <v>HUM00175204</v>
          </cell>
          <cell r="C2535" t="str">
            <v>Int Med-Gastroenterology</v>
          </cell>
          <cell r="D2535" t="str">
            <v>Stidham, Ryan</v>
          </cell>
          <cell r="E2535" t="str">
            <v>OPEN TO ACCRUAL</v>
          </cell>
          <cell r="F2535">
            <v>44102</v>
          </cell>
          <cell r="G2535" t="str">
            <v>DHHS - National Institutes of Health</v>
          </cell>
          <cell r="H2535" t="str">
            <v/>
          </cell>
          <cell r="I2535" t="str">
            <v>Externally Peer-Reviewed</v>
          </cell>
          <cell r="J2535" t="str">
            <v>CTSU - Ambulatory and Chronic Disease</v>
          </cell>
        </row>
        <row r="2536">
          <cell r="A2536" t="str">
            <v>00175142</v>
          </cell>
          <cell r="B2536" t="str">
            <v>HUM00175142</v>
          </cell>
          <cell r="C2536" t="str">
            <v>Anesthesiology</v>
          </cell>
          <cell r="D2536" t="str">
            <v>Brummett, Chad</v>
          </cell>
          <cell r="E2536" t="str">
            <v>OPEN TO ACCRUAL</v>
          </cell>
          <cell r="F2536">
            <v>44006</v>
          </cell>
          <cell r="G2536" t="str">
            <v>Michigan, State of, Health and Human Services, Department of</v>
          </cell>
          <cell r="H2536" t="str">
            <v/>
          </cell>
          <cell r="I2536" t="str">
            <v>Institutional</v>
          </cell>
          <cell r="J2536" t="str">
            <v>CTSU - Behavior, Function, and Pain</v>
          </cell>
        </row>
        <row r="2537">
          <cell r="A2537" t="str">
            <v>00175103</v>
          </cell>
          <cell r="B2537" t="str">
            <v>HUM00175103; mRNA-3927-P101</v>
          </cell>
          <cell r="C2537" t="str">
            <v>Pediatrics-Genetics</v>
          </cell>
          <cell r="D2537" t="str">
            <v>Ahmad, Ayesha</v>
          </cell>
          <cell r="E2537" t="str">
            <v>PI SIGNOFF</v>
          </cell>
          <cell r="F2537">
            <v>44116</v>
          </cell>
          <cell r="G2537" t="str">
            <v>ModernaTX</v>
          </cell>
          <cell r="H2537" t="str">
            <v>CRO -PPD</v>
          </cell>
          <cell r="I2537" t="str">
            <v>Industry</v>
          </cell>
          <cell r="J2537" t="str">
            <v>CTSU - Childrens</v>
          </cell>
        </row>
        <row r="2538">
          <cell r="A2538" t="str">
            <v>00175086</v>
          </cell>
          <cell r="B2538" t="str">
            <v>HUM00175086; SUBACCOUNT</v>
          </cell>
          <cell r="C2538" t="str">
            <v>Pediatrics-Cardiology</v>
          </cell>
          <cell r="D2538" t="str">
            <v>Sznycer-Taub, Nathaniel</v>
          </cell>
          <cell r="E2538" t="str">
            <v>OPEN TO ACCRUAL</v>
          </cell>
          <cell r="F2538">
            <v>44097</v>
          </cell>
          <cell r="G2538" t="str">
            <v>University of Michigan</v>
          </cell>
          <cell r="H2538" t="str">
            <v/>
          </cell>
          <cell r="I2538" t="str">
            <v>National</v>
          </cell>
          <cell r="J2538" t="str">
            <v>CTSU - Childrens</v>
          </cell>
        </row>
        <row r="2539">
          <cell r="A2539" t="str">
            <v>00175029</v>
          </cell>
          <cell r="B2539" t="str">
            <v>2020.096; HUM00175029; UMCC 2020.096</v>
          </cell>
          <cell r="C2539" t="str">
            <v>Neurology</v>
          </cell>
          <cell r="D2539" t="str">
            <v>Romero, Ronald</v>
          </cell>
          <cell r="E2539" t="str">
            <v>IRB INITIAL APPROVAL</v>
          </cell>
          <cell r="F2539">
            <v>44183</v>
          </cell>
          <cell r="G2539" t="str">
            <v>University of Michigan</v>
          </cell>
          <cell r="H2539" t="str">
            <v/>
          </cell>
          <cell r="I2539" t="str">
            <v>National</v>
          </cell>
          <cell r="J2539" t="str">
            <v>CTSU - Oncology</v>
          </cell>
          <cell r="K2539">
            <v>5</v>
          </cell>
        </row>
        <row r="2540">
          <cell r="A2540" t="str">
            <v>00175004</v>
          </cell>
          <cell r="B2540" t="str">
            <v>HUM00175004</v>
          </cell>
          <cell r="C2540" t="str">
            <v>Neurology</v>
          </cell>
          <cell r="D2540" t="str">
            <v>Mihaylova, Temenuzhka</v>
          </cell>
          <cell r="E2540" t="str">
            <v>ABANDONED</v>
          </cell>
          <cell r="F2540">
            <v>44013</v>
          </cell>
          <cell r="G2540" t="str">
            <v>UCB</v>
          </cell>
          <cell r="H2540" t="str">
            <v/>
          </cell>
          <cell r="I2540" t="str">
            <v>Industry</v>
          </cell>
          <cell r="J2540" t="str">
            <v>CTSU - Neurosciences and Sensory</v>
          </cell>
        </row>
        <row r="2541">
          <cell r="A2541" t="str">
            <v>00174992</v>
          </cell>
          <cell r="B2541" t="str">
            <v>HUM00174992</v>
          </cell>
          <cell r="C2541" t="str">
            <v>Int Med-Cardiology</v>
          </cell>
          <cell r="D2541" t="str">
            <v>Bitar, Abbas</v>
          </cell>
          <cell r="E2541" t="str">
            <v>OPEN TO ACCRUAL</v>
          </cell>
          <cell r="F2541">
            <v>44109</v>
          </cell>
          <cell r="G2541" t="str">
            <v>Abbott Vascular</v>
          </cell>
          <cell r="H2541" t="str">
            <v/>
          </cell>
          <cell r="I2541" t="str">
            <v>Industry</v>
          </cell>
          <cell r="J2541" t="str">
            <v>CTSU - Heart, Vessel, Blood</v>
          </cell>
        </row>
        <row r="2542">
          <cell r="A2542" t="str">
            <v>00174946</v>
          </cell>
          <cell r="B2542" t="str">
            <v>Department; HUM00174946; K Award</v>
          </cell>
          <cell r="C2542" t="str">
            <v>Int Med-Gastroenterology</v>
          </cell>
          <cell r="D2542" t="str">
            <v>Mellinger, Jessica</v>
          </cell>
          <cell r="E2542" t="str">
            <v>OPEN TO ACCRUAL</v>
          </cell>
          <cell r="F2542">
            <v>44097</v>
          </cell>
          <cell r="G2542" t="str">
            <v>University of Michigan</v>
          </cell>
          <cell r="H2542" t="str">
            <v>DHHS - National Institutes of Health</v>
          </cell>
          <cell r="I2542" t="str">
            <v>National</v>
          </cell>
          <cell r="J2542" t="str">
            <v>CTSU - Behavior, Function, and Pain</v>
          </cell>
        </row>
        <row r="2543">
          <cell r="A2543" t="str">
            <v>00174930</v>
          </cell>
          <cell r="B2543" t="str">
            <v>2020.002; HUM00174930</v>
          </cell>
          <cell r="C2543" t="str">
            <v>School of Nursing</v>
          </cell>
          <cell r="D2543" t="str">
            <v>Smith, Ellen</v>
          </cell>
          <cell r="E2543" t="str">
            <v>ABANDONED</v>
          </cell>
          <cell r="F2543">
            <v>44287</v>
          </cell>
          <cell r="G2543" t="str">
            <v>University of Milan  Bicocca</v>
          </cell>
          <cell r="H2543" t="str">
            <v/>
          </cell>
          <cell r="I2543" t="str">
            <v>Institutional</v>
          </cell>
          <cell r="J2543" t="str">
            <v>CTSU - Oncology</v>
          </cell>
        </row>
        <row r="2544">
          <cell r="A2544" t="str">
            <v>00174926</v>
          </cell>
          <cell r="B2544" t="str">
            <v>HUM00174926; LCZ696I12201</v>
          </cell>
          <cell r="C2544" t="str">
            <v>Int Med-Cardiology</v>
          </cell>
          <cell r="D2544" t="str">
            <v>Saberi, Sara</v>
          </cell>
          <cell r="E2544" t="str">
            <v>OPEN TO ACCRUAL</v>
          </cell>
          <cell r="F2544">
            <v>44106</v>
          </cell>
          <cell r="G2544" t="str">
            <v>Novartis</v>
          </cell>
          <cell r="H2544" t="str">
            <v/>
          </cell>
          <cell r="I2544" t="str">
            <v>Industry</v>
          </cell>
          <cell r="J2544" t="str">
            <v>CTSU - Heart, Vessel, Blood</v>
          </cell>
        </row>
        <row r="2545">
          <cell r="A2545" t="str">
            <v>00174923</v>
          </cell>
          <cell r="B2545" t="str">
            <v>CRB only; HUM00174923</v>
          </cell>
          <cell r="C2545" t="str">
            <v>Ophthalmology &amp; Visual Sciences</v>
          </cell>
          <cell r="D2545" t="str">
            <v>Woodward, Maria</v>
          </cell>
          <cell r="E2545" t="str">
            <v>OPEN TO ACCRUAL</v>
          </cell>
          <cell r="F2545">
            <v>44025</v>
          </cell>
          <cell r="G2545" t="str">
            <v>DHHS - National Institutes of Health</v>
          </cell>
          <cell r="H2545" t="str">
            <v/>
          </cell>
          <cell r="I2545" t="str">
            <v>Externally Peer-Reviewed</v>
          </cell>
          <cell r="J2545" t="str">
            <v>CTSU - Ambulatory and Chronic Disease</v>
          </cell>
        </row>
        <row r="2546">
          <cell r="A2546" t="str">
            <v>00174916</v>
          </cell>
          <cell r="B2546" t="str">
            <v>HUM00174916</v>
          </cell>
          <cell r="C2546" t="str">
            <v>Pediatrics-Cardiology</v>
          </cell>
          <cell r="D2546" t="str">
            <v>Goldberg, Caren</v>
          </cell>
          <cell r="E2546" t="str">
            <v>ON HOLD</v>
          </cell>
          <cell r="F2546">
            <v>44007</v>
          </cell>
          <cell r="G2546" t="str">
            <v>DHHS - National Institutes of Health</v>
          </cell>
          <cell r="H2546" t="str">
            <v>Pediatric Heart Network</v>
          </cell>
          <cell r="I2546" t="str">
            <v>Externally Peer-Reviewed</v>
          </cell>
          <cell r="J2546" t="str">
            <v>CTSU - Childrens</v>
          </cell>
        </row>
        <row r="2547">
          <cell r="A2547" t="str">
            <v>00174906</v>
          </cell>
          <cell r="B2547" t="str">
            <v>2020.081; HUM00174906; UMCC 2020.081</v>
          </cell>
          <cell r="C2547" t="str">
            <v>School of Kinesiology</v>
          </cell>
          <cell r="D2547" t="str">
            <v>Lipps, David</v>
          </cell>
          <cell r="E2547" t="str">
            <v>OPEN TO ACCRUAL</v>
          </cell>
          <cell r="F2547">
            <v>44153</v>
          </cell>
          <cell r="G2547" t="str">
            <v>American Cancer Society</v>
          </cell>
          <cell r="H2547" t="str">
            <v>University of Michigan</v>
          </cell>
          <cell r="I2547" t="str">
            <v>Externally Peer-Reviewed</v>
          </cell>
          <cell r="J2547" t="str">
            <v>CTSU - Oncology</v>
          </cell>
          <cell r="K2547">
            <v>4</v>
          </cell>
        </row>
        <row r="2548">
          <cell r="A2548" t="str">
            <v>00174857</v>
          </cell>
          <cell r="B2548" t="str">
            <v>HUM00174857; Need Sub P/G GKT137831-IPF</v>
          </cell>
          <cell r="C2548" t="str">
            <v>Int Med-Pulmonary/Critical Care</v>
          </cell>
          <cell r="D2548" t="str">
            <v>Flaherty, Kevin</v>
          </cell>
          <cell r="E2548" t="str">
            <v>OPEN TO ACCRUAL</v>
          </cell>
          <cell r="F2548">
            <v>44252</v>
          </cell>
          <cell r="G2548" t="str">
            <v>DHHS - National Institutes of Health - Subcontracts</v>
          </cell>
          <cell r="H2548" t="str">
            <v/>
          </cell>
          <cell r="I2548" t="str">
            <v>Externally Peer-Reviewed</v>
          </cell>
          <cell r="J2548" t="str">
            <v>CTSU - Ambulatory and Chronic Disease</v>
          </cell>
        </row>
        <row r="2549">
          <cell r="A2549" t="str">
            <v>00174848</v>
          </cell>
          <cell r="B2549" t="str">
            <v>HUM00174848</v>
          </cell>
          <cell r="C2549" t="str">
            <v>Int Med-Cardiology</v>
          </cell>
          <cell r="D2549" t="str">
            <v>Oral, Hakan</v>
          </cell>
          <cell r="E2549" t="str">
            <v>OPEN TO ACCRUAL</v>
          </cell>
          <cell r="F2549">
            <v>44152</v>
          </cell>
          <cell r="G2549" t="str">
            <v>University of Michigan</v>
          </cell>
          <cell r="H2549" t="str">
            <v/>
          </cell>
          <cell r="I2549" t="str">
            <v>National</v>
          </cell>
          <cell r="J2549" t="str">
            <v>CTSU - Heart, Vessel, Blood</v>
          </cell>
        </row>
        <row r="2550">
          <cell r="A2550" t="str">
            <v>00174809</v>
          </cell>
          <cell r="B2550" t="str">
            <v>2019.196; HUM00174809; LP-108P</v>
          </cell>
          <cell r="C2550" t="str">
            <v>Int Med-Hematology/Oncology</v>
          </cell>
          <cell r="D2550" t="str">
            <v>Bixby, Dale</v>
          </cell>
          <cell r="E2550" t="str">
            <v>OPEN TO ACCRUAL</v>
          </cell>
          <cell r="F2550">
            <v>44077</v>
          </cell>
          <cell r="G2550" t="str">
            <v>Newave Pharmaceutical Inc</v>
          </cell>
          <cell r="H2550" t="str">
            <v>Syneos Health</v>
          </cell>
          <cell r="I2550" t="str">
            <v>Industry</v>
          </cell>
          <cell r="J2550" t="str">
            <v>CTSU - Oncology</v>
          </cell>
          <cell r="K2550">
            <v>2</v>
          </cell>
        </row>
        <row r="2551">
          <cell r="A2551" t="str">
            <v>00174807</v>
          </cell>
          <cell r="B2551" t="str">
            <v>2019.198; HUM00174807; ODO-TE-S101</v>
          </cell>
          <cell r="C2551" t="str">
            <v>Int Med-Hematology/Oncology</v>
          </cell>
          <cell r="D2551" t="str">
            <v>Vaishampayan, Ulka</v>
          </cell>
          <cell r="E2551" t="str">
            <v>OPEN TO ACCRUAL</v>
          </cell>
          <cell r="F2551">
            <v>44025</v>
          </cell>
          <cell r="G2551" t="str">
            <v>Odonate Therapeutics</v>
          </cell>
          <cell r="H2551" t="str">
            <v/>
          </cell>
          <cell r="I2551" t="str">
            <v>Industry</v>
          </cell>
          <cell r="J2551" t="str">
            <v>CTSU - Oncology</v>
          </cell>
          <cell r="K2551">
            <v>2</v>
          </cell>
        </row>
        <row r="2552">
          <cell r="A2552" t="str">
            <v>00174806</v>
          </cell>
          <cell r="B2552" t="str">
            <v>HUM00174806</v>
          </cell>
          <cell r="C2552" t="str">
            <v>Int Med-Hematology/Oncology</v>
          </cell>
          <cell r="D2552" t="str">
            <v>Ghosh, Monalisa</v>
          </cell>
          <cell r="E2552" t="str">
            <v>OPEN TO ACCRUAL</v>
          </cell>
          <cell r="F2552">
            <v>43917</v>
          </cell>
          <cell r="G2552" t="str">
            <v>Duke University</v>
          </cell>
          <cell r="H2552" t="str">
            <v/>
          </cell>
          <cell r="I2552" t="str">
            <v>National</v>
          </cell>
          <cell r="J2552" t="str">
            <v>CTSU - Oncology</v>
          </cell>
        </row>
        <row r="2553">
          <cell r="A2553" t="str">
            <v>00174805</v>
          </cell>
          <cell r="B2553" t="str">
            <v>16-214-05; 2019.195; HUM00174805</v>
          </cell>
          <cell r="C2553" t="str">
            <v>Int Med-Hematology/Oncology</v>
          </cell>
          <cell r="D2553" t="str">
            <v>Gadgeel, Shirish</v>
          </cell>
          <cell r="E2553" t="str">
            <v>ABANDONED</v>
          </cell>
          <cell r="F2553">
            <v>43921</v>
          </cell>
          <cell r="G2553" t="str">
            <v>Nektar Therapeutics, Inc</v>
          </cell>
          <cell r="H2553" t="str">
            <v/>
          </cell>
          <cell r="I2553" t="str">
            <v>Industry</v>
          </cell>
          <cell r="J2553" t="str">
            <v>CTSU - Oncology</v>
          </cell>
          <cell r="K2553">
            <v>2</v>
          </cell>
        </row>
        <row r="2554">
          <cell r="A2554" t="str">
            <v>00174804</v>
          </cell>
          <cell r="B2554" t="str">
            <v>2020.001; D910CC00002; HUM00174804</v>
          </cell>
          <cell r="C2554" t="str">
            <v>Int Med-Hematology/Oncology</v>
          </cell>
          <cell r="D2554" t="str">
            <v>Krauss, John</v>
          </cell>
          <cell r="E2554" t="str">
            <v>ABANDONED</v>
          </cell>
          <cell r="F2554">
            <v>44039</v>
          </cell>
          <cell r="G2554" t="str">
            <v>MedImmune LLC</v>
          </cell>
          <cell r="H2554" t="str">
            <v/>
          </cell>
          <cell r="I2554" t="str">
            <v>Industry</v>
          </cell>
          <cell r="J2554" t="str">
            <v>CTSU - Oncology</v>
          </cell>
          <cell r="K2554">
            <v>1</v>
          </cell>
        </row>
        <row r="2555">
          <cell r="A2555" t="str">
            <v>00174669</v>
          </cell>
          <cell r="B2555" t="str">
            <v>HUM00174669</v>
          </cell>
          <cell r="C2555" t="str">
            <v>Neurology</v>
          </cell>
          <cell r="D2555" t="str">
            <v>Chou, Kelvin</v>
          </cell>
          <cell r="E2555" t="str">
            <v>OPEN TO ACCRUAL</v>
          </cell>
          <cell r="F2555">
            <v>44082</v>
          </cell>
          <cell r="G2555" t="str">
            <v>Neuraly, Inc.</v>
          </cell>
          <cell r="H2555" t="str">
            <v/>
          </cell>
          <cell r="I2555" t="str">
            <v>Industry</v>
          </cell>
          <cell r="J2555" t="str">
            <v>CTSU - Neurosciences and Sensory</v>
          </cell>
        </row>
        <row r="2556">
          <cell r="A2556" t="str">
            <v>00174659</v>
          </cell>
          <cell r="B2556" t="str">
            <v>HUM00174659</v>
          </cell>
          <cell r="C2556" t="str">
            <v>Int Med-Metabolism, Endo &amp; Diabetes</v>
          </cell>
          <cell r="D2556" t="str">
            <v>Oral, Elif</v>
          </cell>
          <cell r="E2556" t="str">
            <v>OPEN TO ACCRUAL</v>
          </cell>
          <cell r="F2556">
            <v>44300</v>
          </cell>
          <cell r="G2556" t="str">
            <v>Michigan, State of, Health and Human Services, Department of</v>
          </cell>
          <cell r="H2556" t="str">
            <v/>
          </cell>
          <cell r="I2556" t="str">
            <v>Institutional</v>
          </cell>
          <cell r="J2556" t="str">
            <v>MCRU Minimum Footprint</v>
          </cell>
        </row>
        <row r="2557">
          <cell r="A2557" t="str">
            <v>00174658</v>
          </cell>
          <cell r="B2557" t="str">
            <v>HUM00174658</v>
          </cell>
          <cell r="C2557" t="str">
            <v>Anesthesiology</v>
          </cell>
          <cell r="D2557" t="str">
            <v>Kountanis, Joanna</v>
          </cell>
          <cell r="E2557" t="str">
            <v>OPEN TO ACCRUAL</v>
          </cell>
          <cell r="F2557">
            <v>44308</v>
          </cell>
          <cell r="G2557" t="str">
            <v>University of Michigan</v>
          </cell>
          <cell r="H2557" t="str">
            <v/>
          </cell>
          <cell r="I2557" t="str">
            <v>National</v>
          </cell>
          <cell r="J2557" t="str">
            <v>CTSU - Behavior, Function, and Pain</v>
          </cell>
        </row>
        <row r="2558">
          <cell r="A2558" t="str">
            <v>00174578</v>
          </cell>
          <cell r="B2558" t="str">
            <v>HUM00174578; NN7769-4513</v>
          </cell>
          <cell r="C2558" t="str">
            <v>Pediatrics-Hematology/Oncology</v>
          </cell>
          <cell r="D2558" t="str">
            <v>Weyand, Angela</v>
          </cell>
          <cell r="E2558" t="str">
            <v>OPEN TO ACCRUAL</v>
          </cell>
          <cell r="F2558">
            <v>44179</v>
          </cell>
          <cell r="G2558" t="str">
            <v>Novo Nordisk A/S</v>
          </cell>
          <cell r="H2558" t="str">
            <v/>
          </cell>
          <cell r="I2558" t="str">
            <v>Industry</v>
          </cell>
          <cell r="J2558" t="str">
            <v>CTSU - Childrens</v>
          </cell>
        </row>
        <row r="2559">
          <cell r="A2559" t="str">
            <v>00174510</v>
          </cell>
          <cell r="B2559" t="str">
            <v>2019.191; HUM00174510; M14-239</v>
          </cell>
          <cell r="C2559" t="str">
            <v>Int Med-Hematology/Oncology</v>
          </cell>
          <cell r="D2559" t="str">
            <v>Kalemkerian, Gregory</v>
          </cell>
          <cell r="E2559" t="str">
            <v>ABANDONED</v>
          </cell>
          <cell r="F2559">
            <v>44041</v>
          </cell>
          <cell r="G2559" t="str">
            <v>AbbVie Inc</v>
          </cell>
          <cell r="H2559" t="str">
            <v/>
          </cell>
          <cell r="I2559" t="str">
            <v>Industry</v>
          </cell>
          <cell r="J2559" t="str">
            <v>CTSU - Oncology</v>
          </cell>
          <cell r="K2559">
            <v>3</v>
          </cell>
        </row>
        <row r="2560">
          <cell r="A2560" t="str">
            <v>00174487</v>
          </cell>
          <cell r="B2560" t="str">
            <v>18-604; 2019.197; HUM00174487</v>
          </cell>
          <cell r="C2560" t="str">
            <v>Int Med-Hematology/Oncology</v>
          </cell>
          <cell r="D2560" t="str">
            <v>Wilcox, Ryan</v>
          </cell>
          <cell r="E2560" t="str">
            <v>ABANDONED</v>
          </cell>
          <cell r="F2560">
            <v>43888</v>
          </cell>
          <cell r="G2560" t="str">
            <v>Portola Pharmaceuticals, Inc.</v>
          </cell>
          <cell r="H2560" t="str">
            <v/>
          </cell>
          <cell r="I2560" t="str">
            <v>Industry</v>
          </cell>
          <cell r="J2560" t="str">
            <v>CTSU - Oncology</v>
          </cell>
        </row>
        <row r="2561">
          <cell r="A2561" t="str">
            <v>00174408</v>
          </cell>
          <cell r="B2561" t="str">
            <v>HUM00174408; K-321-201</v>
          </cell>
          <cell r="C2561" t="str">
            <v>Ophthalmology &amp; Visual Sciences</v>
          </cell>
          <cell r="D2561" t="str">
            <v>Mian, Shahzad</v>
          </cell>
          <cell r="E2561" t="str">
            <v>OPEN TO ACCRUAL</v>
          </cell>
          <cell r="F2561">
            <v>44020</v>
          </cell>
          <cell r="G2561" t="str">
            <v>Kowa Research Institute, Inc</v>
          </cell>
          <cell r="H2561" t="str">
            <v/>
          </cell>
          <cell r="I2561" t="str">
            <v>Industry</v>
          </cell>
          <cell r="J2561" t="str">
            <v>CTSU - Ambulatory and Chronic Disease</v>
          </cell>
        </row>
        <row r="2562">
          <cell r="A2562" t="str">
            <v>00174344</v>
          </cell>
          <cell r="B2562" t="str">
            <v>2019.200; HUM00174344</v>
          </cell>
          <cell r="C2562" t="str">
            <v>Int Med-Hematology/Oncology</v>
          </cell>
          <cell r="D2562" t="str">
            <v>Schott, Anne</v>
          </cell>
          <cell r="E2562" t="str">
            <v>OPEN TO ACCRUAL</v>
          </cell>
          <cell r="F2562">
            <v>44102</v>
          </cell>
          <cell r="G2562" t="str">
            <v>University of Michigan</v>
          </cell>
          <cell r="H2562" t="str">
            <v/>
          </cell>
          <cell r="I2562" t="str">
            <v>National</v>
          </cell>
          <cell r="J2562" t="str">
            <v>CTSU - Oncology</v>
          </cell>
        </row>
        <row r="2563">
          <cell r="A2563" t="str">
            <v>00174320</v>
          </cell>
          <cell r="B2563" t="str">
            <v>C2D2 Trial; HUM00174320</v>
          </cell>
          <cell r="C2563" t="str">
            <v>Int Med-Gastroenterology</v>
          </cell>
          <cell r="D2563" t="str">
            <v>Kwon, Richard</v>
          </cell>
          <cell r="E2563" t="str">
            <v>ABANDONED</v>
          </cell>
          <cell r="F2563">
            <v>44316</v>
          </cell>
          <cell r="G2563" t="str">
            <v>Johns Hopkins University</v>
          </cell>
          <cell r="H2563" t="str">
            <v>PENTAX Medical Company, Inc.</v>
          </cell>
          <cell r="I2563" t="str">
            <v>Institutional</v>
          </cell>
          <cell r="J2563" t="str">
            <v>CTSU - Ambulatory and Chronic Disease</v>
          </cell>
        </row>
        <row r="2564">
          <cell r="A2564" t="str">
            <v>00174314</v>
          </cell>
          <cell r="B2564" t="str">
            <v>HUM00174314; RTA 402-C-1803; AWD014280</v>
          </cell>
          <cell r="C2564" t="str">
            <v>Pediatrics-Nephrology</v>
          </cell>
          <cell r="D2564" t="str">
            <v>Gipson, Debbie</v>
          </cell>
          <cell r="E2564" t="str">
            <v>CLOSED TO ACCRUAL</v>
          </cell>
          <cell r="F2564">
            <v>44137</v>
          </cell>
          <cell r="G2564" t="str">
            <v>Reata Pharmaceuticals</v>
          </cell>
          <cell r="H2564" t="str">
            <v/>
          </cell>
          <cell r="I2564" t="str">
            <v>Industry</v>
          </cell>
          <cell r="J2564" t="str">
            <v>CTSU - Childrens</v>
          </cell>
        </row>
        <row r="2565">
          <cell r="A2565" t="str">
            <v>00174231</v>
          </cell>
          <cell r="B2565" t="str">
            <v>ES-01; HUM00174231</v>
          </cell>
          <cell r="C2565" t="str">
            <v>Urology</v>
          </cell>
          <cell r="D2565" t="str">
            <v>Stoffel, John</v>
          </cell>
          <cell r="E2565" t="str">
            <v>ABANDONED</v>
          </cell>
          <cell r="F2565">
            <v>44258</v>
          </cell>
          <cell r="G2565" t="str">
            <v>Spinal Singularity, Inc.</v>
          </cell>
          <cell r="H2565" t="str">
            <v/>
          </cell>
          <cell r="I2565" t="str">
            <v>Industry</v>
          </cell>
          <cell r="J2565" t="str">
            <v>CTSU - Ambulatory and Chronic Disease</v>
          </cell>
        </row>
        <row r="2566">
          <cell r="A2566" t="str">
            <v>00174081</v>
          </cell>
          <cell r="B2566" t="str">
            <v>HUM00174081</v>
          </cell>
          <cell r="C2566" t="str">
            <v>Psychiatry</v>
          </cell>
          <cell r="D2566" t="str">
            <v>Severe, Jennifer</v>
          </cell>
          <cell r="E2566" t="str">
            <v>OPEN TO ACCRUAL</v>
          </cell>
          <cell r="F2566">
            <v>44207</v>
          </cell>
          <cell r="G2566" t="str">
            <v>University of Michigan</v>
          </cell>
          <cell r="H2566" t="str">
            <v/>
          </cell>
          <cell r="I2566" t="str">
            <v>National</v>
          </cell>
          <cell r="J2566" t="str">
            <v>CTSU - Behavior, Function, and Pain</v>
          </cell>
        </row>
        <row r="2567">
          <cell r="A2567" t="str">
            <v>00174075</v>
          </cell>
          <cell r="B2567" t="str">
            <v>HUM00174075</v>
          </cell>
          <cell r="C2567" t="str">
            <v>Nutritional Sciences</v>
          </cell>
          <cell r="D2567" t="str">
            <v>Leung, Cindy</v>
          </cell>
          <cell r="E2567" t="str">
            <v>IRB INITIAL APPROVAL</v>
          </cell>
          <cell r="F2567">
            <v>43871</v>
          </cell>
          <cell r="G2567" t="str">
            <v>University of Michigan</v>
          </cell>
          <cell r="H2567" t="str">
            <v/>
          </cell>
          <cell r="I2567" t="str">
            <v>National</v>
          </cell>
          <cell r="J2567" t="str">
            <v>MCRU Minimum Footprint</v>
          </cell>
        </row>
        <row r="2568">
          <cell r="A2568" t="str">
            <v>00174057</v>
          </cell>
          <cell r="B2568" t="str">
            <v>HUM00174057</v>
          </cell>
          <cell r="C2568" t="str">
            <v>School of Kinesiology</v>
          </cell>
          <cell r="D2568" t="str">
            <v>Haus, Jacob</v>
          </cell>
          <cell r="E2568" t="str">
            <v>ABANDONED</v>
          </cell>
          <cell r="F2568">
            <v>43909</v>
          </cell>
          <cell r="G2568" t="str">
            <v>University of Michigan</v>
          </cell>
          <cell r="H2568" t="str">
            <v/>
          </cell>
          <cell r="I2568" t="str">
            <v>National</v>
          </cell>
          <cell r="J2568" t="str">
            <v>CTSU - Behavior, Function, and Pain</v>
          </cell>
        </row>
        <row r="2569">
          <cell r="A2569" t="str">
            <v>00173984</v>
          </cell>
          <cell r="B2569" t="str">
            <v>**Need Sub P/G**; HUM00173984</v>
          </cell>
          <cell r="C2569" t="str">
            <v>Int Med-Pulmonary/Critical Care</v>
          </cell>
          <cell r="D2569" t="str">
            <v>Labaki, Wassim</v>
          </cell>
          <cell r="E2569" t="str">
            <v>PI SIGNOFF</v>
          </cell>
          <cell r="F2569">
            <v>43886</v>
          </cell>
          <cell r="G2569" t="str">
            <v>DHHS - National Institutes of Health</v>
          </cell>
          <cell r="H2569" t="str">
            <v/>
          </cell>
          <cell r="I2569" t="str">
            <v>Externally Peer-Reviewed</v>
          </cell>
          <cell r="J2569" t="str">
            <v>CTSU - Ambulatory and Chronic Disease</v>
          </cell>
        </row>
        <row r="2570">
          <cell r="A2570" t="str">
            <v>00173912</v>
          </cell>
          <cell r="B2570" t="str">
            <v>FLT-01; HUM00173912</v>
          </cell>
          <cell r="C2570" t="str">
            <v>Pediatrics-Hematology/Oncology</v>
          </cell>
          <cell r="D2570" t="str">
            <v>Pipe, Steven</v>
          </cell>
          <cell r="E2570" t="str">
            <v>OPEN TO ACCRUAL</v>
          </cell>
          <cell r="F2570">
            <v>44151</v>
          </cell>
          <cell r="G2570" t="str">
            <v>Freeline Therapeutics</v>
          </cell>
          <cell r="H2570" t="str">
            <v>INC Research; Syneos Health</v>
          </cell>
          <cell r="I2570" t="str">
            <v>Industry</v>
          </cell>
          <cell r="J2570" t="str">
            <v>CTSU - Childrens</v>
          </cell>
        </row>
        <row r="2571">
          <cell r="A2571" t="str">
            <v>00173832</v>
          </cell>
          <cell r="B2571" t="str">
            <v>2019.189; GTI-4419-301; HUM00173832</v>
          </cell>
          <cell r="C2571" t="str">
            <v>Int Med-Hematology/Oncology</v>
          </cell>
          <cell r="D2571" t="str">
            <v>Worden, Francis</v>
          </cell>
          <cell r="E2571" t="str">
            <v>OPEN TO ACCRUAL</v>
          </cell>
          <cell r="F2571">
            <v>44067</v>
          </cell>
          <cell r="G2571" t="str">
            <v>Alira Health (subsidiary of CMC Consulting AG)</v>
          </cell>
          <cell r="H2571" t="str">
            <v>Galera Therapeutics, Inc</v>
          </cell>
          <cell r="I2571" t="str">
            <v>Industry</v>
          </cell>
          <cell r="J2571" t="str">
            <v>CTSU - Oncology</v>
          </cell>
          <cell r="K2571">
            <v>1</v>
          </cell>
        </row>
        <row r="2572">
          <cell r="A2572" t="str">
            <v>00173831</v>
          </cell>
          <cell r="B2572" t="str">
            <v>EFC16293; HUM00173831</v>
          </cell>
          <cell r="C2572" t="str">
            <v>Pediatrics-Hematology/Oncology</v>
          </cell>
          <cell r="D2572" t="str">
            <v>Weyand, Angela</v>
          </cell>
          <cell r="E2572" t="str">
            <v>OPEN TO ACCRUAL</v>
          </cell>
          <cell r="F2572">
            <v>44070</v>
          </cell>
          <cell r="G2572" t="str">
            <v>Sanofi</v>
          </cell>
          <cell r="H2572" t="str">
            <v>PSI CRO</v>
          </cell>
          <cell r="I2572" t="str">
            <v>Industry</v>
          </cell>
          <cell r="J2572" t="str">
            <v>CTSU - Childrens</v>
          </cell>
        </row>
        <row r="2573">
          <cell r="A2573" t="str">
            <v>00173825</v>
          </cell>
          <cell r="B2573" t="str">
            <v>010-01; 2019.184; HUM00173825</v>
          </cell>
          <cell r="C2573" t="str">
            <v>Int Med-Hematology/Oncology</v>
          </cell>
          <cell r="D2573" t="str">
            <v>Swiecicki, Paul</v>
          </cell>
          <cell r="E2573" t="str">
            <v>OPEN TO ACCRUAL</v>
          </cell>
          <cell r="F2573">
            <v>43991</v>
          </cell>
          <cell r="G2573" t="str">
            <v>Merck</v>
          </cell>
          <cell r="H2573" t="str">
            <v/>
          </cell>
          <cell r="I2573" t="str">
            <v>Industry</v>
          </cell>
          <cell r="J2573" t="str">
            <v>CTSU - Oncology</v>
          </cell>
          <cell r="K2573">
            <v>1</v>
          </cell>
        </row>
        <row r="2574">
          <cell r="A2574" t="str">
            <v>00173821</v>
          </cell>
          <cell r="B2574" t="str">
            <v>HUM00173821   ; PC ONLY</v>
          </cell>
          <cell r="C2574" t="str">
            <v>Neurology</v>
          </cell>
          <cell r="D2574" t="str">
            <v>Stino, Amro</v>
          </cell>
          <cell r="E2574" t="str">
            <v>OPEN TO ACCRUAL</v>
          </cell>
          <cell r="F2574">
            <v>44182</v>
          </cell>
          <cell r="G2574" t="str">
            <v>GBS/CIDP Foundation International</v>
          </cell>
          <cell r="H2574" t="str">
            <v/>
          </cell>
          <cell r="I2574" t="str">
            <v>Industry</v>
          </cell>
          <cell r="J2574" t="str">
            <v>CTSU - Neurosciences and Sensory</v>
          </cell>
        </row>
        <row r="2575">
          <cell r="A2575" t="str">
            <v>00173757</v>
          </cell>
          <cell r="B2575" t="str">
            <v>HUM00173757</v>
          </cell>
          <cell r="C2575" t="str">
            <v>Neurology</v>
          </cell>
          <cell r="D2575" t="str">
            <v>Goutman, Stephen</v>
          </cell>
          <cell r="E2575" t="str">
            <v>ABANDONED</v>
          </cell>
          <cell r="F2575">
            <v>44183</v>
          </cell>
          <cell r="G2575" t="str">
            <v>Apellis Pharmaceuticals</v>
          </cell>
          <cell r="H2575" t="str">
            <v/>
          </cell>
          <cell r="I2575" t="str">
            <v>Industry</v>
          </cell>
          <cell r="J2575" t="str">
            <v>CTSU - Neurosciences and Sensory</v>
          </cell>
        </row>
        <row r="2576">
          <cell r="A2576" t="str">
            <v>00173645</v>
          </cell>
          <cell r="B2576" t="str">
            <v>HUM00173645</v>
          </cell>
          <cell r="C2576" t="str">
            <v>Int Med-Cardiology</v>
          </cell>
          <cell r="D2576" t="str">
            <v>Saberi, Sara</v>
          </cell>
          <cell r="E2576" t="str">
            <v>OPEN TO ACCRUAL</v>
          </cell>
          <cell r="F2576">
            <v>44204</v>
          </cell>
          <cell r="G2576" t="str">
            <v>Cytokinetics</v>
          </cell>
          <cell r="H2576" t="str">
            <v>ICON Clinical Research, Inc.</v>
          </cell>
          <cell r="I2576" t="str">
            <v>Industry</v>
          </cell>
          <cell r="J2576" t="str">
            <v>CTSU - Heart, Vessel, Blood</v>
          </cell>
        </row>
        <row r="2577">
          <cell r="A2577" t="str">
            <v>00173631</v>
          </cell>
          <cell r="B2577" t="str">
            <v>HUM00173631</v>
          </cell>
          <cell r="C2577" t="str">
            <v>Psychiatry</v>
          </cell>
          <cell r="D2577" t="str">
            <v>Arnedt, John (Todd)</v>
          </cell>
          <cell r="E2577" t="str">
            <v>OPEN TO ACCRUAL</v>
          </cell>
          <cell r="F2577">
            <v>44095</v>
          </cell>
          <cell r="G2577" t="str">
            <v>DHHS - National Institutes of Health</v>
          </cell>
          <cell r="H2577" t="str">
            <v/>
          </cell>
          <cell r="I2577" t="str">
            <v>Externally Peer-Reviewed</v>
          </cell>
          <cell r="J2577" t="str">
            <v>CTSU - Behavior, Function, and Pain</v>
          </cell>
        </row>
        <row r="2578">
          <cell r="A2578" t="str">
            <v>00173628</v>
          </cell>
          <cell r="B2578" t="str">
            <v>HUM00173628</v>
          </cell>
          <cell r="C2578" t="str">
            <v>Int Med-Cardiology</v>
          </cell>
          <cell r="D2578" t="str">
            <v>Cunnane, Ryan</v>
          </cell>
          <cell r="E2578" t="str">
            <v>OPEN TO ACCRUAL</v>
          </cell>
          <cell r="F2578">
            <v>44279</v>
          </cell>
          <cell r="G2578" t="str">
            <v>EBR Systems, Inc</v>
          </cell>
          <cell r="H2578" t="str">
            <v/>
          </cell>
          <cell r="I2578" t="str">
            <v>Industry</v>
          </cell>
          <cell r="J2578" t="str">
            <v>CTSU - Heart, Vessel, Blood</v>
          </cell>
        </row>
        <row r="2579">
          <cell r="A2579" t="str">
            <v>00173620</v>
          </cell>
          <cell r="B2579" t="str">
            <v>**DEPARTMENT MANAGE FINANCES**; HUM00173620</v>
          </cell>
          <cell r="C2579" t="str">
            <v>Int Med-Gastroenterology</v>
          </cell>
          <cell r="D2579" t="str">
            <v>Turgeon, Danielle</v>
          </cell>
          <cell r="E2579" t="str">
            <v>OPEN TO ACCRUAL</v>
          </cell>
          <cell r="F2579">
            <v>44053</v>
          </cell>
          <cell r="G2579" t="str">
            <v>DHHS - National Institutes of Health</v>
          </cell>
          <cell r="H2579" t="str">
            <v/>
          </cell>
          <cell r="I2579" t="str">
            <v>Externally Peer-Reviewed</v>
          </cell>
          <cell r="J2579" t="str">
            <v>CTSU - Ambulatory and Chronic Disease</v>
          </cell>
        </row>
        <row r="2580">
          <cell r="A2580" t="str">
            <v>00173560</v>
          </cell>
          <cell r="B2580" t="str">
            <v>BO41423; HUM00173560</v>
          </cell>
          <cell r="C2580" t="str">
            <v>Pediatrics-Hematology/Oncology</v>
          </cell>
          <cell r="D2580" t="str">
            <v>Pipe, Steven</v>
          </cell>
          <cell r="E2580" t="str">
            <v>OPEN TO ACCRUAL</v>
          </cell>
          <cell r="F2580">
            <v>44104</v>
          </cell>
          <cell r="G2580" t="str">
            <v>F. Hoffmann-La Roche AG</v>
          </cell>
          <cell r="H2580" t="str">
            <v>INC Research</v>
          </cell>
          <cell r="I2580" t="str">
            <v>Industry</v>
          </cell>
          <cell r="J2580" t="str">
            <v>CTSU - Childrens</v>
          </cell>
        </row>
        <row r="2581">
          <cell r="A2581" t="str">
            <v>00173528</v>
          </cell>
          <cell r="B2581" t="str">
            <v>HUM00173528; PC ONLY. Eye Exam.</v>
          </cell>
          <cell r="C2581" t="str">
            <v>Psychiatry</v>
          </cell>
          <cell r="D2581" t="str">
            <v>Burgess, Helen</v>
          </cell>
          <cell r="E2581" t="str">
            <v>OPEN TO ACCRUAL</v>
          </cell>
          <cell r="F2581">
            <v>43861</v>
          </cell>
          <cell r="G2581" t="str">
            <v>University of Michigan</v>
          </cell>
          <cell r="H2581" t="str">
            <v/>
          </cell>
          <cell r="I2581" t="str">
            <v>National</v>
          </cell>
          <cell r="J2581" t="str">
            <v>CTSU - Behavior, Function, and Pain</v>
          </cell>
        </row>
        <row r="2582">
          <cell r="A2582" t="str">
            <v>00173517</v>
          </cell>
          <cell r="B2582" t="str">
            <v>2019.194; GCT1029-01; HUM00173517</v>
          </cell>
          <cell r="C2582" t="str">
            <v>Int Med-Hematology/Oncology</v>
          </cell>
          <cell r="D2582" t="str">
            <v>Sahai, Vaibhav</v>
          </cell>
          <cell r="E2582" t="str">
            <v>ABANDONED</v>
          </cell>
          <cell r="F2582">
            <v>44264</v>
          </cell>
          <cell r="G2582" t="str">
            <v>Genmab</v>
          </cell>
          <cell r="H2582" t="str">
            <v/>
          </cell>
          <cell r="I2582" t="str">
            <v>Industry</v>
          </cell>
          <cell r="J2582" t="str">
            <v>CTSU - Oncology</v>
          </cell>
          <cell r="K2582">
            <v>2</v>
          </cell>
        </row>
        <row r="2583">
          <cell r="A2583" t="str">
            <v>00173504</v>
          </cell>
          <cell r="B2583" t="str">
            <v>18789; 2019.181; HUM00173504</v>
          </cell>
          <cell r="C2583" t="str">
            <v>Int Med-Hematology/Oncology</v>
          </cell>
          <cell r="D2583" t="str">
            <v>Swiecicki, Paul</v>
          </cell>
          <cell r="E2583" t="str">
            <v>ABANDONED</v>
          </cell>
          <cell r="F2583">
            <v>43980</v>
          </cell>
          <cell r="G2583" t="str">
            <v>Bayer HealthCare</v>
          </cell>
          <cell r="H2583" t="str">
            <v/>
          </cell>
          <cell r="I2583" t="str">
            <v>Industry</v>
          </cell>
          <cell r="J2583" t="str">
            <v>CTSU - Oncology</v>
          </cell>
          <cell r="K2583">
            <v>3</v>
          </cell>
        </row>
        <row r="2584">
          <cell r="A2584" t="str">
            <v>00173503</v>
          </cell>
          <cell r="B2584" t="str">
            <v>2019.177; HUM00173503; MPN-RC119</v>
          </cell>
          <cell r="C2584" t="str">
            <v>Int Med-Hematology/Oncology</v>
          </cell>
          <cell r="D2584" t="str">
            <v>Pettit, Kristen</v>
          </cell>
          <cell r="E2584" t="str">
            <v>ABANDONED</v>
          </cell>
          <cell r="F2584">
            <v>44202</v>
          </cell>
          <cell r="G2584" t="str">
            <v>National Cancer Institute (NCI)</v>
          </cell>
          <cell r="H2584" t="str">
            <v>The Icahn School of Medicine at Mount Sinai (ISMMS)</v>
          </cell>
          <cell r="I2584" t="str">
            <v>National</v>
          </cell>
          <cell r="J2584" t="str">
            <v>CTSU - Oncology</v>
          </cell>
          <cell r="K2584">
            <v>4</v>
          </cell>
        </row>
        <row r="2585">
          <cell r="A2585" t="str">
            <v>00173502</v>
          </cell>
          <cell r="B2585" t="str">
            <v>2019.183; HUM00173502</v>
          </cell>
          <cell r="C2585" t="str">
            <v>Int Med-Hematology/Oncology</v>
          </cell>
          <cell r="D2585" t="str">
            <v>Burness, Monika</v>
          </cell>
          <cell r="E2585" t="str">
            <v>OPEN TO ACCRUAL</v>
          </cell>
          <cell r="F2585">
            <v>44098</v>
          </cell>
          <cell r="G2585" t="str">
            <v>Cyteir Therapeutics, Inc</v>
          </cell>
          <cell r="H2585" t="str">
            <v/>
          </cell>
          <cell r="I2585" t="str">
            <v>Industry</v>
          </cell>
          <cell r="J2585" t="str">
            <v>CTSU - Oncology</v>
          </cell>
          <cell r="K2585">
            <v>2</v>
          </cell>
        </row>
        <row r="2586">
          <cell r="A2586" t="str">
            <v>00173497</v>
          </cell>
          <cell r="B2586" t="str">
            <v>2019.182; BA3021-001; HUM00173497</v>
          </cell>
          <cell r="C2586" t="str">
            <v>Int Med-Hematology/Oncology</v>
          </cell>
          <cell r="D2586" t="str">
            <v>Chugh, Rashmi</v>
          </cell>
          <cell r="E2586" t="str">
            <v>ABANDONED</v>
          </cell>
          <cell r="F2586">
            <v>43872</v>
          </cell>
          <cell r="G2586" t="str">
            <v>BioAtla LLC</v>
          </cell>
          <cell r="H2586" t="str">
            <v/>
          </cell>
          <cell r="I2586" t="str">
            <v>Industry</v>
          </cell>
          <cell r="J2586" t="str">
            <v>CTSU - Oncology</v>
          </cell>
        </row>
        <row r="2587">
          <cell r="A2587" t="str">
            <v>00173488</v>
          </cell>
          <cell r="B2587" t="str">
            <v>2019.188; CTN 1802; HUM00173488</v>
          </cell>
          <cell r="C2587" t="str">
            <v>Pediatrics-Hematology/Oncology</v>
          </cell>
          <cell r="D2587" t="str">
            <v>Yanik, Gregory</v>
          </cell>
          <cell r="E2587" t="str">
            <v>ABANDONED</v>
          </cell>
          <cell r="F2587">
            <v>44063</v>
          </cell>
          <cell r="G2587" t="str">
            <v>BMT CTN</v>
          </cell>
          <cell r="H2587" t="str">
            <v>NIH-NIDDK  - National Institutes of Health   Subcontracts; National Marrow Donor Program (NMDP); University of Michigan</v>
          </cell>
          <cell r="I2587" t="str">
            <v>National</v>
          </cell>
          <cell r="J2587" t="str">
            <v>CTSU - Oncology</v>
          </cell>
        </row>
        <row r="2588">
          <cell r="A2588" t="str">
            <v>00173458</v>
          </cell>
          <cell r="B2588" t="str">
            <v>11644; 2019.178; BTCRC-AML17-113; HUM00173458; WI234149</v>
          </cell>
          <cell r="C2588" t="str">
            <v>Int Med-Hematology/Oncology</v>
          </cell>
          <cell r="D2588" t="str">
            <v>Parkin, Brian</v>
          </cell>
          <cell r="E2588" t="str">
            <v>CLOSED TO ACCRUAL</v>
          </cell>
          <cell r="F2588">
            <v>44159</v>
          </cell>
          <cell r="G2588" t="str">
            <v>Big Ten Cancer Research Consortium</v>
          </cell>
          <cell r="H2588" t="str">
            <v>AbbVie Inc; Pfizer, Inc.; University of Illinois at Chicago</v>
          </cell>
          <cell r="I2588" t="str">
            <v>Institutional</v>
          </cell>
          <cell r="J2588" t="str">
            <v>CTSU - Oncology</v>
          </cell>
          <cell r="K2588">
            <v>2</v>
          </cell>
        </row>
        <row r="2589">
          <cell r="A2589" t="str">
            <v>00173378</v>
          </cell>
          <cell r="B2589" t="str">
            <v>15-0552; FLT180a-01; HUM00173378</v>
          </cell>
          <cell r="C2589" t="str">
            <v>Pediatrics-Hematology/Oncology</v>
          </cell>
          <cell r="D2589" t="str">
            <v>Pipe, Steven</v>
          </cell>
          <cell r="E2589" t="str">
            <v>ABANDONED</v>
          </cell>
          <cell r="F2589">
            <v>44175</v>
          </cell>
          <cell r="G2589" t="str">
            <v>Freeline Therapeutics</v>
          </cell>
          <cell r="H2589" t="str">
            <v>Syneos Health; University College London</v>
          </cell>
          <cell r="I2589" t="str">
            <v>Industry</v>
          </cell>
          <cell r="J2589" t="str">
            <v>CTSU - Childrens</v>
          </cell>
        </row>
        <row r="2590">
          <cell r="A2590" t="str">
            <v>00173365</v>
          </cell>
          <cell r="B2590" t="str">
            <v>2019.071; HUM00173365</v>
          </cell>
          <cell r="C2590" t="str">
            <v>Family Medicine</v>
          </cell>
          <cell r="D2590" t="str">
            <v>Harper, Diane</v>
          </cell>
          <cell r="E2590" t="str">
            <v>OPEN TO ACCRUAL</v>
          </cell>
          <cell r="F2590">
            <v>43942</v>
          </cell>
          <cell r="G2590" t="str">
            <v>University of Michigan</v>
          </cell>
          <cell r="H2590" t="str">
            <v/>
          </cell>
          <cell r="I2590" t="str">
            <v>National</v>
          </cell>
          <cell r="J2590" t="str">
            <v>CTSU - Oncology</v>
          </cell>
        </row>
        <row r="2591">
          <cell r="A2591" t="str">
            <v>00173295</v>
          </cell>
          <cell r="B2591" t="str">
            <v>CTSU Sub P/G for CRB Reconciling PRECISIONS; HUM00173295</v>
          </cell>
          <cell r="C2591" t="str">
            <v>Int Med-Pulmonary/Critical Care</v>
          </cell>
          <cell r="D2591" t="str">
            <v>Belloli, Elizabeth</v>
          </cell>
          <cell r="E2591" t="str">
            <v>OPEN TO ACCRUAL</v>
          </cell>
          <cell r="F2591">
            <v>44137</v>
          </cell>
          <cell r="G2591" t="str">
            <v>DHHS - National Institutes of Health - Subcontracts</v>
          </cell>
          <cell r="H2591" t="str">
            <v/>
          </cell>
          <cell r="I2591" t="str">
            <v>Externally Peer-Reviewed</v>
          </cell>
          <cell r="J2591" t="str">
            <v>CTSU - Ambulatory and Chronic Disease</v>
          </cell>
        </row>
        <row r="2592">
          <cell r="A2592" t="str">
            <v>00173277</v>
          </cell>
          <cell r="B2592" t="str">
            <v>2019.132; HUM00173277; UMCC 2019.132</v>
          </cell>
          <cell r="C2592" t="str">
            <v>Urology</v>
          </cell>
          <cell r="D2592" t="str">
            <v>Morgan, Todd</v>
          </cell>
          <cell r="E2592" t="str">
            <v>OPEN TO ACCRUAL</v>
          </cell>
          <cell r="F2592">
            <v>44116</v>
          </cell>
          <cell r="G2592" t="str">
            <v>NIH/NIA</v>
          </cell>
          <cell r="H2592" t="str">
            <v>University of Michigan</v>
          </cell>
          <cell r="I2592" t="str">
            <v>Externally Peer-Reviewed</v>
          </cell>
          <cell r="J2592" t="str">
            <v>CTSU - Oncology</v>
          </cell>
          <cell r="K2592">
            <v>2</v>
          </cell>
        </row>
        <row r="2593">
          <cell r="A2593" t="str">
            <v>00173216</v>
          </cell>
          <cell r="B2593" t="str">
            <v>HUM00173216</v>
          </cell>
          <cell r="C2593" t="str">
            <v>Pathology</v>
          </cell>
          <cell r="D2593" t="str">
            <v>Whitney, Daniel</v>
          </cell>
          <cell r="E2593" t="str">
            <v>IRB INITIAL APPROVAL</v>
          </cell>
          <cell r="F2593">
            <v>43818</v>
          </cell>
          <cell r="G2593" t="str">
            <v>Michigan, State of, Health and Human Services, Department of</v>
          </cell>
          <cell r="H2593" t="str">
            <v/>
          </cell>
          <cell r="I2593" t="str">
            <v>Institutional</v>
          </cell>
          <cell r="J2593" t="str">
            <v>MCRU Minimum Footprint</v>
          </cell>
        </row>
        <row r="2594">
          <cell r="A2594" t="str">
            <v>00173175</v>
          </cell>
          <cell r="B2594" t="str">
            <v>2019.175; HUM00173175; IRB17-0774</v>
          </cell>
          <cell r="C2594" t="str">
            <v>Int Med-Hematology/Oncology</v>
          </cell>
          <cell r="D2594" t="str">
            <v>Pettit, Kristen</v>
          </cell>
          <cell r="E2594" t="str">
            <v>ABANDONED</v>
          </cell>
          <cell r="F2594">
            <v>43928</v>
          </cell>
          <cell r="G2594" t="str">
            <v>AstraZeneca, PLC</v>
          </cell>
          <cell r="H2594" t="str">
            <v>University of Chicago</v>
          </cell>
          <cell r="I2594" t="str">
            <v>Industry</v>
          </cell>
          <cell r="J2594" t="str">
            <v>CTSU - Oncology</v>
          </cell>
        </row>
        <row r="2595">
          <cell r="A2595" t="str">
            <v>00173153</v>
          </cell>
          <cell r="B2595" t="str">
            <v xml:space="preserve">HUM00173153 </v>
          </cell>
          <cell r="C2595" t="str">
            <v>Neurology</v>
          </cell>
          <cell r="D2595" t="str">
            <v>Heidebrink, Judith</v>
          </cell>
          <cell r="E2595" t="str">
            <v>OPEN TO ACCRUAL</v>
          </cell>
          <cell r="F2595">
            <v>44123</v>
          </cell>
          <cell r="G2595" t="str">
            <v>NIH/NIA</v>
          </cell>
          <cell r="H2595" t="str">
            <v>University of Southern California</v>
          </cell>
          <cell r="I2595" t="str">
            <v>Externally Peer-Reviewed</v>
          </cell>
          <cell r="J2595" t="str">
            <v>CTSU - Neurosciences and Sensory</v>
          </cell>
        </row>
        <row r="2596">
          <cell r="A2596" t="str">
            <v>00173134</v>
          </cell>
          <cell r="B2596" t="str">
            <v>2019.172; EZH-301; HUM00173134</v>
          </cell>
          <cell r="C2596" t="str">
            <v>Int Med-Hematology/Oncology</v>
          </cell>
          <cell r="D2596" t="str">
            <v>Chugh, Rashmi</v>
          </cell>
          <cell r="E2596" t="str">
            <v>SUSPENDED</v>
          </cell>
          <cell r="F2596">
            <v>44298</v>
          </cell>
          <cell r="G2596" t="str">
            <v>Epizyme, Inc.</v>
          </cell>
          <cell r="H2596" t="str">
            <v/>
          </cell>
          <cell r="I2596" t="str">
            <v>Industry</v>
          </cell>
          <cell r="J2596" t="str">
            <v>CTSU - Oncology</v>
          </cell>
          <cell r="K2596">
            <v>4</v>
          </cell>
        </row>
        <row r="2597">
          <cell r="A2597" t="str">
            <v>00173103</v>
          </cell>
          <cell r="B2597" t="str">
            <v>HUM00173103</v>
          </cell>
          <cell r="C2597" t="str">
            <v>Int Med-Cardiology</v>
          </cell>
          <cell r="D2597" t="str">
            <v>Chetcuti, Stanley</v>
          </cell>
          <cell r="E2597" t="str">
            <v>OPEN TO ACCRUAL</v>
          </cell>
          <cell r="F2597">
            <v>43984</v>
          </cell>
          <cell r="G2597" t="str">
            <v>Edwards Lifesciences LLC</v>
          </cell>
          <cell r="H2597" t="str">
            <v/>
          </cell>
          <cell r="I2597" t="str">
            <v>Industry</v>
          </cell>
          <cell r="J2597" t="str">
            <v>CTSU - Heart, Vessel, Blood</v>
          </cell>
        </row>
        <row r="2598">
          <cell r="A2598" t="str">
            <v>00173091</v>
          </cell>
          <cell r="B2598" t="str">
            <v>2019.171; BA3011-001; HUM00173091</v>
          </cell>
          <cell r="C2598" t="str">
            <v>Int Med-Hematology/Oncology</v>
          </cell>
          <cell r="D2598" t="str">
            <v/>
          </cell>
          <cell r="E2598" t="str">
            <v>ABANDONED</v>
          </cell>
          <cell r="F2598">
            <v>43921</v>
          </cell>
          <cell r="G2598" t="str">
            <v>BioAtla LLC</v>
          </cell>
          <cell r="H2598" t="str">
            <v/>
          </cell>
          <cell r="I2598" t="str">
            <v>Industry</v>
          </cell>
          <cell r="J2598" t="str">
            <v>CTSU - Oncology</v>
          </cell>
        </row>
        <row r="2599">
          <cell r="A2599" t="str">
            <v>00173089</v>
          </cell>
          <cell r="B2599" t="str">
            <v>2019.180; 208750; HUM00173089</v>
          </cell>
          <cell r="C2599" t="str">
            <v>Int Med-Hematology/Oncology</v>
          </cell>
          <cell r="D2599" t="str">
            <v>Chugh, Rashmi</v>
          </cell>
          <cell r="E2599" t="str">
            <v>OPEN TO ACCRUAL</v>
          </cell>
          <cell r="F2599">
            <v>44214</v>
          </cell>
          <cell r="G2599" t="str">
            <v>PPD, Inc.</v>
          </cell>
          <cell r="H2599" t="str">
            <v>GlaxoSmithKline (GSK)</v>
          </cell>
          <cell r="I2599" t="str">
            <v>Industry</v>
          </cell>
          <cell r="J2599" t="str">
            <v>CTSU - Oncology</v>
          </cell>
        </row>
        <row r="2600">
          <cell r="A2600" t="str">
            <v>00173014</v>
          </cell>
          <cell r="B2600" t="str">
            <v>2018.056; HUM00173014; UMCC 2018.056</v>
          </cell>
          <cell r="C2600" t="str">
            <v>Int Med-Hematology/Oncology</v>
          </cell>
          <cell r="D2600" t="str">
            <v>Ye, Jing Christine</v>
          </cell>
          <cell r="E2600" t="str">
            <v>OPEN TO ACCRUAL</v>
          </cell>
          <cell r="F2600">
            <v>44061</v>
          </cell>
          <cell r="G2600" t="str">
            <v>Janssen Pharmaceuticals, Inc.</v>
          </cell>
          <cell r="H2600" t="str">
            <v>University of Michigan</v>
          </cell>
          <cell r="I2600" t="str">
            <v>Industry</v>
          </cell>
          <cell r="J2600" t="str">
            <v>CTSU - Oncology</v>
          </cell>
        </row>
        <row r="2601">
          <cell r="A2601" t="str">
            <v>00172991</v>
          </cell>
          <cell r="B2601" t="str">
            <v>HUM00172991</v>
          </cell>
          <cell r="C2601" t="str">
            <v>Int Med-Cardiology</v>
          </cell>
          <cell r="D2601" t="str">
            <v>Chetcuti, Stanley</v>
          </cell>
          <cell r="E2601" t="str">
            <v>OPEN TO ACCRUAL</v>
          </cell>
          <cell r="F2601">
            <v>44040</v>
          </cell>
          <cell r="G2601" t="str">
            <v>Abbott Vascular</v>
          </cell>
          <cell r="H2601" t="str">
            <v/>
          </cell>
          <cell r="I2601" t="str">
            <v>Industry</v>
          </cell>
          <cell r="J2601" t="str">
            <v>CTSU - Heart, Vessel, Blood</v>
          </cell>
        </row>
        <row r="2602">
          <cell r="A2602" t="str">
            <v>00172951</v>
          </cell>
          <cell r="B2602" t="str">
            <v>HUM00172951; M16-824</v>
          </cell>
          <cell r="C2602" t="str">
            <v>Obstetrics/Gynecology</v>
          </cell>
          <cell r="D2602" t="str">
            <v>Marsh, Erica</v>
          </cell>
          <cell r="E2602" t="str">
            <v>ABANDONED</v>
          </cell>
          <cell r="F2602">
            <v>43818</v>
          </cell>
          <cell r="G2602" t="str">
            <v>AbbVie Inc</v>
          </cell>
          <cell r="H2602" t="str">
            <v/>
          </cell>
          <cell r="I2602" t="str">
            <v>Industry</v>
          </cell>
          <cell r="J2602" t="str">
            <v>CTSU - Ambulatory and Chronic Disease</v>
          </cell>
        </row>
        <row r="2603">
          <cell r="A2603" t="str">
            <v>00172939</v>
          </cell>
          <cell r="B2603" t="str">
            <v>2019.176; HUM00172939; OSU-18311</v>
          </cell>
          <cell r="C2603" t="str">
            <v>Int Med-Hematology/Oncology</v>
          </cell>
          <cell r="D2603" t="str">
            <v>Ye, Jing Christine</v>
          </cell>
          <cell r="E2603" t="str">
            <v>ABANDONED</v>
          </cell>
          <cell r="F2603">
            <v>43899</v>
          </cell>
          <cell r="G2603" t="str">
            <v>Ohio State University, The</v>
          </cell>
          <cell r="H2603" t="str">
            <v>Janssen Pharmaceuticals, Inc.</v>
          </cell>
          <cell r="I2603" t="str">
            <v>National</v>
          </cell>
          <cell r="J2603" t="str">
            <v>CTSU - Oncology</v>
          </cell>
          <cell r="K2603">
            <v>1</v>
          </cell>
        </row>
        <row r="2604">
          <cell r="A2604" t="str">
            <v>00172862</v>
          </cell>
          <cell r="B2604" t="str">
            <v>1997 / D3254C00001 SCOUT; HUM00172862</v>
          </cell>
          <cell r="C2604" t="str">
            <v>Int Med-Allergy</v>
          </cell>
          <cell r="D2604" t="str">
            <v>Kovalszki, Anna</v>
          </cell>
          <cell r="E2604" t="str">
            <v>OPEN TO ACCRUAL</v>
          </cell>
          <cell r="F2604">
            <v>44074</v>
          </cell>
          <cell r="G2604" t="str">
            <v>AstraZeneca, PLC</v>
          </cell>
          <cell r="H2604" t="str">
            <v/>
          </cell>
          <cell r="I2604" t="str">
            <v>Industry</v>
          </cell>
          <cell r="J2604" t="str">
            <v>CTSU - Ambulatory and Chronic Disease</v>
          </cell>
        </row>
        <row r="2605">
          <cell r="A2605" t="str">
            <v>00172765</v>
          </cell>
          <cell r="B2605" t="str">
            <v>2019.166; APTO-CG-806-01; HUM00172765</v>
          </cell>
          <cell r="C2605" t="str">
            <v>Int Med-Hematology/Oncology</v>
          </cell>
          <cell r="D2605" t="str">
            <v>Phillips, Tycel</v>
          </cell>
          <cell r="E2605" t="str">
            <v>OPEN TO ACCRUAL</v>
          </cell>
          <cell r="F2605">
            <v>44302</v>
          </cell>
          <cell r="G2605" t="str">
            <v>Aptose Biosciences, Inc</v>
          </cell>
          <cell r="H2605" t="str">
            <v/>
          </cell>
          <cell r="I2605" t="str">
            <v>Industry</v>
          </cell>
          <cell r="J2605" t="str">
            <v>CTSU - Oncology</v>
          </cell>
          <cell r="K2605">
            <v>3</v>
          </cell>
        </row>
        <row r="2606">
          <cell r="A2606" t="str">
            <v>00172719</v>
          </cell>
          <cell r="B2606" t="str">
            <v>2019.169; HUM00172719; SARC037; UMCC 2019.169</v>
          </cell>
          <cell r="C2606" t="str">
            <v>Int Med-Hematology/Oncology</v>
          </cell>
          <cell r="D2606" t="str">
            <v>Chugh, Rashmi</v>
          </cell>
          <cell r="E2606" t="str">
            <v>SUSPENDED</v>
          </cell>
          <cell r="F2606">
            <v>44298</v>
          </cell>
          <cell r="G2606" t="str">
            <v>Sarcoma Alliance for Research Through Collaboration (SARC)</v>
          </cell>
          <cell r="H2606" t="str">
            <v>Janssen Pharmaceuticals, Inc.; University of Michigan</v>
          </cell>
          <cell r="I2606" t="str">
            <v>Institutional</v>
          </cell>
          <cell r="J2606" t="str">
            <v>CTSU - Oncology</v>
          </cell>
        </row>
        <row r="2607">
          <cell r="A2607" t="str">
            <v>00172715</v>
          </cell>
          <cell r="B2607" t="str">
            <v>HUM00172715</v>
          </cell>
          <cell r="C2607" t="str">
            <v>Obstetrics/Gynecology</v>
          </cell>
          <cell r="D2607" t="str">
            <v>Bell, Carrie</v>
          </cell>
          <cell r="E2607" t="str">
            <v>PRMC APPROVAL</v>
          </cell>
          <cell r="F2607">
            <v>44322</v>
          </cell>
          <cell r="G2607" t="str">
            <v>VentureWell</v>
          </cell>
          <cell r="H2607" t="str">
            <v/>
          </cell>
          <cell r="I2607" t="str">
            <v>Industry</v>
          </cell>
          <cell r="J2607" t="str">
            <v>CTSU - Ambulatory and Chronic Disease</v>
          </cell>
        </row>
        <row r="2608">
          <cell r="A2608" t="str">
            <v>00172553</v>
          </cell>
          <cell r="B2608" t="str">
            <v>HUM00172553</v>
          </cell>
          <cell r="C2608" t="str">
            <v>Cardiac Surgery</v>
          </cell>
          <cell r="D2608" t="str">
            <v>Bolling, Steven</v>
          </cell>
          <cell r="E2608" t="str">
            <v>ABANDONED</v>
          </cell>
          <cell r="F2608">
            <v>43822</v>
          </cell>
          <cell r="G2608" t="str">
            <v>National Heart, Lung, and Blood Institute (NHLBI)</v>
          </cell>
          <cell r="H2608" t="str">
            <v>Mount Sinai School of Medicine</v>
          </cell>
          <cell r="I2608" t="str">
            <v>Externally Peer-Reviewed</v>
          </cell>
          <cell r="J2608" t="str">
            <v>CTSU - Heart, Vessel, Blood</v>
          </cell>
        </row>
        <row r="2609">
          <cell r="A2609" t="str">
            <v>00172534</v>
          </cell>
          <cell r="B2609" t="str">
            <v>2324 / Pro-EYS; HUM00172534</v>
          </cell>
          <cell r="C2609" t="str">
            <v>Ophthalmology &amp; Visual Sciences</v>
          </cell>
          <cell r="D2609" t="str">
            <v>Fahim, Abigail</v>
          </cell>
          <cell r="E2609" t="str">
            <v>OPEN TO ACCRUAL</v>
          </cell>
          <cell r="F2609">
            <v>44138</v>
          </cell>
          <cell r="G2609" t="str">
            <v>Foundation Fighting Blindness, Inc., The</v>
          </cell>
          <cell r="H2609" t="str">
            <v>Jaeb Center for Health Research</v>
          </cell>
          <cell r="I2609" t="str">
            <v>Institutional</v>
          </cell>
          <cell r="J2609" t="str">
            <v>CTSU - Ambulatory and Chronic Disease</v>
          </cell>
        </row>
        <row r="2610">
          <cell r="A2610" t="str">
            <v>00172525</v>
          </cell>
          <cell r="B2610" t="str">
            <v>HUM00172525</v>
          </cell>
          <cell r="C2610" t="str">
            <v>Urology</v>
          </cell>
          <cell r="D2610" t="str">
            <v>Sack, Bryan</v>
          </cell>
          <cell r="E2610" t="str">
            <v>OPEN TO ACCRUAL</v>
          </cell>
          <cell r="F2610">
            <v>44313</v>
          </cell>
          <cell r="G2610" t="str">
            <v>The Society of Pediatric Urology Foundation</v>
          </cell>
          <cell r="H2610" t="str">
            <v>University of Michigan</v>
          </cell>
          <cell r="I2610" t="str">
            <v>Externally Peer-Reviewed</v>
          </cell>
          <cell r="J2610" t="str">
            <v>CTSU - Childrens</v>
          </cell>
        </row>
        <row r="2611">
          <cell r="A2611" t="str">
            <v>00172447</v>
          </cell>
          <cell r="B2611" t="str">
            <v>HUM00172447</v>
          </cell>
          <cell r="C2611" t="str">
            <v>Pediatrics-Hematology/Oncology</v>
          </cell>
          <cell r="D2611" t="str">
            <v>Walkovich, Kelly</v>
          </cell>
          <cell r="E2611" t="str">
            <v>NEW</v>
          </cell>
          <cell r="F2611">
            <v>43886</v>
          </cell>
          <cell r="G2611" t="str">
            <v/>
          </cell>
          <cell r="H2611" t="str">
            <v/>
          </cell>
          <cell r="I2611" t="str">
            <v/>
          </cell>
          <cell r="J2611" t="str">
            <v>CTSU - Childrens</v>
          </cell>
        </row>
        <row r="2612">
          <cell r="A2612" t="str">
            <v>00172441</v>
          </cell>
          <cell r="B2612" t="str">
            <v>HUM00172441; X4P-001-104</v>
          </cell>
          <cell r="C2612" t="str">
            <v>Pediatrics-Hematology/Oncology</v>
          </cell>
          <cell r="D2612" t="str">
            <v>Walkovich, Kelly</v>
          </cell>
          <cell r="E2612" t="str">
            <v>OPEN TO ACCRUAL</v>
          </cell>
          <cell r="F2612">
            <v>44139</v>
          </cell>
          <cell r="G2612" t="str">
            <v>X4 Pharmaceuticals</v>
          </cell>
          <cell r="H2612" t="str">
            <v>Worldwide Clinical Trials, Inc.</v>
          </cell>
          <cell r="I2612" t="str">
            <v>Industry</v>
          </cell>
          <cell r="J2612" t="str">
            <v>CTSU - Childrens</v>
          </cell>
        </row>
        <row r="2613">
          <cell r="A2613" t="str">
            <v>00172393</v>
          </cell>
          <cell r="B2613" t="str">
            <v>HUM00172393; PROT.711.00476</v>
          </cell>
          <cell r="C2613" t="str">
            <v>Pathology</v>
          </cell>
          <cell r="D2613" t="str">
            <v>Lephart, Paul</v>
          </cell>
          <cell r="E2613" t="str">
            <v>ABANDONED</v>
          </cell>
          <cell r="F2613">
            <v>43872</v>
          </cell>
          <cell r="G2613" t="str">
            <v>DiaSorin Molecular LLC</v>
          </cell>
          <cell r="H2613" t="str">
            <v/>
          </cell>
          <cell r="I2613" t="str">
            <v>Industry</v>
          </cell>
          <cell r="J2613" t="str">
            <v>CTSU - Childrens</v>
          </cell>
        </row>
        <row r="2614">
          <cell r="A2614" t="str">
            <v>00172374</v>
          </cell>
          <cell r="B2614" t="str">
            <v>2019.137; 20190135; HUM00172374</v>
          </cell>
          <cell r="C2614" t="str">
            <v>Int Med-Hematology/Oncology</v>
          </cell>
          <cell r="D2614" t="str">
            <v>Krauss, John</v>
          </cell>
          <cell r="E2614" t="str">
            <v>OPEN TO ACCRUAL</v>
          </cell>
          <cell r="F2614">
            <v>44032</v>
          </cell>
          <cell r="G2614" t="str">
            <v>Amgen, Inc.</v>
          </cell>
          <cell r="H2614" t="str">
            <v/>
          </cell>
          <cell r="I2614" t="str">
            <v>Industry</v>
          </cell>
          <cell r="J2614" t="str">
            <v>CTSU - Oncology</v>
          </cell>
          <cell r="K2614">
            <v>1</v>
          </cell>
        </row>
        <row r="2615">
          <cell r="A2615" t="str">
            <v>00172338</v>
          </cell>
          <cell r="B2615" t="str">
            <v>1801; 2019.162; HUM00172338</v>
          </cell>
          <cell r="C2615" t="str">
            <v>Int Med-Hematology/Oncology</v>
          </cell>
          <cell r="D2615" t="str">
            <v>Sahai, Vaibhav</v>
          </cell>
          <cell r="E2615" t="str">
            <v>OPEN TO ACCRUAL</v>
          </cell>
          <cell r="F2615">
            <v>44067</v>
          </cell>
          <cell r="G2615" t="str">
            <v>Actuate Therapeutics</v>
          </cell>
          <cell r="H2615" t="str">
            <v/>
          </cell>
          <cell r="I2615" t="str">
            <v>Industry</v>
          </cell>
          <cell r="J2615" t="str">
            <v>CTSU - Oncology</v>
          </cell>
          <cell r="K2615">
            <v>2</v>
          </cell>
        </row>
        <row r="2616">
          <cell r="A2616" t="str">
            <v>00172337</v>
          </cell>
          <cell r="B2616" t="str">
            <v>2019.161; HUM00172337; TPX-0046-01</v>
          </cell>
          <cell r="C2616" t="str">
            <v>Int Med-Hematology/Oncology</v>
          </cell>
          <cell r="D2616" t="str">
            <v>Qin, Angel</v>
          </cell>
          <cell r="E2616" t="str">
            <v>CLOSED TO ACCRUAL</v>
          </cell>
          <cell r="F2616">
            <v>44236</v>
          </cell>
          <cell r="G2616" t="str">
            <v>Turning Point Therapeutics, Inc</v>
          </cell>
          <cell r="H2616" t="str">
            <v>PRA Health Sciences</v>
          </cell>
          <cell r="I2616" t="str">
            <v>Industry</v>
          </cell>
          <cell r="J2616" t="str">
            <v>CTSU - Oncology</v>
          </cell>
          <cell r="K2616">
            <v>2</v>
          </cell>
        </row>
        <row r="2617">
          <cell r="A2617" t="str">
            <v>00172301</v>
          </cell>
          <cell r="B2617" t="str">
            <v>HUM00172301; MG0004</v>
          </cell>
          <cell r="C2617" t="str">
            <v>Neurology</v>
          </cell>
          <cell r="D2617" t="str">
            <v>Nowacek, Dustin</v>
          </cell>
          <cell r="E2617" t="str">
            <v>ABANDONED</v>
          </cell>
          <cell r="F2617">
            <v>44246</v>
          </cell>
          <cell r="G2617" t="str">
            <v>UCB</v>
          </cell>
          <cell r="H2617" t="str">
            <v/>
          </cell>
          <cell r="I2617" t="str">
            <v>Industry</v>
          </cell>
          <cell r="J2617" t="str">
            <v>CTSU - Neurosciences and Sensory</v>
          </cell>
        </row>
        <row r="2618">
          <cell r="A2618" t="str">
            <v>00172289</v>
          </cell>
          <cell r="B2618" t="str">
            <v>2338 / MGT008; HUM00172289</v>
          </cell>
          <cell r="C2618" t="str">
            <v>Ophthalmology &amp; Visual Sciences</v>
          </cell>
          <cell r="D2618" t="str">
            <v>Fahim, Abigail</v>
          </cell>
          <cell r="E2618" t="str">
            <v>ABANDONED</v>
          </cell>
          <cell r="F2618">
            <v>44250</v>
          </cell>
          <cell r="G2618" t="str">
            <v>MeiraGtx</v>
          </cell>
          <cell r="H2618" t="str">
            <v/>
          </cell>
          <cell r="I2618" t="str">
            <v>Industry</v>
          </cell>
          <cell r="J2618" t="str">
            <v>CTSU - Ambulatory and Chronic Disease</v>
          </cell>
        </row>
        <row r="2619">
          <cell r="A2619" t="str">
            <v>00172283</v>
          </cell>
          <cell r="B2619" t="str">
            <v>2019.164; HUM00172283; TBCRC 047</v>
          </cell>
          <cell r="C2619" t="str">
            <v>Int Med-Hematology/Oncology</v>
          </cell>
          <cell r="D2619" t="str">
            <v>Cobain, Erin</v>
          </cell>
          <cell r="E2619" t="str">
            <v>ON HOLD</v>
          </cell>
          <cell r="F2619">
            <v>43945</v>
          </cell>
          <cell r="G2619" t="str">
            <v>Translational Breast Cancer Research Consortium</v>
          </cell>
          <cell r="H2619" t="str">
            <v>Array BioPharma; Breast Cancer Research Foundation, The; University of Michigan</v>
          </cell>
          <cell r="I2619" t="str">
            <v>Externally Peer-Reviewed</v>
          </cell>
          <cell r="J2619" t="str">
            <v>CTSU - Oncology</v>
          </cell>
          <cell r="K2619">
            <v>3</v>
          </cell>
        </row>
        <row r="2620">
          <cell r="A2620" t="str">
            <v>00172274</v>
          </cell>
          <cell r="B2620" t="str">
            <v>1159 / IgPro10_2001; HUM00172274</v>
          </cell>
          <cell r="C2620" t="str">
            <v>Int Med-Rheumatology</v>
          </cell>
          <cell r="D2620" t="str">
            <v>Nagaraja, Vivek</v>
          </cell>
          <cell r="E2620" t="str">
            <v>TERMINATED</v>
          </cell>
          <cell r="F2620">
            <v>44130</v>
          </cell>
          <cell r="G2620" t="str">
            <v>CSL Behring, LLC</v>
          </cell>
          <cell r="H2620" t="str">
            <v>ICON Clinical Research, Inc.</v>
          </cell>
          <cell r="I2620" t="str">
            <v>Industry</v>
          </cell>
          <cell r="J2620" t="str">
            <v>CTSU - Ambulatory and Chronic Disease</v>
          </cell>
        </row>
        <row r="2621">
          <cell r="A2621" t="str">
            <v>00172265</v>
          </cell>
          <cell r="B2621" t="str">
            <v>AIME01; AWD014609; HUM00172265</v>
          </cell>
          <cell r="C2621" t="str">
            <v>Int Med-Allergy</v>
          </cell>
          <cell r="D2621" t="str">
            <v>Sanders, Georgiana</v>
          </cell>
          <cell r="E2621" t="str">
            <v>IRB STUDY CLOSURE</v>
          </cell>
          <cell r="F2621">
            <v>43969</v>
          </cell>
          <cell r="G2621" t="str">
            <v>Aimmune Therapeutics</v>
          </cell>
          <cell r="H2621" t="str">
            <v/>
          </cell>
          <cell r="I2621" t="str">
            <v>Industry</v>
          </cell>
          <cell r="J2621" t="str">
            <v>CTSU - Childrens</v>
          </cell>
        </row>
        <row r="2622">
          <cell r="A2622" t="str">
            <v>00172215</v>
          </cell>
          <cell r="B2622" t="str">
            <v>2019.168; AALL1732; HUM00172215</v>
          </cell>
          <cell r="C2622" t="str">
            <v>Pediatrics-Hematology/Oncology</v>
          </cell>
          <cell r="D2622" t="str">
            <v>Mody, Rajen</v>
          </cell>
          <cell r="E2622" t="str">
            <v>OPEN TO ACCRUAL</v>
          </cell>
          <cell r="F2622">
            <v>43900</v>
          </cell>
          <cell r="G2622" t="str">
            <v>Children's Oncology Group (COG)</v>
          </cell>
          <cell r="H2622" t="str">
            <v>The Children's Hospital of Philadelphia (CHOP)</v>
          </cell>
          <cell r="I2622" t="str">
            <v>Institutional</v>
          </cell>
          <cell r="J2622" t="str">
            <v>CTSU - Childrens</v>
          </cell>
        </row>
        <row r="2623">
          <cell r="A2623" t="str">
            <v>00172203</v>
          </cell>
          <cell r="B2623" t="str">
            <v>Dept Manage Finances; HUM00172203</v>
          </cell>
          <cell r="C2623" t="str">
            <v>Int Med-Gastroenterology</v>
          </cell>
          <cell r="D2623" t="str">
            <v>Kwon, Richard</v>
          </cell>
          <cell r="E2623" t="str">
            <v>OPEN TO ACCRUAL</v>
          </cell>
          <cell r="F2623">
            <v>44246</v>
          </cell>
          <cell r="G2623" t="str">
            <v>University of Michigan</v>
          </cell>
          <cell r="H2623" t="str">
            <v/>
          </cell>
          <cell r="I2623" t="str">
            <v>National</v>
          </cell>
          <cell r="J2623" t="str">
            <v>CTSU - Ambulatory and Chronic Disease</v>
          </cell>
        </row>
        <row r="2624">
          <cell r="A2624" t="str">
            <v>00172192</v>
          </cell>
          <cell r="B2624" t="str">
            <v>C0801039; HUM00172192</v>
          </cell>
          <cell r="C2624" t="str">
            <v>Anesthesiology</v>
          </cell>
          <cell r="D2624" t="str">
            <v>Malviya, Shobha</v>
          </cell>
          <cell r="E2624" t="str">
            <v>OPEN TO ACCRUAL</v>
          </cell>
          <cell r="F2624">
            <v>44167</v>
          </cell>
          <cell r="G2624" t="str">
            <v>Pfizer</v>
          </cell>
          <cell r="H2624" t="str">
            <v>inVentiv Health Clinical, LLC</v>
          </cell>
          <cell r="I2624" t="str">
            <v>Industry</v>
          </cell>
          <cell r="J2624" t="str">
            <v>CTSU - Childrens</v>
          </cell>
        </row>
        <row r="2625">
          <cell r="A2625" t="str">
            <v>00172190</v>
          </cell>
          <cell r="B2625" t="str">
            <v>HUM00172190</v>
          </cell>
          <cell r="C2625" t="str">
            <v>Cardiac Surgery</v>
          </cell>
          <cell r="D2625" t="str">
            <v>Fukuhara, Shinichi</v>
          </cell>
          <cell r="E2625" t="str">
            <v>OPEN TO ACCRUAL</v>
          </cell>
          <cell r="F2625">
            <v>44082</v>
          </cell>
          <cell r="G2625" t="str">
            <v>Bolton Medical</v>
          </cell>
          <cell r="H2625" t="str">
            <v/>
          </cell>
          <cell r="I2625" t="str">
            <v>Industry</v>
          </cell>
          <cell r="J2625" t="str">
            <v>CTSU - Heart, Vessel, Blood</v>
          </cell>
        </row>
        <row r="2626">
          <cell r="A2626" t="str">
            <v>00172108</v>
          </cell>
          <cell r="B2626" t="str">
            <v>2021.028; HUM00172108; UMCC 2021.028</v>
          </cell>
          <cell r="C2626" t="str">
            <v>School of Social Work</v>
          </cell>
          <cell r="D2626" t="str">
            <v>Levin, Nina, Jackson</v>
          </cell>
          <cell r="E2626" t="str">
            <v>NEW</v>
          </cell>
          <cell r="F2626">
            <v>44260</v>
          </cell>
          <cell r="G2626" t="str">
            <v>University of Michigan</v>
          </cell>
          <cell r="H2626" t="str">
            <v/>
          </cell>
          <cell r="I2626" t="str">
            <v>National</v>
          </cell>
          <cell r="J2626" t="str">
            <v>CTSU - Oncology</v>
          </cell>
        </row>
        <row r="2627">
          <cell r="A2627" t="str">
            <v>00171983</v>
          </cell>
          <cell r="B2627" t="str">
            <v>HUM00171983; Kidney Disease iPSC Bank</v>
          </cell>
          <cell r="C2627" t="str">
            <v>Int Med-Nephrology</v>
          </cell>
          <cell r="D2627" t="str">
            <v>Kretzler, Matthias</v>
          </cell>
          <cell r="E2627" t="str">
            <v>OPEN TO ACCRUAL</v>
          </cell>
          <cell r="F2627">
            <v>44300</v>
          </cell>
          <cell r="G2627" t="str">
            <v>University of Michigan</v>
          </cell>
          <cell r="H2627" t="str">
            <v/>
          </cell>
          <cell r="I2627" t="str">
            <v>National</v>
          </cell>
          <cell r="J2627" t="str">
            <v>CTSU - Ambulatory and Chronic Disease</v>
          </cell>
        </row>
        <row r="2628">
          <cell r="A2628" t="str">
            <v>00171959</v>
          </cell>
          <cell r="B2628" t="str">
            <v>HUM00171959; MRX-503</v>
          </cell>
          <cell r="C2628" t="str">
            <v>Pediatrics-Gastroenterology</v>
          </cell>
          <cell r="D2628" t="str">
            <v>Lopez, James</v>
          </cell>
          <cell r="E2628" t="str">
            <v>ABANDONED</v>
          </cell>
          <cell r="F2628">
            <v>44326</v>
          </cell>
          <cell r="G2628" t="str">
            <v>Mirum Pharmaceuticals Inc.</v>
          </cell>
          <cell r="H2628" t="str">
            <v>Premier Research</v>
          </cell>
          <cell r="I2628" t="str">
            <v>Industry</v>
          </cell>
          <cell r="J2628" t="str">
            <v>CTSU - Childrens</v>
          </cell>
        </row>
        <row r="2629">
          <cell r="A2629" t="str">
            <v>00171952</v>
          </cell>
          <cell r="B2629" t="str">
            <v>2018.144; HUM00171952 ; UMCC 2018.144</v>
          </cell>
          <cell r="C2629" t="str">
            <v>Int Med-Hematology/Oncology</v>
          </cell>
          <cell r="D2629" t="str">
            <v>Burke, Patrick</v>
          </cell>
          <cell r="E2629" t="str">
            <v>IRB INITIAL APPROVAL</v>
          </cell>
          <cell r="F2629">
            <v>44281</v>
          </cell>
          <cell r="G2629" t="str">
            <v>University of Michigan</v>
          </cell>
          <cell r="H2629" t="str">
            <v/>
          </cell>
          <cell r="I2629" t="str">
            <v>National</v>
          </cell>
          <cell r="J2629" t="str">
            <v>CTSU - Oncology</v>
          </cell>
          <cell r="K2629">
            <v>2</v>
          </cell>
        </row>
        <row r="2630">
          <cell r="A2630" t="str">
            <v>00171951</v>
          </cell>
          <cell r="B2630" t="str">
            <v>2019.156; HUM00171951; TAK-981-1501</v>
          </cell>
          <cell r="C2630" t="str">
            <v>Int Med-Hematology/Oncology</v>
          </cell>
          <cell r="D2630" t="str">
            <v>Phillips, Tycel</v>
          </cell>
          <cell r="E2630" t="str">
            <v>OPEN TO ACCRUAL</v>
          </cell>
          <cell r="F2630">
            <v>44252</v>
          </cell>
          <cell r="G2630" t="str">
            <v>Millennium Pharmaceuticals, Inc.</v>
          </cell>
          <cell r="H2630" t="str">
            <v>PPD Investigator Services, LLC; PRA Health Sciences; Takeda</v>
          </cell>
          <cell r="I2630" t="str">
            <v>Industry</v>
          </cell>
          <cell r="J2630" t="str">
            <v>CTSU - Oncology</v>
          </cell>
          <cell r="K2630">
            <v>2</v>
          </cell>
        </row>
        <row r="2631">
          <cell r="A2631" t="str">
            <v>00171891</v>
          </cell>
          <cell r="B2631" t="str">
            <v>2019.032; ASTX727-03; HUM00171891</v>
          </cell>
          <cell r="C2631" t="str">
            <v>Int Med-Hematology/Oncology</v>
          </cell>
          <cell r="D2631" t="str">
            <v>Bixby, Dale</v>
          </cell>
          <cell r="E2631" t="str">
            <v>ON HOLD</v>
          </cell>
          <cell r="F2631">
            <v>44160</v>
          </cell>
          <cell r="G2631" t="str">
            <v>Astex</v>
          </cell>
          <cell r="H2631" t="str">
            <v>Astellas Pharma US, Inc.</v>
          </cell>
          <cell r="I2631" t="str">
            <v>Industry</v>
          </cell>
          <cell r="J2631" t="str">
            <v>CTSU - Oncology</v>
          </cell>
          <cell r="K2631">
            <v>2</v>
          </cell>
        </row>
        <row r="2632">
          <cell r="A2632" t="str">
            <v>00171888</v>
          </cell>
          <cell r="B2632" t="str">
            <v>HUM00171888; IM014029</v>
          </cell>
          <cell r="C2632" t="str">
            <v>Int Med-Rheumatology</v>
          </cell>
          <cell r="D2632" t="str">
            <v>Schiopu, Elena</v>
          </cell>
          <cell r="E2632" t="str">
            <v>OPEN TO ACCRUAL</v>
          </cell>
          <cell r="F2632">
            <v>44294</v>
          </cell>
          <cell r="G2632" t="str">
            <v>Bristol-Myers Squibb</v>
          </cell>
          <cell r="H2632" t="str">
            <v>PRA Health Sciences</v>
          </cell>
          <cell r="I2632" t="str">
            <v>Industry</v>
          </cell>
          <cell r="J2632" t="str">
            <v>CTSU - Ambulatory and Chronic Disease</v>
          </cell>
        </row>
        <row r="2633">
          <cell r="A2633" t="str">
            <v>00171826</v>
          </cell>
          <cell r="B2633" t="str">
            <v>BMS: IM101-657; HUM00171826</v>
          </cell>
          <cell r="C2633" t="str">
            <v>Int Med-Rheumatology</v>
          </cell>
          <cell r="D2633" t="str">
            <v>Nagaraja, Vivek</v>
          </cell>
          <cell r="E2633" t="str">
            <v>ABANDONED</v>
          </cell>
          <cell r="F2633">
            <v>43921</v>
          </cell>
          <cell r="G2633" t="str">
            <v>University of Pittsburgh</v>
          </cell>
          <cell r="H2633" t="str">
            <v/>
          </cell>
          <cell r="I2633" t="str">
            <v>National</v>
          </cell>
          <cell r="J2633" t="str">
            <v>CTSU - Ambulatory and Chronic Disease</v>
          </cell>
        </row>
        <row r="2634">
          <cell r="A2634" t="str">
            <v>00171807</v>
          </cell>
          <cell r="B2634" t="str">
            <v>10095; 2019.187; HUM00171807</v>
          </cell>
          <cell r="C2634" t="str">
            <v>Pediatrics-Hematology/Oncology</v>
          </cell>
          <cell r="D2634" t="str">
            <v>Yanik, Gregory</v>
          </cell>
          <cell r="E2634" t="str">
            <v>OPEN TO ACCRUAL</v>
          </cell>
          <cell r="F2634">
            <v>43984</v>
          </cell>
          <cell r="G2634" t="str">
            <v>University of Washington</v>
          </cell>
          <cell r="H2634" t="str">
            <v>V Foundation for Cancer Research, The</v>
          </cell>
          <cell r="I2634" t="str">
            <v>Institutional</v>
          </cell>
          <cell r="J2634" t="str">
            <v>CTSU - Oncology</v>
          </cell>
          <cell r="K2634">
            <v>2</v>
          </cell>
        </row>
        <row r="2635">
          <cell r="A2635" t="str">
            <v>00171724</v>
          </cell>
          <cell r="B2635" t="str">
            <v>Cold snare EMR trial; HUM00171724</v>
          </cell>
          <cell r="C2635" t="str">
            <v>Int Med-Gastroenterology</v>
          </cell>
          <cell r="D2635" t="str">
            <v>Law, Ryan</v>
          </cell>
          <cell r="E2635" t="str">
            <v>ABANDONED</v>
          </cell>
          <cell r="F2635">
            <v>44133</v>
          </cell>
          <cell r="G2635" t="str">
            <v>Veterans Education and Research Association of Northern New England, Inc.</v>
          </cell>
          <cell r="H2635" t="str">
            <v/>
          </cell>
          <cell r="I2635" t="str">
            <v>Institutional</v>
          </cell>
          <cell r="J2635" t="str">
            <v>CTSU - Ambulatory and Chronic Disease</v>
          </cell>
        </row>
        <row r="2636">
          <cell r="A2636" t="str">
            <v>00171723</v>
          </cell>
          <cell r="B2636" t="str">
            <v>HUM00171723; MT-3921-G01</v>
          </cell>
          <cell r="C2636" t="str">
            <v>Neurosurgery</v>
          </cell>
          <cell r="D2636" t="str">
            <v>Oppenlander, Mark</v>
          </cell>
          <cell r="E2636" t="str">
            <v>SUSPENDED</v>
          </cell>
          <cell r="F2636">
            <v>44116</v>
          </cell>
          <cell r="G2636" t="str">
            <v>Mitsubishi Tanabe Pharma Development America, Inc.</v>
          </cell>
          <cell r="H2636" t="str">
            <v/>
          </cell>
          <cell r="I2636" t="str">
            <v>Industry</v>
          </cell>
          <cell r="J2636" t="str">
            <v>CTSU - Neurosciences and Sensory</v>
          </cell>
        </row>
        <row r="2637">
          <cell r="A2637" t="str">
            <v>00171680</v>
          </cell>
          <cell r="B2637" t="str">
            <v>HUM00171680; PC only</v>
          </cell>
          <cell r="C2637" t="str">
            <v>Int Med-Metabolism, Endo &amp; Diabetes</v>
          </cell>
          <cell r="D2637" t="str">
            <v>Busui, Rodica</v>
          </cell>
          <cell r="E2637" t="str">
            <v>OPEN TO ACCRUAL</v>
          </cell>
          <cell r="F2637">
            <v>44120</v>
          </cell>
          <cell r="G2637" t="str">
            <v>NIH-NIDDK  - National Institutes of Health   Subcontracts</v>
          </cell>
          <cell r="H2637" t="str">
            <v/>
          </cell>
          <cell r="I2637" t="str">
            <v>Externally Peer-Reviewed</v>
          </cell>
          <cell r="J2637" t="str">
            <v>CTSU - Ambulatory and Chronic Disease</v>
          </cell>
        </row>
        <row r="2638">
          <cell r="A2638" t="str">
            <v>00171671</v>
          </cell>
          <cell r="B2638" t="str">
            <v>2019.152; BLU-667-2303; HUM00171671</v>
          </cell>
          <cell r="C2638" t="str">
            <v>Int Med-Hematology/Oncology</v>
          </cell>
          <cell r="D2638" t="str">
            <v>Qin, Angel</v>
          </cell>
          <cell r="E2638" t="str">
            <v>OPEN TO ACCRUAL</v>
          </cell>
          <cell r="F2638">
            <v>44025</v>
          </cell>
          <cell r="G2638" t="str">
            <v>Blueprint Medicines Corporatio</v>
          </cell>
          <cell r="H2638" t="str">
            <v>Covance Inc.</v>
          </cell>
          <cell r="I2638" t="str">
            <v>Industry</v>
          </cell>
          <cell r="J2638" t="str">
            <v>CTSU - Oncology</v>
          </cell>
          <cell r="K2638">
            <v>1</v>
          </cell>
        </row>
        <row r="2639">
          <cell r="A2639" t="str">
            <v>00171568</v>
          </cell>
          <cell r="B2639" t="str">
            <v>2031 / ML41615; HUM00171568</v>
          </cell>
          <cell r="C2639" t="str">
            <v>Int Med-Pulmonary/Critical Care</v>
          </cell>
          <cell r="D2639" t="str">
            <v>Lugogo, Njira</v>
          </cell>
          <cell r="E2639" t="str">
            <v>OPEN TO ACCRUAL</v>
          </cell>
          <cell r="F2639">
            <v>44055</v>
          </cell>
          <cell r="G2639" t="str">
            <v>Genentech, Inc.</v>
          </cell>
          <cell r="H2639" t="str">
            <v/>
          </cell>
          <cell r="I2639" t="str">
            <v>Industry</v>
          </cell>
          <cell r="J2639" t="str">
            <v>CTSU - Ambulatory and Chronic Disease</v>
          </cell>
        </row>
        <row r="2640">
          <cell r="A2640" t="str">
            <v>00171500</v>
          </cell>
          <cell r="B2640" t="str">
            <v>2019.163; HUM00171500; ME-522-001</v>
          </cell>
          <cell r="C2640" t="str">
            <v>Int Med-Hematology/Oncology</v>
          </cell>
          <cell r="D2640" t="str">
            <v>Burke, Patrick</v>
          </cell>
          <cell r="E2640" t="str">
            <v>ABANDONED</v>
          </cell>
          <cell r="F2640">
            <v>43874</v>
          </cell>
          <cell r="G2640" t="str">
            <v>MEI Pharma, Inc</v>
          </cell>
          <cell r="H2640" t="str">
            <v/>
          </cell>
          <cell r="I2640" t="str">
            <v>Industry</v>
          </cell>
          <cell r="J2640" t="str">
            <v>CTSU - Oncology</v>
          </cell>
          <cell r="K2640">
            <v>2</v>
          </cell>
        </row>
        <row r="2641">
          <cell r="A2641" t="str">
            <v>00171478</v>
          </cell>
          <cell r="B2641" t="str">
            <v>2019.165; HUM00171478; UMCC 2019.165</v>
          </cell>
          <cell r="C2641" t="str">
            <v>College of Pharmacy</v>
          </cell>
          <cell r="D2641" t="str">
            <v>Hertz, Daniel</v>
          </cell>
          <cell r="E2641" t="str">
            <v>OPEN TO ACCRUAL</v>
          </cell>
          <cell r="F2641">
            <v>44263</v>
          </cell>
          <cell r="G2641" t="str">
            <v>University of Michigan</v>
          </cell>
          <cell r="H2641" t="str">
            <v/>
          </cell>
          <cell r="I2641" t="str">
            <v>National</v>
          </cell>
          <cell r="J2641" t="str">
            <v>CTSU - Oncology</v>
          </cell>
          <cell r="K2641">
            <v>3</v>
          </cell>
        </row>
        <row r="2642">
          <cell r="A2642" t="str">
            <v>00171412</v>
          </cell>
          <cell r="B2642" t="str">
            <v>HUM00171412</v>
          </cell>
          <cell r="C2642" t="str">
            <v>Neurology</v>
          </cell>
          <cell r="D2642" t="str">
            <v>Goutman, Stephen</v>
          </cell>
          <cell r="E2642" t="str">
            <v>OPEN TO ACCRUAL</v>
          </cell>
          <cell r="F2642">
            <v>44091</v>
          </cell>
          <cell r="G2642" t="str">
            <v>Massachusetts General Hospital</v>
          </cell>
          <cell r="H2642" t="str">
            <v/>
          </cell>
          <cell r="I2642" t="str">
            <v>Institutional</v>
          </cell>
          <cell r="J2642" t="str">
            <v>CTSU - Neurosciences and Sensory</v>
          </cell>
        </row>
        <row r="2643">
          <cell r="A2643" t="str">
            <v>00171403</v>
          </cell>
          <cell r="B2643" t="str">
            <v>HUM00171403; MT-1186-A01</v>
          </cell>
          <cell r="C2643" t="str">
            <v>Neurology</v>
          </cell>
          <cell r="D2643" t="str">
            <v>Goutman, Stephen</v>
          </cell>
          <cell r="E2643" t="str">
            <v>OPEN TO ACCRUAL</v>
          </cell>
          <cell r="F2643">
            <v>44053</v>
          </cell>
          <cell r="G2643" t="str">
            <v>ICON Clinical Research, Inc.</v>
          </cell>
          <cell r="H2643" t="str">
            <v>Mitsubishi Tanabe Pharma Development America, Inc.</v>
          </cell>
          <cell r="I2643" t="str">
            <v>Industry</v>
          </cell>
          <cell r="J2643" t="str">
            <v>CTSU - Neurosciences and Sensory</v>
          </cell>
        </row>
        <row r="2644">
          <cell r="A2644" t="str">
            <v>00171316</v>
          </cell>
          <cell r="B2644" t="str">
            <v>CFZ533B2201; HUM00171316</v>
          </cell>
          <cell r="C2644" t="str">
            <v>Int Med-Rheumatology</v>
          </cell>
          <cell r="D2644" t="str">
            <v>Schiopu, Elena</v>
          </cell>
          <cell r="E2644" t="str">
            <v>OPEN TO ACCRUAL</v>
          </cell>
          <cell r="F2644">
            <v>44147</v>
          </cell>
          <cell r="G2644" t="str">
            <v>Novartis</v>
          </cell>
          <cell r="H2644" t="str">
            <v/>
          </cell>
          <cell r="I2644" t="str">
            <v>Industry</v>
          </cell>
          <cell r="J2644" t="str">
            <v>CTSU - Ambulatory and Chronic Disease</v>
          </cell>
        </row>
        <row r="2645">
          <cell r="A2645" t="str">
            <v>00171301</v>
          </cell>
          <cell r="B2645" t="str">
            <v>HUM00171301; MDT18061SUR003</v>
          </cell>
          <cell r="C2645" t="str">
            <v>Cardiac Surgery</v>
          </cell>
          <cell r="D2645" t="str">
            <v>Bolling, Steven</v>
          </cell>
          <cell r="E2645" t="str">
            <v>OPEN TO ACCRUAL</v>
          </cell>
          <cell r="F2645">
            <v>44253</v>
          </cell>
          <cell r="G2645" t="str">
            <v>Medtronic, Inc.</v>
          </cell>
          <cell r="H2645" t="str">
            <v/>
          </cell>
          <cell r="I2645" t="str">
            <v>Industry</v>
          </cell>
          <cell r="J2645" t="str">
            <v>CTSU - Heart, Vessel, Blood</v>
          </cell>
        </row>
        <row r="2646">
          <cell r="A2646" t="str">
            <v>00171279</v>
          </cell>
          <cell r="B2646" t="str">
            <v>HUM00171279; Need Sub P/G</v>
          </cell>
          <cell r="C2646" t="str">
            <v>Emergency Medicine</v>
          </cell>
          <cell r="D2646" t="str">
            <v>Silbergleit, Robert</v>
          </cell>
          <cell r="E2646" t="str">
            <v>PRMC APPROVAL</v>
          </cell>
          <cell r="F2646">
            <v>43900</v>
          </cell>
          <cell r="G2646" t="str">
            <v>American Heart Association, Inc.</v>
          </cell>
          <cell r="H2646" t="str">
            <v/>
          </cell>
          <cell r="I2646" t="str">
            <v>Institutional</v>
          </cell>
          <cell r="J2646" t="str">
            <v>CTSU - Acute, Critical Care, Surgery &amp; Transplant</v>
          </cell>
        </row>
        <row r="2647">
          <cell r="A2647" t="str">
            <v>00171228</v>
          </cell>
          <cell r="B2647" t="str">
            <v xml:space="preserve">HUM00171228 </v>
          </cell>
          <cell r="C2647" t="str">
            <v>Int Med-Pulmonary/Critical Care</v>
          </cell>
          <cell r="D2647" t="str">
            <v>Hyzy, Robert</v>
          </cell>
          <cell r="E2647" t="str">
            <v>ABANDONED</v>
          </cell>
          <cell r="F2647">
            <v>44004</v>
          </cell>
          <cell r="G2647" t="str">
            <v>DHHS - National Institutes of Health</v>
          </cell>
          <cell r="H2647" t="str">
            <v/>
          </cell>
          <cell r="I2647" t="str">
            <v>Externally Peer-Reviewed</v>
          </cell>
          <cell r="J2647" t="str">
            <v>CTSU - Acute, Critical Care, Surgery &amp; Transplant</v>
          </cell>
        </row>
        <row r="2648">
          <cell r="A2648" t="str">
            <v>00171205</v>
          </cell>
          <cell r="B2648" t="str">
            <v>2019.150; CP-MGA271-05; HUM00171205</v>
          </cell>
          <cell r="C2648" t="str">
            <v>Int Med-Hematology/Oncology</v>
          </cell>
          <cell r="D2648" t="str">
            <v>Worden, Francis</v>
          </cell>
          <cell r="E2648" t="str">
            <v>ABANDONED</v>
          </cell>
          <cell r="F2648">
            <v>43910</v>
          </cell>
          <cell r="G2648" t="str">
            <v>MacroGenics, Inc</v>
          </cell>
          <cell r="H2648" t="str">
            <v/>
          </cell>
          <cell r="I2648" t="str">
            <v>Industry</v>
          </cell>
          <cell r="J2648" t="str">
            <v>CTSU - Oncology</v>
          </cell>
          <cell r="K2648">
            <v>4</v>
          </cell>
        </row>
        <row r="2649">
          <cell r="A2649" t="str">
            <v>00171188</v>
          </cell>
          <cell r="B2649" t="str">
            <v>HUM00171188</v>
          </cell>
          <cell r="C2649" t="str">
            <v>Neurosurgery</v>
          </cell>
          <cell r="D2649" t="str">
            <v>Pandey, Aditya</v>
          </cell>
          <cell r="E2649" t="str">
            <v>OPEN TO ACCRUAL</v>
          </cell>
          <cell r="F2649">
            <v>44026</v>
          </cell>
          <cell r="G2649" t="str">
            <v>DHHS - National Institutes of Health - Subcontracts</v>
          </cell>
          <cell r="H2649" t="str">
            <v>University of Cincinnati</v>
          </cell>
          <cell r="I2649" t="str">
            <v>Externally Peer-Reviewed</v>
          </cell>
          <cell r="J2649" t="str">
            <v>CTSU - Neurosciences and Sensory</v>
          </cell>
        </row>
        <row r="2650">
          <cell r="A2650" t="str">
            <v>00171185</v>
          </cell>
          <cell r="B2650" t="str">
            <v>2019.157; ACNS1831; HUM00171185</v>
          </cell>
          <cell r="C2650" t="str">
            <v>Pediatrics-Hematology/Oncology</v>
          </cell>
          <cell r="D2650" t="str">
            <v>Franson, Andrea</v>
          </cell>
          <cell r="E2650" t="str">
            <v>OPEN TO ACCRUAL</v>
          </cell>
          <cell r="F2650">
            <v>43858</v>
          </cell>
          <cell r="G2650" t="str">
            <v>Children's Oncology Group (COG)</v>
          </cell>
          <cell r="H2650" t="str">
            <v>The Children's Hospital of Philadelphia (CHOP)</v>
          </cell>
          <cell r="I2650" t="str">
            <v>Institutional</v>
          </cell>
          <cell r="J2650" t="str">
            <v>CTSU - Childrens</v>
          </cell>
        </row>
        <row r="2651">
          <cell r="A2651" t="str">
            <v>00171150</v>
          </cell>
          <cell r="B2651" t="str">
            <v>2019.125; HUM00171150; UMCC 2019.125</v>
          </cell>
          <cell r="C2651" t="str">
            <v>Int Med-Hematology/Oncology</v>
          </cell>
          <cell r="D2651" t="str">
            <v>Henry, Lynn</v>
          </cell>
          <cell r="E2651" t="str">
            <v>OPEN TO ACCRUAL</v>
          </cell>
          <cell r="F2651">
            <v>43958</v>
          </cell>
          <cell r="G2651" t="str">
            <v>V Foundation for Cancer Research, The</v>
          </cell>
          <cell r="H2651" t="str">
            <v>University of Michigan</v>
          </cell>
          <cell r="I2651" t="str">
            <v>Industry</v>
          </cell>
          <cell r="J2651" t="str">
            <v>CTSU - Oncology</v>
          </cell>
        </row>
        <row r="2652">
          <cell r="A2652" t="str">
            <v>00171133</v>
          </cell>
          <cell r="B2652" t="str">
            <v>1682 / MT-12; HUM00171133</v>
          </cell>
          <cell r="C2652" t="str">
            <v>Int Med-Allergy</v>
          </cell>
          <cell r="D2652" t="str">
            <v>Baptist, Alan</v>
          </cell>
          <cell r="E2652" t="str">
            <v>ABANDONED</v>
          </cell>
          <cell r="F2652">
            <v>43776</v>
          </cell>
          <cell r="G2652" t="str">
            <v>Pharm-Olam International, Inc</v>
          </cell>
          <cell r="H2652" t="str">
            <v/>
          </cell>
          <cell r="I2652" t="str">
            <v>Industry</v>
          </cell>
          <cell r="J2652" t="str">
            <v>CTSU - Ambulatory and Chronic Disease</v>
          </cell>
        </row>
        <row r="2653">
          <cell r="A2653" t="str">
            <v>00170939</v>
          </cell>
          <cell r="B2653" t="str">
            <v>HUM00170939</v>
          </cell>
          <cell r="C2653" t="str">
            <v>Int Med-Pulmonary/Critical Care</v>
          </cell>
          <cell r="D2653" t="str">
            <v>McSparron, Jakob</v>
          </cell>
          <cell r="E2653" t="str">
            <v>OPEN TO ACCRUAL</v>
          </cell>
          <cell r="F2653">
            <v>44056</v>
          </cell>
          <cell r="G2653" t="str">
            <v>University of Michigan</v>
          </cell>
          <cell r="H2653" t="str">
            <v/>
          </cell>
          <cell r="I2653" t="str">
            <v>National</v>
          </cell>
          <cell r="J2653" t="str">
            <v>CTSU - Acute, Critical Care, Surgery &amp; Transplant</v>
          </cell>
        </row>
        <row r="2654">
          <cell r="A2654" t="str">
            <v>00170876</v>
          </cell>
          <cell r="B2654" t="str">
            <v>2019.158; ACNS1723; HUM00170876</v>
          </cell>
          <cell r="C2654" t="str">
            <v>Pediatrics-Hematology/Oncology</v>
          </cell>
          <cell r="D2654" t="str">
            <v>Koschmann, Carl</v>
          </cell>
          <cell r="E2654" t="str">
            <v>OPEN TO ACCRUAL</v>
          </cell>
          <cell r="F2654">
            <v>43935</v>
          </cell>
          <cell r="G2654" t="str">
            <v>Children's Oncology Group (COG)</v>
          </cell>
          <cell r="H2654" t="str">
            <v>The Children's Hospital of Philadelphia (CHOP)</v>
          </cell>
          <cell r="I2654" t="str">
            <v>Institutional</v>
          </cell>
          <cell r="J2654" t="str">
            <v>CTSU - Childrens</v>
          </cell>
        </row>
        <row r="2655">
          <cell r="A2655" t="str">
            <v>00170816</v>
          </cell>
          <cell r="B2655" t="str">
            <v>2019.185; HUM00170816</v>
          </cell>
          <cell r="C2655" t="str">
            <v>Urology</v>
          </cell>
          <cell r="D2655" t="str">
            <v>Wittmann, Daniela</v>
          </cell>
          <cell r="E2655" t="str">
            <v>OPEN TO ACCRUAL</v>
          </cell>
          <cell r="F2655">
            <v>44027</v>
          </cell>
          <cell r="G2655" t="str">
            <v>Mayo Clinic</v>
          </cell>
          <cell r="H2655" t="str">
            <v/>
          </cell>
          <cell r="I2655" t="str">
            <v>National</v>
          </cell>
          <cell r="J2655" t="str">
            <v>CTSU - Oncology</v>
          </cell>
          <cell r="K2655">
            <v>3</v>
          </cell>
        </row>
        <row r="2656">
          <cell r="A2656" t="str">
            <v>00170733</v>
          </cell>
          <cell r="B2656" t="str">
            <v>2019.155; AALL1931; HUM00170733; JZP458-201</v>
          </cell>
          <cell r="C2656" t="str">
            <v>Pediatrics-Hematology/Oncology</v>
          </cell>
          <cell r="D2656" t="str">
            <v>Mody, Rajen</v>
          </cell>
          <cell r="E2656" t="str">
            <v>OPEN TO ACCRUAL</v>
          </cell>
          <cell r="F2656">
            <v>43994</v>
          </cell>
          <cell r="G2656" t="str">
            <v>Jazz Pharmaceuticals</v>
          </cell>
          <cell r="H2656" t="str">
            <v>Children's Oncology Group (COG); The Children's Hospital of Philadelphia (CHOP)</v>
          </cell>
          <cell r="I2656" t="str">
            <v>Industry</v>
          </cell>
          <cell r="J2656" t="str">
            <v>CTSU - Childrens</v>
          </cell>
        </row>
        <row r="2657">
          <cell r="A2657" t="str">
            <v>00170672</v>
          </cell>
          <cell r="B2657" t="str">
            <v>HUM00170672</v>
          </cell>
          <cell r="C2657" t="str">
            <v>Int Med-Cardiology</v>
          </cell>
          <cell r="D2657" t="str">
            <v>Chetcuti, Stanley</v>
          </cell>
          <cell r="E2657" t="str">
            <v>OPEN TO ACCRUAL</v>
          </cell>
          <cell r="F2657">
            <v>43895</v>
          </cell>
          <cell r="G2657" t="str">
            <v>Medtronic, Inc.</v>
          </cell>
          <cell r="H2657" t="str">
            <v/>
          </cell>
          <cell r="I2657" t="str">
            <v>Industry</v>
          </cell>
          <cell r="J2657" t="str">
            <v>CTSU - Heart, Vessel, Blood</v>
          </cell>
        </row>
        <row r="2658">
          <cell r="A2658" t="str">
            <v>00170526</v>
          </cell>
          <cell r="B2658" t="str">
            <v>HUM00170526</v>
          </cell>
          <cell r="C2658" t="str">
            <v>Physical Medicine &amp; Rehabilitation</v>
          </cell>
          <cell r="D2658" t="str">
            <v>Carlozzi, Noelle</v>
          </cell>
          <cell r="E2658" t="str">
            <v>OPEN TO ACCRUAL</v>
          </cell>
          <cell r="F2658">
            <v>43874</v>
          </cell>
          <cell r="G2658" t="str">
            <v>Huntington Study Group (HSG)</v>
          </cell>
          <cell r="H2658" t="str">
            <v/>
          </cell>
          <cell r="I2658" t="str">
            <v>Institutional</v>
          </cell>
          <cell r="J2658" t="str">
            <v>MCRU Minimum Footprint</v>
          </cell>
        </row>
        <row r="2659">
          <cell r="A2659" t="str">
            <v>00170515</v>
          </cell>
          <cell r="B2659" t="str">
            <v>HUM00170515; MDT17074SD1706</v>
          </cell>
          <cell r="C2659" t="str">
            <v>Neurosurgery</v>
          </cell>
          <cell r="D2659" t="str">
            <v>Oppenlander, Mark</v>
          </cell>
          <cell r="E2659" t="str">
            <v>PRMC APPROVAL</v>
          </cell>
          <cell r="F2659">
            <v>44056</v>
          </cell>
          <cell r="G2659" t="str">
            <v>Medtronic, Inc.</v>
          </cell>
          <cell r="H2659" t="str">
            <v/>
          </cell>
          <cell r="I2659" t="str">
            <v>Industry</v>
          </cell>
          <cell r="J2659" t="str">
            <v>CTSU - Neurosciences and Sensory</v>
          </cell>
        </row>
        <row r="2660">
          <cell r="A2660" t="str">
            <v>00170514</v>
          </cell>
          <cell r="B2660" t="str">
            <v>HUM00170514</v>
          </cell>
          <cell r="C2660" t="str">
            <v>Psychiatry</v>
          </cell>
          <cell r="D2660" t="str">
            <v>King, Cheryl</v>
          </cell>
          <cell r="E2660" t="str">
            <v>ABANDONED</v>
          </cell>
          <cell r="F2660">
            <v>44244</v>
          </cell>
          <cell r="G2660" t="str">
            <v>University of Michigan</v>
          </cell>
          <cell r="H2660" t="str">
            <v/>
          </cell>
          <cell r="I2660" t="str">
            <v>National</v>
          </cell>
          <cell r="J2660" t="str">
            <v>CTSU - Behavior, Function, and Pain</v>
          </cell>
        </row>
        <row r="2661">
          <cell r="A2661" t="str">
            <v>00170499</v>
          </cell>
          <cell r="B2661" t="str">
            <v>2186 / D3253C00001 (MANDARA); HUM00170499</v>
          </cell>
          <cell r="C2661" t="str">
            <v>Int Med-Pulmonary/Critical Care</v>
          </cell>
          <cell r="D2661" t="str">
            <v>Lugogo, Njira</v>
          </cell>
          <cell r="E2661" t="str">
            <v>OPEN TO ACCRUAL</v>
          </cell>
          <cell r="F2661">
            <v>43879</v>
          </cell>
          <cell r="G2661" t="str">
            <v>Astra Zeneca AB</v>
          </cell>
          <cell r="H2661" t="str">
            <v/>
          </cell>
          <cell r="I2661" t="str">
            <v>Industry</v>
          </cell>
          <cell r="J2661" t="str">
            <v>CTSU - Ambulatory and Chronic Disease</v>
          </cell>
        </row>
        <row r="2662">
          <cell r="A2662" t="str">
            <v>00170495</v>
          </cell>
          <cell r="B2662" t="str">
            <v>HUM00170495</v>
          </cell>
          <cell r="C2662" t="str">
            <v>Int Med-Metabolism, Endo &amp; Diabetes</v>
          </cell>
          <cell r="D2662" t="str">
            <v>Oral, Elif</v>
          </cell>
          <cell r="E2662" t="str">
            <v>NEW</v>
          </cell>
          <cell r="F2662">
            <v>44319</v>
          </cell>
          <cell r="G2662" t="str">
            <v>DHHS - National Institutes of Health - Subcontracts</v>
          </cell>
          <cell r="H2662" t="str">
            <v>University of Chicago</v>
          </cell>
          <cell r="I2662" t="str">
            <v>Externally Peer-Reviewed</v>
          </cell>
          <cell r="J2662" t="str">
            <v>CTSU - Ambulatory and Chronic Disease</v>
          </cell>
        </row>
        <row r="2663">
          <cell r="A2663" t="str">
            <v>00170456</v>
          </cell>
          <cell r="B2663" t="str">
            <v>2040 / SP-1011-003 (FLUTE-2); HUM00170456</v>
          </cell>
          <cell r="C2663" t="str">
            <v>Int Med-Gastroenterology</v>
          </cell>
          <cell r="D2663" t="str">
            <v>Chen, Joan</v>
          </cell>
          <cell r="E2663" t="str">
            <v>CLOSED TO ACCRUAL</v>
          </cell>
          <cell r="F2663">
            <v>44295</v>
          </cell>
          <cell r="G2663" t="str">
            <v>Adare Pharmaceuticals</v>
          </cell>
          <cell r="H2663" t="str">
            <v/>
          </cell>
          <cell r="I2663" t="str">
            <v>Industry</v>
          </cell>
          <cell r="J2663" t="str">
            <v>CTSU - Ambulatory and Chronic Disease</v>
          </cell>
        </row>
        <row r="2664">
          <cell r="A2664" t="str">
            <v>00170439</v>
          </cell>
          <cell r="B2664" t="str">
            <v>2(GG012764-01); 2019.148; HUM00170439</v>
          </cell>
          <cell r="C2664" t="str">
            <v>Int Med-Hematology/Oncology</v>
          </cell>
          <cell r="D2664" t="str">
            <v>Chugh, Rashmi</v>
          </cell>
          <cell r="E2664" t="str">
            <v>OPEN TO ACCRUAL</v>
          </cell>
          <cell r="F2664">
            <v>44132</v>
          </cell>
          <cell r="G2664" t="str">
            <v>Columbia University</v>
          </cell>
          <cell r="H2664" t="str">
            <v>University of Michigan</v>
          </cell>
          <cell r="I2664" t="str">
            <v>Institutional</v>
          </cell>
          <cell r="J2664" t="str">
            <v>CTSU - Oncology</v>
          </cell>
          <cell r="K2664">
            <v>3</v>
          </cell>
        </row>
        <row r="2665">
          <cell r="A2665" t="str">
            <v>00170418</v>
          </cell>
          <cell r="B2665" t="str">
            <v>HUM00170418</v>
          </cell>
          <cell r="C2665" t="str">
            <v>Int Med-Cardiology</v>
          </cell>
          <cell r="D2665" t="str">
            <v>Byrd, James, Brian</v>
          </cell>
          <cell r="E2665" t="str">
            <v>PI SIGNOFF</v>
          </cell>
          <cell r="F2665">
            <v>43958</v>
          </cell>
          <cell r="G2665" t="str">
            <v>DHHS - National Institutes of Health</v>
          </cell>
          <cell r="H2665" t="str">
            <v/>
          </cell>
          <cell r="I2665" t="str">
            <v>Externally Peer-Reviewed</v>
          </cell>
          <cell r="J2665" t="str">
            <v>CTSU - Heart, Vessel, Blood</v>
          </cell>
        </row>
        <row r="2666">
          <cell r="A2666" t="str">
            <v>00170377</v>
          </cell>
          <cell r="B2666" t="str">
            <v>2019.149; ARQ 531-101; HUM00170377</v>
          </cell>
          <cell r="C2666" t="str">
            <v>Int Med-Hematology/Oncology</v>
          </cell>
          <cell r="D2666" t="str">
            <v>Phillips, Tycel</v>
          </cell>
          <cell r="E2666" t="str">
            <v>OPEN TO ACCRUAL</v>
          </cell>
          <cell r="F2666">
            <v>43991</v>
          </cell>
          <cell r="G2666" t="str">
            <v>ArQule, Inc</v>
          </cell>
          <cell r="H2666" t="str">
            <v/>
          </cell>
          <cell r="I2666" t="str">
            <v>Industry</v>
          </cell>
          <cell r="J2666" t="str">
            <v>CTSU - Oncology</v>
          </cell>
          <cell r="K2666">
            <v>2</v>
          </cell>
        </row>
        <row r="2667">
          <cell r="A2667" t="str">
            <v>00170203</v>
          </cell>
          <cell r="B2667" t="str">
            <v>2174 / MERTK RCD; HUM00170203</v>
          </cell>
          <cell r="C2667" t="str">
            <v>Ophthalmology &amp; Visual Sciences</v>
          </cell>
          <cell r="D2667" t="str">
            <v>Jayasundera, Kanishka</v>
          </cell>
          <cell r="E2667" t="str">
            <v>ABANDONED</v>
          </cell>
          <cell r="F2667">
            <v>44176</v>
          </cell>
          <cell r="G2667" t="str">
            <v>Astellas Pharma US, Inc.</v>
          </cell>
          <cell r="H2667" t="str">
            <v/>
          </cell>
          <cell r="I2667" t="str">
            <v>Industry</v>
          </cell>
          <cell r="J2667" t="str">
            <v>CTSU - Ambulatory and Chronic Disease</v>
          </cell>
        </row>
        <row r="2668">
          <cell r="A2668" t="str">
            <v>00170179</v>
          </cell>
          <cell r="B2668" t="str">
            <v>217-MDD-302; HUM00170179</v>
          </cell>
          <cell r="C2668" t="str">
            <v>Psychiatry</v>
          </cell>
          <cell r="D2668" t="str">
            <v>Parikh, Sagar</v>
          </cell>
          <cell r="E2668" t="str">
            <v>ON HOLD</v>
          </cell>
          <cell r="F2668">
            <v>43929</v>
          </cell>
          <cell r="G2668" t="str">
            <v>Sage Therapeutics</v>
          </cell>
          <cell r="H2668" t="str">
            <v>Syneos Health</v>
          </cell>
          <cell r="I2668" t="str">
            <v>Industry</v>
          </cell>
          <cell r="J2668" t="str">
            <v>CTSU - Behavior, Function, and Pain</v>
          </cell>
        </row>
        <row r="2669">
          <cell r="A2669" t="str">
            <v>00170056</v>
          </cell>
          <cell r="B2669" t="str">
            <v>2019.143; HUM00170056; MS201922-0001</v>
          </cell>
          <cell r="C2669" t="str">
            <v>Int Med-Hematology/Oncology</v>
          </cell>
          <cell r="D2669" t="str">
            <v>Swiecicki, Paul</v>
          </cell>
          <cell r="E2669" t="str">
            <v>OPEN TO ACCRUAL</v>
          </cell>
          <cell r="F2669">
            <v>44160</v>
          </cell>
          <cell r="G2669" t="str">
            <v>EMD Serono, Inc</v>
          </cell>
          <cell r="H2669" t="str">
            <v>IQVIA</v>
          </cell>
          <cell r="I2669" t="str">
            <v>Industry</v>
          </cell>
          <cell r="J2669" t="str">
            <v>CTSU - Oncology</v>
          </cell>
          <cell r="K2669">
            <v>2</v>
          </cell>
        </row>
        <row r="2670">
          <cell r="A2670" t="str">
            <v>00170024</v>
          </cell>
          <cell r="B2670" t="str">
            <v>2019.179; ADVL1823; HUM00170024</v>
          </cell>
          <cell r="C2670" t="str">
            <v>Pediatrics-Hematology/Oncology</v>
          </cell>
          <cell r="D2670" t="str">
            <v>Mody, Rajen</v>
          </cell>
          <cell r="E2670" t="str">
            <v>OPEN TO ACCRUAL</v>
          </cell>
          <cell r="F2670">
            <v>43997</v>
          </cell>
          <cell r="G2670" t="str">
            <v>Pediatric Early Phase Clinical Trials Network (PEP-CTN)</v>
          </cell>
          <cell r="H2670" t="str">
            <v>Children's Oncology Group (COG); The Children's Hospital of Philadelphia (CHOP)</v>
          </cell>
          <cell r="I2670" t="str">
            <v>Industry</v>
          </cell>
          <cell r="J2670" t="str">
            <v>CTSU - Childrens</v>
          </cell>
        </row>
        <row r="2671">
          <cell r="A2671" t="str">
            <v>00169870</v>
          </cell>
          <cell r="B2671" t="str">
            <v>2210 / AU-011-401; HUM00169870</v>
          </cell>
          <cell r="C2671" t="str">
            <v>Ophthalmology &amp; Visual Sciences</v>
          </cell>
          <cell r="D2671" t="str">
            <v>Demirci, Hakan</v>
          </cell>
          <cell r="E2671" t="str">
            <v>ABANDONED</v>
          </cell>
          <cell r="F2671">
            <v>43726</v>
          </cell>
          <cell r="G2671" t="str">
            <v>Aura Biosciences, Inc</v>
          </cell>
          <cell r="H2671" t="str">
            <v/>
          </cell>
          <cell r="I2671" t="str">
            <v>Industry</v>
          </cell>
          <cell r="J2671" t="str">
            <v>CTSU - Ambulatory and Chronic Disease</v>
          </cell>
        </row>
        <row r="2672">
          <cell r="A2672" t="str">
            <v>00169820</v>
          </cell>
          <cell r="B2672" t="str">
            <v>HUM00169820</v>
          </cell>
          <cell r="C2672" t="str">
            <v>Physical Medicine &amp; Rehabilitation</v>
          </cell>
          <cell r="D2672" t="str">
            <v/>
          </cell>
          <cell r="E2672" t="str">
            <v>ABANDONED</v>
          </cell>
          <cell r="F2672">
            <v>43860</v>
          </cell>
          <cell r="G2672" t="str">
            <v>University of Michigan</v>
          </cell>
          <cell r="H2672" t="str">
            <v/>
          </cell>
          <cell r="I2672" t="str">
            <v>National</v>
          </cell>
          <cell r="J2672" t="str">
            <v>CTSU - Behavior, Function, and Pain</v>
          </cell>
        </row>
        <row r="2673">
          <cell r="A2673" t="str">
            <v>00169817</v>
          </cell>
          <cell r="B2673" t="str">
            <v>1705; 2019.147; HUM00169817</v>
          </cell>
          <cell r="C2673" t="str">
            <v>Int Med-Hematology/Oncology</v>
          </cell>
          <cell r="D2673" t="str">
            <v>Magenau, John</v>
          </cell>
          <cell r="E2673" t="str">
            <v>SUSPENDED</v>
          </cell>
          <cell r="F2673">
            <v>44210</v>
          </cell>
          <cell r="G2673" t="str">
            <v>BMT CTN</v>
          </cell>
          <cell r="H2673" t="str">
            <v>DHHS - National Institutes of Health; National Cancer Institute (NCI); National Heart, Lung, and Blood Institute (NHLBI); National Marrow Donor Program (NMDP)</v>
          </cell>
          <cell r="I2673" t="str">
            <v>National</v>
          </cell>
          <cell r="J2673" t="str">
            <v>CTSU - Oncology</v>
          </cell>
        </row>
        <row r="2674">
          <cell r="A2674" t="str">
            <v>00169776</v>
          </cell>
          <cell r="B2674" t="str">
            <v>2019.167; CE.7; HUM00169776</v>
          </cell>
          <cell r="C2674" t="str">
            <v>Radiation Oncology</v>
          </cell>
          <cell r="D2674" t="str">
            <v>Kim, Michelle</v>
          </cell>
          <cell r="E2674" t="str">
            <v>OPEN TO ACCRUAL</v>
          </cell>
          <cell r="F2674">
            <v>43895</v>
          </cell>
          <cell r="G2674" t="str">
            <v>Canadian Cancer Trials Group</v>
          </cell>
          <cell r="H2674" t="str">
            <v>National Cancer Institute (NCI)</v>
          </cell>
          <cell r="I2674" t="str">
            <v>National</v>
          </cell>
          <cell r="J2674" t="str">
            <v>CTSU - Oncology</v>
          </cell>
        </row>
        <row r="2675">
          <cell r="A2675" t="str">
            <v>00169773</v>
          </cell>
          <cell r="B2675" t="str">
            <v>2019.153; HUM00169773; NRG-GY018</v>
          </cell>
          <cell r="C2675" t="str">
            <v>Obstetrics/Gynecology</v>
          </cell>
          <cell r="D2675" t="str">
            <v>Siedel, Jean</v>
          </cell>
          <cell r="E2675" t="str">
            <v>OPEN TO ACCRUAL</v>
          </cell>
          <cell r="F2675">
            <v>44202</v>
          </cell>
          <cell r="G2675" t="str">
            <v>NRG Oncology</v>
          </cell>
          <cell r="H2675" t="str">
            <v>National Cancer Institute (NCI)</v>
          </cell>
          <cell r="I2675" t="str">
            <v>National</v>
          </cell>
          <cell r="J2675" t="str">
            <v>CTSU - Oncology</v>
          </cell>
        </row>
        <row r="2676">
          <cell r="A2676" t="str">
            <v>00169730</v>
          </cell>
          <cell r="B2676" t="str">
            <v>HUM00169730; MICHR</v>
          </cell>
          <cell r="C2676" t="str">
            <v>Psychiatry</v>
          </cell>
          <cell r="D2676" t="str">
            <v>Liu, Yanni</v>
          </cell>
          <cell r="E2676" t="str">
            <v>OPEN TO ACCRUAL</v>
          </cell>
          <cell r="F2676">
            <v>43878</v>
          </cell>
          <cell r="G2676" t="str">
            <v>University of Michigan</v>
          </cell>
          <cell r="H2676" t="str">
            <v/>
          </cell>
          <cell r="I2676" t="str">
            <v>National</v>
          </cell>
          <cell r="J2676" t="str">
            <v>CTSU - Behavior, Function, and Pain</v>
          </cell>
        </row>
        <row r="2677">
          <cell r="A2677" t="str">
            <v>00169618</v>
          </cell>
          <cell r="B2677" t="str">
            <v>1754 / VGFTe-ROP-1920; HUM00169618</v>
          </cell>
          <cell r="C2677" t="str">
            <v>Ophthalmology &amp; Visual Sciences</v>
          </cell>
          <cell r="D2677" t="str">
            <v>Besirli, Cagri</v>
          </cell>
          <cell r="E2677" t="str">
            <v>OPEN TO ACCRUAL</v>
          </cell>
          <cell r="F2677">
            <v>43857</v>
          </cell>
          <cell r="G2677" t="str">
            <v>Regeneron</v>
          </cell>
          <cell r="H2677" t="str">
            <v/>
          </cell>
          <cell r="I2677" t="str">
            <v>Industry</v>
          </cell>
          <cell r="J2677" t="str">
            <v>CTSU - Ambulatory and Chronic Disease</v>
          </cell>
        </row>
        <row r="2678">
          <cell r="A2678" t="str">
            <v>00169616</v>
          </cell>
          <cell r="B2678" t="str">
            <v>2019.139; HUM00169616; RM-202</v>
          </cell>
          <cell r="C2678" t="str">
            <v>Int Med-Hematology/Oncology</v>
          </cell>
          <cell r="D2678" t="str">
            <v>Worden, Francis</v>
          </cell>
          <cell r="E2678" t="str">
            <v>OPEN TO ACCRUAL</v>
          </cell>
          <cell r="F2678">
            <v>43997</v>
          </cell>
          <cell r="G2678" t="str">
            <v>LSK Biopharma</v>
          </cell>
          <cell r="H2678" t="str">
            <v>Medpace, Inc</v>
          </cell>
          <cell r="I2678" t="str">
            <v>Industry</v>
          </cell>
          <cell r="J2678" t="str">
            <v>CTSU - Oncology</v>
          </cell>
          <cell r="K2678">
            <v>3</v>
          </cell>
        </row>
        <row r="2679">
          <cell r="A2679" t="str">
            <v>00169612</v>
          </cell>
          <cell r="B2679" t="str">
            <v>2019.140; HUM00169612; SM09419-ONC-01</v>
          </cell>
          <cell r="C2679" t="str">
            <v>Int Med-Hematology/Oncology</v>
          </cell>
          <cell r="D2679" t="str">
            <v>Phillips, Tycel</v>
          </cell>
          <cell r="E2679" t="str">
            <v>ABANDONED</v>
          </cell>
          <cell r="F2679">
            <v>43874</v>
          </cell>
          <cell r="G2679" t="str">
            <v>Samumed, LLC</v>
          </cell>
          <cell r="H2679" t="str">
            <v/>
          </cell>
          <cell r="I2679" t="str">
            <v>Industry</v>
          </cell>
          <cell r="J2679" t="str">
            <v>CTSU - Oncology</v>
          </cell>
          <cell r="K2679">
            <v>4</v>
          </cell>
        </row>
        <row r="2680">
          <cell r="A2680" t="str">
            <v>00169609</v>
          </cell>
          <cell r="B2680" t="str">
            <v>18-255-02; 2019.114; HUM00169609</v>
          </cell>
          <cell r="C2680" t="str">
            <v>Int Med-Hematology/Oncology</v>
          </cell>
          <cell r="D2680" t="str">
            <v>Ye, Jing Christine</v>
          </cell>
          <cell r="E2680" t="str">
            <v>OPEN TO ACCRUAL</v>
          </cell>
          <cell r="F2680">
            <v>44020</v>
          </cell>
          <cell r="G2680" t="str">
            <v>Nektar Therapeutics, Inc</v>
          </cell>
          <cell r="H2680" t="str">
            <v>PPD Investigator Services, LLC</v>
          </cell>
          <cell r="I2680" t="str">
            <v>Industry</v>
          </cell>
          <cell r="J2680" t="str">
            <v>CTSU - Oncology</v>
          </cell>
          <cell r="K2680">
            <v>4</v>
          </cell>
        </row>
        <row r="2681">
          <cell r="A2681" t="str">
            <v>00169592</v>
          </cell>
          <cell r="B2681" t="str">
            <v>1998 / M16-066; HUM00169592</v>
          </cell>
          <cell r="C2681" t="str">
            <v>Int Med-Gastroenterology</v>
          </cell>
          <cell r="D2681" t="str">
            <v>Higgins, Peter</v>
          </cell>
          <cell r="E2681" t="str">
            <v>OPEN TO ACCRUAL</v>
          </cell>
          <cell r="F2681">
            <v>44280</v>
          </cell>
          <cell r="G2681" t="str">
            <v>AbbVie Inc</v>
          </cell>
          <cell r="H2681" t="str">
            <v/>
          </cell>
          <cell r="I2681" t="str">
            <v>Industry</v>
          </cell>
          <cell r="J2681" t="str">
            <v>CTSU - Ambulatory and Chronic Disease</v>
          </cell>
        </row>
        <row r="2682">
          <cell r="A2682" t="str">
            <v>00169590</v>
          </cell>
          <cell r="B2682" t="str">
            <v>2020.048; HUM00169590; UMCC 2020.048</v>
          </cell>
          <cell r="C2682" t="str">
            <v>Int Med-Hematology/Oncology</v>
          </cell>
          <cell r="D2682" t="str">
            <v>Burness, Monika</v>
          </cell>
          <cell r="E2682" t="str">
            <v>OPEN TO ACCRUAL</v>
          </cell>
          <cell r="F2682">
            <v>44183</v>
          </cell>
          <cell r="G2682" t="str">
            <v>Rapunzel Project</v>
          </cell>
          <cell r="H2682" t="str">
            <v>University of Michigan</v>
          </cell>
          <cell r="I2682" t="str">
            <v>Industry</v>
          </cell>
          <cell r="J2682" t="str">
            <v>CTSU - Oncology</v>
          </cell>
          <cell r="K2682">
            <v>4</v>
          </cell>
        </row>
        <row r="2683">
          <cell r="A2683" t="str">
            <v>00169501</v>
          </cell>
          <cell r="B2683" t="str">
            <v>HUM00169501; I4V-MC-JAHZ(a) (BRAVE)</v>
          </cell>
          <cell r="C2683" t="str">
            <v>Int Med-Rheumatology</v>
          </cell>
          <cell r="D2683" t="str">
            <v>McCune, William</v>
          </cell>
          <cell r="E2683" t="str">
            <v>TERMINATED</v>
          </cell>
          <cell r="F2683">
            <v>44152</v>
          </cell>
          <cell r="G2683" t="str">
            <v>Eli Lilly and Company Foundation</v>
          </cell>
          <cell r="H2683" t="str">
            <v/>
          </cell>
          <cell r="I2683" t="str">
            <v>Institutional</v>
          </cell>
          <cell r="J2683" t="str">
            <v>CTSU - Ambulatory and Chronic Disease</v>
          </cell>
        </row>
        <row r="2684">
          <cell r="A2684" t="str">
            <v>00169500</v>
          </cell>
          <cell r="B2684" t="str">
            <v>1956 / M16-067; HUM00169500</v>
          </cell>
          <cell r="C2684" t="str">
            <v>Int Med-Gastroenterology</v>
          </cell>
          <cell r="D2684" t="str">
            <v>Higgins, Peter</v>
          </cell>
          <cell r="E2684" t="str">
            <v>OPEN TO ACCRUAL</v>
          </cell>
          <cell r="F2684">
            <v>44280</v>
          </cell>
          <cell r="G2684" t="str">
            <v>AbbVie Inc</v>
          </cell>
          <cell r="H2684" t="str">
            <v/>
          </cell>
          <cell r="I2684" t="str">
            <v>Industry</v>
          </cell>
          <cell r="J2684" t="str">
            <v>CTSU - Ambulatory and Chronic Disease</v>
          </cell>
        </row>
        <row r="2685">
          <cell r="A2685" t="str">
            <v>00169476</v>
          </cell>
          <cell r="B2685" t="str">
            <v>2019.151; HUM00169476</v>
          </cell>
          <cell r="C2685" t="str">
            <v>Urology</v>
          </cell>
          <cell r="D2685" t="str">
            <v>Montgomery, Jeffrey</v>
          </cell>
          <cell r="E2685" t="str">
            <v>OPEN TO ACCRUAL</v>
          </cell>
          <cell r="F2685">
            <v>44077</v>
          </cell>
          <cell r="G2685" t="str">
            <v>Patient-Centered Outcomes Research Institute (PCORI)</v>
          </cell>
          <cell r="H2685" t="str">
            <v>University of Washington</v>
          </cell>
          <cell r="I2685" t="str">
            <v>Externally Peer-Reviewed</v>
          </cell>
          <cell r="J2685" t="str">
            <v>CTSU - Oncology</v>
          </cell>
        </row>
        <row r="2686">
          <cell r="A2686" t="str">
            <v>00169467</v>
          </cell>
          <cell r="B2686" t="str">
            <v>HUM00169467</v>
          </cell>
          <cell r="C2686" t="str">
            <v>Neurology</v>
          </cell>
          <cell r="D2686" t="str">
            <v>Kerber, Kevin</v>
          </cell>
          <cell r="E2686" t="str">
            <v>ABANDONED</v>
          </cell>
          <cell r="F2686">
            <v>44076</v>
          </cell>
          <cell r="G2686" t="str">
            <v>Decibel Therapeutics, Inc.</v>
          </cell>
          <cell r="H2686" t="str">
            <v/>
          </cell>
          <cell r="I2686" t="str">
            <v>Industry</v>
          </cell>
          <cell r="J2686" t="str">
            <v>CTSU - Neurosciences and Sensory</v>
          </cell>
        </row>
        <row r="2687">
          <cell r="A2687" t="str">
            <v>00169456</v>
          </cell>
          <cell r="B2687" t="str">
            <v>2232 / Robin Egg Phase I; HUM00169456</v>
          </cell>
          <cell r="C2687" t="str">
            <v>College of Engineering</v>
          </cell>
          <cell r="D2687" t="str">
            <v>Ashton-Miller, James</v>
          </cell>
          <cell r="E2687" t="str">
            <v>OPEN TO ACCRUAL</v>
          </cell>
          <cell r="F2687">
            <v>43875</v>
          </cell>
          <cell r="G2687" t="str">
            <v>Hologic, Inc.</v>
          </cell>
          <cell r="H2687" t="str">
            <v/>
          </cell>
          <cell r="I2687" t="str">
            <v>Industry</v>
          </cell>
          <cell r="J2687" t="str">
            <v>CTSU - Ambulatory and Chronic Disease</v>
          </cell>
        </row>
        <row r="2688">
          <cell r="A2688" t="str">
            <v>00169375</v>
          </cell>
          <cell r="B2688" t="str">
            <v>2019.100; GOG-3018; HUM00169375; VB-111-701</v>
          </cell>
          <cell r="C2688" t="str">
            <v>Obstetrics/Gynecology</v>
          </cell>
          <cell r="D2688" t="str">
            <v>Siedel, Jean</v>
          </cell>
          <cell r="E2688" t="str">
            <v>OPEN TO ACCRUAL</v>
          </cell>
          <cell r="F2688">
            <v>43893</v>
          </cell>
          <cell r="G2688" t="str">
            <v>VBL Therapeutics</v>
          </cell>
          <cell r="H2688" t="str">
            <v>Gynecologic Oncology Group (GOG)</v>
          </cell>
          <cell r="I2688" t="str">
            <v>Industry</v>
          </cell>
          <cell r="J2688" t="str">
            <v>CTSU - Oncology</v>
          </cell>
          <cell r="K2688">
            <v>2</v>
          </cell>
        </row>
        <row r="2689">
          <cell r="A2689" t="str">
            <v>00169371</v>
          </cell>
          <cell r="B2689" t="str">
            <v>2223; HUM00169371</v>
          </cell>
          <cell r="C2689" t="str">
            <v>Ophthalmology &amp; Visual Sciences</v>
          </cell>
          <cell r="D2689" t="str">
            <v>Newman-Casey, Paula</v>
          </cell>
          <cell r="E2689" t="str">
            <v>OPEN TO ACCRUAL</v>
          </cell>
          <cell r="F2689">
            <v>44021</v>
          </cell>
          <cell r="G2689" t="str">
            <v>DHHS - Centers for Disease Control and Prevention</v>
          </cell>
          <cell r="H2689" t="str">
            <v/>
          </cell>
          <cell r="I2689" t="str">
            <v>Externally Peer-Reviewed</v>
          </cell>
          <cell r="J2689" t="str">
            <v>CTSU - Ambulatory and Chronic Disease</v>
          </cell>
        </row>
        <row r="2690">
          <cell r="A2690" t="str">
            <v>00169353</v>
          </cell>
          <cell r="B2690" t="str">
            <v>HUM00169353; Reconcile CRB to Dept. P/G</v>
          </cell>
          <cell r="C2690" t="str">
            <v>Int Med-Metabolism, Endo &amp; Diabetes</v>
          </cell>
          <cell r="D2690" t="str">
            <v>Busui, Rodica</v>
          </cell>
          <cell r="E2690" t="str">
            <v>OPEN TO ACCRUAL</v>
          </cell>
          <cell r="F2690">
            <v>42341</v>
          </cell>
          <cell r="G2690" t="str">
            <v>DHHS - National Institutes of Health</v>
          </cell>
          <cell r="H2690" t="str">
            <v/>
          </cell>
          <cell r="I2690" t="str">
            <v>Externally Peer-Reviewed</v>
          </cell>
          <cell r="J2690" t="str">
            <v>CTSU - Ambulatory and Chronic Disease</v>
          </cell>
        </row>
        <row r="2691">
          <cell r="A2691" t="str">
            <v>00169335</v>
          </cell>
          <cell r="B2691" t="str">
            <v>2019.145; HUM00169335; R2810-ONC-1901</v>
          </cell>
          <cell r="C2691" t="str">
            <v>Int Med-Hematology/Oncology</v>
          </cell>
          <cell r="D2691" t="str">
            <v>Swiecicki, Paul</v>
          </cell>
          <cell r="E2691" t="str">
            <v>OPEN TO ACCRUAL</v>
          </cell>
          <cell r="F2691">
            <v>44076</v>
          </cell>
          <cell r="G2691" t="str">
            <v>Regeneron</v>
          </cell>
          <cell r="H2691" t="str">
            <v>ICON Clinical Research, Inc.</v>
          </cell>
          <cell r="I2691" t="str">
            <v>Industry</v>
          </cell>
          <cell r="J2691" t="str">
            <v>CTSU - Oncology</v>
          </cell>
          <cell r="K2691">
            <v>2</v>
          </cell>
        </row>
        <row r="2692">
          <cell r="A2692" t="str">
            <v>00169016</v>
          </cell>
          <cell r="B2692" t="str">
            <v>2019.130; HUM00169016; XmAb22841-01</v>
          </cell>
          <cell r="C2692" t="str">
            <v>Int Med-Hematology/Oncology</v>
          </cell>
          <cell r="D2692" t="str">
            <v>Qin, Angel</v>
          </cell>
          <cell r="E2692" t="str">
            <v>OPEN TO ACCRUAL</v>
          </cell>
          <cell r="F2692">
            <v>44299</v>
          </cell>
          <cell r="G2692" t="str">
            <v>Xencor, Inc.</v>
          </cell>
          <cell r="H2692" t="str">
            <v>ICON Clinical Research, Inc.</v>
          </cell>
          <cell r="I2692" t="str">
            <v>Industry</v>
          </cell>
          <cell r="J2692" t="str">
            <v>CTSU - Oncology</v>
          </cell>
          <cell r="K2692">
            <v>3</v>
          </cell>
        </row>
        <row r="2693">
          <cell r="A2693" t="str">
            <v>00168918</v>
          </cell>
          <cell r="B2693" t="str">
            <v>2019.154; HUM00168918; S1803</v>
          </cell>
          <cell r="C2693" t="str">
            <v>Int Med-Hematology/Oncology</v>
          </cell>
          <cell r="D2693" t="str">
            <v>Ye, Jing Christine</v>
          </cell>
          <cell r="E2693" t="str">
            <v>OPEN TO ACCRUAL</v>
          </cell>
          <cell r="F2693">
            <v>44021</v>
          </cell>
          <cell r="G2693" t="str">
            <v>Southwest Oncology Group (SWOG)</v>
          </cell>
          <cell r="H2693" t="str">
            <v>Janssen Pharmaceuticals, Inc.; National Cancer Institute (NCI); Oregon Health and Science University</v>
          </cell>
          <cell r="I2693" t="str">
            <v>National</v>
          </cell>
          <cell r="J2693" t="str">
            <v>CTSU - Oncology</v>
          </cell>
        </row>
        <row r="2694">
          <cell r="A2694" t="str">
            <v>00168894</v>
          </cell>
          <cell r="B2694" t="str">
            <v>1996 / OCU-300-301 ; HUM00168894</v>
          </cell>
          <cell r="C2694" t="str">
            <v>Ophthalmology &amp; Visual Sciences</v>
          </cell>
          <cell r="D2694" t="str">
            <v>Sugar, Alan</v>
          </cell>
          <cell r="E2694" t="str">
            <v>TERMINATED</v>
          </cell>
          <cell r="F2694">
            <v>44026</v>
          </cell>
          <cell r="G2694" t="str">
            <v>Ocugen, Inc,</v>
          </cell>
          <cell r="H2694" t="str">
            <v/>
          </cell>
          <cell r="I2694" t="str">
            <v>Industry</v>
          </cell>
          <cell r="J2694" t="str">
            <v>CTSU - Ambulatory and Chronic Disease</v>
          </cell>
        </row>
        <row r="2695">
          <cell r="A2695" t="str">
            <v>00168883</v>
          </cell>
          <cell r="B2695" t="str">
            <v>230013; HUM00168883</v>
          </cell>
          <cell r="C2695" t="str">
            <v>Physical Medicine &amp; Rehabilitation</v>
          </cell>
          <cell r="D2695" t="str">
            <v>Murphy, Susan</v>
          </cell>
          <cell r="E2695" t="str">
            <v>OPEN TO ACCRUAL</v>
          </cell>
          <cell r="F2695">
            <v>44302</v>
          </cell>
          <cell r="G2695" t="str">
            <v>University of Michigan</v>
          </cell>
          <cell r="H2695" t="str">
            <v/>
          </cell>
          <cell r="I2695" t="str">
            <v>National</v>
          </cell>
          <cell r="J2695" t="str">
            <v>MCRU Minimum Footprint</v>
          </cell>
        </row>
        <row r="2696">
          <cell r="A2696" t="str">
            <v>00168822</v>
          </cell>
          <cell r="B2696" t="str">
            <v>2146 / PURSUIT; HUM00168822</v>
          </cell>
          <cell r="C2696" t="str">
            <v>Obstetrics/Gynecology</v>
          </cell>
          <cell r="D2696" t="str">
            <v>Fairchild, Pamela</v>
          </cell>
          <cell r="E2696" t="str">
            <v>ABANDONED</v>
          </cell>
          <cell r="F2696">
            <v>43850</v>
          </cell>
          <cell r="G2696" t="str">
            <v>Pelvalon</v>
          </cell>
          <cell r="H2696" t="str">
            <v/>
          </cell>
          <cell r="I2696" t="str">
            <v>Industry</v>
          </cell>
          <cell r="J2696" t="str">
            <v>CTSU - Ambulatory and Chronic Disease</v>
          </cell>
        </row>
        <row r="2697">
          <cell r="A2697" t="str">
            <v>00168821</v>
          </cell>
          <cell r="B2697" t="str">
            <v>HUM00168821</v>
          </cell>
          <cell r="C2697" t="str">
            <v>Int Med-Gastroenterology</v>
          </cell>
          <cell r="D2697" t="str">
            <v>Tapper, Elliot</v>
          </cell>
          <cell r="E2697" t="str">
            <v>OPEN TO ACCRUAL</v>
          </cell>
          <cell r="F2697">
            <v>44036</v>
          </cell>
          <cell r="G2697" t="str">
            <v/>
          </cell>
          <cell r="H2697" t="str">
            <v/>
          </cell>
          <cell r="I2697" t="str">
            <v/>
          </cell>
          <cell r="J2697" t="str">
            <v>CTSU - Acute, Critical Care, Surgery &amp; Transplant</v>
          </cell>
        </row>
        <row r="2698">
          <cell r="A2698" t="str">
            <v>00168782</v>
          </cell>
          <cell r="B2698" t="str">
            <v>HUM00168782</v>
          </cell>
          <cell r="C2698" t="str">
            <v>Neurology</v>
          </cell>
          <cell r="D2698" t="str">
            <v>Dayalu, Praveen</v>
          </cell>
          <cell r="E2698" t="str">
            <v>OPEN TO ACCRUAL</v>
          </cell>
          <cell r="F2698">
            <v>44078</v>
          </cell>
          <cell r="G2698" t="str">
            <v>Neurocrine Biosciences, Inc.</v>
          </cell>
          <cell r="H2698" t="str">
            <v>Huntington Study Group (HSG)</v>
          </cell>
          <cell r="I2698" t="str">
            <v>Industry</v>
          </cell>
          <cell r="J2698" t="str">
            <v>CTSU - Neurosciences and Sensory</v>
          </cell>
        </row>
        <row r="2699">
          <cell r="A2699" t="str">
            <v>00168643</v>
          </cell>
          <cell r="B2699" t="str">
            <v>2019.131; HUM00168643; OMS-I103</v>
          </cell>
          <cell r="C2699" t="str">
            <v>Int Med-Hematology/Oncology</v>
          </cell>
          <cell r="D2699" t="str">
            <v>Lao, Christopher</v>
          </cell>
          <cell r="E2699" t="str">
            <v>OPEN TO ACCRUAL</v>
          </cell>
          <cell r="F2699">
            <v>44102</v>
          </cell>
          <cell r="G2699" t="str">
            <v>ONCOSEC MEDICAL INCORPORATED</v>
          </cell>
          <cell r="H2699" t="str">
            <v>Precision Oncology LLC</v>
          </cell>
          <cell r="I2699" t="str">
            <v>Industry</v>
          </cell>
          <cell r="J2699" t="str">
            <v>CTSU - Oncology</v>
          </cell>
          <cell r="K2699">
            <v>3</v>
          </cell>
        </row>
        <row r="2700">
          <cell r="A2700" t="str">
            <v>00168560</v>
          </cell>
          <cell r="B2700" t="str">
            <v>HUM00168560</v>
          </cell>
          <cell r="C2700" t="str">
            <v>Int Med-Cardiology</v>
          </cell>
          <cell r="D2700" t="str">
            <v>Crawford, Thomas</v>
          </cell>
          <cell r="E2700" t="str">
            <v>OPEN TO ACCRUAL</v>
          </cell>
          <cell r="F2700">
            <v>44265</v>
          </cell>
          <cell r="G2700" t="str">
            <v>NIH/NIA</v>
          </cell>
          <cell r="H2700" t="str">
            <v>Virginia Commonwealth University</v>
          </cell>
          <cell r="I2700" t="str">
            <v>Externally Peer-Reviewed</v>
          </cell>
          <cell r="J2700" t="str">
            <v>CTSU - Heart, Vessel, Blood</v>
          </cell>
        </row>
        <row r="2701">
          <cell r="A2701" t="str">
            <v>00168498</v>
          </cell>
          <cell r="B2701" t="str">
            <v>HUM00168498</v>
          </cell>
          <cell r="C2701" t="str">
            <v>Int Med-Gastroenterology</v>
          </cell>
          <cell r="D2701" t="str">
            <v>Tapper, Elliot</v>
          </cell>
          <cell r="E2701" t="str">
            <v>SUSPENDED</v>
          </cell>
          <cell r="F2701">
            <v>44151</v>
          </cell>
          <cell r="G2701" t="str">
            <v>Sequana Medical NV</v>
          </cell>
          <cell r="H2701" t="str">
            <v>Boston Biomedical Inc. (BBI)</v>
          </cell>
          <cell r="I2701" t="str">
            <v>Industry</v>
          </cell>
          <cell r="J2701" t="str">
            <v>CTSU - Acute, Critical Care, Surgery &amp; Transplant</v>
          </cell>
        </row>
        <row r="2702">
          <cell r="A2702" t="str">
            <v>00168442</v>
          </cell>
          <cell r="B2702" t="str">
            <v>1954 / 18-0108 (ALPINE 2/3); HUM00168442</v>
          </cell>
          <cell r="C2702" t="str">
            <v>Int Med-Gastroenterology</v>
          </cell>
          <cell r="D2702" t="str">
            <v>Conjeevaram, Hari</v>
          </cell>
          <cell r="E2702" t="str">
            <v>TERMINATED</v>
          </cell>
          <cell r="F2702">
            <v>44200</v>
          </cell>
          <cell r="G2702" t="str">
            <v>NGM Biopharmaceuticals, Inc.</v>
          </cell>
          <cell r="H2702" t="str">
            <v/>
          </cell>
          <cell r="I2702" t="str">
            <v>Industry</v>
          </cell>
          <cell r="J2702" t="str">
            <v>CTSU - Ambulatory and Chronic Disease</v>
          </cell>
        </row>
        <row r="2703">
          <cell r="A2703" t="str">
            <v>00168439</v>
          </cell>
          <cell r="B2703" t="str">
            <v>HUM00168439; SPIROMICS Heart Failure</v>
          </cell>
          <cell r="C2703" t="str">
            <v>Int Med-Pulmonary/Critical Care</v>
          </cell>
          <cell r="D2703" t="str">
            <v>Han, Meilan</v>
          </cell>
          <cell r="E2703" t="str">
            <v>OPEN TO ACCRUAL</v>
          </cell>
          <cell r="F2703">
            <v>43875</v>
          </cell>
          <cell r="G2703" t="str">
            <v>DHHS - National Institutes of Health</v>
          </cell>
          <cell r="H2703" t="str">
            <v>Columbia University</v>
          </cell>
          <cell r="I2703" t="str">
            <v>Externally Peer-Reviewed</v>
          </cell>
          <cell r="J2703" t="str">
            <v>CTSU - Ambulatory and Chronic Disease</v>
          </cell>
        </row>
        <row r="2704">
          <cell r="A2704" t="str">
            <v>00168411</v>
          </cell>
          <cell r="B2704" t="str">
            <v>2019.133; HUM00168411; UMCC 2019.133</v>
          </cell>
          <cell r="C2704" t="str">
            <v>Radiation Oncology</v>
          </cell>
          <cell r="D2704" t="str">
            <v>Spratt, Daniel</v>
          </cell>
          <cell r="E2704" t="str">
            <v>ABANDONED</v>
          </cell>
          <cell r="F2704">
            <v>43818</v>
          </cell>
          <cell r="G2704" t="str">
            <v>University of California - Los Angeles</v>
          </cell>
          <cell r="H2704" t="str">
            <v>University of Michigan</v>
          </cell>
          <cell r="I2704" t="str">
            <v>Institutional</v>
          </cell>
          <cell r="J2704" t="str">
            <v>CTSU - Oncology</v>
          </cell>
        </row>
        <row r="2705">
          <cell r="A2705" t="str">
            <v>00168389</v>
          </cell>
          <cell r="B2705" t="str">
            <v>2019.059; ARRAY-818-201; HUM00168389</v>
          </cell>
          <cell r="C2705" t="str">
            <v>Int Med-Hematology/Oncology</v>
          </cell>
          <cell r="D2705" t="str">
            <v>Fecher, Leslie</v>
          </cell>
          <cell r="E2705" t="str">
            <v>OPEN TO ACCRUAL</v>
          </cell>
          <cell r="F2705">
            <v>44293</v>
          </cell>
          <cell r="G2705" t="str">
            <v>Array BioPharma</v>
          </cell>
          <cell r="H2705" t="str">
            <v>PPD Investigator Services, LLC</v>
          </cell>
          <cell r="I2705" t="str">
            <v>Industry</v>
          </cell>
          <cell r="J2705" t="str">
            <v>CTSU - Oncology</v>
          </cell>
          <cell r="K2705">
            <v>1</v>
          </cell>
        </row>
        <row r="2706">
          <cell r="A2706" t="str">
            <v>00168331</v>
          </cell>
          <cell r="B2706" t="str">
            <v>HUM00168331</v>
          </cell>
          <cell r="C2706" t="str">
            <v>Radiology</v>
          </cell>
          <cell r="D2706" t="str">
            <v>Albin, Roger</v>
          </cell>
          <cell r="E2706" t="str">
            <v>OPEN TO ACCRUAL</v>
          </cell>
          <cell r="F2706">
            <v>43810</v>
          </cell>
          <cell r="G2706" t="str">
            <v>National Parkinson Foundation</v>
          </cell>
          <cell r="H2706" t="str">
            <v/>
          </cell>
          <cell r="I2706" t="str">
            <v>Institutional</v>
          </cell>
          <cell r="J2706" t="str">
            <v>CTSU - Neurosciences and Sensory</v>
          </cell>
        </row>
        <row r="2707">
          <cell r="A2707" t="str">
            <v>00168329</v>
          </cell>
          <cell r="B2707" t="str">
            <v>2019.121; HUM00168329; JTX-2011-201</v>
          </cell>
          <cell r="C2707" t="str">
            <v>Int Med-Hematology/Oncology</v>
          </cell>
          <cell r="D2707" t="str">
            <v>Qin, Angel</v>
          </cell>
          <cell r="E2707" t="str">
            <v>ABANDONED</v>
          </cell>
          <cell r="F2707">
            <v>43990</v>
          </cell>
          <cell r="G2707" t="str">
            <v>Jounce Therapeutics, Inc.</v>
          </cell>
          <cell r="H2707" t="str">
            <v/>
          </cell>
          <cell r="I2707" t="str">
            <v>Industry</v>
          </cell>
          <cell r="J2707" t="str">
            <v>CTSU - Oncology</v>
          </cell>
          <cell r="K2707">
            <v>2</v>
          </cell>
        </row>
        <row r="2708">
          <cell r="A2708" t="str">
            <v>00168293</v>
          </cell>
          <cell r="B2708" t="str">
            <v>2019.128; A091802; HUM00168293</v>
          </cell>
          <cell r="C2708" t="str">
            <v>Int Med-Hematology/Oncology</v>
          </cell>
          <cell r="D2708" t="str">
            <v>Swiecicki, Paul</v>
          </cell>
          <cell r="E2708" t="str">
            <v>OPEN TO ACCRUAL</v>
          </cell>
          <cell r="F2708">
            <v>43962</v>
          </cell>
          <cell r="G2708" t="str">
            <v>ALLIANCE</v>
          </cell>
          <cell r="H2708" t="str">
            <v>National Cancer Institute (NCI); Oregon Health and Science University</v>
          </cell>
          <cell r="I2708" t="str">
            <v>National</v>
          </cell>
          <cell r="J2708" t="str">
            <v>CTSU - Oncology</v>
          </cell>
        </row>
        <row r="2709">
          <cell r="A2709" t="str">
            <v>00168291</v>
          </cell>
          <cell r="B2709" t="str">
            <v>2019.170; AC220-A-U202; ADVL1822; HUM00168291</v>
          </cell>
          <cell r="C2709" t="str">
            <v>Pediatrics-Hematology/Oncology</v>
          </cell>
          <cell r="D2709" t="str">
            <v>Mody, Rajen</v>
          </cell>
          <cell r="E2709" t="str">
            <v>PI SIGNOFF</v>
          </cell>
          <cell r="F2709">
            <v>43997</v>
          </cell>
          <cell r="G2709" t="str">
            <v>Daiichi Sankyo Co., Ltd</v>
          </cell>
          <cell r="H2709" t="str">
            <v>Children's Oncology Group (COG); The Children's Hospital of Philadelphia (CHOP)</v>
          </cell>
          <cell r="I2709" t="str">
            <v>Industry</v>
          </cell>
          <cell r="J2709" t="str">
            <v>CTSU - Childrens</v>
          </cell>
        </row>
        <row r="2710">
          <cell r="A2710" t="str">
            <v>00168112</v>
          </cell>
          <cell r="B2710" t="str">
            <v>2019.120; HUM00168112; R1979-ONC-1625</v>
          </cell>
          <cell r="C2710" t="str">
            <v>Int Med-Hematology/Oncology</v>
          </cell>
          <cell r="D2710" t="str">
            <v>Phillips, Tycel</v>
          </cell>
          <cell r="E2710" t="str">
            <v>OPEN TO ACCRUAL</v>
          </cell>
          <cell r="F2710">
            <v>44103</v>
          </cell>
          <cell r="G2710" t="str">
            <v>Regeneron</v>
          </cell>
          <cell r="H2710" t="str">
            <v>inVentiv Health</v>
          </cell>
          <cell r="I2710" t="str">
            <v>Industry</v>
          </cell>
          <cell r="J2710" t="str">
            <v>CTSU - Oncology</v>
          </cell>
          <cell r="K2710">
            <v>5</v>
          </cell>
        </row>
        <row r="2711">
          <cell r="A2711" t="str">
            <v>00168081</v>
          </cell>
          <cell r="B2711" t="str">
            <v>AAML18P1; HUM00168081</v>
          </cell>
          <cell r="C2711" t="str">
            <v>Pediatrics-Hematology/Oncology</v>
          </cell>
          <cell r="D2711" t="str">
            <v>Mody, Rajen</v>
          </cell>
          <cell r="E2711" t="str">
            <v>OPEN TO ACCRUAL</v>
          </cell>
          <cell r="F2711">
            <v>43958</v>
          </cell>
          <cell r="G2711" t="str">
            <v>Children's Oncology Group (COG)</v>
          </cell>
          <cell r="H2711" t="str">
            <v/>
          </cell>
          <cell r="I2711" t="str">
            <v>Institutional</v>
          </cell>
          <cell r="J2711" t="str">
            <v>CTSU - Childrens</v>
          </cell>
        </row>
        <row r="2712">
          <cell r="A2712" t="str">
            <v>00168066</v>
          </cell>
          <cell r="B2712" t="str">
            <v>2019.123; HUM00168066; S1826</v>
          </cell>
          <cell r="C2712" t="str">
            <v>Pediatrics-Hematology/Oncology</v>
          </cell>
          <cell r="D2712" t="str">
            <v>Mody, Rajen</v>
          </cell>
          <cell r="E2712" t="str">
            <v>OPEN TO ACCRUAL</v>
          </cell>
          <cell r="F2712">
            <v>43909</v>
          </cell>
          <cell r="G2712" t="str">
            <v>SWOG Cancer Research Network</v>
          </cell>
          <cell r="H2712" t="str">
            <v>Children's Hospital of Los Angeles; Children's Oncology Group (COG)</v>
          </cell>
          <cell r="I2712" t="str">
            <v>Industry</v>
          </cell>
          <cell r="J2712" t="str">
            <v>CTSU - Childrens</v>
          </cell>
        </row>
        <row r="2713">
          <cell r="A2713" t="str">
            <v>00168028</v>
          </cell>
          <cell r="B2713" t="str">
            <v>2019.129; ACE-LY111; HUM00168028</v>
          </cell>
          <cell r="C2713" t="str">
            <v>Int Med-Hematology/Oncology</v>
          </cell>
          <cell r="D2713" t="str">
            <v>Phillips, Tycel</v>
          </cell>
          <cell r="E2713" t="str">
            <v>ABANDONED</v>
          </cell>
          <cell r="F2713">
            <v>44295</v>
          </cell>
          <cell r="G2713" t="str">
            <v>Acerta Pharma</v>
          </cell>
          <cell r="H2713" t="str">
            <v>Sarah Cannon Research Institute, Development Innovations, LLC  (SCRI Innova</v>
          </cell>
          <cell r="I2713" t="str">
            <v>Industry</v>
          </cell>
          <cell r="J2713" t="str">
            <v>CTSU - Oncology</v>
          </cell>
          <cell r="K2713">
            <v>3</v>
          </cell>
        </row>
        <row r="2714">
          <cell r="A2714" t="str">
            <v>00168027</v>
          </cell>
          <cell r="B2714" t="str">
            <v>2019.122; HUM00168027; J2G-MC-JZJB</v>
          </cell>
          <cell r="C2714" t="str">
            <v>Int Med-Hematology/Oncology</v>
          </cell>
          <cell r="D2714" t="str">
            <v>Worden, Francis</v>
          </cell>
          <cell r="E2714" t="str">
            <v>OPEN TO ACCRUAL</v>
          </cell>
          <cell r="F2714">
            <v>44004</v>
          </cell>
          <cell r="G2714" t="str">
            <v>Eli Lilly and Company Foundation</v>
          </cell>
          <cell r="H2714" t="str">
            <v/>
          </cell>
          <cell r="I2714" t="str">
            <v>Institutional</v>
          </cell>
          <cell r="J2714" t="str">
            <v>CTSU - Oncology</v>
          </cell>
          <cell r="K2714">
            <v>2</v>
          </cell>
        </row>
        <row r="2715">
          <cell r="A2715" t="str">
            <v>00168004</v>
          </cell>
          <cell r="B2715" t="str">
            <v>HUM00168004</v>
          </cell>
          <cell r="C2715" t="str">
            <v>Neurology</v>
          </cell>
          <cell r="D2715" t="str">
            <v>Nowacek, Dustin</v>
          </cell>
          <cell r="E2715" t="str">
            <v>CLOSED TO ACCRUAL</v>
          </cell>
          <cell r="F2715">
            <v>44246</v>
          </cell>
          <cell r="G2715" t="str">
            <v>Parexel International, LLC</v>
          </cell>
          <cell r="H2715" t="str">
            <v/>
          </cell>
          <cell r="I2715" t="str">
            <v>Industry</v>
          </cell>
          <cell r="J2715" t="str">
            <v>CTSU - Neurosciences and Sensory</v>
          </cell>
        </row>
        <row r="2716">
          <cell r="A2716" t="str">
            <v>00167948</v>
          </cell>
          <cell r="B2716" t="str">
            <v>HUM00167948</v>
          </cell>
          <cell r="C2716" t="str">
            <v>Int Med-Cardiology</v>
          </cell>
          <cell r="D2716" t="str">
            <v>Konerman, Matthew</v>
          </cell>
          <cell r="E2716" t="str">
            <v>OPEN TO ACCRUAL</v>
          </cell>
          <cell r="F2716">
            <v>43852</v>
          </cell>
          <cell r="G2716" t="str">
            <v>Novartis</v>
          </cell>
          <cell r="H2716" t="str">
            <v/>
          </cell>
          <cell r="I2716" t="str">
            <v>Industry</v>
          </cell>
          <cell r="J2716" t="str">
            <v>CTSU - Heart, Vessel, Blood</v>
          </cell>
        </row>
        <row r="2717">
          <cell r="A2717" t="str">
            <v>00167833</v>
          </cell>
          <cell r="B2717" t="str">
            <v>2019.119; ADCT-402-103; HUM00167833</v>
          </cell>
          <cell r="C2717" t="str">
            <v>Int Med-Hematology/Oncology</v>
          </cell>
          <cell r="D2717" t="str">
            <v>Phillips, Tycel</v>
          </cell>
          <cell r="E2717" t="str">
            <v>OPEN TO ACCRUAL</v>
          </cell>
          <cell r="F2717">
            <v>43978</v>
          </cell>
          <cell r="G2717" t="str">
            <v>ADC Therapeutics</v>
          </cell>
          <cell r="H2717" t="str">
            <v/>
          </cell>
          <cell r="I2717" t="str">
            <v>Industry</v>
          </cell>
          <cell r="J2717" t="str">
            <v>CTSU - Oncology</v>
          </cell>
          <cell r="K2717">
            <v>4</v>
          </cell>
        </row>
        <row r="2718">
          <cell r="A2718" t="str">
            <v>00167727</v>
          </cell>
          <cell r="B2718" t="str">
            <v>HUM00167727; SUBACCOUNT ONLY. 2 PSGs (HC only) and developmenta</v>
          </cell>
          <cell r="C2718" t="str">
            <v>Pediatrics-Neurology</v>
          </cell>
          <cell r="D2718" t="str">
            <v>Shellhaas, Renee</v>
          </cell>
          <cell r="E2718" t="str">
            <v>OPEN TO ACCRUAL</v>
          </cell>
          <cell r="F2718">
            <v>43874</v>
          </cell>
          <cell r="G2718" t="str">
            <v>DHHS - National Institutes of Health</v>
          </cell>
          <cell r="H2718" t="str">
            <v/>
          </cell>
          <cell r="I2718" t="str">
            <v>Externally Peer-Reviewed</v>
          </cell>
          <cell r="J2718" t="str">
            <v>CTSU - Childrens</v>
          </cell>
        </row>
        <row r="2719">
          <cell r="A2719" t="str">
            <v>00167716</v>
          </cell>
          <cell r="B2719" t="str">
            <v>2019.146 ; BLU-285-EAP-01; HUM00167716</v>
          </cell>
          <cell r="C2719" t="str">
            <v>Int Med-Hematology/Oncology</v>
          </cell>
          <cell r="D2719" t="str">
            <v>Chugh, Rashmi</v>
          </cell>
          <cell r="E2719" t="str">
            <v>PRMC APPROVAL</v>
          </cell>
          <cell r="F2719">
            <v>43739</v>
          </cell>
          <cell r="G2719" t="str">
            <v>Blueprint Medicines Corporatio</v>
          </cell>
          <cell r="H2719" t="str">
            <v/>
          </cell>
          <cell r="I2719" t="str">
            <v>Industry</v>
          </cell>
          <cell r="J2719" t="str">
            <v>CTSU - Oncology</v>
          </cell>
        </row>
        <row r="2720">
          <cell r="A2720" t="str">
            <v>00167657</v>
          </cell>
          <cell r="B2720" t="str">
            <v>2018.132; HUM00167657; UMCC 2018.132</v>
          </cell>
          <cell r="C2720" t="str">
            <v>Int Med-Hematology/Oncology</v>
          </cell>
          <cell r="D2720" t="str">
            <v>Chugh, Rashmi</v>
          </cell>
          <cell r="E2720" t="str">
            <v>OPEN TO ACCRUAL</v>
          </cell>
          <cell r="F2720">
            <v>43901</v>
          </cell>
          <cell r="G2720" t="str">
            <v>University of Michigan</v>
          </cell>
          <cell r="H2720" t="str">
            <v/>
          </cell>
          <cell r="I2720" t="str">
            <v>National</v>
          </cell>
          <cell r="J2720" t="str">
            <v>CTSU - Oncology</v>
          </cell>
          <cell r="K2720">
            <v>1</v>
          </cell>
        </row>
        <row r="2721">
          <cell r="A2721" t="str">
            <v>00167648</v>
          </cell>
          <cell r="B2721" t="str">
            <v>18-255-02; HUM00167648</v>
          </cell>
          <cell r="C2721" t="str">
            <v>Int Med-Hematology/Oncology</v>
          </cell>
          <cell r="D2721" t="str">
            <v>Pianko, Matthew</v>
          </cell>
          <cell r="E2721" t="str">
            <v>ABANDONED</v>
          </cell>
          <cell r="F2721">
            <v>43720</v>
          </cell>
          <cell r="G2721" t="str">
            <v>Nektar Therapeutics, Inc</v>
          </cell>
          <cell r="H2721" t="str">
            <v/>
          </cell>
          <cell r="I2721" t="str">
            <v>Industry</v>
          </cell>
          <cell r="J2721" t="str">
            <v>CTSU - Oncology</v>
          </cell>
          <cell r="K2721">
            <v>4</v>
          </cell>
        </row>
        <row r="2722">
          <cell r="A2722" t="str">
            <v>00167617</v>
          </cell>
          <cell r="B2722" t="str">
            <v>CTP2S13031H3; HUM00167617</v>
          </cell>
          <cell r="C2722" t="str">
            <v>Pediatrics-Pulmonary Medicine</v>
          </cell>
          <cell r="D2722" t="str">
            <v>Hassan, Fauziya</v>
          </cell>
          <cell r="E2722" t="str">
            <v>ABANDONED</v>
          </cell>
          <cell r="F2722">
            <v>43847</v>
          </cell>
          <cell r="G2722" t="str">
            <v>Suven Life Sciences Ltd</v>
          </cell>
          <cell r="H2722" t="str">
            <v>Syneos Health</v>
          </cell>
          <cell r="I2722" t="str">
            <v>Industry</v>
          </cell>
          <cell r="J2722" t="str">
            <v>CTSU - Childrens</v>
          </cell>
        </row>
        <row r="2723">
          <cell r="A2723" t="str">
            <v>00167612</v>
          </cell>
          <cell r="B2723" t="str">
            <v>2018.127; APG-115SG101; HUM00167612</v>
          </cell>
          <cell r="C2723" t="str">
            <v>Int Med-Hematology/Oncology</v>
          </cell>
          <cell r="D2723" t="str">
            <v>Swiecicki, Paul</v>
          </cell>
          <cell r="E2723" t="str">
            <v>SUSPENDED</v>
          </cell>
          <cell r="F2723">
            <v>44277</v>
          </cell>
          <cell r="G2723" t="str">
            <v>Ascentage Pharma Group</v>
          </cell>
          <cell r="H2723" t="str">
            <v/>
          </cell>
          <cell r="I2723" t="str">
            <v>Industry</v>
          </cell>
          <cell r="J2723" t="str">
            <v>CTSU - Oncology</v>
          </cell>
        </row>
        <row r="2724">
          <cell r="A2724" t="str">
            <v>00167597</v>
          </cell>
          <cell r="B2724" t="str">
            <v>HUM00167597; V712-305 (EPOPEX); AWD014239</v>
          </cell>
          <cell r="C2724" t="str">
            <v>Int Med-Allergy</v>
          </cell>
          <cell r="D2724" t="str">
            <v>Gupta, Malika</v>
          </cell>
          <cell r="E2724" t="str">
            <v>OPEN TO ACCRUAL</v>
          </cell>
          <cell r="F2724">
            <v>43913</v>
          </cell>
          <cell r="G2724" t="str">
            <v>DBV Technologies</v>
          </cell>
          <cell r="H2724" t="str">
            <v/>
          </cell>
          <cell r="I2724" t="str">
            <v>Industry</v>
          </cell>
          <cell r="J2724" t="str">
            <v>CTSU - Childrens</v>
          </cell>
        </row>
        <row r="2725">
          <cell r="A2725" t="str">
            <v>00167479</v>
          </cell>
          <cell r="B2725" t="str">
            <v xml:space="preserve">HUM00167479 </v>
          </cell>
          <cell r="C2725" t="str">
            <v>Int Med-Gastroenterology</v>
          </cell>
          <cell r="D2725" t="str">
            <v>Tapper, Elliot</v>
          </cell>
          <cell r="E2725" t="str">
            <v>OPEN TO ACCRUAL</v>
          </cell>
          <cell r="F2725">
            <v>43930</v>
          </cell>
          <cell r="G2725" t="str">
            <v>University of Michigan</v>
          </cell>
          <cell r="H2725" t="str">
            <v/>
          </cell>
          <cell r="I2725" t="str">
            <v>National</v>
          </cell>
          <cell r="J2725" t="str">
            <v>CTSU - Acute, Critical Care, Surgery &amp; Transplant</v>
          </cell>
        </row>
        <row r="2726">
          <cell r="A2726" t="str">
            <v>00167472</v>
          </cell>
          <cell r="B2726" t="str">
            <v>HUM00167472</v>
          </cell>
          <cell r="C2726" t="str">
            <v>Int Med-Gastroenterology</v>
          </cell>
          <cell r="D2726" t="str">
            <v>Sharma, Pratima</v>
          </cell>
          <cell r="E2726" t="str">
            <v>IRB STUDY CLOSURE</v>
          </cell>
          <cell r="F2726">
            <v>43951</v>
          </cell>
          <cell r="G2726" t="str">
            <v>BioVie, Inc.</v>
          </cell>
          <cell r="H2726" t="str">
            <v/>
          </cell>
          <cell r="I2726" t="str">
            <v>Industry</v>
          </cell>
          <cell r="J2726" t="str">
            <v>CTSU - Acute, Critical Care, Surgery &amp; Transplant</v>
          </cell>
        </row>
        <row r="2727">
          <cell r="A2727" t="str">
            <v>00167470</v>
          </cell>
          <cell r="B2727" t="str">
            <v>2019.105; AURORA; HUM00167470</v>
          </cell>
          <cell r="C2727" t="str">
            <v>Int Med-Hematology/Oncology</v>
          </cell>
          <cell r="D2727" t="str">
            <v>Van Poznak, Catherine</v>
          </cell>
          <cell r="E2727" t="str">
            <v>OPEN TO ACCRUAL</v>
          </cell>
          <cell r="F2727">
            <v>44239</v>
          </cell>
          <cell r="G2727" t="str">
            <v>Breast Cancer Research Foundation, The</v>
          </cell>
          <cell r="H2727" t="str">
            <v>Johns Hopkins University; Mayo Clinic</v>
          </cell>
          <cell r="I2727" t="str">
            <v>Institutional</v>
          </cell>
          <cell r="J2727" t="str">
            <v>CTSU - Oncology</v>
          </cell>
        </row>
        <row r="2728">
          <cell r="A2728" t="str">
            <v>00167415</v>
          </cell>
          <cell r="B2728" t="str">
            <v>2019.110; HUM00167415</v>
          </cell>
          <cell r="C2728" t="str">
            <v>Int Med-Hematology/Oncology</v>
          </cell>
          <cell r="D2728" t="str">
            <v>Pettit, Kristen</v>
          </cell>
          <cell r="E2728" t="str">
            <v>CLOSED TO ACCRUAL</v>
          </cell>
          <cell r="F2728">
            <v>44287</v>
          </cell>
          <cell r="G2728" t="str">
            <v>National Cancer Institute (NCI)</v>
          </cell>
          <cell r="H2728" t="str">
            <v>Formation Biologics Corp; The Icahn School of Medicine at Mount Sinai (ISMMS)</v>
          </cell>
          <cell r="I2728" t="str">
            <v>National</v>
          </cell>
          <cell r="J2728" t="str">
            <v>CTSU - Oncology</v>
          </cell>
        </row>
        <row r="2729">
          <cell r="A2729" t="str">
            <v>00167412</v>
          </cell>
          <cell r="B2729" t="str">
            <v>2019.109; HUM00167412; MK7339-005</v>
          </cell>
          <cell r="C2729" t="str">
            <v>Int Med-Hematology/Oncology</v>
          </cell>
          <cell r="D2729" t="str">
            <v>Kalemkerian, Gregory</v>
          </cell>
          <cell r="E2729" t="str">
            <v>ABANDONED</v>
          </cell>
          <cell r="F2729">
            <v>44006</v>
          </cell>
          <cell r="G2729" t="str">
            <v>Merck</v>
          </cell>
          <cell r="H2729" t="str">
            <v/>
          </cell>
          <cell r="I2729" t="str">
            <v>Industry</v>
          </cell>
          <cell r="J2729" t="str">
            <v>CTSU - Oncology</v>
          </cell>
          <cell r="K2729">
            <v>3</v>
          </cell>
        </row>
        <row r="2730">
          <cell r="A2730" t="str">
            <v>00167352</v>
          </cell>
          <cell r="B2730" t="str">
            <v>2019.108; HUM00167352; TPX-0022-01</v>
          </cell>
          <cell r="C2730" t="str">
            <v>Int Med-Hematology/Oncology</v>
          </cell>
          <cell r="D2730" t="str">
            <v>Krauss, John</v>
          </cell>
          <cell r="E2730" t="str">
            <v>IRB STUDY CLOSURE</v>
          </cell>
          <cell r="F2730">
            <v>44308</v>
          </cell>
          <cell r="G2730" t="str">
            <v>TP Therapeutics</v>
          </cell>
          <cell r="H2730" t="str">
            <v/>
          </cell>
          <cell r="I2730" t="str">
            <v>Industry</v>
          </cell>
          <cell r="J2730" t="str">
            <v>CTSU - Oncology</v>
          </cell>
          <cell r="K2730">
            <v>3</v>
          </cell>
        </row>
        <row r="2731">
          <cell r="A2731" t="str">
            <v>00167346</v>
          </cell>
          <cell r="B2731" t="str">
            <v>HUM00167346</v>
          </cell>
          <cell r="C2731" t="str">
            <v>Int Med-Cardiology</v>
          </cell>
          <cell r="D2731" t="str">
            <v>McLaughlin, Vallerie</v>
          </cell>
          <cell r="E2731" t="str">
            <v>PI SIGNOFF</v>
          </cell>
          <cell r="F2731">
            <v>44103</v>
          </cell>
          <cell r="G2731" t="str">
            <v>Janssen Research and Developme</v>
          </cell>
          <cell r="H2731" t="str">
            <v/>
          </cell>
          <cell r="I2731" t="str">
            <v>Industry</v>
          </cell>
          <cell r="J2731" t="str">
            <v>CTSU - Heart, Vessel, Blood</v>
          </cell>
        </row>
        <row r="2732">
          <cell r="A2732" t="str">
            <v>00167342</v>
          </cell>
          <cell r="B2732" t="str">
            <v>2019.113; D933GC00001; HUM00167342</v>
          </cell>
          <cell r="C2732" t="str">
            <v>Int Med-Hematology/Oncology</v>
          </cell>
          <cell r="D2732" t="str">
            <v>Crysler, Oxana</v>
          </cell>
          <cell r="E2732" t="str">
            <v>IRB STUDY CLOSURE</v>
          </cell>
          <cell r="F2732">
            <v>44246</v>
          </cell>
          <cell r="G2732" t="str">
            <v>AstraZeneca, PLC</v>
          </cell>
          <cell r="H2732" t="str">
            <v/>
          </cell>
          <cell r="I2732" t="str">
            <v>Industry</v>
          </cell>
          <cell r="J2732" t="str">
            <v>CTSU - Oncology</v>
          </cell>
          <cell r="K2732">
            <v>2</v>
          </cell>
        </row>
        <row r="2733">
          <cell r="A2733" t="str">
            <v>00167316</v>
          </cell>
          <cell r="B2733" t="str">
            <v>2019.107; HUM00167316; R5459-ONC-1888</v>
          </cell>
          <cell r="C2733" t="str">
            <v>Int Med-Hematology/Oncology</v>
          </cell>
          <cell r="D2733" t="str">
            <v>Campagnaro, Erica</v>
          </cell>
          <cell r="E2733" t="str">
            <v>OPEN TO ACCRUAL</v>
          </cell>
          <cell r="F2733">
            <v>44075</v>
          </cell>
          <cell r="G2733" t="str">
            <v>Regeneron</v>
          </cell>
          <cell r="H2733" t="str">
            <v/>
          </cell>
          <cell r="I2733" t="str">
            <v>Industry</v>
          </cell>
          <cell r="J2733" t="str">
            <v>CTSU - Oncology</v>
          </cell>
          <cell r="K2733">
            <v>3</v>
          </cell>
        </row>
        <row r="2734">
          <cell r="A2734" t="str">
            <v>00167270</v>
          </cell>
          <cell r="B2734" t="str">
            <v>HUM00167270; KZR-616-003</v>
          </cell>
          <cell r="C2734" t="str">
            <v>Int Med-Rheumatology</v>
          </cell>
          <cell r="D2734" t="str">
            <v>Schiopu, Elena</v>
          </cell>
          <cell r="E2734" t="str">
            <v>OPEN TO ACCRUAL</v>
          </cell>
          <cell r="F2734">
            <v>44084</v>
          </cell>
          <cell r="G2734" t="str">
            <v>Kezar Life Sciences, Inc</v>
          </cell>
          <cell r="H2734" t="str">
            <v/>
          </cell>
          <cell r="I2734" t="str">
            <v>Industry</v>
          </cell>
          <cell r="J2734" t="str">
            <v>CTSU - Ambulatory and Chronic Disease</v>
          </cell>
        </row>
        <row r="2735">
          <cell r="A2735" t="str">
            <v>00167213</v>
          </cell>
          <cell r="B2735" t="str">
            <v>2019.141; HUM00167213; M13-833</v>
          </cell>
          <cell r="C2735" t="str">
            <v>Pediatrics-Hematology/Oncology</v>
          </cell>
          <cell r="D2735" t="str">
            <v>Mody, Rajen</v>
          </cell>
          <cell r="E2735" t="str">
            <v>ABANDONED</v>
          </cell>
          <cell r="F2735">
            <v>44165</v>
          </cell>
          <cell r="G2735" t="str">
            <v>AbbVie Inc</v>
          </cell>
          <cell r="H2735" t="str">
            <v/>
          </cell>
          <cell r="I2735" t="str">
            <v>Industry</v>
          </cell>
          <cell r="J2735" t="str">
            <v>CTSU - Childrens</v>
          </cell>
          <cell r="K2735">
            <v>2</v>
          </cell>
        </row>
        <row r="2736">
          <cell r="A2736" t="str">
            <v>00167202</v>
          </cell>
          <cell r="B2736" t="str">
            <v>208657 (MATINEE); HUM00167202</v>
          </cell>
          <cell r="C2736" t="str">
            <v>Int Med-Pulmonary/Critical Care</v>
          </cell>
          <cell r="D2736" t="str">
            <v>Labaki, Wassim</v>
          </cell>
          <cell r="E2736" t="str">
            <v>ABANDONED</v>
          </cell>
          <cell r="F2736">
            <v>44096</v>
          </cell>
          <cell r="G2736" t="str">
            <v>GlaxoSmithKline (GSK)</v>
          </cell>
          <cell r="H2736" t="str">
            <v/>
          </cell>
          <cell r="I2736" t="str">
            <v>Industry</v>
          </cell>
          <cell r="J2736" t="str">
            <v>CTSU - Ambulatory and Chronic Disease</v>
          </cell>
        </row>
        <row r="2737">
          <cell r="A2737" t="str">
            <v>00167124</v>
          </cell>
          <cell r="B2737" t="str">
            <v>HUM00167124</v>
          </cell>
          <cell r="C2737" t="str">
            <v>Obstetrics/Gynecology</v>
          </cell>
          <cell r="D2737" t="str">
            <v>Swenson, Carolyn</v>
          </cell>
          <cell r="E2737" t="str">
            <v>OPEN TO ACCRUAL</v>
          </cell>
          <cell r="F2737">
            <v>43802</v>
          </cell>
          <cell r="G2737" t="str">
            <v>DHHS - National Institutes of Health</v>
          </cell>
          <cell r="H2737" t="str">
            <v>University of Michigan</v>
          </cell>
          <cell r="I2737" t="str">
            <v>Externally Peer-Reviewed</v>
          </cell>
          <cell r="J2737" t="str">
            <v>CTSU - Ambulatory and Chronic Disease</v>
          </cell>
        </row>
        <row r="2738">
          <cell r="A2738" t="str">
            <v>00167110</v>
          </cell>
          <cell r="B2738" t="str">
            <v>CLNP023X2203; AWD013958; HUM00167110</v>
          </cell>
          <cell r="C2738" t="str">
            <v>Pediatrics-Nephrology</v>
          </cell>
          <cell r="D2738" t="str">
            <v>Gipson, Patrick</v>
          </cell>
          <cell r="E2738" t="str">
            <v>TERMINATED</v>
          </cell>
          <cell r="F2738">
            <v>44104</v>
          </cell>
          <cell r="G2738" t="str">
            <v>NOVARTIS PHARMA, INC.</v>
          </cell>
          <cell r="H2738" t="str">
            <v/>
          </cell>
          <cell r="I2738" t="str">
            <v>Industry</v>
          </cell>
          <cell r="J2738" t="str">
            <v>CTSU - Childrens</v>
          </cell>
        </row>
        <row r="2739">
          <cell r="A2739" t="str">
            <v>00167104</v>
          </cell>
          <cell r="B2739" t="str">
            <v>2019.174; 630183; HUM00167104; UM-FHPG-03</v>
          </cell>
          <cell r="C2739" t="str">
            <v>Radiology</v>
          </cell>
          <cell r="D2739" t="str">
            <v>Raffel, David</v>
          </cell>
          <cell r="E2739" t="str">
            <v>OPEN TO ACCRUAL</v>
          </cell>
          <cell r="F2739">
            <v>44123</v>
          </cell>
          <cell r="G2739" t="str">
            <v>University of Michigan</v>
          </cell>
          <cell r="H2739" t="str">
            <v>Neuroendocrine Tumor Research</v>
          </cell>
          <cell r="I2739" t="str">
            <v>National</v>
          </cell>
          <cell r="J2739" t="str">
            <v>CTSU - Oncology</v>
          </cell>
          <cell r="K2739">
            <v>2</v>
          </cell>
        </row>
        <row r="2740">
          <cell r="A2740" t="str">
            <v>00167082</v>
          </cell>
          <cell r="B2740" t="str">
            <v>2019.111; HUM00167082; PEX-002</v>
          </cell>
          <cell r="C2740" t="str">
            <v>Int Med-Hematology/Oncology</v>
          </cell>
          <cell r="D2740" t="str">
            <v>Chugh, Rashmi</v>
          </cell>
          <cell r="E2740" t="str">
            <v>PRMC APPROVAL</v>
          </cell>
          <cell r="F2740">
            <v>43684</v>
          </cell>
          <cell r="G2740" t="str">
            <v>AADi</v>
          </cell>
          <cell r="H2740" t="str">
            <v/>
          </cell>
          <cell r="I2740" t="str">
            <v>Industry</v>
          </cell>
          <cell r="J2740" t="str">
            <v>CTSU - Oncology</v>
          </cell>
        </row>
        <row r="2741">
          <cell r="A2741" t="str">
            <v>00167081</v>
          </cell>
          <cell r="B2741" t="str">
            <v>2019.115; 208467; HUM00167081</v>
          </cell>
          <cell r="C2741" t="str">
            <v>Int Med-Hematology/Oncology</v>
          </cell>
          <cell r="D2741" t="str">
            <v>Chugh, Rashmi</v>
          </cell>
          <cell r="E2741" t="str">
            <v>OPEN TO ACCRUAL</v>
          </cell>
          <cell r="F2741">
            <v>43984</v>
          </cell>
          <cell r="G2741" t="str">
            <v>GlaxoSmithKline (GSK)</v>
          </cell>
          <cell r="H2741" t="str">
            <v/>
          </cell>
          <cell r="I2741" t="str">
            <v>Industry</v>
          </cell>
          <cell r="J2741" t="str">
            <v>CTSU - Oncology</v>
          </cell>
          <cell r="K2741">
            <v>2</v>
          </cell>
        </row>
        <row r="2742">
          <cell r="A2742" t="str">
            <v>00167031</v>
          </cell>
          <cell r="B2742" t="str">
            <v>2019.102; HUM00167031; TBCRC049/MDACC 2017-0615</v>
          </cell>
          <cell r="C2742" t="str">
            <v>Int Med-Hematology/Oncology</v>
          </cell>
          <cell r="D2742" t="str">
            <v>Morikawa, Aki</v>
          </cell>
          <cell r="E2742" t="str">
            <v>CLOSED TO ACCRUAL</v>
          </cell>
          <cell r="F2742">
            <v>44145</v>
          </cell>
          <cell r="G2742" t="str">
            <v>Translational Breast Cancer Research Consortium</v>
          </cell>
          <cell r="H2742" t="str">
            <v>Johns Hopkins University; Seattle Genetics, Inc</v>
          </cell>
          <cell r="I2742" t="str">
            <v>Externally Peer-Reviewed</v>
          </cell>
          <cell r="J2742" t="str">
            <v>CTSU - Oncology</v>
          </cell>
        </row>
        <row r="2743">
          <cell r="A2743" t="str">
            <v>00167025</v>
          </cell>
          <cell r="B2743" t="str">
            <v>2019.112; CDX1140-01; HUM00167025</v>
          </cell>
          <cell r="C2743" t="str">
            <v>Int Med-Hematology/Oncology</v>
          </cell>
          <cell r="D2743" t="str">
            <v>Phillips, Tycel</v>
          </cell>
          <cell r="E2743" t="str">
            <v>ABANDONED</v>
          </cell>
          <cell r="F2743">
            <v>43873</v>
          </cell>
          <cell r="G2743" t="str">
            <v>Celldex Therapeutics</v>
          </cell>
          <cell r="H2743" t="str">
            <v/>
          </cell>
          <cell r="I2743" t="str">
            <v>Industry</v>
          </cell>
          <cell r="J2743" t="str">
            <v>CTSU - Oncology</v>
          </cell>
          <cell r="K2743">
            <v>4</v>
          </cell>
        </row>
        <row r="2744">
          <cell r="A2744" t="str">
            <v>00167007</v>
          </cell>
          <cell r="B2744" t="str">
            <v>HUM00167007</v>
          </cell>
          <cell r="C2744" t="str">
            <v>Pediatrics-Neurology</v>
          </cell>
          <cell r="D2744" t="str">
            <v>Shellhaas, Renee</v>
          </cell>
          <cell r="E2744" t="str">
            <v>ABANDONED</v>
          </cell>
          <cell r="F2744">
            <v>43683</v>
          </cell>
          <cell r="G2744" t="str">
            <v>Patient-Centered Outcomes Research Institute (PCORI)</v>
          </cell>
          <cell r="H2744" t="str">
            <v/>
          </cell>
          <cell r="I2744" t="str">
            <v>Externally Peer-Reviewed</v>
          </cell>
          <cell r="J2744" t="str">
            <v>CTSU - Childrens</v>
          </cell>
        </row>
        <row r="2745">
          <cell r="A2745" t="str">
            <v>00167002</v>
          </cell>
          <cell r="B2745" t="str">
            <v>HUM00167002; TXCH LCH0115</v>
          </cell>
          <cell r="C2745" t="str">
            <v>Pediatrics-Hematology/Oncology</v>
          </cell>
          <cell r="D2745" t="str">
            <v>Walkovich, Kelly</v>
          </cell>
          <cell r="E2745" t="str">
            <v>ABANDONED</v>
          </cell>
          <cell r="F2745">
            <v>43871</v>
          </cell>
          <cell r="G2745" t="str">
            <v>Baylor University</v>
          </cell>
          <cell r="H2745" t="str">
            <v>Texas Children's Hospital</v>
          </cell>
          <cell r="I2745" t="str">
            <v>Industry</v>
          </cell>
          <cell r="J2745" t="str">
            <v>CTSU - Childrens</v>
          </cell>
        </row>
        <row r="2746">
          <cell r="A2746" t="str">
            <v>00166980</v>
          </cell>
          <cell r="B2746" t="str">
            <v>2019.160; HUM00166980; UMCC 2019.160</v>
          </cell>
          <cell r="C2746" t="str">
            <v>Epidemiology</v>
          </cell>
          <cell r="D2746" t="str">
            <v>Brouwer, Andrew</v>
          </cell>
          <cell r="E2746" t="str">
            <v>OPEN TO ACCRUAL</v>
          </cell>
          <cell r="F2746">
            <v>44056</v>
          </cell>
          <cell r="G2746" t="str">
            <v>University of Michigan</v>
          </cell>
          <cell r="H2746" t="str">
            <v/>
          </cell>
          <cell r="I2746" t="str">
            <v>National</v>
          </cell>
          <cell r="J2746" t="str">
            <v>CTSU - Oncology</v>
          </cell>
          <cell r="K2746">
            <v>3</v>
          </cell>
        </row>
        <row r="2747">
          <cell r="A2747" t="str">
            <v>00166950</v>
          </cell>
          <cell r="B2747" t="str">
            <v>685 / IgPro20_3007; HUM00166950</v>
          </cell>
          <cell r="C2747" t="str">
            <v>Int Med-Rheumatology</v>
          </cell>
          <cell r="D2747" t="str">
            <v>Schiopu, Elena</v>
          </cell>
          <cell r="E2747" t="str">
            <v>OPEN TO ACCRUAL</v>
          </cell>
          <cell r="F2747">
            <v>44069</v>
          </cell>
          <cell r="G2747" t="str">
            <v>CSL Behring, LLC</v>
          </cell>
          <cell r="H2747" t="str">
            <v/>
          </cell>
          <cell r="I2747" t="str">
            <v>Industry</v>
          </cell>
          <cell r="J2747" t="str">
            <v>CTSU - Ambulatory and Chronic Disease</v>
          </cell>
        </row>
        <row r="2748">
          <cell r="A2748" t="str">
            <v>00166765</v>
          </cell>
          <cell r="B2748" t="str">
            <v>1 R21 NS114749-01; HUM00166765</v>
          </cell>
          <cell r="C2748" t="str">
            <v>Neurology</v>
          </cell>
          <cell r="D2748" t="str">
            <v>Albin, Roger</v>
          </cell>
          <cell r="E2748" t="str">
            <v>ABANDONED</v>
          </cell>
          <cell r="F2748">
            <v>43888</v>
          </cell>
          <cell r="G2748" t="str">
            <v>DHHS - National Institutes of Health</v>
          </cell>
          <cell r="H2748" t="str">
            <v/>
          </cell>
          <cell r="I2748" t="str">
            <v>Externally Peer-Reviewed</v>
          </cell>
          <cell r="J2748" t="str">
            <v>CTSU - Neurosciences and Sensory</v>
          </cell>
        </row>
        <row r="2749">
          <cell r="A2749" t="str">
            <v>00166647</v>
          </cell>
          <cell r="B2749" t="str">
            <v>2019.097; BTCRC-LYM17-145; HUM00166647</v>
          </cell>
          <cell r="C2749" t="str">
            <v>Int Med-Hematology/Oncology</v>
          </cell>
          <cell r="D2749" t="str">
            <v>Phillips, Tycel</v>
          </cell>
          <cell r="E2749" t="str">
            <v>OPEN TO ACCRUAL</v>
          </cell>
          <cell r="F2749">
            <v>43997</v>
          </cell>
          <cell r="G2749" t="str">
            <v>University of Michigan</v>
          </cell>
          <cell r="H2749" t="str">
            <v>Bayer HealthCare; Big Ten Cancer Research Consortium; Bristol-Myers Squibb</v>
          </cell>
          <cell r="I2749" t="str">
            <v>National</v>
          </cell>
          <cell r="J2749" t="str">
            <v>CTSU - Oncology</v>
          </cell>
        </row>
        <row r="2750">
          <cell r="A2750" t="str">
            <v>00166612</v>
          </cell>
          <cell r="B2750" t="str">
            <v>2019.144; EAA173; HUM00166612</v>
          </cell>
          <cell r="C2750" t="str">
            <v>Int Med-Hematology/Oncology</v>
          </cell>
          <cell r="D2750" t="str">
            <v>Campagnaro, Erica</v>
          </cell>
          <cell r="E2750" t="str">
            <v>OPEN TO ACCRUAL</v>
          </cell>
          <cell r="F2750">
            <v>43857</v>
          </cell>
          <cell r="G2750" t="str">
            <v>ECOG-ACRIN Medical Research Foundation, Inc</v>
          </cell>
          <cell r="H2750" t="str">
            <v>National Cancer Institute (NCI)</v>
          </cell>
          <cell r="I2750" t="str">
            <v>National</v>
          </cell>
          <cell r="J2750" t="str">
            <v>CTSU - Oncology</v>
          </cell>
        </row>
        <row r="2751">
          <cell r="A2751" t="str">
            <v>00166585</v>
          </cell>
          <cell r="B2751" t="str">
            <v>2019.096; HUM00166585; MT-5111_001</v>
          </cell>
          <cell r="C2751" t="str">
            <v>Int Med-Hematology/Oncology</v>
          </cell>
          <cell r="D2751" t="str">
            <v>Morikawa, Aki</v>
          </cell>
          <cell r="E2751" t="str">
            <v>ABANDONED</v>
          </cell>
          <cell r="F2751">
            <v>44188</v>
          </cell>
          <cell r="G2751" t="str">
            <v>Molecular Templates</v>
          </cell>
          <cell r="H2751" t="str">
            <v/>
          </cell>
          <cell r="I2751" t="str">
            <v>Industry</v>
          </cell>
          <cell r="J2751" t="str">
            <v>CTSU - Oncology</v>
          </cell>
        </row>
        <row r="2752">
          <cell r="A2752" t="str">
            <v>00166516</v>
          </cell>
          <cell r="B2752" t="str">
            <v>2019.127; HUM00166516</v>
          </cell>
          <cell r="C2752" t="str">
            <v>Int Med-Geriatrics &amp; Palliative Med.</v>
          </cell>
          <cell r="D2752" t="str">
            <v>Silveira, Maria</v>
          </cell>
          <cell r="E2752" t="str">
            <v>IRB INITIAL APPROVAL</v>
          </cell>
          <cell r="F2752">
            <v>44036</v>
          </cell>
          <cell r="G2752" t="str">
            <v>University of Michigan</v>
          </cell>
          <cell r="H2752" t="str">
            <v/>
          </cell>
          <cell r="I2752" t="str">
            <v>National</v>
          </cell>
          <cell r="J2752" t="str">
            <v>CTSU - Oncology</v>
          </cell>
          <cell r="K2752">
            <v>3</v>
          </cell>
        </row>
        <row r="2753">
          <cell r="A2753" t="str">
            <v>00166484</v>
          </cell>
          <cell r="B2753" t="str">
            <v>HUM00166484; VB-111-701/GOG-3018</v>
          </cell>
          <cell r="C2753" t="str">
            <v>Obstetrics/Gynecology</v>
          </cell>
          <cell r="D2753" t="str">
            <v>Siedel, Jean</v>
          </cell>
          <cell r="E2753" t="str">
            <v>ABANDONED</v>
          </cell>
          <cell r="F2753">
            <v>43714</v>
          </cell>
          <cell r="G2753" t="str">
            <v>VBL Therapeutics</v>
          </cell>
          <cell r="H2753" t="str">
            <v/>
          </cell>
          <cell r="I2753" t="str">
            <v>Industry</v>
          </cell>
          <cell r="J2753" t="str">
            <v>CTSU - Oncology</v>
          </cell>
          <cell r="K2753">
            <v>2</v>
          </cell>
        </row>
        <row r="2754">
          <cell r="A2754" t="str">
            <v>00166467</v>
          </cell>
          <cell r="B2754" t="str">
            <v>HUM00166467</v>
          </cell>
          <cell r="C2754" t="str">
            <v>Neurology</v>
          </cell>
          <cell r="D2754" t="str">
            <v>Goutman, Stephen</v>
          </cell>
          <cell r="E2754" t="str">
            <v>OPEN TO ACCRUAL</v>
          </cell>
          <cell r="F2754">
            <v>43880</v>
          </cell>
          <cell r="G2754" t="str">
            <v>PRA Health Sciences</v>
          </cell>
          <cell r="H2754" t="str">
            <v>Orion Corporation</v>
          </cell>
          <cell r="I2754" t="str">
            <v>Industry</v>
          </cell>
          <cell r="J2754" t="str">
            <v>CTSU - Neurosciences and Sensory</v>
          </cell>
        </row>
        <row r="2755">
          <cell r="A2755" t="str">
            <v>00166444</v>
          </cell>
          <cell r="B2755" t="str">
            <v>2019.135; HUM00166444; S1800A</v>
          </cell>
          <cell r="C2755" t="str">
            <v>Int Med-Hematology/Oncology</v>
          </cell>
          <cell r="D2755" t="str">
            <v>Qin, Angel</v>
          </cell>
          <cell r="E2755" t="str">
            <v>TERMINATED</v>
          </cell>
          <cell r="F2755">
            <v>44270</v>
          </cell>
          <cell r="G2755" t="str">
            <v>Southwest Oncology Group (SWOG)</v>
          </cell>
          <cell r="H2755" t="str">
            <v>National Cancer Institute (NCI); Oregon Health and Science University</v>
          </cell>
          <cell r="I2755" t="str">
            <v>National</v>
          </cell>
          <cell r="J2755" t="str">
            <v>CTSU - Oncology</v>
          </cell>
        </row>
        <row r="2756">
          <cell r="A2756" t="str">
            <v>00166433</v>
          </cell>
          <cell r="B2756" t="str">
            <v>2019.095; HUM00166433; SGNTUC-016</v>
          </cell>
          <cell r="C2756" t="str">
            <v>Int Med-Hematology/Oncology</v>
          </cell>
          <cell r="D2756" t="str">
            <v>Morikawa, Aki</v>
          </cell>
          <cell r="E2756" t="str">
            <v>OPEN TO ACCRUAL</v>
          </cell>
          <cell r="F2756">
            <v>44025</v>
          </cell>
          <cell r="G2756" t="str">
            <v>Seattle Genetics, Inc</v>
          </cell>
          <cell r="H2756" t="str">
            <v/>
          </cell>
          <cell r="I2756" t="str">
            <v>Industry</v>
          </cell>
          <cell r="J2756" t="str">
            <v>CTSU - Oncology</v>
          </cell>
        </row>
        <row r="2757">
          <cell r="A2757" t="str">
            <v>00166423</v>
          </cell>
          <cell r="B2757" t="str">
            <v>HUM00166423; Internal Funds</v>
          </cell>
          <cell r="C2757" t="str">
            <v>Int Med-Gastroenterology</v>
          </cell>
          <cell r="D2757" t="str">
            <v>Singh, Prashant</v>
          </cell>
          <cell r="E2757" t="str">
            <v>OPEN TO ACCRUAL</v>
          </cell>
          <cell r="F2757">
            <v>43867</v>
          </cell>
          <cell r="G2757" t="str">
            <v>University of Michigan</v>
          </cell>
          <cell r="H2757" t="str">
            <v/>
          </cell>
          <cell r="I2757" t="str">
            <v>National</v>
          </cell>
          <cell r="J2757" t="str">
            <v>CTSU - Ambulatory and Chronic Disease</v>
          </cell>
        </row>
        <row r="2758">
          <cell r="A2758" t="str">
            <v>00166417</v>
          </cell>
          <cell r="B2758" t="str">
            <v>HUM00166417</v>
          </cell>
          <cell r="C2758" t="str">
            <v>Neurology</v>
          </cell>
          <cell r="D2758" t="str">
            <v>Dayalu, Praveen</v>
          </cell>
          <cell r="E2758" t="str">
            <v>OPEN TO ACCRUAL</v>
          </cell>
          <cell r="F2758">
            <v>44123</v>
          </cell>
          <cell r="G2758" t="str">
            <v>uniQure Biopharma N.V.</v>
          </cell>
          <cell r="H2758" t="str">
            <v>Medpace, Inc</v>
          </cell>
          <cell r="I2758" t="str">
            <v>Industry</v>
          </cell>
          <cell r="J2758" t="str">
            <v>CTSU - Neurosciences and Sensory</v>
          </cell>
        </row>
        <row r="2759">
          <cell r="A2759" t="str">
            <v>00166406</v>
          </cell>
          <cell r="B2759" t="str">
            <v>19-040; 2019.104; CA011-017; HUM00166406</v>
          </cell>
          <cell r="C2759" t="str">
            <v>Pediatrics-Hematology/Oncology</v>
          </cell>
          <cell r="D2759" t="str">
            <v>Mody, Rajen</v>
          </cell>
          <cell r="E2759" t="str">
            <v>OPEN TO ACCRUAL</v>
          </cell>
          <cell r="F2759">
            <v>43909</v>
          </cell>
          <cell r="G2759" t="str">
            <v>Dana-Farber Cancer Institute</v>
          </cell>
          <cell r="H2759" t="str">
            <v>Bristol-Myers Squibb; Stand Up To Cancer</v>
          </cell>
          <cell r="I2759" t="str">
            <v>National</v>
          </cell>
          <cell r="J2759" t="str">
            <v>CTSU - Childrens</v>
          </cell>
          <cell r="K2759">
            <v>2</v>
          </cell>
        </row>
        <row r="2760">
          <cell r="A2760" t="str">
            <v>00166386</v>
          </cell>
          <cell r="B2760" t="str">
            <v>1654 / B7931028; HUM00166386</v>
          </cell>
          <cell r="C2760" t="str">
            <v>Int Med-Rheumatology</v>
          </cell>
          <cell r="D2760" t="str">
            <v>Cagnoli, Patricia</v>
          </cell>
          <cell r="E2760" t="str">
            <v>OPEN TO ACCRUAL</v>
          </cell>
          <cell r="F2760">
            <v>43871</v>
          </cell>
          <cell r="G2760" t="str">
            <v>Pfizer, Inc.</v>
          </cell>
          <cell r="H2760" t="str">
            <v/>
          </cell>
          <cell r="I2760" t="str">
            <v>Industry</v>
          </cell>
          <cell r="J2760" t="str">
            <v>CTSU - Ambulatory and Chronic Disease</v>
          </cell>
        </row>
        <row r="2761">
          <cell r="A2761" t="str">
            <v>00166317</v>
          </cell>
          <cell r="B2761" t="str">
            <v>HUM00166317</v>
          </cell>
          <cell r="C2761" t="str">
            <v>Orthopaedic Surgery</v>
          </cell>
          <cell r="D2761" t="str">
            <v>Li, G Ying</v>
          </cell>
          <cell r="E2761" t="str">
            <v>OPEN TO ACCRUAL</v>
          </cell>
          <cell r="F2761">
            <v>43920</v>
          </cell>
          <cell r="G2761" t="str">
            <v>Children's Spine Foundation</v>
          </cell>
          <cell r="H2761" t="str">
            <v/>
          </cell>
          <cell r="I2761" t="str">
            <v>Externally Peer-Reviewed</v>
          </cell>
          <cell r="J2761" t="str">
            <v>CTSU - Behavior, Function, and Pain</v>
          </cell>
        </row>
        <row r="2762">
          <cell r="A2762" t="str">
            <v>00166275</v>
          </cell>
          <cell r="B2762" t="str">
            <v>HUM00166275</v>
          </cell>
          <cell r="C2762" t="str">
            <v>Family Medicine</v>
          </cell>
          <cell r="D2762" t="str">
            <v>Tzilos-Wernette, Golfo</v>
          </cell>
          <cell r="E2762" t="str">
            <v>OPEN TO ACCRUAL</v>
          </cell>
          <cell r="F2762">
            <v>43859</v>
          </cell>
          <cell r="G2762" t="str">
            <v>DHHS - National Institutes of Health</v>
          </cell>
          <cell r="H2762" t="str">
            <v/>
          </cell>
          <cell r="I2762" t="str">
            <v>Externally Peer-Reviewed</v>
          </cell>
          <cell r="J2762" t="str">
            <v>CTSU - Behavior, Function, and Pain</v>
          </cell>
        </row>
        <row r="2763">
          <cell r="A2763" t="str">
            <v>00166263</v>
          </cell>
          <cell r="B2763" t="str">
            <v>1791 / GLPG1690-CL-206; HUM00166263</v>
          </cell>
          <cell r="C2763" t="str">
            <v>Int Med-Rheumatology</v>
          </cell>
          <cell r="D2763" t="str">
            <v>Khanna, Dinesh</v>
          </cell>
          <cell r="E2763" t="str">
            <v>CLOSED TO ACCRUAL</v>
          </cell>
          <cell r="F2763">
            <v>44253</v>
          </cell>
          <cell r="G2763" t="str">
            <v>Galapagos NV</v>
          </cell>
          <cell r="H2763" t="str">
            <v/>
          </cell>
          <cell r="I2763" t="str">
            <v>Industry</v>
          </cell>
          <cell r="J2763" t="str">
            <v>CTSU - Ambulatory and Chronic Disease</v>
          </cell>
        </row>
        <row r="2764">
          <cell r="A2764" t="str">
            <v>00166255</v>
          </cell>
          <cell r="B2764" t="str">
            <v>HUM00166255</v>
          </cell>
          <cell r="C2764" t="str">
            <v>Radiology</v>
          </cell>
          <cell r="D2764" t="str">
            <v>Bohnen, Nicolaas</v>
          </cell>
          <cell r="E2764" t="str">
            <v>TERMINATED</v>
          </cell>
          <cell r="F2764">
            <v>44102</v>
          </cell>
          <cell r="G2764" t="str">
            <v>Worldwide Clinical Trials, Inc.</v>
          </cell>
          <cell r="H2764" t="str">
            <v>EIP Pharma, Inc.</v>
          </cell>
          <cell r="I2764" t="str">
            <v>Industry</v>
          </cell>
          <cell r="J2764" t="str">
            <v>CTSU - Neurosciences and Sensory</v>
          </cell>
        </row>
        <row r="2765">
          <cell r="A2765" t="str">
            <v>00166216</v>
          </cell>
          <cell r="B2765" t="str">
            <v>1655 / ES-301; HUM00166216</v>
          </cell>
          <cell r="C2765" t="str">
            <v>Int Med-Rheumatology</v>
          </cell>
          <cell r="D2765" t="str">
            <v>Nagaraja, Vivek</v>
          </cell>
          <cell r="E2765" t="str">
            <v>OPEN TO ACCRUAL</v>
          </cell>
          <cell r="F2765">
            <v>43787</v>
          </cell>
          <cell r="G2765" t="str">
            <v>Eicos Sciences, Inc</v>
          </cell>
          <cell r="H2765" t="str">
            <v>Medpace, Inc</v>
          </cell>
          <cell r="I2765" t="str">
            <v>Industry</v>
          </cell>
          <cell r="J2765" t="str">
            <v>CTSU - Ambulatory and Chronic Disease</v>
          </cell>
        </row>
        <row r="2766">
          <cell r="A2766" t="str">
            <v>00166148</v>
          </cell>
          <cell r="B2766" t="str">
            <v>HAART; TP-01-045; HUM00166148</v>
          </cell>
          <cell r="C2766" t="str">
            <v>Cardiac Surgery</v>
          </cell>
          <cell r="D2766" t="str">
            <v>Si, Ming-Sing</v>
          </cell>
          <cell r="E2766" t="str">
            <v>OPEN TO ACCRUAL</v>
          </cell>
          <cell r="F2766">
            <v>44040</v>
          </cell>
          <cell r="G2766" t="str">
            <v>BioStable Science &amp; Engineering, Inc</v>
          </cell>
          <cell r="H2766" t="str">
            <v/>
          </cell>
          <cell r="I2766" t="str">
            <v>Institutional</v>
          </cell>
          <cell r="J2766" t="str">
            <v>CTSU - Childrens</v>
          </cell>
        </row>
        <row r="2767">
          <cell r="A2767" t="str">
            <v>00166137</v>
          </cell>
          <cell r="B2767" t="str">
            <v>HUM00166137</v>
          </cell>
          <cell r="C2767" t="str">
            <v>Anesthesiology</v>
          </cell>
          <cell r="D2767" t="str">
            <v>Kumar, Sathish</v>
          </cell>
          <cell r="E2767" t="str">
            <v>CLOSED TO ACCRUAL</v>
          </cell>
          <cell r="F2767">
            <v>43878</v>
          </cell>
          <cell r="G2767" t="str">
            <v>Edwards Lifesciences, LLC</v>
          </cell>
          <cell r="H2767" t="str">
            <v/>
          </cell>
          <cell r="I2767" t="str">
            <v>Industry</v>
          </cell>
          <cell r="J2767" t="str">
            <v>CTSU - Acute, Critical Care, Surgery &amp; Transplant</v>
          </cell>
        </row>
        <row r="2768">
          <cell r="A2768" t="str">
            <v>00166122</v>
          </cell>
          <cell r="B2768" t="str">
            <v>2019.103; AALL1731; HUM00166122</v>
          </cell>
          <cell r="C2768" t="str">
            <v>Pediatrics-Hematology/Oncology</v>
          </cell>
          <cell r="D2768" t="str">
            <v>Mody, Rajen</v>
          </cell>
          <cell r="E2768" t="str">
            <v>OPEN TO ACCRUAL</v>
          </cell>
          <cell r="F2768">
            <v>43717</v>
          </cell>
          <cell r="G2768" t="str">
            <v>Children's Oncology Group (COG)</v>
          </cell>
          <cell r="H2768" t="str">
            <v>The Children's Hospital of Philadelphia (CHOP)</v>
          </cell>
          <cell r="I2768" t="str">
            <v>Institutional</v>
          </cell>
          <cell r="J2768" t="str">
            <v>CTSU - Childrens</v>
          </cell>
        </row>
        <row r="2769">
          <cell r="A2769" t="str">
            <v>00166071</v>
          </cell>
          <cell r="B2769" t="str">
            <v>HUM00166071</v>
          </cell>
          <cell r="C2769" t="str">
            <v>Int Med-Cardiology</v>
          </cell>
          <cell r="D2769" t="str">
            <v>Colvin, Monica</v>
          </cell>
          <cell r="E2769" t="str">
            <v>NEW</v>
          </cell>
          <cell r="F2769">
            <v>44293</v>
          </cell>
          <cell r="G2769" t="str">
            <v/>
          </cell>
          <cell r="H2769" t="str">
            <v/>
          </cell>
          <cell r="I2769" t="str">
            <v/>
          </cell>
          <cell r="J2769" t="str">
            <v>CTSU - Heart, Vessel, Blood</v>
          </cell>
        </row>
        <row r="2770">
          <cell r="A2770" t="str">
            <v>00166055</v>
          </cell>
          <cell r="B2770" t="str">
            <v>HUM00166055</v>
          </cell>
          <cell r="C2770" t="str">
            <v>Int Med-Hematology/Oncology</v>
          </cell>
          <cell r="D2770" t="str">
            <v>Cobain, Erin</v>
          </cell>
          <cell r="E2770" t="str">
            <v>OPEN TO ACCRUAL</v>
          </cell>
          <cell r="F2770">
            <v>44222</v>
          </cell>
          <cell r="G2770" t="str">
            <v>University of Michigan</v>
          </cell>
          <cell r="H2770" t="str">
            <v/>
          </cell>
          <cell r="I2770" t="str">
            <v>National</v>
          </cell>
          <cell r="J2770" t="str">
            <v>CTSU - Oncology</v>
          </cell>
        </row>
        <row r="2771">
          <cell r="A2771" t="str">
            <v>00165949</v>
          </cell>
          <cell r="B2771" t="str">
            <v>2019.159; HUM00165949</v>
          </cell>
          <cell r="C2771" t="str">
            <v>School of Social Work</v>
          </cell>
          <cell r="D2771" t="str">
            <v>Zhang, Anao</v>
          </cell>
          <cell r="E2771" t="str">
            <v>OPEN TO ACCRUAL</v>
          </cell>
          <cell r="F2771">
            <v>44134</v>
          </cell>
          <cell r="G2771" t="str">
            <v>University of Michigan</v>
          </cell>
          <cell r="H2771" t="str">
            <v>St. Baldrick's Foundation</v>
          </cell>
          <cell r="I2771" t="str">
            <v>National</v>
          </cell>
          <cell r="J2771" t="str">
            <v>CTSU - Oncology</v>
          </cell>
          <cell r="K2771">
            <v>4</v>
          </cell>
        </row>
        <row r="2772">
          <cell r="A2772" t="str">
            <v>00165888</v>
          </cell>
          <cell r="B2772" t="str">
            <v>HUM00165888; VX18-445-110; AWD013550</v>
          </cell>
          <cell r="C2772" t="str">
            <v>Pediatrics-Pulmonary Medicine</v>
          </cell>
          <cell r="D2772" t="str">
            <v>Nasr, Samya</v>
          </cell>
          <cell r="E2772" t="str">
            <v>CLOSED TO ACCRUAL</v>
          </cell>
          <cell r="F2772">
            <v>43994</v>
          </cell>
          <cell r="G2772" t="str">
            <v>Vertex Pharmaceuticals</v>
          </cell>
          <cell r="H2772" t="str">
            <v/>
          </cell>
          <cell r="I2772" t="str">
            <v>Industry</v>
          </cell>
          <cell r="J2772" t="str">
            <v>CTSU - Childrens</v>
          </cell>
        </row>
        <row r="2773">
          <cell r="A2773" t="str">
            <v>00165858</v>
          </cell>
          <cell r="B2773" t="str">
            <v>2019.089; DEBIO 1143-106; HUM00165858</v>
          </cell>
          <cell r="C2773" t="str">
            <v>Int Med-Hematology/Oncology</v>
          </cell>
          <cell r="D2773" t="str">
            <v>Swiecicki, Paul</v>
          </cell>
          <cell r="E2773" t="str">
            <v>IRB STUDY CLOSURE</v>
          </cell>
          <cell r="F2773">
            <v>44239</v>
          </cell>
          <cell r="G2773" t="str">
            <v>Debiopharm International SA</v>
          </cell>
          <cell r="H2773" t="str">
            <v>IQVIA</v>
          </cell>
          <cell r="I2773" t="str">
            <v>Industry</v>
          </cell>
          <cell r="J2773" t="str">
            <v>CTSU - Oncology</v>
          </cell>
        </row>
        <row r="2774">
          <cell r="A2774" t="str">
            <v>00165854</v>
          </cell>
          <cell r="B2774" t="str">
            <v>2019.088; D910CC00001; HUM00165854</v>
          </cell>
          <cell r="C2774" t="str">
            <v>Int Med-Hematology/Oncology</v>
          </cell>
          <cell r="D2774" t="str">
            <v>Krauss, John</v>
          </cell>
          <cell r="E2774" t="str">
            <v>SUSPENDED</v>
          </cell>
          <cell r="F2774">
            <v>43906</v>
          </cell>
          <cell r="G2774" t="str">
            <v>Medimmune, Inc.</v>
          </cell>
          <cell r="H2774" t="str">
            <v>ICON Clinical Research, Inc.</v>
          </cell>
          <cell r="I2774" t="str">
            <v>Industry</v>
          </cell>
          <cell r="J2774" t="str">
            <v>CTSU - Oncology</v>
          </cell>
        </row>
        <row r="2775">
          <cell r="A2775" t="str">
            <v>00165849</v>
          </cell>
          <cell r="B2775" t="str">
            <v>2019.090; HUM00165849; ME-401-003</v>
          </cell>
          <cell r="C2775" t="str">
            <v>Int Med-Hematology/Oncology</v>
          </cell>
          <cell r="D2775" t="str">
            <v>Phillips, Tycel</v>
          </cell>
          <cell r="E2775" t="str">
            <v>OPEN TO ACCRUAL</v>
          </cell>
          <cell r="F2775">
            <v>43964</v>
          </cell>
          <cell r="G2775" t="str">
            <v>MEI Pharma, Inc</v>
          </cell>
          <cell r="H2775" t="str">
            <v>Syneos Health</v>
          </cell>
          <cell r="I2775" t="str">
            <v>Industry</v>
          </cell>
          <cell r="J2775" t="str">
            <v>CTSU - Oncology</v>
          </cell>
        </row>
        <row r="2776">
          <cell r="A2776" t="str">
            <v>00165798</v>
          </cell>
          <cell r="B2776" t="str">
            <v>HUM00165798; NBI-74788-CAH2008</v>
          </cell>
          <cell r="C2776" t="str">
            <v>Int Med-Metabolism, Endo &amp; Diabetes</v>
          </cell>
          <cell r="D2776" t="str">
            <v>Auchus, Richard</v>
          </cell>
          <cell r="E2776" t="str">
            <v>OPEN TO ACCRUAL</v>
          </cell>
          <cell r="F2776">
            <v>43896</v>
          </cell>
          <cell r="G2776" t="str">
            <v>Neurocrine Biosciences, Inc.</v>
          </cell>
          <cell r="H2776" t="str">
            <v/>
          </cell>
          <cell r="I2776" t="str">
            <v>Industry</v>
          </cell>
          <cell r="J2776" t="str">
            <v>CTSU - Ambulatory and Chronic Disease</v>
          </cell>
        </row>
        <row r="2777">
          <cell r="A2777" t="str">
            <v>00165746</v>
          </cell>
          <cell r="B2777" t="str">
            <v>2019.091; CUE-101-01; HUM00165746</v>
          </cell>
          <cell r="C2777" t="str">
            <v>Int Med-Hematology/Oncology</v>
          </cell>
          <cell r="D2777" t="str">
            <v>Worden, Francis</v>
          </cell>
          <cell r="E2777" t="str">
            <v>OPEN TO ACCRUAL</v>
          </cell>
          <cell r="F2777">
            <v>43992</v>
          </cell>
          <cell r="G2777" t="str">
            <v>Cue Biopharma</v>
          </cell>
          <cell r="H2777" t="str">
            <v>Medpace, Inc</v>
          </cell>
          <cell r="I2777" t="str">
            <v>Industry</v>
          </cell>
          <cell r="J2777" t="str">
            <v>CTSU - Oncology</v>
          </cell>
        </row>
        <row r="2778">
          <cell r="A2778" t="str">
            <v>00165706</v>
          </cell>
          <cell r="B2778" t="str">
            <v>HUM00165706</v>
          </cell>
          <cell r="C2778" t="str">
            <v>Pathology</v>
          </cell>
          <cell r="D2778" t="str">
            <v>Davenport, Robertson</v>
          </cell>
          <cell r="E2778" t="str">
            <v>ABANDONED</v>
          </cell>
          <cell r="F2778">
            <v>43837</v>
          </cell>
          <cell r="G2778" t="str">
            <v>Clinipace</v>
          </cell>
          <cell r="H2778" t="str">
            <v/>
          </cell>
          <cell r="I2778" t="str">
            <v>Industry</v>
          </cell>
          <cell r="J2778" t="str">
            <v>CTSU - Acute, Critical Care, Surgery &amp; Transplant</v>
          </cell>
        </row>
        <row r="2779">
          <cell r="A2779" t="str">
            <v>00165661</v>
          </cell>
          <cell r="B2779" t="str">
            <v>1875 / D2287R00138 PRECISION; HUM00165661</v>
          </cell>
          <cell r="C2779" t="str">
            <v>Int Med-Pulmonary/Critical Care</v>
          </cell>
          <cell r="D2779" t="str">
            <v>Lugogo, Njira</v>
          </cell>
          <cell r="E2779" t="str">
            <v>ABANDONED</v>
          </cell>
          <cell r="F2779">
            <v>43706</v>
          </cell>
          <cell r="G2779" t="str">
            <v>AstraZeneca US</v>
          </cell>
          <cell r="H2779" t="str">
            <v>Evidera Inc.</v>
          </cell>
          <cell r="I2779" t="str">
            <v>Industry</v>
          </cell>
          <cell r="J2779" t="str">
            <v>CTSU - Ambulatory and Chronic Disease</v>
          </cell>
        </row>
        <row r="2780">
          <cell r="A2780" t="str">
            <v>00165618</v>
          </cell>
          <cell r="B2780" t="str">
            <v>2019.094; HUM00165618</v>
          </cell>
          <cell r="C2780" t="str">
            <v>Int Med-Hematology/Oncology</v>
          </cell>
          <cell r="D2780" t="str">
            <v>Gadgeel, Shirish</v>
          </cell>
          <cell r="E2780" t="str">
            <v>ABANDONED</v>
          </cell>
          <cell r="F2780">
            <v>43894</v>
          </cell>
          <cell r="G2780" t="str">
            <v>AstraZeneca, PLC</v>
          </cell>
          <cell r="H2780" t="str">
            <v>Hoosier Cancer Research Network (HCRN)</v>
          </cell>
          <cell r="I2780" t="str">
            <v>Industry</v>
          </cell>
          <cell r="J2780" t="str">
            <v>CTSU - Oncology</v>
          </cell>
        </row>
        <row r="2781">
          <cell r="A2781" t="str">
            <v>00165546</v>
          </cell>
          <cell r="B2781" t="str">
            <v>2019.190; HUM00165546</v>
          </cell>
          <cell r="C2781" t="str">
            <v>College of Pharmacy</v>
          </cell>
          <cell r="D2781" t="str">
            <v>Hertz, Daniel</v>
          </cell>
          <cell r="E2781" t="str">
            <v>OPEN TO ACCRUAL</v>
          </cell>
          <cell r="F2781">
            <v>44063</v>
          </cell>
          <cell r="G2781" t="str">
            <v>University of Michigan</v>
          </cell>
          <cell r="H2781" t="str">
            <v/>
          </cell>
          <cell r="I2781" t="str">
            <v>National</v>
          </cell>
          <cell r="J2781" t="str">
            <v>CTSU - Oncology</v>
          </cell>
        </row>
        <row r="2782">
          <cell r="A2782" t="str">
            <v>00165544</v>
          </cell>
          <cell r="B2782" t="str">
            <v>2019.093; HUM00165544; M19-228</v>
          </cell>
          <cell r="C2782" t="str">
            <v>Int Med-Hematology/Oncology</v>
          </cell>
          <cell r="D2782" t="str">
            <v>Swiecicki, Paul</v>
          </cell>
          <cell r="E2782" t="str">
            <v>IRB STUDY CLOSURE</v>
          </cell>
          <cell r="F2782">
            <v>44272</v>
          </cell>
          <cell r="G2782" t="str">
            <v>AbbVie Inc</v>
          </cell>
          <cell r="H2782" t="str">
            <v/>
          </cell>
          <cell r="I2782" t="str">
            <v>Industry</v>
          </cell>
          <cell r="J2782" t="str">
            <v>CTSU - Oncology</v>
          </cell>
        </row>
        <row r="2783">
          <cell r="A2783" t="str">
            <v>00165540</v>
          </cell>
          <cell r="B2783" t="str">
            <v>2019.092; CA224083; HUM00165540</v>
          </cell>
          <cell r="C2783" t="str">
            <v>Int Med-Hematology/Oncology</v>
          </cell>
          <cell r="D2783" t="str">
            <v>Lao, Christopher</v>
          </cell>
          <cell r="E2783" t="str">
            <v>OPEN TO ACCRUAL</v>
          </cell>
          <cell r="F2783">
            <v>44186</v>
          </cell>
          <cell r="G2783" t="str">
            <v>Bristol-Myers Squibb</v>
          </cell>
          <cell r="H2783" t="str">
            <v/>
          </cell>
          <cell r="I2783" t="str">
            <v>Industry</v>
          </cell>
          <cell r="J2783" t="str">
            <v>CTSU - Oncology</v>
          </cell>
        </row>
        <row r="2784">
          <cell r="A2784" t="str">
            <v>00165536</v>
          </cell>
          <cell r="B2784" t="str">
            <v>**CRB Only**; HUM00165536</v>
          </cell>
          <cell r="C2784" t="str">
            <v>Int Med-Nephrology</v>
          </cell>
          <cell r="D2784" t="str">
            <v>Bitzer, Markus</v>
          </cell>
          <cell r="E2784" t="str">
            <v>OPEN TO ACCRUAL</v>
          </cell>
          <cell r="F2784">
            <v>44076</v>
          </cell>
          <cell r="G2784" t="str">
            <v>University of Michigan</v>
          </cell>
          <cell r="H2784" t="str">
            <v/>
          </cell>
          <cell r="I2784" t="str">
            <v>National</v>
          </cell>
          <cell r="J2784" t="str">
            <v>CTSU - Ambulatory and Chronic Disease</v>
          </cell>
        </row>
        <row r="2785">
          <cell r="A2785" t="str">
            <v>00165480</v>
          </cell>
          <cell r="B2785" t="str">
            <v>HUM00165480; PC ONLY. F055342. CBC+diff only</v>
          </cell>
          <cell r="C2785" t="str">
            <v>Pediatrics-Intensive Care</v>
          </cell>
          <cell r="D2785" t="str">
            <v>Dahmer, Mary</v>
          </cell>
          <cell r="E2785" t="str">
            <v>OPEN TO ACCRUAL</v>
          </cell>
          <cell r="F2785">
            <v>43847</v>
          </cell>
          <cell r="G2785" t="str">
            <v>DHHS - National Institutes of Health - Subcontracts</v>
          </cell>
          <cell r="H2785" t="str">
            <v>Ohio State University, The; The Research Institute at Nationwide Children's Hospital</v>
          </cell>
          <cell r="I2785" t="str">
            <v>Externally Peer-Reviewed</v>
          </cell>
          <cell r="J2785" t="str">
            <v>CTSU - Childrens</v>
          </cell>
        </row>
        <row r="2786">
          <cell r="A2786" t="str">
            <v>00165471</v>
          </cell>
          <cell r="B2786" t="str">
            <v>HUM00165471</v>
          </cell>
          <cell r="C2786" t="str">
            <v>Int Med-Allergy</v>
          </cell>
          <cell r="D2786" t="str">
            <v>Schuler, Charles</v>
          </cell>
          <cell r="E2786" t="str">
            <v>OPEN TO ACCRUAL</v>
          </cell>
          <cell r="F2786">
            <v>44301</v>
          </cell>
          <cell r="G2786" t="str">
            <v>University of Michigan</v>
          </cell>
          <cell r="H2786" t="str">
            <v/>
          </cell>
          <cell r="I2786" t="str">
            <v>National</v>
          </cell>
          <cell r="J2786" t="str">
            <v>MCRU Minimum Footprint</v>
          </cell>
        </row>
        <row r="2787">
          <cell r="A2787" t="str">
            <v>00165387</v>
          </cell>
          <cell r="B2787" t="str">
            <v>HUM00165387</v>
          </cell>
          <cell r="C2787" t="str">
            <v>School of Dentistry</v>
          </cell>
          <cell r="D2787" t="str">
            <v>Dasilva, Alexandre</v>
          </cell>
          <cell r="E2787" t="str">
            <v>ABANDONED</v>
          </cell>
          <cell r="F2787">
            <v>43980</v>
          </cell>
          <cell r="G2787" t="str">
            <v/>
          </cell>
          <cell r="H2787" t="str">
            <v/>
          </cell>
          <cell r="I2787" t="str">
            <v/>
          </cell>
          <cell r="J2787" t="str">
            <v>CTSU - Behavior, Function, and Pain</v>
          </cell>
        </row>
        <row r="2788">
          <cell r="A2788" t="str">
            <v>00165280</v>
          </cell>
          <cell r="B2788" t="str">
            <v>HUM00165280</v>
          </cell>
          <cell r="C2788" t="str">
            <v>Int Med-Hematology/Oncology</v>
          </cell>
          <cell r="D2788" t="str">
            <v>Silver, Samuel</v>
          </cell>
          <cell r="E2788" t="str">
            <v>TERMINATED</v>
          </cell>
          <cell r="F2788">
            <v>43795</v>
          </cell>
          <cell r="G2788" t="str">
            <v>Alnylam Pharmaceuticals</v>
          </cell>
          <cell r="H2788" t="str">
            <v/>
          </cell>
          <cell r="I2788" t="str">
            <v>Industry</v>
          </cell>
          <cell r="J2788" t="str">
            <v>CTSU - Heart, Vessel, Blood</v>
          </cell>
        </row>
        <row r="2789">
          <cell r="A2789" t="str">
            <v>00165262</v>
          </cell>
          <cell r="B2789" t="str">
            <v>HUM00165262</v>
          </cell>
          <cell r="C2789" t="str">
            <v>Int Med-Gastroenterology</v>
          </cell>
          <cell r="D2789" t="str">
            <v>Stidham, Ryan</v>
          </cell>
          <cell r="E2789" t="str">
            <v>OPEN TO ACCRUAL</v>
          </cell>
          <cell r="F2789">
            <v>43846</v>
          </cell>
          <cell r="G2789" t="str">
            <v>Cincinnati Children's Hospital Medical Center (CCHMC)</v>
          </cell>
          <cell r="H2789" t="str">
            <v>University of Michigan</v>
          </cell>
          <cell r="I2789" t="str">
            <v>Institutional</v>
          </cell>
          <cell r="J2789" t="str">
            <v>CTSU - Ambulatory and Chronic Disease</v>
          </cell>
        </row>
        <row r="2790">
          <cell r="A2790" t="str">
            <v>00165251</v>
          </cell>
          <cell r="B2790" t="str">
            <v>Dept Manage Finances; HUM00165251</v>
          </cell>
          <cell r="C2790" t="str">
            <v>Anesthesiology</v>
          </cell>
          <cell r="D2790" t="str">
            <v>Vlisides, Phillip</v>
          </cell>
          <cell r="E2790" t="str">
            <v>OPEN TO ACCRUAL</v>
          </cell>
          <cell r="F2790">
            <v>43769</v>
          </cell>
          <cell r="G2790" t="str">
            <v>University of Michigan</v>
          </cell>
          <cell r="H2790" t="str">
            <v/>
          </cell>
          <cell r="I2790" t="str">
            <v>National</v>
          </cell>
          <cell r="J2790" t="str">
            <v>CTSU - Ambulatory and Chronic Disease</v>
          </cell>
        </row>
        <row r="2791">
          <cell r="A2791" t="str">
            <v>00165239</v>
          </cell>
          <cell r="B2791" t="str">
            <v>AWD012851; HUM00165239</v>
          </cell>
          <cell r="C2791" t="str">
            <v>Psychiatry</v>
          </cell>
          <cell r="D2791" t="str">
            <v>Taylor, Stephan</v>
          </cell>
          <cell r="E2791" t="str">
            <v>OPEN TO ACCRUAL</v>
          </cell>
          <cell r="F2791">
            <v>43789</v>
          </cell>
          <cell r="G2791" t="str">
            <v>DHHS - National Institutes of Health</v>
          </cell>
          <cell r="H2791" t="str">
            <v/>
          </cell>
          <cell r="I2791" t="str">
            <v>Externally Peer-Reviewed</v>
          </cell>
          <cell r="J2791" t="str">
            <v>CTSU - Behavior, Function, and Pain</v>
          </cell>
        </row>
        <row r="2792">
          <cell r="A2792" t="str">
            <v>00165197</v>
          </cell>
          <cell r="B2792" t="str">
            <v/>
          </cell>
          <cell r="C2792" t="str">
            <v>Radiology</v>
          </cell>
          <cell r="D2792" t="str">
            <v>Gulani, Vikas</v>
          </cell>
          <cell r="E2792" t="str">
            <v>ABANDONED</v>
          </cell>
          <cell r="F2792">
            <v>43872</v>
          </cell>
          <cell r="G2792" t="str">
            <v/>
          </cell>
          <cell r="H2792" t="str">
            <v/>
          </cell>
          <cell r="I2792" t="str">
            <v/>
          </cell>
          <cell r="J2792" t="str">
            <v>CTSU - Oncology</v>
          </cell>
        </row>
        <row r="2793">
          <cell r="A2793" t="str">
            <v>00165192</v>
          </cell>
          <cell r="B2793" t="str">
            <v>2019.106; HUM00165192</v>
          </cell>
          <cell r="C2793" t="str">
            <v>Pediatrics-Hematology/Oncology</v>
          </cell>
          <cell r="D2793" t="str">
            <v>Choi, Sung</v>
          </cell>
          <cell r="E2793" t="str">
            <v>OPEN TO ACCRUAL</v>
          </cell>
          <cell r="F2793">
            <v>44028</v>
          </cell>
          <cell r="G2793" t="str">
            <v>University of Michigan</v>
          </cell>
          <cell r="H2793" t="str">
            <v>DHHS - National Institutes of Health</v>
          </cell>
          <cell r="I2793" t="str">
            <v>National</v>
          </cell>
          <cell r="J2793" t="str">
            <v>CTSU - Oncology</v>
          </cell>
        </row>
        <row r="2794">
          <cell r="A2794" t="str">
            <v>00165164</v>
          </cell>
          <cell r="B2794" t="str">
            <v>HUM00165164</v>
          </cell>
          <cell r="C2794" t="str">
            <v>Physical Medicine &amp; Rehabilitation</v>
          </cell>
          <cell r="D2794" t="str">
            <v>Pruente, Jessica</v>
          </cell>
          <cell r="E2794" t="str">
            <v>OPEN TO ACCRUAL</v>
          </cell>
          <cell r="F2794">
            <v>43789</v>
          </cell>
          <cell r="G2794" t="str">
            <v>National Institute of Neurological Disorders and Stroke (NINDS)</v>
          </cell>
          <cell r="H2794" t="str">
            <v>DHHS - National Institutes of Health - Subcontracts; University of Cincinnati; Virginia Polytechnic Institute and State University</v>
          </cell>
          <cell r="I2794" t="str">
            <v>Industry</v>
          </cell>
          <cell r="J2794" t="str">
            <v>CTSU - Childrens</v>
          </cell>
        </row>
        <row r="2795">
          <cell r="A2795" t="str">
            <v>00165156</v>
          </cell>
          <cell r="B2795" t="str">
            <v>2019.118; HUM00165156; MEK-NF-201; AWD013725</v>
          </cell>
          <cell r="C2795" t="str">
            <v>Pediatrics-Hematology/Oncology</v>
          </cell>
          <cell r="D2795" t="str">
            <v>Franson, Andrea</v>
          </cell>
          <cell r="E2795" t="str">
            <v>OPEN TO ACCRUAL</v>
          </cell>
          <cell r="F2795">
            <v>43860</v>
          </cell>
          <cell r="G2795" t="str">
            <v>SpringWorks</v>
          </cell>
          <cell r="H2795" t="str">
            <v>Medpace, Inc</v>
          </cell>
          <cell r="I2795" t="str">
            <v>Industry</v>
          </cell>
          <cell r="J2795" t="str">
            <v>CTSU - Childrens</v>
          </cell>
          <cell r="K2795">
            <v>3</v>
          </cell>
        </row>
        <row r="2796">
          <cell r="A2796" t="str">
            <v>00165148</v>
          </cell>
          <cell r="B2796" t="str">
            <v>2019.082; EZH-501; HUM00165148</v>
          </cell>
          <cell r="C2796" t="str">
            <v>Int Med-Hematology/Oncology</v>
          </cell>
          <cell r="D2796" t="str">
            <v>Phillips, Tycel</v>
          </cell>
          <cell r="E2796" t="str">
            <v>CLOSED TO ACCRUAL</v>
          </cell>
          <cell r="F2796">
            <v>43908</v>
          </cell>
          <cell r="G2796" t="str">
            <v>Epizyme, Inc.</v>
          </cell>
          <cell r="H2796" t="str">
            <v>Medpace, Inc</v>
          </cell>
          <cell r="I2796" t="str">
            <v>Industry</v>
          </cell>
          <cell r="J2796" t="str">
            <v>CTSU - Oncology</v>
          </cell>
        </row>
        <row r="2797">
          <cell r="A2797" t="str">
            <v>00165146</v>
          </cell>
          <cell r="B2797" t="str">
            <v>HUM00165146; VX18-445-104; AWD013509</v>
          </cell>
          <cell r="C2797" t="str">
            <v>Pediatrics-Pulmonary Medicine</v>
          </cell>
          <cell r="D2797" t="str">
            <v>Nasr, Samya</v>
          </cell>
          <cell r="E2797" t="str">
            <v>IRB STUDY CLOSURE</v>
          </cell>
          <cell r="F2797">
            <v>44263</v>
          </cell>
          <cell r="G2797" t="str">
            <v>Vertex Pharmaceuticals</v>
          </cell>
          <cell r="H2797" t="str">
            <v/>
          </cell>
          <cell r="I2797" t="str">
            <v>Industry</v>
          </cell>
          <cell r="J2797" t="str">
            <v>CTSU - Childrens</v>
          </cell>
        </row>
        <row r="2798">
          <cell r="A2798" t="str">
            <v>00165119</v>
          </cell>
          <cell r="B2798" t="str">
            <v>2019.085; ADP-0044-002; HUM00165119</v>
          </cell>
          <cell r="C2798" t="str">
            <v>Int Med-Hematology/Oncology</v>
          </cell>
          <cell r="D2798" t="str">
            <v>Schuetze, Scott</v>
          </cell>
          <cell r="E2798" t="str">
            <v>OPEN TO ACCRUAL</v>
          </cell>
          <cell r="F2798">
            <v>43852</v>
          </cell>
          <cell r="G2798" t="str">
            <v>Adaptimmune, LLC</v>
          </cell>
          <cell r="H2798" t="str">
            <v/>
          </cell>
          <cell r="I2798" t="str">
            <v>Industry</v>
          </cell>
          <cell r="J2798" t="str">
            <v>CTSU - Oncology</v>
          </cell>
        </row>
        <row r="2799">
          <cell r="A2799" t="str">
            <v>00165117</v>
          </cell>
          <cell r="B2799" t="str">
            <v>2019.087; HUM00165117; LOXO-RET-18037</v>
          </cell>
          <cell r="C2799" t="str">
            <v>Int Med-Hematology/Oncology</v>
          </cell>
          <cell r="D2799" t="str">
            <v>Worden, Francis</v>
          </cell>
          <cell r="E2799" t="str">
            <v>CLOSED TO ACCRUAL</v>
          </cell>
          <cell r="F2799">
            <v>43969</v>
          </cell>
          <cell r="G2799" t="str">
            <v>Loxo Oncology, Inc.</v>
          </cell>
          <cell r="H2799" t="str">
            <v>United BioSource Corporation (UBC)</v>
          </cell>
          <cell r="I2799" t="str">
            <v>Industry</v>
          </cell>
          <cell r="J2799" t="str">
            <v>CTSU - Oncology</v>
          </cell>
        </row>
        <row r="2800">
          <cell r="A2800" t="str">
            <v>00165114</v>
          </cell>
          <cell r="B2800" t="str">
            <v>2019.084; D9103C00001; HUM00165114</v>
          </cell>
          <cell r="C2800" t="str">
            <v>Radiation Oncology</v>
          </cell>
          <cell r="D2800" t="str">
            <v>Jolly, Shruti</v>
          </cell>
          <cell r="E2800" t="str">
            <v>OPEN TO ACCRUAL</v>
          </cell>
          <cell r="F2800">
            <v>44097</v>
          </cell>
          <cell r="G2800" t="str">
            <v>AstraZeneca, PLC</v>
          </cell>
          <cell r="H2800" t="str">
            <v/>
          </cell>
          <cell r="I2800" t="str">
            <v>Industry</v>
          </cell>
          <cell r="J2800" t="str">
            <v>CTSU - Oncology</v>
          </cell>
        </row>
        <row r="2801">
          <cell r="A2801" t="str">
            <v>00165019</v>
          </cell>
          <cell r="B2801" t="str">
            <v>HUM00165019</v>
          </cell>
          <cell r="C2801" t="str">
            <v>Pediatrics-Cardiology</v>
          </cell>
          <cell r="D2801" t="str">
            <v>Wilde, Megan</v>
          </cell>
          <cell r="E2801" t="str">
            <v>SUSPENDED</v>
          </cell>
          <cell r="F2801">
            <v>44179</v>
          </cell>
          <cell r="G2801" t="str">
            <v>University of Michigan</v>
          </cell>
          <cell r="H2801" t="str">
            <v/>
          </cell>
          <cell r="I2801" t="str">
            <v>National</v>
          </cell>
          <cell r="J2801" t="str">
            <v>CTSU - Childrens</v>
          </cell>
        </row>
        <row r="2802">
          <cell r="A2802" t="str">
            <v>00165018</v>
          </cell>
          <cell r="B2802" t="str">
            <v>1958 / R4461-GLD-1875; HUM00165018</v>
          </cell>
          <cell r="C2802" t="str">
            <v>Int Med-Metabolism, Endo &amp; Diabetes</v>
          </cell>
          <cell r="D2802" t="str">
            <v>Oral, Elif</v>
          </cell>
          <cell r="E2802" t="str">
            <v>OPEN TO ACCRUAL</v>
          </cell>
          <cell r="F2802">
            <v>43808</v>
          </cell>
          <cell r="G2802" t="str">
            <v>Regeneron</v>
          </cell>
          <cell r="H2802" t="str">
            <v/>
          </cell>
          <cell r="I2802" t="str">
            <v>Industry</v>
          </cell>
          <cell r="J2802" t="str">
            <v>CTSU - Ambulatory and Chronic Disease</v>
          </cell>
        </row>
        <row r="2803">
          <cell r="A2803" t="str">
            <v>00165005</v>
          </cell>
          <cell r="B2803" t="str">
            <v>1045; HUM00165005</v>
          </cell>
          <cell r="C2803" t="str">
            <v>Biomedical Engineering - MS</v>
          </cell>
          <cell r="D2803" t="str">
            <v>Bruns, Timothy</v>
          </cell>
          <cell r="E2803" t="str">
            <v>OPEN TO ACCRUAL</v>
          </cell>
          <cell r="F2803">
            <v>43882</v>
          </cell>
          <cell r="G2803" t="str">
            <v>DHHS - National Institutes of Health</v>
          </cell>
          <cell r="H2803" t="str">
            <v/>
          </cell>
          <cell r="I2803" t="str">
            <v>Externally Peer-Reviewed</v>
          </cell>
          <cell r="J2803" t="str">
            <v>CTSU - Ambulatory and Chronic Disease</v>
          </cell>
        </row>
        <row r="2804">
          <cell r="A2804" t="str">
            <v>00164906</v>
          </cell>
          <cell r="B2804" t="str">
            <v>HUM00164906</v>
          </cell>
          <cell r="C2804" t="str">
            <v>Pediatrics-Developmental Behavioral</v>
          </cell>
          <cell r="D2804" t="str">
            <v>Lumeng, Julie</v>
          </cell>
          <cell r="E2804" t="str">
            <v>OPEN TO ACCRUAL</v>
          </cell>
          <cell r="F2804">
            <v>43740</v>
          </cell>
          <cell r="G2804" t="str">
            <v>American Heart Association, Inc.</v>
          </cell>
          <cell r="H2804" t="str">
            <v/>
          </cell>
          <cell r="I2804" t="str">
            <v>Institutional</v>
          </cell>
          <cell r="J2804" t="str">
            <v>CTSU - Childrens</v>
          </cell>
        </row>
        <row r="2805">
          <cell r="A2805" t="str">
            <v>00164878</v>
          </cell>
          <cell r="B2805" t="str">
            <v>HUM00164878; VX18-445-113; AWD013742</v>
          </cell>
          <cell r="C2805" t="str">
            <v>Pediatrics-Pulmonary Medicine</v>
          </cell>
          <cell r="D2805" t="str">
            <v>Nasr, Samya</v>
          </cell>
          <cell r="E2805" t="str">
            <v>OPEN TO ACCRUAL</v>
          </cell>
          <cell r="F2805">
            <v>43762</v>
          </cell>
          <cell r="G2805" t="str">
            <v>Vertex Pharmaceuticals</v>
          </cell>
          <cell r="H2805" t="str">
            <v/>
          </cell>
          <cell r="I2805" t="str">
            <v>Industry</v>
          </cell>
          <cell r="J2805" t="str">
            <v>CTSU - Childrens</v>
          </cell>
        </row>
        <row r="2806">
          <cell r="A2806" t="str">
            <v>00164843</v>
          </cell>
          <cell r="B2806" t="str">
            <v>2019.081; D933IC00001; HUM00164843</v>
          </cell>
          <cell r="C2806" t="str">
            <v>Int Med-Hematology/Oncology</v>
          </cell>
          <cell r="D2806" t="str">
            <v>Qin, Angel</v>
          </cell>
          <cell r="E2806" t="str">
            <v>ABANDONED</v>
          </cell>
          <cell r="F2806">
            <v>44000</v>
          </cell>
          <cell r="G2806" t="str">
            <v>AstraZeneca, PLC</v>
          </cell>
          <cell r="H2806" t="str">
            <v/>
          </cell>
          <cell r="I2806" t="str">
            <v>Industry</v>
          </cell>
          <cell r="J2806" t="str">
            <v>CTSU - Oncology</v>
          </cell>
        </row>
        <row r="2807">
          <cell r="A2807" t="str">
            <v>00164817</v>
          </cell>
          <cell r="B2807" t="str">
            <v>2019.083; HUM00164817; TPX-0005-01</v>
          </cell>
          <cell r="C2807" t="str">
            <v>Int Med-Hematology/Oncology</v>
          </cell>
          <cell r="D2807" t="str">
            <v>Qin, Angel</v>
          </cell>
          <cell r="E2807" t="str">
            <v>OPEN TO ACCRUAL</v>
          </cell>
          <cell r="F2807">
            <v>43962</v>
          </cell>
          <cell r="G2807" t="str">
            <v>TP Therapeutics</v>
          </cell>
          <cell r="H2807" t="str">
            <v>Premier Research</v>
          </cell>
          <cell r="I2807" t="str">
            <v>Industry</v>
          </cell>
          <cell r="J2807" t="str">
            <v>CTSU - Oncology</v>
          </cell>
        </row>
        <row r="2808">
          <cell r="A2808" t="str">
            <v>00164807</v>
          </cell>
          <cell r="B2808" t="str">
            <v>1690 / HTD1801.PCT003; HUM00164807</v>
          </cell>
          <cell r="C2808" t="str">
            <v>Int Med-Gastroenterology</v>
          </cell>
          <cell r="D2808" t="str">
            <v>Razumilava, Nataliya</v>
          </cell>
          <cell r="E2808" t="str">
            <v>IRB STUDY CLOSURE</v>
          </cell>
          <cell r="F2808">
            <v>43941</v>
          </cell>
          <cell r="G2808" t="str">
            <v>HighTide Biopharma Pty Ltd</v>
          </cell>
          <cell r="H2808" t="str">
            <v>Cato Research, Ltd.</v>
          </cell>
          <cell r="I2808" t="str">
            <v>Industry</v>
          </cell>
          <cell r="J2808" t="str">
            <v>CTSU - Ambulatory and Chronic Disease</v>
          </cell>
        </row>
        <row r="2809">
          <cell r="A2809" t="str">
            <v>00164765</v>
          </cell>
          <cell r="B2809" t="str">
            <v>2130 / MATCH; HUM00164765</v>
          </cell>
          <cell r="C2809" t="str">
            <v>Int Med-Allergy</v>
          </cell>
          <cell r="D2809" t="str">
            <v>Baptist, Alan</v>
          </cell>
          <cell r="E2809" t="str">
            <v>OPEN TO ACCRUAL</v>
          </cell>
          <cell r="F2809">
            <v>43852</v>
          </cell>
          <cell r="G2809" t="str">
            <v>American Lung Association</v>
          </cell>
          <cell r="H2809" t="str">
            <v/>
          </cell>
          <cell r="I2809" t="str">
            <v>Institutional</v>
          </cell>
          <cell r="J2809" t="str">
            <v>CTSU - Ambulatory and Chronic Disease</v>
          </cell>
        </row>
        <row r="2810">
          <cell r="A2810" t="str">
            <v>00164750</v>
          </cell>
          <cell r="B2810" t="str">
            <v>1844 /CHINOOK D3250C00059; HUM00164750</v>
          </cell>
          <cell r="C2810" t="str">
            <v>Int Med-Pulmonary/Critical Care</v>
          </cell>
          <cell r="D2810" t="str">
            <v>Lugogo, Njira</v>
          </cell>
          <cell r="E2810" t="str">
            <v>OPEN TO ACCRUAL</v>
          </cell>
          <cell r="F2810">
            <v>44089</v>
          </cell>
          <cell r="G2810" t="str">
            <v>AstraZeneca US</v>
          </cell>
          <cell r="H2810" t="str">
            <v/>
          </cell>
          <cell r="I2810" t="str">
            <v>Industry</v>
          </cell>
          <cell r="J2810" t="str">
            <v>CTSU - Ambulatory and Chronic Disease</v>
          </cell>
        </row>
        <row r="2811">
          <cell r="A2811" t="str">
            <v>00164699</v>
          </cell>
          <cell r="B2811" t="str">
            <v>AWD012669; HUM00164699</v>
          </cell>
          <cell r="C2811" t="str">
            <v>Psychiatry</v>
          </cell>
          <cell r="D2811" t="str">
            <v>Ilgen, Mark</v>
          </cell>
          <cell r="E2811" t="str">
            <v>OPEN TO ACCRUAL</v>
          </cell>
          <cell r="F2811">
            <v>44042</v>
          </cell>
          <cell r="G2811" t="str">
            <v>DHHS - National Institutes of Health</v>
          </cell>
          <cell r="H2811" t="str">
            <v/>
          </cell>
          <cell r="I2811" t="str">
            <v>Externally Peer-Reviewed</v>
          </cell>
          <cell r="J2811" t="str">
            <v>CTSU - Behavior, Function, and Pain</v>
          </cell>
        </row>
        <row r="2812">
          <cell r="A2812" t="str">
            <v>00164582</v>
          </cell>
          <cell r="B2812" t="str">
            <v>HUM00164582</v>
          </cell>
          <cell r="C2812" t="str">
            <v>Int Med-Cardiology</v>
          </cell>
          <cell r="D2812" t="str">
            <v>Aaronson, Keith</v>
          </cell>
          <cell r="E2812" t="str">
            <v>CLOSED TO ACCRUAL</v>
          </cell>
          <cell r="F2812">
            <v>44321</v>
          </cell>
          <cell r="G2812" t="str">
            <v>Cytokinetics</v>
          </cell>
          <cell r="H2812" t="str">
            <v/>
          </cell>
          <cell r="I2812" t="str">
            <v>Industry</v>
          </cell>
          <cell r="J2812" t="str">
            <v>CTSU - Heart, Vessel, Blood</v>
          </cell>
        </row>
        <row r="2813">
          <cell r="A2813" t="str">
            <v>00164559</v>
          </cell>
          <cell r="B2813" t="str">
            <v>2019.079; ANBL1821; HUM00164559</v>
          </cell>
          <cell r="C2813" t="str">
            <v>Pediatrics-Hematology/Oncology</v>
          </cell>
          <cell r="D2813" t="str">
            <v>Mody, Rajen</v>
          </cell>
          <cell r="E2813" t="str">
            <v>OPEN TO ACCRUAL</v>
          </cell>
          <cell r="F2813">
            <v>43741</v>
          </cell>
          <cell r="G2813" t="str">
            <v>Children's Oncology Group (COG)</v>
          </cell>
          <cell r="H2813" t="str">
            <v>Children's Hospital of Los Angeles; The Children's Hospital of Philadelphia (CHOP)</v>
          </cell>
          <cell r="I2813" t="str">
            <v>Institutional</v>
          </cell>
          <cell r="J2813" t="str">
            <v>CTSU - Childrens</v>
          </cell>
        </row>
        <row r="2814">
          <cell r="A2814" t="str">
            <v>00164521</v>
          </cell>
          <cell r="B2814" t="str">
            <v>NDS-NHL-001</v>
          </cell>
          <cell r="C2814" t="str">
            <v>Int Med-Hematology/Oncology</v>
          </cell>
          <cell r="D2814" t="str">
            <v>Phillips, Tycel</v>
          </cell>
          <cell r="E2814" t="str">
            <v>NEW</v>
          </cell>
          <cell r="F2814">
            <v>43794</v>
          </cell>
          <cell r="G2814" t="str">
            <v/>
          </cell>
          <cell r="H2814" t="str">
            <v>Celgene Corporation</v>
          </cell>
          <cell r="I2814" t="str">
            <v/>
          </cell>
          <cell r="J2814" t="str">
            <v>CTSU - Oncology</v>
          </cell>
        </row>
        <row r="2815">
          <cell r="A2815" t="str">
            <v>00164517</v>
          </cell>
          <cell r="B2815" t="str">
            <v>HUM00164517</v>
          </cell>
          <cell r="C2815" t="str">
            <v>Int Med-Cardiology</v>
          </cell>
          <cell r="D2815" t="str">
            <v>Crawford, Thomas</v>
          </cell>
          <cell r="E2815" t="str">
            <v>TERMINATED</v>
          </cell>
          <cell r="F2815">
            <v>44019</v>
          </cell>
          <cell r="G2815" t="str">
            <v>Kestra Medical Technologies</v>
          </cell>
          <cell r="H2815" t="str">
            <v/>
          </cell>
          <cell r="I2815" t="str">
            <v>Industry</v>
          </cell>
          <cell r="J2815" t="str">
            <v>CTSU - Heart, Vessel, Blood</v>
          </cell>
        </row>
        <row r="2816">
          <cell r="A2816" t="str">
            <v>00164471</v>
          </cell>
          <cell r="B2816" t="str">
            <v>2019.077; D4190C00022; HUM00164471</v>
          </cell>
          <cell r="C2816" t="str">
            <v>Int Med-Hematology/Oncology</v>
          </cell>
          <cell r="D2816" t="str">
            <v>Crysler, Oxana</v>
          </cell>
          <cell r="E2816" t="str">
            <v>ABANDONED</v>
          </cell>
          <cell r="F2816">
            <v>43748</v>
          </cell>
          <cell r="G2816" t="str">
            <v>Medimmune, Inc.</v>
          </cell>
          <cell r="H2816" t="str">
            <v/>
          </cell>
          <cell r="I2816" t="str">
            <v>Industry</v>
          </cell>
          <cell r="J2816" t="str">
            <v>CTSU - Oncology</v>
          </cell>
        </row>
        <row r="2817">
          <cell r="A2817" t="str">
            <v>00164470</v>
          </cell>
          <cell r="B2817" t="str">
            <v>CRB Only 1957 / P23H; HUM00164470</v>
          </cell>
          <cell r="C2817" t="str">
            <v>Ophthalmology &amp; Visual Sciences</v>
          </cell>
          <cell r="D2817" t="str">
            <v>Zacks, David</v>
          </cell>
          <cell r="E2817" t="str">
            <v>OPEN TO ACCRUAL</v>
          </cell>
          <cell r="F2817">
            <v>43886</v>
          </cell>
          <cell r="G2817" t="str">
            <v>Cures Within Reach</v>
          </cell>
          <cell r="H2817" t="str">
            <v/>
          </cell>
          <cell r="I2817" t="str">
            <v>Institutional</v>
          </cell>
          <cell r="J2817" t="str">
            <v>CTSU - Ambulatory and Chronic Disease</v>
          </cell>
        </row>
        <row r="2818">
          <cell r="A2818" t="str">
            <v>00164430</v>
          </cell>
          <cell r="B2818" t="str">
            <v>HUM00164430</v>
          </cell>
          <cell r="C2818" t="str">
            <v>Biomedical Engineering - MS</v>
          </cell>
          <cell r="D2818" t="str">
            <v>Lempka, Scott</v>
          </cell>
          <cell r="E2818" t="str">
            <v>OPEN TO ACCRUAL</v>
          </cell>
          <cell r="F2818">
            <v>44245</v>
          </cell>
          <cell r="G2818" t="str">
            <v>DHHS - National Institutes of Health</v>
          </cell>
          <cell r="H2818" t="str">
            <v/>
          </cell>
          <cell r="I2818" t="str">
            <v>Externally Peer-Reviewed</v>
          </cell>
          <cell r="J2818" t="str">
            <v>CTSU - Behavior, Function, and Pain</v>
          </cell>
        </row>
        <row r="2819">
          <cell r="A2819" t="str">
            <v>00164427</v>
          </cell>
          <cell r="B2819" t="str">
            <v>2019.075; 8394496; HUM00164427; TJ011133EDI101</v>
          </cell>
          <cell r="C2819" t="str">
            <v>Int Med-Hematology/Oncology</v>
          </cell>
          <cell r="D2819" t="str">
            <v>Swiecicki, Paul</v>
          </cell>
          <cell r="E2819" t="str">
            <v>OPEN TO ACCRUAL</v>
          </cell>
          <cell r="F2819">
            <v>43962</v>
          </cell>
          <cell r="G2819" t="str">
            <v>I-Mab Biopharma</v>
          </cell>
          <cell r="H2819" t="str">
            <v>Covance Inc.</v>
          </cell>
          <cell r="I2819" t="str">
            <v>Industry</v>
          </cell>
          <cell r="J2819" t="str">
            <v>CTSU - Oncology</v>
          </cell>
        </row>
        <row r="2820">
          <cell r="A2820" t="str">
            <v>00164422</v>
          </cell>
          <cell r="B2820" t="str">
            <v>2019.076; HUM00164422; TTI-622-01</v>
          </cell>
          <cell r="C2820" t="str">
            <v>Int Med-Hematology/Oncology</v>
          </cell>
          <cell r="D2820" t="str">
            <v>Phillips, Tycel</v>
          </cell>
          <cell r="E2820" t="str">
            <v>ABANDONED</v>
          </cell>
          <cell r="F2820">
            <v>44099</v>
          </cell>
          <cell r="G2820" t="str">
            <v>Trillium Therapeutics</v>
          </cell>
          <cell r="H2820" t="str">
            <v/>
          </cell>
          <cell r="I2820" t="str">
            <v>Industry</v>
          </cell>
          <cell r="J2820" t="str">
            <v>CTSU - Oncology</v>
          </cell>
        </row>
        <row r="2821">
          <cell r="A2821" t="str">
            <v>00164363</v>
          </cell>
          <cell r="B2821" t="str">
            <v>HUM00164363; SUBACCOUNT ONLY. Labs processed through Mlabs</v>
          </cell>
          <cell r="C2821" t="str">
            <v>Int Med-Geriatrics &amp; Palliative Med.</v>
          </cell>
          <cell r="D2821" t="str">
            <v>Wiggins, Jocelyn</v>
          </cell>
          <cell r="E2821" t="str">
            <v>OPEN TO ACCRUAL</v>
          </cell>
          <cell r="F2821">
            <v>43804</v>
          </cell>
          <cell r="G2821" t="str">
            <v>DHHS - National Institutes of Health - Subcontracts</v>
          </cell>
          <cell r="H2821" t="str">
            <v/>
          </cell>
          <cell r="I2821" t="str">
            <v>Externally Peer-Reviewed</v>
          </cell>
          <cell r="J2821" t="str">
            <v>CTSU - Behavior, Function, and Pain</v>
          </cell>
        </row>
        <row r="2822">
          <cell r="A2822" t="str">
            <v>00164335</v>
          </cell>
          <cell r="B2822" t="str">
            <v>HUM00164335; STK-001-DS-901</v>
          </cell>
          <cell r="C2822" t="str">
            <v>Pediatrics-Neurology</v>
          </cell>
          <cell r="D2822" t="str">
            <v>Ziobro, Julie</v>
          </cell>
          <cell r="E2822" t="str">
            <v>CLOSED TO ACCRUAL</v>
          </cell>
          <cell r="F2822">
            <v>44136</v>
          </cell>
          <cell r="G2822" t="str">
            <v>Stoke Therapeutics, Inc.</v>
          </cell>
          <cell r="H2822" t="str">
            <v>CRO - IQVIA</v>
          </cell>
          <cell r="I2822" t="str">
            <v>Industry</v>
          </cell>
          <cell r="J2822" t="str">
            <v>CTSU - Childrens</v>
          </cell>
        </row>
        <row r="2823">
          <cell r="A2823" t="str">
            <v>00164253</v>
          </cell>
          <cell r="B2823" t="str">
            <v>AWD012743; HUM00164253</v>
          </cell>
          <cell r="C2823" t="str">
            <v>Pediatrics-Gastroenterology</v>
          </cell>
          <cell r="D2823" t="str">
            <v>Lopez, James</v>
          </cell>
          <cell r="E2823" t="str">
            <v>CLOSED TO ACCRUAL</v>
          </cell>
          <cell r="F2823">
            <v>44326</v>
          </cell>
          <cell r="G2823" t="str">
            <v>Mirum Pharmaceuticals Inc.</v>
          </cell>
          <cell r="H2823" t="str">
            <v>Premier Research</v>
          </cell>
          <cell r="I2823" t="str">
            <v>Industry</v>
          </cell>
          <cell r="J2823" t="str">
            <v>CTSU - Childrens</v>
          </cell>
        </row>
        <row r="2824">
          <cell r="A2824" t="str">
            <v>00164243</v>
          </cell>
          <cell r="B2824" t="str">
            <v>HUM00164243</v>
          </cell>
          <cell r="C2824" t="str">
            <v>Pediatrics-Nephrology</v>
          </cell>
          <cell r="D2824" t="str">
            <v>Gipson, Debbie</v>
          </cell>
          <cell r="E2824" t="str">
            <v>OPEN TO ACCRUAL</v>
          </cell>
          <cell r="F2824">
            <v>43911</v>
          </cell>
          <cell r="G2824" t="str">
            <v>University of Michigan</v>
          </cell>
          <cell r="H2824" t="str">
            <v/>
          </cell>
          <cell r="I2824" t="str">
            <v>National</v>
          </cell>
          <cell r="J2824" t="str">
            <v>CTSU - Childrens</v>
          </cell>
        </row>
        <row r="2825">
          <cell r="A2825" t="str">
            <v>00164215</v>
          </cell>
          <cell r="B2825" t="str">
            <v>2019.074; HUM00164215; TPST-1120</v>
          </cell>
          <cell r="C2825" t="str">
            <v>Int Med-Hematology/Oncology</v>
          </cell>
          <cell r="D2825" t="str">
            <v>Crysler, Oxana</v>
          </cell>
          <cell r="E2825" t="str">
            <v>OPEN TO ACCRUAL</v>
          </cell>
          <cell r="F2825">
            <v>44035</v>
          </cell>
          <cell r="G2825" t="str">
            <v>Tempest Therapeutics</v>
          </cell>
          <cell r="H2825" t="str">
            <v>Icon, Inc.</v>
          </cell>
          <cell r="I2825" t="str">
            <v>Industry</v>
          </cell>
          <cell r="J2825" t="str">
            <v>CTSU - Oncology</v>
          </cell>
        </row>
        <row r="2826">
          <cell r="A2826" t="str">
            <v>00164171</v>
          </cell>
          <cell r="B2826" t="str">
            <v>HUM00164171</v>
          </cell>
          <cell r="C2826" t="str">
            <v>Int Med-Infectious Diseases</v>
          </cell>
          <cell r="D2826" t="str">
            <v>Miceli, Marisa</v>
          </cell>
          <cell r="E2826" t="str">
            <v>PI SIGNOFF</v>
          </cell>
          <cell r="F2826">
            <v>44263</v>
          </cell>
          <cell r="G2826" t="str">
            <v>Scynexis</v>
          </cell>
          <cell r="H2826" t="str">
            <v>Duke University</v>
          </cell>
          <cell r="I2826" t="str">
            <v>Industry</v>
          </cell>
          <cell r="J2826" t="str">
            <v>CTSU - Acute, Critical Care, Surgery &amp; Transplant</v>
          </cell>
        </row>
        <row r="2827">
          <cell r="A2827" t="str">
            <v>00164170</v>
          </cell>
          <cell r="B2827" t="str">
            <v>1666 / BCX7353-204; HUM00164170</v>
          </cell>
          <cell r="C2827" t="str">
            <v>Int Med-Allergy</v>
          </cell>
          <cell r="D2827" t="str">
            <v>Baptist, Alan</v>
          </cell>
          <cell r="E2827" t="str">
            <v>CLOSED TO ACCRUAL</v>
          </cell>
          <cell r="F2827">
            <v>44168</v>
          </cell>
          <cell r="G2827" t="str">
            <v>BioCryst Pharmaceuticals, Inc.</v>
          </cell>
          <cell r="H2827" t="str">
            <v/>
          </cell>
          <cell r="I2827" t="str">
            <v>Industry</v>
          </cell>
          <cell r="J2827" t="str">
            <v>CTSU - Ambulatory and Chronic Disease</v>
          </cell>
        </row>
        <row r="2828">
          <cell r="A2828" t="str">
            <v>00164162</v>
          </cell>
          <cell r="B2828" t="str">
            <v>HUM00164162</v>
          </cell>
          <cell r="C2828" t="str">
            <v>Psychiatry</v>
          </cell>
          <cell r="D2828" t="str">
            <v>Bohnert, Amy</v>
          </cell>
          <cell r="E2828" t="str">
            <v>OPEN TO ACCRUAL</v>
          </cell>
          <cell r="F2828">
            <v>43963</v>
          </cell>
          <cell r="G2828" t="str">
            <v>University of Michigan</v>
          </cell>
          <cell r="H2828" t="str">
            <v/>
          </cell>
          <cell r="I2828" t="str">
            <v>National</v>
          </cell>
          <cell r="J2828" t="str">
            <v>CTSU - Behavior, Function, and Pain</v>
          </cell>
        </row>
        <row r="2829">
          <cell r="A2829" t="str">
            <v>00164038</v>
          </cell>
          <cell r="B2829" t="str">
            <v>HUM00164038</v>
          </cell>
          <cell r="C2829" t="str">
            <v>Pediatrics-Cardiology</v>
          </cell>
          <cell r="D2829" t="str">
            <v>Cotts, Timothy</v>
          </cell>
          <cell r="E2829" t="str">
            <v>ABANDONED</v>
          </cell>
          <cell r="F2829">
            <v>43675</v>
          </cell>
          <cell r="G2829" t="str">
            <v>Pediatric Heart Network</v>
          </cell>
          <cell r="H2829" t="str">
            <v>Cincinnati Children's Hospital Medical Center (CCHMC); DHHS - National Institutes of Health - Subcontracts; National Heart, Lung, and Blood Institute (NHLBI)</v>
          </cell>
          <cell r="I2829" t="str">
            <v>Externally Peer-Reviewed</v>
          </cell>
          <cell r="J2829" t="str">
            <v>CTSU - Childrens</v>
          </cell>
        </row>
        <row r="2830">
          <cell r="A2830" t="str">
            <v>00164018</v>
          </cell>
          <cell r="B2830" t="str">
            <v>2016-125; 2019.010; HUM00164018</v>
          </cell>
          <cell r="C2830" t="str">
            <v>Int Med-Hematology/Oncology</v>
          </cell>
          <cell r="D2830" t="str">
            <v>Phillips, Tycel</v>
          </cell>
          <cell r="E2830" t="str">
            <v>ON HOLD</v>
          </cell>
          <cell r="F2830">
            <v>44088</v>
          </cell>
          <cell r="G2830" t="str">
            <v>University of Michigan</v>
          </cell>
          <cell r="H2830" t="str">
            <v>Karmanos Cancer Institute; Karyopharm Therapeutics Inc.</v>
          </cell>
          <cell r="I2830" t="str">
            <v>National</v>
          </cell>
          <cell r="J2830" t="str">
            <v>CTSU - Oncology</v>
          </cell>
        </row>
        <row r="2831">
          <cell r="A2831" t="str">
            <v>00163952</v>
          </cell>
          <cell r="B2831" t="str">
            <v>2019.066; HUM00163952; INCMGA 0012-105</v>
          </cell>
          <cell r="C2831" t="str">
            <v>Int Med-Hematology/Oncology</v>
          </cell>
          <cell r="D2831" t="str">
            <v>Gadgeel, Shirish</v>
          </cell>
          <cell r="E2831" t="str">
            <v>ABANDONED</v>
          </cell>
          <cell r="F2831">
            <v>43775</v>
          </cell>
          <cell r="G2831" t="str">
            <v>Incyte Pharmaceuticals, Inc.</v>
          </cell>
          <cell r="H2831" t="str">
            <v/>
          </cell>
          <cell r="I2831" t="str">
            <v>Industry</v>
          </cell>
          <cell r="J2831" t="str">
            <v>CTSU - Oncology</v>
          </cell>
        </row>
        <row r="2832">
          <cell r="A2832" t="str">
            <v>00163907</v>
          </cell>
          <cell r="B2832" t="str">
            <v>HUM00163907</v>
          </cell>
          <cell r="C2832" t="str">
            <v>Int Med-Nephrology</v>
          </cell>
          <cell r="D2832" t="str">
            <v>Kretzler, Matthias</v>
          </cell>
          <cell r="E2832" t="str">
            <v>IRB INITIAL APPROVAL</v>
          </cell>
          <cell r="F2832">
            <v>43669</v>
          </cell>
          <cell r="G2832" t="str">
            <v>Michigan, State of, Health and Human Services, Department of</v>
          </cell>
          <cell r="H2832" t="str">
            <v/>
          </cell>
          <cell r="I2832" t="str">
            <v>Institutional</v>
          </cell>
          <cell r="J2832" t="str">
            <v>MCRU Minimum Footprint</v>
          </cell>
        </row>
        <row r="2833">
          <cell r="A2833" t="str">
            <v>00163873</v>
          </cell>
          <cell r="B2833" t="str">
            <v>2019.067; BTCRC-HN17-111; HUM00163873</v>
          </cell>
          <cell r="C2833" t="str">
            <v>Int Med-Hematology/Oncology</v>
          </cell>
          <cell r="D2833" t="str">
            <v>Worden, Francis</v>
          </cell>
          <cell r="E2833" t="str">
            <v>OPEN TO ACCRUAL</v>
          </cell>
          <cell r="F2833">
            <v>43990</v>
          </cell>
          <cell r="G2833" t="str">
            <v>University of Michigan</v>
          </cell>
          <cell r="H2833" t="str">
            <v>Big Ten Cancer Research Consortium; Hoosier Cancer Research Network (HCRN); Merck; TerSera Therapeutics LLC</v>
          </cell>
          <cell r="I2833" t="str">
            <v>National</v>
          </cell>
          <cell r="J2833" t="str">
            <v>CTSU - Oncology</v>
          </cell>
        </row>
        <row r="2834">
          <cell r="A2834" t="str">
            <v>00163872</v>
          </cell>
          <cell r="B2834" t="str">
            <v>1552 / OPI-NYXG-201; HUM00163872</v>
          </cell>
          <cell r="C2834" t="str">
            <v>Ophthalmology &amp; Visual Sciences</v>
          </cell>
          <cell r="D2834" t="str">
            <v>Moroi, Sayoko</v>
          </cell>
          <cell r="E2834" t="str">
            <v>IRB STUDY CLOSURE</v>
          </cell>
          <cell r="F2834">
            <v>43790</v>
          </cell>
          <cell r="G2834" t="str">
            <v>Ocuphire Pharma, Inc</v>
          </cell>
          <cell r="H2834" t="str">
            <v/>
          </cell>
          <cell r="I2834" t="str">
            <v>Industry</v>
          </cell>
          <cell r="J2834" t="str">
            <v>CTSU - Ambulatory and Chronic Disease</v>
          </cell>
        </row>
        <row r="2835">
          <cell r="A2835" t="str">
            <v>00163868</v>
          </cell>
          <cell r="B2835" t="str">
            <v>HUM00163868; PC Only</v>
          </cell>
          <cell r="C2835" t="str">
            <v>Neurosurgery</v>
          </cell>
          <cell r="D2835" t="str">
            <v>Pandey, Aditya</v>
          </cell>
          <cell r="E2835" t="str">
            <v>PI SIGNOFF</v>
          </cell>
          <cell r="F2835">
            <v>44291</v>
          </cell>
          <cell r="G2835" t="str">
            <v>University of Michigan</v>
          </cell>
          <cell r="H2835" t="str">
            <v/>
          </cell>
          <cell r="I2835" t="str">
            <v>National</v>
          </cell>
          <cell r="J2835" t="str">
            <v>CTSU - Neurosciences and Sensory</v>
          </cell>
        </row>
        <row r="2836">
          <cell r="A2836" t="str">
            <v>00163832</v>
          </cell>
          <cell r="B2836" t="str">
            <v>2019.065; HUM00163832; KO-MEN-001</v>
          </cell>
          <cell r="C2836" t="str">
            <v>Int Med-Hematology/Oncology</v>
          </cell>
          <cell r="D2836" t="str">
            <v>Pettit, Kristen</v>
          </cell>
          <cell r="E2836" t="str">
            <v>OPEN TO ACCRUAL</v>
          </cell>
          <cell r="F2836">
            <v>43992</v>
          </cell>
          <cell r="G2836" t="str">
            <v>Kura Oncology, Incorporated</v>
          </cell>
          <cell r="H2836" t="str">
            <v>Pharm-Olam International, Inc</v>
          </cell>
          <cell r="I2836" t="str">
            <v>Industry</v>
          </cell>
          <cell r="J2836" t="str">
            <v>CTSU - Oncology</v>
          </cell>
        </row>
        <row r="2837">
          <cell r="A2837" t="str">
            <v>00163829</v>
          </cell>
          <cell r="B2837" t="str">
            <v>2019.046; HUM00163829; PSB205-001</v>
          </cell>
          <cell r="C2837" t="str">
            <v>Int Med-Hematology/Oncology</v>
          </cell>
          <cell r="D2837" t="str">
            <v>Chugh, Rashmi</v>
          </cell>
          <cell r="E2837" t="str">
            <v>OPEN TO ACCRUAL</v>
          </cell>
          <cell r="F2837">
            <v>44134</v>
          </cell>
          <cell r="G2837" t="str">
            <v>Qilu Puget Sound Biotherapeutics Corporation</v>
          </cell>
          <cell r="H2837" t="str">
            <v>PRA Health Sciences</v>
          </cell>
          <cell r="I2837" t="str">
            <v>Industry</v>
          </cell>
          <cell r="J2837" t="str">
            <v>CTSU - Oncology</v>
          </cell>
        </row>
        <row r="2838">
          <cell r="A2838" t="str">
            <v>00163821</v>
          </cell>
          <cell r="B2838" t="str">
            <v>2019.080; HUM00163821; T2016-002</v>
          </cell>
          <cell r="C2838" t="str">
            <v>Pediatrics-Hematology/Oncology</v>
          </cell>
          <cell r="D2838" t="str">
            <v>Mody, Rajen</v>
          </cell>
          <cell r="E2838" t="str">
            <v>PI SIGNOFF</v>
          </cell>
          <cell r="F2838">
            <v>44025</v>
          </cell>
          <cell r="G2838" t="str">
            <v>Children's Hospital of Los Angeles</v>
          </cell>
          <cell r="H2838" t="str">
            <v>Therapeutic Advances in Childhood Leukemia &amp; Lymphoma</v>
          </cell>
          <cell r="I2838" t="str">
            <v>Institutional</v>
          </cell>
          <cell r="J2838" t="str">
            <v>CTSU - Childrens</v>
          </cell>
        </row>
        <row r="2839">
          <cell r="A2839" t="str">
            <v>00163783</v>
          </cell>
          <cell r="B2839" t="str">
            <v>HUM00163783</v>
          </cell>
          <cell r="C2839" t="str">
            <v>Neurosurgery</v>
          </cell>
          <cell r="D2839" t="str">
            <v>Park, Paul</v>
          </cell>
          <cell r="E2839" t="str">
            <v>OPEN TO ACCRUAL</v>
          </cell>
          <cell r="F2839">
            <v>44034</v>
          </cell>
          <cell r="G2839" t="str">
            <v>Cerapedics</v>
          </cell>
          <cell r="H2839" t="str">
            <v/>
          </cell>
          <cell r="I2839" t="str">
            <v>Industry</v>
          </cell>
          <cell r="J2839" t="str">
            <v>CTSU - Neurosciences and Sensory</v>
          </cell>
        </row>
        <row r="2840">
          <cell r="A2840" t="str">
            <v>00163649</v>
          </cell>
          <cell r="B2840" t="str">
            <v>ENGAGE-E-001; HUM00163649</v>
          </cell>
          <cell r="C2840" t="str">
            <v>Neurology</v>
          </cell>
          <cell r="D2840" t="str">
            <v>Minecan, Daniela</v>
          </cell>
          <cell r="E2840" t="str">
            <v>ABANDONED</v>
          </cell>
          <cell r="F2840">
            <v>43887</v>
          </cell>
          <cell r="G2840" t="str">
            <v/>
          </cell>
          <cell r="H2840" t="str">
            <v>Engage Therapeutics, Inc.</v>
          </cell>
          <cell r="I2840" t="str">
            <v/>
          </cell>
          <cell r="J2840" t="str">
            <v>CTSU - Neurosciences and Sensory</v>
          </cell>
        </row>
        <row r="2841">
          <cell r="A2841" t="str">
            <v>00163554</v>
          </cell>
          <cell r="B2841" t="str">
            <v>2019.064; BLU-285-2202; HUM00163554</v>
          </cell>
          <cell r="C2841" t="str">
            <v>Int Med-Hematology/Oncology</v>
          </cell>
          <cell r="D2841" t="str">
            <v>Pettit, Kristen</v>
          </cell>
          <cell r="E2841" t="str">
            <v>CLOSED TO ACCRUAL</v>
          </cell>
          <cell r="F2841">
            <v>44153</v>
          </cell>
          <cell r="G2841" t="str">
            <v>Blueprint Medicines Corporatio</v>
          </cell>
          <cell r="H2841" t="str">
            <v>Syneos Health</v>
          </cell>
          <cell r="I2841" t="str">
            <v>Industry</v>
          </cell>
          <cell r="J2841" t="str">
            <v>CTSU - Oncology</v>
          </cell>
        </row>
        <row r="2842">
          <cell r="A2842" t="str">
            <v>00163515</v>
          </cell>
          <cell r="B2842" t="str">
            <v>2019.072; HUM00163515; NRG-BR004</v>
          </cell>
          <cell r="C2842" t="str">
            <v>Int Med-Hematology/Oncology</v>
          </cell>
          <cell r="D2842" t="str">
            <v>Cobain, Erin</v>
          </cell>
          <cell r="E2842" t="str">
            <v>OPEN TO ACCRUAL</v>
          </cell>
          <cell r="F2842">
            <v>43691</v>
          </cell>
          <cell r="G2842" t="str">
            <v>NRG Oncology</v>
          </cell>
          <cell r="H2842" t="str">
            <v>National Cancer Institute (NCI)</v>
          </cell>
          <cell r="I2842" t="str">
            <v>National</v>
          </cell>
          <cell r="J2842" t="str">
            <v>CTSU - Oncology</v>
          </cell>
        </row>
        <row r="2843">
          <cell r="A2843" t="str">
            <v>00163443</v>
          </cell>
          <cell r="B2843" t="str">
            <v>2019.136; HUM00163443; SWOG LungMAP</v>
          </cell>
          <cell r="C2843" t="str">
            <v>Int Med-Hematology/Oncology</v>
          </cell>
          <cell r="D2843" t="str">
            <v>Qin, Angel</v>
          </cell>
          <cell r="E2843" t="str">
            <v>OPEN TO ACCRUAL</v>
          </cell>
          <cell r="F2843">
            <v>43865</v>
          </cell>
          <cell r="G2843" t="str">
            <v>DHHS - National Institutes of Health</v>
          </cell>
          <cell r="H2843" t="str">
            <v>Oregon Health and Science University; Southwest Oncology Group (SWOG)</v>
          </cell>
          <cell r="I2843" t="str">
            <v>Externally Peer-Reviewed</v>
          </cell>
          <cell r="J2843" t="str">
            <v>CTSU - Oncology</v>
          </cell>
        </row>
        <row r="2844">
          <cell r="A2844" t="str">
            <v>00163421</v>
          </cell>
          <cell r="B2844" t="str">
            <v>CTSU SUBACCOUNT. Serum titanium only; HUM00163421</v>
          </cell>
          <cell r="C2844" t="str">
            <v>Orthopaedic Surgery</v>
          </cell>
          <cell r="D2844" t="str">
            <v>Li, G Ying</v>
          </cell>
          <cell r="E2844" t="str">
            <v>OPEN TO ACCRUAL</v>
          </cell>
          <cell r="F2844">
            <v>43776</v>
          </cell>
          <cell r="G2844" t="str">
            <v>Scoliosis Research Society</v>
          </cell>
          <cell r="H2844" t="str">
            <v/>
          </cell>
          <cell r="I2844" t="str">
            <v>Institutional</v>
          </cell>
          <cell r="J2844" t="str">
            <v>CTSU - Behavior, Function, and Pain</v>
          </cell>
        </row>
        <row r="2845">
          <cell r="A2845" t="str">
            <v>00163380</v>
          </cell>
          <cell r="B2845" t="str">
            <v>HUM00163380</v>
          </cell>
          <cell r="C2845" t="str">
            <v>Otolaryngology</v>
          </cell>
          <cell r="D2845" t="str">
            <v>Stucken, Emily</v>
          </cell>
          <cell r="E2845" t="str">
            <v>OPEN TO ACCRUAL</v>
          </cell>
          <cell r="F2845">
            <v>44256</v>
          </cell>
          <cell r="G2845" t="str">
            <v>Nara Medical University</v>
          </cell>
          <cell r="H2845" t="str">
            <v/>
          </cell>
          <cell r="I2845" t="str">
            <v>Institutional</v>
          </cell>
          <cell r="J2845" t="str">
            <v>CTSU - Neurosciences and Sensory</v>
          </cell>
        </row>
        <row r="2846">
          <cell r="A2846" t="str">
            <v>00163360</v>
          </cell>
          <cell r="B2846" t="str">
            <v>2019.098; ADVL1712; HUM00163360</v>
          </cell>
          <cell r="C2846" t="str">
            <v>Pediatrics-Hematology/Oncology</v>
          </cell>
          <cell r="D2846" t="str">
            <v>Mody, Rajen</v>
          </cell>
          <cell r="E2846" t="str">
            <v>TERMINATED</v>
          </cell>
          <cell r="F2846">
            <v>44293</v>
          </cell>
          <cell r="G2846" t="str">
            <v>Pediatric Early Phase Clinical Trials Network (PEP-CTN)</v>
          </cell>
          <cell r="H2846" t="str">
            <v>Children's Oncology Group (COG); Millennium Pharmaceuticals, Inc.; The Children's Hospital of Philadelphia (CHOP)</v>
          </cell>
          <cell r="I2846" t="str">
            <v>Industry</v>
          </cell>
          <cell r="J2846" t="str">
            <v>CTSU - Childrens</v>
          </cell>
        </row>
        <row r="2847">
          <cell r="A2847" t="str">
            <v>00163347</v>
          </cell>
          <cell r="B2847" t="str">
            <v>HUM00163347; SDI-PMX-NA003</v>
          </cell>
          <cell r="C2847" t="str">
            <v>Emergency Medicine</v>
          </cell>
          <cell r="D2847" t="str">
            <v>Gunnerson, Kyle</v>
          </cell>
          <cell r="E2847" t="str">
            <v>PI SIGNOFF</v>
          </cell>
          <cell r="F2847">
            <v>44216</v>
          </cell>
          <cell r="G2847" t="str">
            <v>Spectral Diagnostics Inc</v>
          </cell>
          <cell r="H2847" t="str">
            <v/>
          </cell>
          <cell r="I2847" t="str">
            <v>Industry</v>
          </cell>
          <cell r="J2847" t="str">
            <v>CTSU - Acute, Critical Care, Surgery &amp; Transplant</v>
          </cell>
        </row>
        <row r="2848">
          <cell r="A2848" t="str">
            <v>00163340</v>
          </cell>
          <cell r="B2848" t="str">
            <v>1707 / AV003 (Mandala); HUM00163340</v>
          </cell>
          <cell r="C2848" t="str">
            <v>Int Med-Allergy</v>
          </cell>
          <cell r="D2848" t="str">
            <v>Baptist, Alan</v>
          </cell>
          <cell r="E2848" t="str">
            <v>CLOSED TO ACCRUAL</v>
          </cell>
          <cell r="F2848">
            <v>44216</v>
          </cell>
          <cell r="G2848" t="str">
            <v>Avillion LLP</v>
          </cell>
          <cell r="H2848" t="str">
            <v/>
          </cell>
          <cell r="I2848" t="str">
            <v>Industry</v>
          </cell>
          <cell r="J2848" t="str">
            <v>CTSU - Ambulatory and Chronic Disease</v>
          </cell>
        </row>
        <row r="2849">
          <cell r="A2849" t="str">
            <v>00163299</v>
          </cell>
          <cell r="B2849" t="str">
            <v>2019.063; HUM00163299</v>
          </cell>
          <cell r="C2849" t="str">
            <v>Family Medicine</v>
          </cell>
          <cell r="D2849" t="str">
            <v>Harper, Diane</v>
          </cell>
          <cell r="E2849" t="str">
            <v>OPEN TO ACCRUAL</v>
          </cell>
          <cell r="F2849">
            <v>44075</v>
          </cell>
          <cell r="G2849" t="str">
            <v>University of Michigan</v>
          </cell>
          <cell r="H2849" t="str">
            <v/>
          </cell>
          <cell r="I2849" t="str">
            <v>National</v>
          </cell>
          <cell r="J2849" t="str">
            <v>CTSU - Oncology</v>
          </cell>
        </row>
        <row r="2850">
          <cell r="A2850" t="str">
            <v>00163202</v>
          </cell>
          <cell r="B2850" t="str">
            <v>HUM00163202; SPIROMICS II Exacerbation Substudy</v>
          </cell>
          <cell r="C2850" t="str">
            <v>Int Med-Pulmonary/Critical Care</v>
          </cell>
          <cell r="D2850" t="str">
            <v>Han, Meilan</v>
          </cell>
          <cell r="E2850" t="str">
            <v>OPEN TO ACCRUAL</v>
          </cell>
          <cell r="F2850">
            <v>43875</v>
          </cell>
          <cell r="G2850" t="str">
            <v>DHHS - National Institutes of Health</v>
          </cell>
          <cell r="H2850" t="str">
            <v>University of California - San Francisco</v>
          </cell>
          <cell r="I2850" t="str">
            <v>Externally Peer-Reviewed</v>
          </cell>
          <cell r="J2850" t="str">
            <v>CTSU - Ambulatory and Chronic Disease</v>
          </cell>
        </row>
        <row r="2851">
          <cell r="A2851" t="str">
            <v>00163187</v>
          </cell>
          <cell r="B2851" t="str">
            <v>401GSDIA02;AWD012813; HUM00163187</v>
          </cell>
          <cell r="C2851" t="str">
            <v>Pediatrics-Genetics</v>
          </cell>
          <cell r="D2851" t="str">
            <v>Ahmad, Ayesha</v>
          </cell>
          <cell r="E2851" t="str">
            <v>OPEN TO ACCRUAL</v>
          </cell>
          <cell r="F2851">
            <v>43720</v>
          </cell>
          <cell r="G2851" t="str">
            <v>Ultragenyx Pharmaceutical Inc.</v>
          </cell>
          <cell r="H2851" t="str">
            <v>PPD Investigator Services, LLC</v>
          </cell>
          <cell r="I2851" t="str">
            <v>Industry</v>
          </cell>
          <cell r="J2851" t="str">
            <v>CTSU - Childrens</v>
          </cell>
        </row>
        <row r="2852">
          <cell r="A2852" t="str">
            <v>00163125</v>
          </cell>
          <cell r="B2852" t="str">
            <v>HUM00163125; SUBACCOUNT ONLY. Urine tests (possibly using MCRU)</v>
          </cell>
          <cell r="C2852" t="str">
            <v>Surgery-Plastic Surgery</v>
          </cell>
          <cell r="D2852" t="str">
            <v>Waljee, Jennifer</v>
          </cell>
          <cell r="E2852" t="str">
            <v>TERMINATED</v>
          </cell>
          <cell r="F2852">
            <v>44089</v>
          </cell>
          <cell r="G2852" t="str">
            <v>Mayo Clinic</v>
          </cell>
          <cell r="H2852" t="str">
            <v/>
          </cell>
          <cell r="I2852" t="str">
            <v>National</v>
          </cell>
          <cell r="J2852" t="str">
            <v>CTSU - Behavior, Function, and Pain</v>
          </cell>
        </row>
        <row r="2853">
          <cell r="A2853" t="str">
            <v>00163122</v>
          </cell>
          <cell r="B2853" t="str">
            <v>2019.062; D9100C00001; HUM00163122</v>
          </cell>
          <cell r="C2853" t="str">
            <v>Obstetrics/Gynecology</v>
          </cell>
          <cell r="D2853" t="str">
            <v>Siedel, Jean</v>
          </cell>
          <cell r="E2853" t="str">
            <v>CLOSED TO ACCRUAL</v>
          </cell>
          <cell r="F2853">
            <v>44123</v>
          </cell>
          <cell r="G2853" t="str">
            <v>AstraZeneca US</v>
          </cell>
          <cell r="H2853" t="str">
            <v/>
          </cell>
          <cell r="I2853" t="str">
            <v>Industry</v>
          </cell>
          <cell r="J2853" t="str">
            <v>CTSU - Oncology</v>
          </cell>
        </row>
        <row r="2854">
          <cell r="A2854" t="str">
            <v>00163117</v>
          </cell>
          <cell r="B2854" t="str">
            <v>HUM00163117</v>
          </cell>
          <cell r="C2854" t="str">
            <v>Int Med-Nephrology</v>
          </cell>
          <cell r="D2854" t="str">
            <v>Yessayan, Lenar</v>
          </cell>
          <cell r="E2854" t="str">
            <v>IRB INITIAL APPROVAL</v>
          </cell>
          <cell r="F2854">
            <v>43951</v>
          </cell>
          <cell r="G2854" t="str">
            <v>DHHS - National Institutes of Health</v>
          </cell>
          <cell r="H2854" t="str">
            <v>University of Michigan</v>
          </cell>
          <cell r="I2854" t="str">
            <v>Externally Peer-Reviewed</v>
          </cell>
          <cell r="J2854" t="str">
            <v>CTSU - Heart, Vessel, Blood</v>
          </cell>
        </row>
        <row r="2855">
          <cell r="A2855" t="str">
            <v>00163077</v>
          </cell>
          <cell r="B2855" t="str">
            <v>2019.061; CHARM - 1704; HUM00163077</v>
          </cell>
          <cell r="C2855" t="str">
            <v>Int Med-Hematology/Oncology</v>
          </cell>
          <cell r="D2855" t="str">
            <v>Maciejewski, John</v>
          </cell>
          <cell r="E2855" t="str">
            <v>OPEN TO ACCRUAL</v>
          </cell>
          <cell r="F2855">
            <v>43731</v>
          </cell>
          <cell r="G2855" t="str">
            <v>DHHS - National Institutes of Health</v>
          </cell>
          <cell r="H2855" t="str">
            <v>BMT CTN; National Marrow Donor Program (NMDP)</v>
          </cell>
          <cell r="I2855" t="str">
            <v>Externally Peer-Reviewed</v>
          </cell>
          <cell r="J2855" t="str">
            <v>CTSU - Oncology</v>
          </cell>
        </row>
        <row r="2856">
          <cell r="A2856" t="str">
            <v>00163076</v>
          </cell>
          <cell r="B2856" t="str">
            <v>2019.068; HUM00163076; IMMU-132-11</v>
          </cell>
          <cell r="C2856" t="str">
            <v>Int Med-Hematology/Oncology</v>
          </cell>
          <cell r="D2856" t="str">
            <v>Qin, Angel</v>
          </cell>
          <cell r="E2856" t="str">
            <v>OPEN TO ACCRUAL</v>
          </cell>
          <cell r="F2856">
            <v>44294</v>
          </cell>
          <cell r="G2856" t="str">
            <v>Immunomedics, Inc.</v>
          </cell>
          <cell r="H2856" t="str">
            <v>PRA Health Sciences</v>
          </cell>
          <cell r="I2856" t="str">
            <v>Industry</v>
          </cell>
          <cell r="J2856" t="str">
            <v>CTSU - Oncology</v>
          </cell>
        </row>
        <row r="2857">
          <cell r="A2857" t="str">
            <v>00163052</v>
          </cell>
          <cell r="B2857" t="str">
            <v>2019.037; HUM00163052; JCAR017-BCM-003</v>
          </cell>
          <cell r="C2857" t="str">
            <v>Int Med-Hematology/Oncology</v>
          </cell>
          <cell r="D2857" t="str">
            <v>Ghosh, Monalisa</v>
          </cell>
          <cell r="E2857" t="str">
            <v>CLOSED TO ACCRUAL</v>
          </cell>
          <cell r="F2857">
            <v>44167</v>
          </cell>
          <cell r="G2857" t="str">
            <v>Celgene Corporation</v>
          </cell>
          <cell r="H2857" t="str">
            <v>ICON Clinical Research, Inc.; Juno Therapeutics</v>
          </cell>
          <cell r="I2857" t="str">
            <v>Industry</v>
          </cell>
          <cell r="J2857" t="str">
            <v>CTSU - Oncology</v>
          </cell>
        </row>
        <row r="2858">
          <cell r="A2858" t="str">
            <v>00163012</v>
          </cell>
          <cell r="B2858" t="str">
            <v>HUM00163012</v>
          </cell>
          <cell r="C2858" t="str">
            <v>Int Med-Cardiology</v>
          </cell>
          <cell r="D2858" t="str">
            <v>Chetcuti, Stanley</v>
          </cell>
          <cell r="E2858" t="str">
            <v>OPEN TO ACCRUAL</v>
          </cell>
          <cell r="F2858">
            <v>43775</v>
          </cell>
          <cell r="G2858" t="str">
            <v>W. L. Gore &amp; Associates, Inc.</v>
          </cell>
          <cell r="H2858" t="str">
            <v/>
          </cell>
          <cell r="I2858" t="str">
            <v>Industry</v>
          </cell>
          <cell r="J2858" t="str">
            <v>CTSU - Heart, Vessel, Blood</v>
          </cell>
        </row>
        <row r="2859">
          <cell r="A2859" t="str">
            <v>00162937</v>
          </cell>
          <cell r="B2859" t="str">
            <v>HUM00162937</v>
          </cell>
          <cell r="C2859" t="str">
            <v>Int Med-Cardiology</v>
          </cell>
          <cell r="D2859" t="str">
            <v>Chetcuti, Stanley</v>
          </cell>
          <cell r="E2859" t="str">
            <v>OPEN TO ACCRUAL</v>
          </cell>
          <cell r="F2859">
            <v>43849</v>
          </cell>
          <cell r="G2859" t="str">
            <v>Edwards Lifesciences, LLC</v>
          </cell>
          <cell r="H2859" t="str">
            <v/>
          </cell>
          <cell r="I2859" t="str">
            <v>Industry</v>
          </cell>
          <cell r="J2859" t="str">
            <v>CTSU - Heart, Vessel, Blood</v>
          </cell>
        </row>
        <row r="2860">
          <cell r="A2860" t="str">
            <v>00162936</v>
          </cell>
          <cell r="B2860" t="str">
            <v>HUM00162936</v>
          </cell>
          <cell r="C2860" t="str">
            <v>Int Med-Cardiology</v>
          </cell>
          <cell r="D2860" t="str">
            <v>Chetcuti, Stanley</v>
          </cell>
          <cell r="E2860" t="str">
            <v>ON HOLD</v>
          </cell>
          <cell r="F2860">
            <v>43861</v>
          </cell>
          <cell r="G2860" t="str">
            <v>JenaValve Technology, Inc</v>
          </cell>
          <cell r="H2860" t="str">
            <v/>
          </cell>
          <cell r="I2860" t="str">
            <v>Industry</v>
          </cell>
          <cell r="J2860" t="str">
            <v>CTSU - Heart, Vessel, Blood</v>
          </cell>
        </row>
        <row r="2861">
          <cell r="A2861" t="str">
            <v>00162906</v>
          </cell>
          <cell r="B2861" t="str">
            <v>2019.031; FGCL-3019-087; HUM00162906</v>
          </cell>
          <cell r="C2861" t="str">
            <v>Int Med-Hematology/Oncology</v>
          </cell>
          <cell r="D2861" t="str">
            <v>Sahai, Vaibhav</v>
          </cell>
          <cell r="E2861" t="str">
            <v>OPEN TO ACCRUAL</v>
          </cell>
          <cell r="F2861">
            <v>43973</v>
          </cell>
          <cell r="G2861" t="str">
            <v>FibroGen, Inc.</v>
          </cell>
          <cell r="H2861" t="str">
            <v/>
          </cell>
          <cell r="I2861" t="str">
            <v>Industry</v>
          </cell>
          <cell r="J2861" t="str">
            <v>CTSU - Oncology</v>
          </cell>
        </row>
        <row r="2862">
          <cell r="A2862" t="str">
            <v>00162888</v>
          </cell>
          <cell r="B2862" t="str">
            <v>2019.060; ASTX029-01; HUM00162888</v>
          </cell>
          <cell r="C2862" t="str">
            <v>Int Med-Hematology/Oncology</v>
          </cell>
          <cell r="D2862" t="str">
            <v>Swiecicki, Paul</v>
          </cell>
          <cell r="E2862" t="str">
            <v>OPEN TO ACCRUAL</v>
          </cell>
          <cell r="F2862">
            <v>44179</v>
          </cell>
          <cell r="G2862" t="str">
            <v>Astex</v>
          </cell>
          <cell r="H2862" t="str">
            <v>Pharmaceutical Research Associates, Inc.</v>
          </cell>
          <cell r="I2862" t="str">
            <v>Industry</v>
          </cell>
          <cell r="J2862" t="str">
            <v>CTSU - Oncology</v>
          </cell>
        </row>
        <row r="2863">
          <cell r="A2863" t="str">
            <v>00162885</v>
          </cell>
          <cell r="B2863" t="str">
            <v>2019.069; CCTL019C2202; HUM00162885</v>
          </cell>
          <cell r="C2863" t="str">
            <v>Pediatrics-Hematology/Oncology</v>
          </cell>
          <cell r="D2863" t="str">
            <v>Yanik, Gregory</v>
          </cell>
          <cell r="E2863" t="str">
            <v>ABANDONED</v>
          </cell>
          <cell r="F2863">
            <v>44175</v>
          </cell>
          <cell r="G2863" t="str">
            <v>Novartis</v>
          </cell>
          <cell r="H2863" t="str">
            <v/>
          </cell>
          <cell r="I2863" t="str">
            <v>Industry</v>
          </cell>
          <cell r="J2863" t="str">
            <v>CTSU - Oncology</v>
          </cell>
        </row>
        <row r="2864">
          <cell r="A2864" t="str">
            <v>00162883</v>
          </cell>
          <cell r="B2864" t="str">
            <v>ARRAY-818-201; HUM00162883</v>
          </cell>
          <cell r="C2864" t="str">
            <v>Int Med-Hematology/Oncology</v>
          </cell>
          <cell r="D2864" t="str">
            <v>Fecher, Leslie</v>
          </cell>
          <cell r="E2864" t="str">
            <v>ABANDONED</v>
          </cell>
          <cell r="F2864">
            <v>43692</v>
          </cell>
          <cell r="G2864" t="str">
            <v>Array Biopharma, Inc.</v>
          </cell>
          <cell r="H2864" t="str">
            <v/>
          </cell>
          <cell r="I2864" t="str">
            <v>Industry</v>
          </cell>
          <cell r="J2864" t="str">
            <v>CTSU - Oncology</v>
          </cell>
        </row>
        <row r="2865">
          <cell r="A2865" t="str">
            <v>00162840</v>
          </cell>
          <cell r="B2865" t="str">
            <v>HUM00162840</v>
          </cell>
          <cell r="C2865" t="str">
            <v>Cardiac Surgery</v>
          </cell>
          <cell r="D2865" t="str">
            <v>Pagani, Francis</v>
          </cell>
          <cell r="E2865" t="str">
            <v>CLOSED TO ACCRUAL</v>
          </cell>
          <cell r="F2865">
            <v>43882</v>
          </cell>
          <cell r="G2865" t="str">
            <v>Thoratec Corporation</v>
          </cell>
          <cell r="H2865" t="str">
            <v/>
          </cell>
          <cell r="I2865" t="str">
            <v>Industry</v>
          </cell>
          <cell r="J2865" t="str">
            <v>CTSU - Heart, Vessel, Blood</v>
          </cell>
        </row>
        <row r="2866">
          <cell r="A2866" t="str">
            <v>00162716</v>
          </cell>
          <cell r="B2866" t="str">
            <v>2019.199; HUM00162716; UMCC 2019.199</v>
          </cell>
          <cell r="C2866" t="str">
            <v>Int Med-General Medicine</v>
          </cell>
          <cell r="D2866" t="str">
            <v>An, Lawrence</v>
          </cell>
          <cell r="E2866" t="str">
            <v>PRMC APPROVAL</v>
          </cell>
          <cell r="F2866">
            <v>43935</v>
          </cell>
          <cell r="G2866" t="str">
            <v>University of Michigan</v>
          </cell>
          <cell r="H2866" t="str">
            <v/>
          </cell>
          <cell r="I2866" t="str">
            <v>National</v>
          </cell>
          <cell r="J2866" t="str">
            <v>CTSU - Oncology</v>
          </cell>
          <cell r="K2866">
            <v>2</v>
          </cell>
        </row>
        <row r="2867">
          <cell r="A2867" t="str">
            <v>00162715</v>
          </cell>
          <cell r="B2867" t="str">
            <v>Dept Mgd Finances; HUM00162715</v>
          </cell>
          <cell r="C2867" t="str">
            <v>Neurology</v>
          </cell>
          <cell r="D2867" t="str">
            <v>Mihaylova, Temenuzhka</v>
          </cell>
          <cell r="E2867" t="str">
            <v>TERMINATED</v>
          </cell>
          <cell r="F2867">
            <v>44152</v>
          </cell>
          <cell r="G2867" t="str">
            <v>Paraxel</v>
          </cell>
          <cell r="H2867" t="str">
            <v>UCB Biosciences, Inc.,</v>
          </cell>
          <cell r="I2867" t="str">
            <v>Industry</v>
          </cell>
          <cell r="J2867" t="str">
            <v>CTSU - Neurosciences and Sensory</v>
          </cell>
        </row>
        <row r="2868">
          <cell r="A2868" t="str">
            <v>00162639</v>
          </cell>
          <cell r="B2868" t="str">
            <v>1250 / CIP321; HUM00162639</v>
          </cell>
          <cell r="C2868" t="str">
            <v>Int Med-Metabolism, Endo &amp; Diabetes</v>
          </cell>
          <cell r="D2868" t="str">
            <v>Busui, Rodica</v>
          </cell>
          <cell r="E2868" t="str">
            <v>OPEN TO ACCRUAL</v>
          </cell>
          <cell r="F2868">
            <v>43718</v>
          </cell>
          <cell r="G2868" t="str">
            <v>Medtronic, Inc.</v>
          </cell>
          <cell r="H2868" t="str">
            <v/>
          </cell>
          <cell r="I2868" t="str">
            <v>Industry</v>
          </cell>
          <cell r="J2868" t="str">
            <v>CTSU - Ambulatory and Chronic Disease</v>
          </cell>
        </row>
        <row r="2869">
          <cell r="A2869" t="str">
            <v>00162597</v>
          </cell>
          <cell r="B2869" t="str">
            <v>HUM00162597</v>
          </cell>
          <cell r="C2869" t="str">
            <v>Psychiatry</v>
          </cell>
          <cell r="D2869" t="str">
            <v>Taylor, Stephan</v>
          </cell>
          <cell r="E2869" t="str">
            <v>OPEN TO ACCRUAL</v>
          </cell>
          <cell r="F2869">
            <v>44033</v>
          </cell>
          <cell r="G2869" t="str">
            <v>DHHS - National Institutes of Health</v>
          </cell>
          <cell r="H2869" t="str">
            <v/>
          </cell>
          <cell r="I2869" t="str">
            <v>Externally Peer-Reviewed</v>
          </cell>
          <cell r="J2869" t="str">
            <v>CTSU - Behavior, Function, and Pain</v>
          </cell>
        </row>
        <row r="2870">
          <cell r="A2870" t="str">
            <v>00162493</v>
          </cell>
          <cell r="B2870" t="str">
            <v>2019.058; GC-LTFU-001; HUM00162493</v>
          </cell>
          <cell r="C2870" t="str">
            <v>Int Med-Hematology/Oncology</v>
          </cell>
          <cell r="D2870" t="str">
            <v>Ghosh, Monalisa</v>
          </cell>
          <cell r="E2870" t="str">
            <v>ON HOLD</v>
          </cell>
          <cell r="F2870">
            <v>43742</v>
          </cell>
          <cell r="G2870" t="str">
            <v>Celgene Corporation</v>
          </cell>
          <cell r="H2870" t="str">
            <v/>
          </cell>
          <cell r="I2870" t="str">
            <v>Industry</v>
          </cell>
          <cell r="J2870" t="str">
            <v>CTSU - Oncology</v>
          </cell>
        </row>
        <row r="2871">
          <cell r="A2871" t="str">
            <v>00162416</v>
          </cell>
          <cell r="B2871" t="str">
            <v>AWD013249; HUM00162416</v>
          </cell>
          <cell r="C2871" t="str">
            <v>Psychiatry</v>
          </cell>
          <cell r="D2871" t="str">
            <v>Bonar, Erin</v>
          </cell>
          <cell r="E2871" t="str">
            <v>OPEN TO ACCRUAL</v>
          </cell>
          <cell r="F2871">
            <v>44249</v>
          </cell>
          <cell r="G2871" t="str">
            <v>DHHS - National Institutes of Health</v>
          </cell>
          <cell r="H2871" t="str">
            <v/>
          </cell>
          <cell r="I2871" t="str">
            <v>Externally Peer-Reviewed</v>
          </cell>
          <cell r="J2871" t="str">
            <v>CTSU - Behavior, Function, and Pain</v>
          </cell>
        </row>
        <row r="2872">
          <cell r="A2872" t="str">
            <v>00162365</v>
          </cell>
          <cell r="B2872" t="str">
            <v>HUM00162365</v>
          </cell>
          <cell r="C2872" t="str">
            <v>Int Med-Cardiology</v>
          </cell>
          <cell r="D2872" t="str">
            <v>Nallamothu, Brahmajee</v>
          </cell>
          <cell r="E2872" t="str">
            <v>OPEN TO ACCRUAL</v>
          </cell>
          <cell r="F2872">
            <v>44118</v>
          </cell>
          <cell r="G2872" t="str">
            <v>University of Michigan</v>
          </cell>
          <cell r="H2872" t="str">
            <v/>
          </cell>
          <cell r="I2872" t="str">
            <v>National</v>
          </cell>
          <cell r="J2872" t="str">
            <v>CTSU - Heart, Vessel, Blood</v>
          </cell>
        </row>
        <row r="2873">
          <cell r="A2873" t="str">
            <v>00162327</v>
          </cell>
          <cell r="B2873" t="str">
            <v>HUM00162327</v>
          </cell>
          <cell r="C2873" t="str">
            <v>Int Med-Cardiology</v>
          </cell>
          <cell r="D2873" t="str">
            <v>Ghannam, Michael</v>
          </cell>
          <cell r="E2873" t="str">
            <v>OPEN TO ACCRUAL</v>
          </cell>
          <cell r="F2873">
            <v>44024</v>
          </cell>
          <cell r="G2873" t="str">
            <v>University of Michigan</v>
          </cell>
          <cell r="H2873" t="str">
            <v/>
          </cell>
          <cell r="I2873" t="str">
            <v>National</v>
          </cell>
          <cell r="J2873" t="str">
            <v>CTSU - Heart, Vessel, Blood</v>
          </cell>
        </row>
        <row r="2874">
          <cell r="A2874" t="str">
            <v>00162304</v>
          </cell>
          <cell r="B2874" t="str">
            <v>HUM00162304; Withdrawn</v>
          </cell>
          <cell r="C2874" t="str">
            <v>Surgery-Plastic Surgery</v>
          </cell>
          <cell r="D2874" t="str">
            <v>Kung, Theodore</v>
          </cell>
          <cell r="E2874" t="str">
            <v>ABANDONED</v>
          </cell>
          <cell r="F2874">
            <v>44112</v>
          </cell>
          <cell r="G2874" t="str">
            <v>University of Michigan</v>
          </cell>
          <cell r="H2874" t="str">
            <v/>
          </cell>
          <cell r="I2874" t="str">
            <v>National</v>
          </cell>
          <cell r="J2874" t="str">
            <v>CTSU - Acute, Critical Care, Surgery &amp; Transplant</v>
          </cell>
        </row>
        <row r="2875">
          <cell r="A2875" t="str">
            <v>00162218</v>
          </cell>
          <cell r="B2875" t="str">
            <v>HUM00162218</v>
          </cell>
          <cell r="C2875" t="str">
            <v>Cardiac Surgery</v>
          </cell>
          <cell r="D2875" t="str">
            <v>Menees, Daniel</v>
          </cell>
          <cell r="E2875" t="str">
            <v>ON HOLD</v>
          </cell>
          <cell r="F2875">
            <v>43963</v>
          </cell>
          <cell r="G2875" t="str">
            <v>Cardiac Dimensions Incorporated</v>
          </cell>
          <cell r="H2875" t="str">
            <v/>
          </cell>
          <cell r="I2875" t="str">
            <v>Industry</v>
          </cell>
          <cell r="J2875" t="str">
            <v>CTSU - Heart, Vessel, Blood</v>
          </cell>
        </row>
        <row r="2876">
          <cell r="A2876" t="str">
            <v>00162202</v>
          </cell>
          <cell r="B2876" t="str">
            <v>HUM00162202</v>
          </cell>
          <cell r="C2876" t="str">
            <v>Int Med-Cardiology</v>
          </cell>
          <cell r="D2876" t="str">
            <v>Saberi, Sara</v>
          </cell>
          <cell r="E2876" t="str">
            <v>ABANDONED</v>
          </cell>
          <cell r="F2876">
            <v>43591</v>
          </cell>
          <cell r="G2876" t="str">
            <v>MyoKardia, Inc.</v>
          </cell>
          <cell r="H2876" t="str">
            <v/>
          </cell>
          <cell r="I2876" t="str">
            <v>Industry</v>
          </cell>
          <cell r="J2876" t="str">
            <v>CTSU - Heart, Vessel, Blood</v>
          </cell>
        </row>
        <row r="2877">
          <cell r="A2877" t="str">
            <v>00162174</v>
          </cell>
          <cell r="B2877" t="str">
            <v>2019.070; HUM00162174; WF 97415</v>
          </cell>
          <cell r="C2877" t="str">
            <v>Int Med-Cardiology</v>
          </cell>
          <cell r="D2877" t="str">
            <v>Hayek, Salim</v>
          </cell>
          <cell r="E2877" t="str">
            <v>IRB STUDY CLOSURE</v>
          </cell>
          <cell r="F2877">
            <v>44027</v>
          </cell>
          <cell r="G2877" t="str">
            <v>DHHS - National Institutes of Health</v>
          </cell>
          <cell r="H2877" t="str">
            <v>ECOG-ACRIN Medical Research Foundation, Inc; Wake Forest University</v>
          </cell>
          <cell r="I2877" t="str">
            <v>Externally Peer-Reviewed</v>
          </cell>
          <cell r="J2877" t="str">
            <v>CTSU - Oncology</v>
          </cell>
        </row>
        <row r="2878">
          <cell r="A2878" t="str">
            <v>00162170</v>
          </cell>
          <cell r="B2878" t="str">
            <v>2019.050; HUM00162170; PU-H71-01-003</v>
          </cell>
          <cell r="C2878" t="str">
            <v>Int Med-Hematology/Oncology</v>
          </cell>
          <cell r="D2878" t="str">
            <v>Pettit, Kristen</v>
          </cell>
          <cell r="E2878" t="str">
            <v>IRB STUDY CLOSURE</v>
          </cell>
          <cell r="F2878">
            <v>44222</v>
          </cell>
          <cell r="G2878" t="str">
            <v>Samus Therapeutics, Inc.</v>
          </cell>
          <cell r="H2878" t="str">
            <v>IQVIA</v>
          </cell>
          <cell r="I2878" t="str">
            <v>Industry</v>
          </cell>
          <cell r="J2878" t="str">
            <v>CTSU - Oncology</v>
          </cell>
        </row>
        <row r="2879">
          <cell r="A2879" t="str">
            <v>00162122</v>
          </cell>
          <cell r="B2879" t="str">
            <v>HUM00162122</v>
          </cell>
          <cell r="C2879" t="str">
            <v>Int Med-Cardiology</v>
          </cell>
          <cell r="D2879" t="str">
            <v>Chetcuti, Stanley</v>
          </cell>
          <cell r="E2879" t="str">
            <v>OPEN TO ACCRUAL</v>
          </cell>
          <cell r="F2879">
            <v>43864</v>
          </cell>
          <cell r="G2879" t="str">
            <v>JenaValve Technology, Inc</v>
          </cell>
          <cell r="H2879" t="str">
            <v/>
          </cell>
          <cell r="I2879" t="str">
            <v>Industry</v>
          </cell>
          <cell r="J2879" t="str">
            <v>CTSU - Heart, Vessel, Blood</v>
          </cell>
        </row>
        <row r="2880">
          <cell r="A2880" t="str">
            <v>00162091</v>
          </cell>
          <cell r="B2880" t="str">
            <v>ABS-AS-40138; HUM00162091</v>
          </cell>
          <cell r="C2880" t="str">
            <v>Int Med-Pulmonary/Critical Care</v>
          </cell>
          <cell r="D2880" t="str">
            <v>Coffey, Michael</v>
          </cell>
          <cell r="E2880" t="str">
            <v>OPEN TO ACCRUAL</v>
          </cell>
          <cell r="F2880">
            <v>44322</v>
          </cell>
          <cell r="G2880" t="str">
            <v>Teva Pharmaceuticals, USA</v>
          </cell>
          <cell r="H2880" t="str">
            <v>Pharmaceutical Research Associates, Inc.</v>
          </cell>
          <cell r="I2880" t="str">
            <v>Industry</v>
          </cell>
          <cell r="J2880" t="str">
            <v>CTSU - Ambulatory and Chronic Disease</v>
          </cell>
        </row>
        <row r="2881">
          <cell r="A2881" t="str">
            <v>00161937</v>
          </cell>
          <cell r="B2881" t="str">
            <v>2019.073; AALL1721; CCTL019G2201J; HUM00161937</v>
          </cell>
          <cell r="C2881" t="str">
            <v>Pediatrics-Hematology/Oncology</v>
          </cell>
          <cell r="D2881" t="str">
            <v>Mody, Rajen</v>
          </cell>
          <cell r="E2881" t="str">
            <v>OPEN TO ACCRUAL</v>
          </cell>
          <cell r="F2881">
            <v>44316</v>
          </cell>
          <cell r="G2881" t="str">
            <v>NOVARTIS PHARMA, INC.</v>
          </cell>
          <cell r="H2881" t="str">
            <v>Children's Oncology Group (COG); The Children's Hospital of Philadelphia (CHOP)</v>
          </cell>
          <cell r="I2881" t="str">
            <v>Industry</v>
          </cell>
          <cell r="J2881" t="str">
            <v>CTSU - Childrens</v>
          </cell>
        </row>
        <row r="2882">
          <cell r="A2882" t="str">
            <v>00161934</v>
          </cell>
          <cell r="B2882" t="str">
            <v>2019.054; HUM00161934; T2017-002</v>
          </cell>
          <cell r="C2882" t="str">
            <v>Pediatrics-Hematology/Oncology</v>
          </cell>
          <cell r="D2882" t="str">
            <v>Mody, Rajen</v>
          </cell>
          <cell r="E2882" t="str">
            <v>OPEN TO ACCRUAL</v>
          </cell>
          <cell r="F2882">
            <v>44235</v>
          </cell>
          <cell r="G2882" t="str">
            <v>Children's Hospital of Los Angeles</v>
          </cell>
          <cell r="H2882" t="str">
            <v>Takeda Pharmaceuticals USA, Inc; Therapeutic Advances in Childhood Leukemia &amp; Lymphoma</v>
          </cell>
          <cell r="I2882" t="str">
            <v>Institutional</v>
          </cell>
          <cell r="J2882" t="str">
            <v>CTSU - Childrens</v>
          </cell>
        </row>
        <row r="2883">
          <cell r="A2883" t="str">
            <v>00161897</v>
          </cell>
          <cell r="B2883" t="str">
            <v>2019.049; C3441020; HUM00161897</v>
          </cell>
          <cell r="C2883" t="str">
            <v>Int Med-Hematology/Oncology</v>
          </cell>
          <cell r="D2883" t="str">
            <v>Burness, Monika</v>
          </cell>
          <cell r="E2883" t="str">
            <v>ABANDONED</v>
          </cell>
          <cell r="F2883">
            <v>43777</v>
          </cell>
          <cell r="G2883" t="str">
            <v>Pfizer</v>
          </cell>
          <cell r="H2883" t="str">
            <v>Greenphire eClinicalGPS</v>
          </cell>
          <cell r="I2883" t="str">
            <v>Industry</v>
          </cell>
          <cell r="J2883" t="str">
            <v>CTSU - Oncology</v>
          </cell>
        </row>
        <row r="2884">
          <cell r="A2884" t="str">
            <v>00161788</v>
          </cell>
          <cell r="B2884" t="str">
            <v>1556 / NN9535-4352; HUM00161788</v>
          </cell>
          <cell r="C2884" t="str">
            <v>Int Med-Metabolism, Endo &amp; Diabetes</v>
          </cell>
          <cell r="D2884" t="str">
            <v>Busui, Rodica</v>
          </cell>
          <cell r="E2884" t="str">
            <v>OPEN TO ACCRUAL</v>
          </cell>
          <cell r="F2884">
            <v>43852</v>
          </cell>
          <cell r="G2884" t="str">
            <v>Novo Nordisk A/S</v>
          </cell>
          <cell r="H2884" t="str">
            <v/>
          </cell>
          <cell r="I2884" t="str">
            <v>Industry</v>
          </cell>
          <cell r="J2884" t="str">
            <v>CTSU - Ambulatory and Chronic Disease</v>
          </cell>
        </row>
        <row r="2885">
          <cell r="A2885" t="str">
            <v>00161598</v>
          </cell>
          <cell r="B2885" t="str">
            <v>222084; HUM00161598</v>
          </cell>
          <cell r="C2885" t="str">
            <v>Psychiatry</v>
          </cell>
          <cell r="D2885" t="str">
            <v>Taylor, Stephan</v>
          </cell>
          <cell r="E2885" t="str">
            <v>OPEN TO ACCRUAL</v>
          </cell>
          <cell r="F2885">
            <v>44056</v>
          </cell>
          <cell r="G2885" t="str">
            <v>University of Michigan</v>
          </cell>
          <cell r="H2885" t="str">
            <v/>
          </cell>
          <cell r="I2885" t="str">
            <v>National</v>
          </cell>
          <cell r="J2885" t="str">
            <v>CTSU - Behavior, Function, and Pain</v>
          </cell>
        </row>
        <row r="2886">
          <cell r="A2886" t="str">
            <v>00161597</v>
          </cell>
          <cell r="B2886" t="str">
            <v>HUM00161597; STABLE</v>
          </cell>
          <cell r="C2886" t="str">
            <v>Orthopaedic Surgery</v>
          </cell>
          <cell r="D2886" t="str">
            <v>Bedi, Asheesh</v>
          </cell>
          <cell r="E2886" t="str">
            <v>ON HOLD</v>
          </cell>
          <cell r="F2886">
            <v>44175</v>
          </cell>
          <cell r="G2886" t="str">
            <v>McMaster University</v>
          </cell>
          <cell r="H2886" t="str">
            <v/>
          </cell>
          <cell r="I2886" t="str">
            <v>Institutional</v>
          </cell>
          <cell r="J2886" t="str">
            <v>CTSU - Behavior, Function, and Pain</v>
          </cell>
        </row>
        <row r="2887">
          <cell r="A2887" t="str">
            <v>00161545</v>
          </cell>
          <cell r="B2887" t="str">
            <v>2019.052; HUM00161545; Protocol 1702</v>
          </cell>
          <cell r="C2887" t="str">
            <v>Int Med-Hematology/Oncology</v>
          </cell>
          <cell r="D2887" t="str">
            <v>Maciejewski, John</v>
          </cell>
          <cell r="E2887" t="str">
            <v>OPEN TO ACCRUAL</v>
          </cell>
          <cell r="F2887">
            <v>43657</v>
          </cell>
          <cell r="G2887" t="str">
            <v>DHHS - National Institutes of Health</v>
          </cell>
          <cell r="H2887" t="str">
            <v>BMT CTN; National Marrow Donor Program (NMDP)</v>
          </cell>
          <cell r="I2887" t="str">
            <v>Externally Peer-Reviewed</v>
          </cell>
          <cell r="J2887" t="str">
            <v>CTSU - Oncology</v>
          </cell>
        </row>
        <row r="2888">
          <cell r="A2888" t="str">
            <v>00161492</v>
          </cell>
          <cell r="B2888" t="str">
            <v>1703; 2019.053; HUM00161492</v>
          </cell>
          <cell r="C2888" t="str">
            <v>Int Med-Hematology/Oncology</v>
          </cell>
          <cell r="D2888" t="str">
            <v>Riwes, Mary</v>
          </cell>
          <cell r="E2888" t="str">
            <v>SUSPENDED</v>
          </cell>
          <cell r="F2888">
            <v>44263</v>
          </cell>
          <cell r="G2888" t="str">
            <v>BMT CTN</v>
          </cell>
          <cell r="H2888" t="str">
            <v>DHHS - National Institutes of Health; National Cancer Institute (NCI); National Heart, Lung, and Blood Institute (NHLBI); National Marrow Donor Program (NMDP)</v>
          </cell>
          <cell r="I2888" t="str">
            <v>National</v>
          </cell>
          <cell r="J2888" t="str">
            <v>CTSU - Oncology</v>
          </cell>
        </row>
        <row r="2889">
          <cell r="A2889" t="str">
            <v>00161482</v>
          </cell>
          <cell r="B2889" t="str">
            <v>1724 / CC-90001-NASH-001; HUM00161482</v>
          </cell>
          <cell r="C2889" t="str">
            <v>Int Med-Gastroenterology</v>
          </cell>
          <cell r="D2889" t="str">
            <v>Conjeevaram, Hari</v>
          </cell>
          <cell r="E2889" t="str">
            <v>OPEN TO ACCRUAL</v>
          </cell>
          <cell r="F2889">
            <v>44053</v>
          </cell>
          <cell r="G2889" t="str">
            <v>Celgene Corporation</v>
          </cell>
          <cell r="H2889" t="str">
            <v/>
          </cell>
          <cell r="I2889" t="str">
            <v>Industry</v>
          </cell>
          <cell r="J2889" t="str">
            <v>CTSU - Ambulatory and Chronic Disease</v>
          </cell>
        </row>
        <row r="2890">
          <cell r="A2890" t="str">
            <v>00161476</v>
          </cell>
          <cell r="B2890" t="str">
            <v>2018.101; HUM00161476; UMCC 2018.101</v>
          </cell>
          <cell r="C2890" t="str">
            <v>Int Med-Hematology/Oncology</v>
          </cell>
          <cell r="D2890" t="str">
            <v>Sahai, Vaibhav</v>
          </cell>
          <cell r="E2890" t="str">
            <v>OPEN TO ACCRUAL</v>
          </cell>
          <cell r="F2890">
            <v>43969</v>
          </cell>
          <cell r="G2890" t="str">
            <v>University of Michigan</v>
          </cell>
          <cell r="H2890" t="str">
            <v>Bristol-Myers Squibb; Ipsen Biotech</v>
          </cell>
          <cell r="I2890" t="str">
            <v>National</v>
          </cell>
          <cell r="J2890" t="str">
            <v>CTSU - Oncology</v>
          </cell>
        </row>
        <row r="2891">
          <cell r="A2891" t="str">
            <v>00161438</v>
          </cell>
          <cell r="B2891" t="str">
            <v>2019.045; AB-205-001; HUM00161438</v>
          </cell>
          <cell r="C2891" t="str">
            <v>Int Med-Hematology/Oncology</v>
          </cell>
          <cell r="D2891" t="str">
            <v>Pawarode, Attaphol</v>
          </cell>
          <cell r="E2891" t="str">
            <v>CLOSED TO ACCRUAL</v>
          </cell>
          <cell r="F2891">
            <v>44243</v>
          </cell>
          <cell r="G2891" t="str">
            <v>Angiocrine Bioscience, Inc.</v>
          </cell>
          <cell r="H2891" t="str">
            <v>IQVIA</v>
          </cell>
          <cell r="I2891" t="str">
            <v>Industry</v>
          </cell>
          <cell r="J2891" t="str">
            <v>CTSU - Oncology</v>
          </cell>
        </row>
        <row r="2892">
          <cell r="A2892" t="str">
            <v>00161436</v>
          </cell>
          <cell r="B2892" t="str">
            <v>2019.043; CPI-818-001; HUM00161436</v>
          </cell>
          <cell r="C2892" t="str">
            <v>Int Med-Hematology/Oncology</v>
          </cell>
          <cell r="D2892" t="str">
            <v>Wilcox, Ryan</v>
          </cell>
          <cell r="E2892" t="str">
            <v>OPEN TO ACCRUAL</v>
          </cell>
          <cell r="F2892">
            <v>43964</v>
          </cell>
          <cell r="G2892" t="str">
            <v>Corvus Pharmaceuticals</v>
          </cell>
          <cell r="H2892" t="str">
            <v/>
          </cell>
          <cell r="I2892" t="str">
            <v>Industry</v>
          </cell>
          <cell r="J2892" t="str">
            <v>CTSU - Oncology</v>
          </cell>
        </row>
        <row r="2893">
          <cell r="A2893" t="str">
            <v>00161432</v>
          </cell>
          <cell r="B2893" t="str">
            <v>HUM00161432; PSB205-001</v>
          </cell>
          <cell r="C2893" t="str">
            <v>Int Med-Hematology/Oncology</v>
          </cell>
          <cell r="D2893" t="str">
            <v>Chugh, Rashmi</v>
          </cell>
          <cell r="E2893" t="str">
            <v>ABANDONED</v>
          </cell>
          <cell r="F2893">
            <v>43600</v>
          </cell>
          <cell r="G2893" t="str">
            <v>Qilu Puget Sound Biotherapeutics Corporation</v>
          </cell>
          <cell r="H2893" t="str">
            <v/>
          </cell>
          <cell r="I2893" t="str">
            <v>Industry</v>
          </cell>
          <cell r="J2893" t="str">
            <v>CTSU - Oncology</v>
          </cell>
        </row>
        <row r="2894">
          <cell r="A2894" t="str">
            <v>00161399</v>
          </cell>
          <cell r="B2894" t="str">
            <v>HUM00161399</v>
          </cell>
          <cell r="C2894" t="str">
            <v>Office of Patient Experience</v>
          </cell>
          <cell r="D2894" t="str">
            <v>Piazza, Julie</v>
          </cell>
          <cell r="E2894" t="str">
            <v>OPEN TO ACCRUAL</v>
          </cell>
          <cell r="F2894">
            <v>43712</v>
          </cell>
          <cell r="G2894" t="str">
            <v>Blue Cross Blue Shield of Michigan Foundation</v>
          </cell>
          <cell r="H2894" t="str">
            <v/>
          </cell>
          <cell r="I2894" t="str">
            <v>Institutional</v>
          </cell>
          <cell r="J2894" t="str">
            <v>CTSU - Heart, Vessel, Blood</v>
          </cell>
        </row>
        <row r="2895">
          <cell r="A2895" t="str">
            <v>00161344</v>
          </cell>
          <cell r="B2895" t="str">
            <v>2018.126; HUM00161344</v>
          </cell>
          <cell r="C2895" t="str">
            <v>Int Med-Gastroenterology</v>
          </cell>
          <cell r="D2895" t="str">
            <v>Stoffel, Elena</v>
          </cell>
          <cell r="E2895" t="str">
            <v>OPEN TO ACCRUAL</v>
          </cell>
          <cell r="F2895">
            <v>43837</v>
          </cell>
          <cell r="G2895" t="str">
            <v>DHHS - National Institutes of Health</v>
          </cell>
          <cell r="H2895" t="str">
            <v>Clinical Genomics Pathology, Inc.; VolitionRx</v>
          </cell>
          <cell r="I2895" t="str">
            <v>Externally Peer-Reviewed</v>
          </cell>
          <cell r="J2895" t="str">
            <v>CTSU - Oncology</v>
          </cell>
        </row>
        <row r="2896">
          <cell r="A2896" t="str">
            <v>00161281</v>
          </cell>
          <cell r="B2896" t="str">
            <v>2019.047; HUM00161281</v>
          </cell>
          <cell r="C2896" t="str">
            <v>Int Med-Gastroenterology</v>
          </cell>
          <cell r="D2896" t="str">
            <v>Stoffel, Elena</v>
          </cell>
          <cell r="E2896" t="str">
            <v>OPEN TO ACCRUAL</v>
          </cell>
          <cell r="F2896">
            <v>43755</v>
          </cell>
          <cell r="G2896" t="str">
            <v>DHHS - National Institutes of Health</v>
          </cell>
          <cell r="H2896" t="str">
            <v>Johns Hopkins University; University of Michigan</v>
          </cell>
          <cell r="I2896" t="str">
            <v>Externally Peer-Reviewed</v>
          </cell>
          <cell r="J2896" t="str">
            <v>CTSU - Oncology</v>
          </cell>
        </row>
        <row r="2897">
          <cell r="A2897" t="str">
            <v>00161267</v>
          </cell>
          <cell r="B2897" t="str">
            <v>HUM00161267</v>
          </cell>
          <cell r="C2897" t="str">
            <v>Psychiatry</v>
          </cell>
          <cell r="D2897" t="str">
            <v>Burgess, Helen</v>
          </cell>
          <cell r="E2897" t="str">
            <v>OPEN TO ACCRUAL</v>
          </cell>
          <cell r="F2897">
            <v>44033</v>
          </cell>
          <cell r="G2897" t="str">
            <v>DHHS - National Institutes of Health</v>
          </cell>
          <cell r="H2897" t="str">
            <v/>
          </cell>
          <cell r="I2897" t="str">
            <v>Externally Peer-Reviewed</v>
          </cell>
          <cell r="J2897" t="str">
            <v>CTSU - Behavior, Function, and Pain</v>
          </cell>
        </row>
        <row r="2898">
          <cell r="A2898" t="str">
            <v>00161164</v>
          </cell>
          <cell r="B2898" t="str">
            <v>1501015795; 2017.084; HUM00161164</v>
          </cell>
          <cell r="C2898" t="str">
            <v>Int Med-Hematology/Oncology</v>
          </cell>
          <cell r="D2898" t="str">
            <v>Schneider, Bryan</v>
          </cell>
          <cell r="E2898" t="str">
            <v>ABANDONED</v>
          </cell>
          <cell r="F2898">
            <v>43915</v>
          </cell>
          <cell r="G2898" t="str">
            <v>Cornell University</v>
          </cell>
          <cell r="H2898" t="str">
            <v>Weill Cornell Medical College of Cornell University</v>
          </cell>
          <cell r="I2898" t="str">
            <v>Institutional</v>
          </cell>
          <cell r="J2898" t="str">
            <v>CTSU - Oncology</v>
          </cell>
        </row>
        <row r="2899">
          <cell r="A2899" t="str">
            <v>00161090</v>
          </cell>
          <cell r="B2899" t="str">
            <v>HUM00161090</v>
          </cell>
          <cell r="C2899" t="str">
            <v>Int Med-Cardiology</v>
          </cell>
          <cell r="D2899" t="str">
            <v>Koelling, Todd</v>
          </cell>
          <cell r="E2899" t="str">
            <v>OPEN TO ACCRUAL</v>
          </cell>
          <cell r="F2899">
            <v>43879</v>
          </cell>
          <cell r="G2899" t="str">
            <v>Ottawa Heart Institute Research Corporation</v>
          </cell>
          <cell r="H2899" t="str">
            <v/>
          </cell>
          <cell r="I2899" t="str">
            <v>Externally Peer-Reviewed</v>
          </cell>
          <cell r="J2899" t="str">
            <v>CTSU - Heart, Vessel, Blood</v>
          </cell>
        </row>
        <row r="2900">
          <cell r="A2900" t="str">
            <v>00161067</v>
          </cell>
          <cell r="B2900" t="str">
            <v>Dept Mgd Finances; HUM00161067</v>
          </cell>
          <cell r="C2900" t="str">
            <v>Neurology</v>
          </cell>
          <cell r="D2900" t="str">
            <v>Wyant, Kara</v>
          </cell>
          <cell r="E2900" t="str">
            <v>OPEN TO ACCRUAL</v>
          </cell>
          <cell r="F2900">
            <v>44111</v>
          </cell>
          <cell r="G2900" t="str">
            <v>University of Rochester</v>
          </cell>
          <cell r="H2900" t="str">
            <v/>
          </cell>
          <cell r="I2900" t="str">
            <v>Institutional</v>
          </cell>
          <cell r="J2900" t="str">
            <v>CTSU - Neurosciences and Sensory</v>
          </cell>
        </row>
        <row r="2901">
          <cell r="A2901" t="str">
            <v>00160972</v>
          </cell>
          <cell r="B2901" t="str">
            <v>ANCHOR; HUM00160972</v>
          </cell>
          <cell r="C2901" t="str">
            <v>Orthopaedic Surgery</v>
          </cell>
          <cell r="D2901" t="str">
            <v>Bedi, Asheesh</v>
          </cell>
          <cell r="E2901" t="str">
            <v>ABANDONED</v>
          </cell>
          <cell r="F2901">
            <v>43892</v>
          </cell>
          <cell r="G2901" t="str">
            <v>Washington Unversity in St. Louis</v>
          </cell>
          <cell r="H2901" t="str">
            <v/>
          </cell>
          <cell r="I2901" t="str">
            <v>National</v>
          </cell>
          <cell r="J2901" t="str">
            <v>CTSU - Behavior, Function, and Pain</v>
          </cell>
        </row>
        <row r="2902">
          <cell r="A2902" t="str">
            <v>00160908</v>
          </cell>
          <cell r="B2902" t="str">
            <v>2019.040; HUM00160908; OT-15-001</v>
          </cell>
          <cell r="C2902" t="str">
            <v>Neurology</v>
          </cell>
          <cell r="D2902" t="str">
            <v>Umemura, Yoshie</v>
          </cell>
          <cell r="E2902" t="str">
            <v>ABANDONED</v>
          </cell>
          <cell r="F2902">
            <v>43665</v>
          </cell>
          <cell r="G2902" t="str">
            <v>Orbus Therapeutics, Inc.</v>
          </cell>
          <cell r="H2902" t="str">
            <v/>
          </cell>
          <cell r="I2902" t="str">
            <v>Industry</v>
          </cell>
          <cell r="J2902" t="str">
            <v>CTSU - Oncology</v>
          </cell>
        </row>
        <row r="2903">
          <cell r="A2903" t="str">
            <v>00160888</v>
          </cell>
          <cell r="B2903" t="str">
            <v>2019.057; HUM00160888; NRG-GY012</v>
          </cell>
          <cell r="C2903" t="str">
            <v>Obstetrics/Gynecology</v>
          </cell>
          <cell r="D2903" t="str">
            <v>Siedel, Jean</v>
          </cell>
          <cell r="E2903" t="str">
            <v>ABANDONED</v>
          </cell>
          <cell r="F2903">
            <v>43629</v>
          </cell>
          <cell r="G2903" t="str">
            <v>National Cancer Institute (NCI)</v>
          </cell>
          <cell r="H2903" t="str">
            <v/>
          </cell>
          <cell r="I2903" t="str">
            <v>National</v>
          </cell>
          <cell r="J2903" t="str">
            <v>CTSU - Oncology</v>
          </cell>
        </row>
        <row r="2904">
          <cell r="A2904" t="str">
            <v>00160830</v>
          </cell>
          <cell r="B2904" t="str">
            <v>2019.038; HUM00160830; INCB 39110-309</v>
          </cell>
          <cell r="C2904" t="str">
            <v>Int Med-Hematology/Oncology</v>
          </cell>
          <cell r="D2904" t="str">
            <v>Anand, Sarah</v>
          </cell>
          <cell r="E2904" t="str">
            <v>ON HOLD</v>
          </cell>
          <cell r="F2904">
            <v>43687</v>
          </cell>
          <cell r="G2904" t="str">
            <v>Incyte Pharmaceuticals, Inc.</v>
          </cell>
          <cell r="H2904" t="str">
            <v>DrugDev</v>
          </cell>
          <cell r="I2904" t="str">
            <v>Industry</v>
          </cell>
          <cell r="J2904" t="str">
            <v>CTSU - Oncology</v>
          </cell>
        </row>
        <row r="2905">
          <cell r="A2905" t="str">
            <v>00160825</v>
          </cell>
          <cell r="B2905" t="str">
            <v>2019.036; 61186372EDI1001; HUM00160825</v>
          </cell>
          <cell r="C2905" t="str">
            <v>Int Med-Hematology/Oncology</v>
          </cell>
          <cell r="D2905" t="str">
            <v>Gadgeel, Shirish</v>
          </cell>
          <cell r="E2905" t="str">
            <v>ABANDONED</v>
          </cell>
          <cell r="F2905">
            <v>43599</v>
          </cell>
          <cell r="G2905" t="str">
            <v>Janssen Pharmaceuticals, Inc.</v>
          </cell>
          <cell r="H2905" t="str">
            <v/>
          </cell>
          <cell r="I2905" t="str">
            <v>Industry</v>
          </cell>
          <cell r="J2905" t="str">
            <v>CTSU - Oncology</v>
          </cell>
        </row>
        <row r="2906">
          <cell r="A2906" t="str">
            <v>00160818</v>
          </cell>
          <cell r="B2906" t="str">
            <v>2019.035; FLX475-02; HUM00160818</v>
          </cell>
          <cell r="C2906" t="str">
            <v>Int Med-Hematology/Oncology</v>
          </cell>
          <cell r="D2906" t="str">
            <v>Cobain, Erin</v>
          </cell>
          <cell r="E2906" t="str">
            <v>OPEN TO ACCRUAL</v>
          </cell>
          <cell r="F2906">
            <v>44035</v>
          </cell>
          <cell r="G2906" t="str">
            <v>FLX Bio, Inc</v>
          </cell>
          <cell r="H2906" t="str">
            <v>Precision Oncology LLC</v>
          </cell>
          <cell r="I2906" t="str">
            <v>Industry</v>
          </cell>
          <cell r="J2906" t="str">
            <v>CTSU - Oncology</v>
          </cell>
        </row>
        <row r="2907">
          <cell r="A2907" t="str">
            <v>00160817</v>
          </cell>
          <cell r="B2907" t="str">
            <v>1756; HUM00160817</v>
          </cell>
          <cell r="C2907" t="str">
            <v>Int Med-Infectious Diseases</v>
          </cell>
          <cell r="D2907" t="str">
            <v>Golob, Jonathan</v>
          </cell>
          <cell r="E2907" t="str">
            <v>ABANDONED</v>
          </cell>
          <cell r="F2907">
            <v>44064</v>
          </cell>
          <cell r="G2907" t="str">
            <v>University of Michigan</v>
          </cell>
          <cell r="H2907" t="str">
            <v/>
          </cell>
          <cell r="I2907" t="str">
            <v>National</v>
          </cell>
          <cell r="J2907" t="str">
            <v>CTSU - Ambulatory and Chronic Disease</v>
          </cell>
        </row>
        <row r="2908">
          <cell r="A2908" t="str">
            <v>00160811</v>
          </cell>
          <cell r="B2908" t="str">
            <v>1577 / I4V-MC-JAJA (RA-BRIDGE); HUM00160811</v>
          </cell>
          <cell r="C2908" t="str">
            <v>Int Med-Rheumatology</v>
          </cell>
          <cell r="D2908" t="str">
            <v>Cagnoli, Patricia</v>
          </cell>
          <cell r="E2908" t="str">
            <v>CLOSED TO ACCRUAL</v>
          </cell>
          <cell r="F2908">
            <v>43813</v>
          </cell>
          <cell r="G2908" t="str">
            <v>Eli Lilly and Company Foundation</v>
          </cell>
          <cell r="H2908" t="str">
            <v/>
          </cell>
          <cell r="I2908" t="str">
            <v>Institutional</v>
          </cell>
          <cell r="J2908" t="str">
            <v>CTSU - Ambulatory and Chronic Disease</v>
          </cell>
        </row>
        <row r="2909">
          <cell r="A2909" t="str">
            <v>00160688</v>
          </cell>
          <cell r="B2909" t="str">
            <v>**CRBs Only**; **CRBs Only** SPIROMICS II Bronchoscopy ; HUM00160688</v>
          </cell>
          <cell r="C2909" t="str">
            <v>Int Med-Pulmonary/Critical Care</v>
          </cell>
          <cell r="D2909" t="str">
            <v>Han, Meilan</v>
          </cell>
          <cell r="E2909" t="str">
            <v>OPEN TO ACCRUAL</v>
          </cell>
          <cell r="F2909">
            <v>43872</v>
          </cell>
          <cell r="G2909" t="str">
            <v>DHHS - National Institutes of Health</v>
          </cell>
          <cell r="H2909" t="str">
            <v>University of California - San Francisco</v>
          </cell>
          <cell r="I2909" t="str">
            <v>Externally Peer-Reviewed</v>
          </cell>
          <cell r="J2909" t="str">
            <v>CTSU - Ambulatory and Chronic Disease</v>
          </cell>
        </row>
        <row r="2910">
          <cell r="A2910" t="str">
            <v>00160678</v>
          </cell>
          <cell r="B2910" t="str">
            <v>GS-US-428-4194; HUM00160678</v>
          </cell>
          <cell r="C2910" t="str">
            <v>Int Med-Gastroenterology</v>
          </cell>
          <cell r="D2910" t="str">
            <v>Sharma, Pratima</v>
          </cell>
          <cell r="E2910" t="str">
            <v>OPEN TO ACCRUAL</v>
          </cell>
          <cell r="F2910">
            <v>43794</v>
          </cell>
          <cell r="G2910" t="str">
            <v>Gilead Sciences, Inc.</v>
          </cell>
          <cell r="H2910" t="str">
            <v/>
          </cell>
          <cell r="I2910" t="str">
            <v>Industry</v>
          </cell>
          <cell r="J2910" t="str">
            <v>CTSU - Acute, Critical Care, Surgery &amp; Transplant</v>
          </cell>
        </row>
        <row r="2911">
          <cell r="A2911" t="str">
            <v>00160672</v>
          </cell>
          <cell r="B2911" t="str">
            <v>1646 / CL0033-01; HUM00160672</v>
          </cell>
          <cell r="C2911" t="str">
            <v>Int Med-Nephrology</v>
          </cell>
          <cell r="D2911" t="str">
            <v>Yevzlin, Alexander</v>
          </cell>
          <cell r="E2911" t="str">
            <v>OPEN TO ACCRUAL</v>
          </cell>
          <cell r="F2911">
            <v>43698</v>
          </cell>
          <cell r="G2911" t="str">
            <v>Lutonix, Inc.</v>
          </cell>
          <cell r="H2911" t="str">
            <v/>
          </cell>
          <cell r="I2911" t="str">
            <v>Industry</v>
          </cell>
          <cell r="J2911" t="str">
            <v>CTSU - Ambulatory and Chronic Disease</v>
          </cell>
        </row>
        <row r="2912">
          <cell r="A2912" t="str">
            <v>00160663</v>
          </cell>
          <cell r="B2912" t="str">
            <v>HUM00160663</v>
          </cell>
          <cell r="C2912" t="str">
            <v>Int Med-Nephrology</v>
          </cell>
          <cell r="D2912" t="str">
            <v>Szamosfalvi, Balazs</v>
          </cell>
          <cell r="E2912" t="str">
            <v>IRB STUDY CLOSURE</v>
          </cell>
          <cell r="F2912">
            <v>44084</v>
          </cell>
          <cell r="G2912" t="str">
            <v>Baxter Healthcare Corporation</v>
          </cell>
          <cell r="H2912" t="str">
            <v/>
          </cell>
          <cell r="I2912" t="str">
            <v>Industry</v>
          </cell>
          <cell r="J2912" t="str">
            <v>CTSU - Heart, Vessel, Blood</v>
          </cell>
        </row>
        <row r="2913">
          <cell r="A2913" t="str">
            <v>00160641</v>
          </cell>
          <cell r="B2913" t="str">
            <v>CTSU Sub P/G for CRB  2114; HUM00160641</v>
          </cell>
          <cell r="C2913" t="str">
            <v>Int Med-Metabolism, Endo &amp; Diabetes</v>
          </cell>
          <cell r="D2913" t="str">
            <v>Else, Tobias</v>
          </cell>
          <cell r="E2913" t="str">
            <v>OPEN TO ACCRUAL</v>
          </cell>
          <cell r="F2913">
            <v>44112</v>
          </cell>
          <cell r="G2913" t="str">
            <v>University of Michigan</v>
          </cell>
          <cell r="H2913" t="str">
            <v/>
          </cell>
          <cell r="I2913" t="str">
            <v>National</v>
          </cell>
          <cell r="J2913" t="str">
            <v>CTSU - Ambulatory and Chronic Disease</v>
          </cell>
        </row>
        <row r="2914">
          <cell r="A2914" t="str">
            <v>00160636</v>
          </cell>
          <cell r="B2914" t="str">
            <v>APC-AF-CLN-002; HUM00160636</v>
          </cell>
          <cell r="C2914" t="str">
            <v>Pediatrics-Neonatal/Perinatal</v>
          </cell>
          <cell r="D2914" t="str">
            <v>Donn, Steven</v>
          </cell>
          <cell r="E2914" t="str">
            <v>PI SIGNOFF</v>
          </cell>
          <cell r="F2914">
            <v>44034</v>
          </cell>
          <cell r="G2914" t="str">
            <v>Aerogen, Inc.</v>
          </cell>
          <cell r="H2914" t="str">
            <v/>
          </cell>
          <cell r="I2914" t="str">
            <v>Industry</v>
          </cell>
          <cell r="J2914" t="str">
            <v>CTSU - Childrens</v>
          </cell>
        </row>
        <row r="2915">
          <cell r="A2915" t="str">
            <v>00160635</v>
          </cell>
          <cell r="B2915" t="str">
            <v>2019.048; HUM00160635; S1801</v>
          </cell>
          <cell r="C2915" t="str">
            <v>Int Med-Hematology/Oncology</v>
          </cell>
          <cell r="D2915" t="str">
            <v>Lao, Christopher</v>
          </cell>
          <cell r="E2915" t="str">
            <v>OPEN TO ACCRUAL</v>
          </cell>
          <cell r="F2915">
            <v>43990</v>
          </cell>
          <cell r="G2915" t="str">
            <v>Southwest Oncology Group (SWOG)</v>
          </cell>
          <cell r="H2915" t="str">
            <v>National Cancer Institute (NCI); Oregon Health and Science University</v>
          </cell>
          <cell r="I2915" t="str">
            <v>National</v>
          </cell>
          <cell r="J2915" t="str">
            <v>CTSU - Oncology</v>
          </cell>
        </row>
        <row r="2916">
          <cell r="A2916" t="str">
            <v>00160627</v>
          </cell>
          <cell r="B2916" t="str">
            <v>HUM00160627; JCAR017-BCM-003</v>
          </cell>
          <cell r="C2916" t="str">
            <v>Int Med-Hematology/Oncology</v>
          </cell>
          <cell r="D2916" t="str">
            <v>Ghosh, Monalisa</v>
          </cell>
          <cell r="E2916" t="str">
            <v>ABANDONED</v>
          </cell>
          <cell r="F2916">
            <v>43587</v>
          </cell>
          <cell r="G2916" t="str">
            <v>Celgene Corporation</v>
          </cell>
          <cell r="H2916" t="str">
            <v/>
          </cell>
          <cell r="I2916" t="str">
            <v>Industry</v>
          </cell>
          <cell r="J2916" t="str">
            <v>CTSU - Oncology</v>
          </cell>
        </row>
        <row r="2917">
          <cell r="A2917" t="str">
            <v>00160618</v>
          </cell>
          <cell r="B2917" t="str">
            <v>2019.044; EQ001-aGVHD-001; HUM00160618</v>
          </cell>
          <cell r="C2917" t="str">
            <v>Int Med-Hematology/Oncology</v>
          </cell>
          <cell r="D2917" t="str">
            <v>Anand, Sarah</v>
          </cell>
          <cell r="E2917" t="str">
            <v>CLOSED TO ACCRUAL</v>
          </cell>
          <cell r="F2917">
            <v>44321</v>
          </cell>
          <cell r="G2917" t="str">
            <v>Equillium Inc.</v>
          </cell>
          <cell r="H2917" t="str">
            <v>Covance Inc.</v>
          </cell>
          <cell r="I2917" t="str">
            <v>Industry</v>
          </cell>
          <cell r="J2917" t="str">
            <v>CTSU - Oncology</v>
          </cell>
        </row>
        <row r="2918">
          <cell r="A2918" t="str">
            <v>00160610</v>
          </cell>
          <cell r="B2918" t="str">
            <v>HUM00160610; LTE15174; LTE15174; AWD012738</v>
          </cell>
          <cell r="C2918" t="str">
            <v>Pediatrics-Hematology/Oncology</v>
          </cell>
          <cell r="D2918" t="str">
            <v>Pipe, Steven</v>
          </cell>
          <cell r="E2918" t="str">
            <v>CLOSED TO ACCRUAL</v>
          </cell>
          <cell r="F2918">
            <v>44292</v>
          </cell>
          <cell r="G2918" t="str">
            <v>Sanofi</v>
          </cell>
          <cell r="H2918" t="str">
            <v>PPD Investigator Services, LLC</v>
          </cell>
          <cell r="I2918" t="str">
            <v>Industry</v>
          </cell>
          <cell r="J2918" t="str">
            <v>CTSU - Childrens</v>
          </cell>
        </row>
        <row r="2919">
          <cell r="A2919" t="str">
            <v>00160578</v>
          </cell>
          <cell r="B2919" t="str">
            <v>017004; 2019.039; HUM00160578</v>
          </cell>
          <cell r="C2919" t="str">
            <v>Int Med-Hematology/Oncology</v>
          </cell>
          <cell r="D2919" t="str">
            <v>Ghosh, Monalisa</v>
          </cell>
          <cell r="E2919" t="str">
            <v>OPEN TO ACCRUAL</v>
          </cell>
          <cell r="F2919">
            <v>43987</v>
          </cell>
          <cell r="G2919" t="str">
            <v>Juno Therapeutics</v>
          </cell>
          <cell r="H2919" t="str">
            <v/>
          </cell>
          <cell r="I2919" t="str">
            <v>Industry</v>
          </cell>
          <cell r="J2919" t="str">
            <v>CTSU - Oncology</v>
          </cell>
        </row>
        <row r="2920">
          <cell r="A2920" t="str">
            <v>00160525</v>
          </cell>
          <cell r="B2920" t="str">
            <v>1312 / SEL-212/202; HUM00160525</v>
          </cell>
          <cell r="C2920" t="str">
            <v>Int Med-Rheumatology</v>
          </cell>
          <cell r="D2920" t="str">
            <v>Khanna, Puja</v>
          </cell>
          <cell r="E2920" t="str">
            <v>IRB STUDY CLOSURE</v>
          </cell>
          <cell r="F2920">
            <v>44179</v>
          </cell>
          <cell r="G2920" t="str">
            <v>Selecta Biosciences</v>
          </cell>
          <cell r="H2920" t="str">
            <v/>
          </cell>
          <cell r="I2920" t="str">
            <v>Industry</v>
          </cell>
          <cell r="J2920" t="str">
            <v>CTSU - Ambulatory and Chronic Disease</v>
          </cell>
        </row>
        <row r="2921">
          <cell r="A2921" t="str">
            <v>00160492</v>
          </cell>
          <cell r="B2921" t="str">
            <v>HUM00160492</v>
          </cell>
          <cell r="C2921" t="str">
            <v>Pediatrics-Neonatal/Perinatal</v>
          </cell>
          <cell r="D2921" t="str">
            <v>Donn, Steven</v>
          </cell>
          <cell r="E2921" t="str">
            <v>OPEN TO ACCRUAL</v>
          </cell>
          <cell r="F2921">
            <v>43868</v>
          </cell>
          <cell r="G2921" t="str">
            <v>University of Michigan</v>
          </cell>
          <cell r="H2921" t="str">
            <v>Chiesi Pharmaceuticals</v>
          </cell>
          <cell r="I2921" t="str">
            <v>National</v>
          </cell>
          <cell r="J2921" t="str">
            <v>CTSU - Childrens</v>
          </cell>
        </row>
        <row r="2922">
          <cell r="A2922" t="str">
            <v>00160355</v>
          </cell>
          <cell r="B2922" t="str">
            <v>2019.055; A5481092; ADVL1921; HUM00160355</v>
          </cell>
          <cell r="C2922" t="str">
            <v>Pediatrics-Hematology/Oncology</v>
          </cell>
          <cell r="D2922" t="str">
            <v>Mody, Rajen</v>
          </cell>
          <cell r="E2922" t="str">
            <v>OPEN TO ACCRUAL</v>
          </cell>
          <cell r="F2922">
            <v>43909</v>
          </cell>
          <cell r="G2922" t="str">
            <v>Pfizer, Inc.</v>
          </cell>
          <cell r="H2922" t="str">
            <v>Children's Oncology Group (COG); The Children's Hospital of Philadelphia (CHOP)</v>
          </cell>
          <cell r="I2922" t="str">
            <v>Industry</v>
          </cell>
          <cell r="J2922" t="str">
            <v>CTSU - Childrens</v>
          </cell>
        </row>
        <row r="2923">
          <cell r="A2923" t="str">
            <v>00160336</v>
          </cell>
          <cell r="B2923" t="str">
            <v>001630336; HUM00160336</v>
          </cell>
          <cell r="C2923" t="str">
            <v>Neurosurgery</v>
          </cell>
          <cell r="D2923" t="str">
            <v>Oppenlander, Mark</v>
          </cell>
          <cell r="E2923" t="str">
            <v>OPEN TO ACCRUAL</v>
          </cell>
          <cell r="F2923">
            <v>43760</v>
          </cell>
          <cell r="G2923" t="str">
            <v>Premia Spine Inc.</v>
          </cell>
          <cell r="H2923" t="str">
            <v/>
          </cell>
          <cell r="I2923" t="str">
            <v>Industry</v>
          </cell>
          <cell r="J2923" t="str">
            <v>CTSU - Neurosciences and Sensory</v>
          </cell>
        </row>
        <row r="2924">
          <cell r="A2924" t="str">
            <v>00160293</v>
          </cell>
          <cell r="B2924" t="str">
            <v>2019.042; AINV18P1; HUM00160293</v>
          </cell>
          <cell r="C2924" t="str">
            <v>Pediatrics-Hematology/Oncology</v>
          </cell>
          <cell r="D2924" t="str">
            <v>Mody, Rajen</v>
          </cell>
          <cell r="E2924" t="str">
            <v>OPEN TO ACCRUAL</v>
          </cell>
          <cell r="F2924">
            <v>43910</v>
          </cell>
          <cell r="G2924" t="str">
            <v>Pediatric Early Phase Clinical Trials Network (PEP-CTN)</v>
          </cell>
          <cell r="H2924" t="str">
            <v>Children's Oncology Group (COG); The Children's Hospital of Philadelphia (CHOP)</v>
          </cell>
          <cell r="I2924" t="str">
            <v>Industry</v>
          </cell>
          <cell r="J2924" t="str">
            <v>CTSU - Childrens</v>
          </cell>
        </row>
        <row r="2925">
          <cell r="A2925" t="str">
            <v>00160225</v>
          </cell>
          <cell r="B2925" t="str">
            <v>2019.028; HUM00160225; NSABP FC-10; NSABP FC-10 (CCTS)</v>
          </cell>
          <cell r="C2925" t="str">
            <v>Int Med-Hematology/Oncology</v>
          </cell>
          <cell r="D2925" t="str">
            <v>Krauss, John</v>
          </cell>
          <cell r="E2925" t="str">
            <v>CLOSED TO ACCRUAL</v>
          </cell>
          <cell r="F2925">
            <v>44294</v>
          </cell>
          <cell r="G2925" t="str">
            <v>National Surgical Adjuvant Breast and Bowel Project (NSABP) Foundation, Inc</v>
          </cell>
          <cell r="H2925" t="str">
            <v>Merck; University of Michigan</v>
          </cell>
          <cell r="I2925" t="str">
            <v>Institutional</v>
          </cell>
          <cell r="J2925" t="str">
            <v>CTSU - Oncology</v>
          </cell>
        </row>
        <row r="2926">
          <cell r="A2926" t="str">
            <v>00160201</v>
          </cell>
          <cell r="B2926" t="str">
            <v>1400 / IM011-073; HUM00160201</v>
          </cell>
          <cell r="C2926" t="str">
            <v>Int Med-Rheumatology</v>
          </cell>
          <cell r="D2926" t="str">
            <v>Cagnoli, Patricia</v>
          </cell>
          <cell r="E2926" t="str">
            <v>OPEN TO ACCRUAL</v>
          </cell>
          <cell r="F2926">
            <v>43713</v>
          </cell>
          <cell r="G2926" t="str">
            <v>Bristol-Myers Squibb</v>
          </cell>
          <cell r="H2926" t="str">
            <v/>
          </cell>
          <cell r="I2926" t="str">
            <v>Industry</v>
          </cell>
          <cell r="J2926" t="str">
            <v>CTSU - Ambulatory and Chronic Disease</v>
          </cell>
        </row>
        <row r="2927">
          <cell r="A2927" t="str">
            <v>00160190</v>
          </cell>
          <cell r="B2927" t="str">
            <v>1695 / BACK TO DEPT / TREAT-CHF; HUM00160190</v>
          </cell>
          <cell r="C2927" t="str">
            <v>Int Med-Pulmonary/Critical Care</v>
          </cell>
          <cell r="D2927" t="str">
            <v>De Cardenas, Jose</v>
          </cell>
          <cell r="E2927" t="str">
            <v>ABANDONED</v>
          </cell>
          <cell r="F2927">
            <v>44070</v>
          </cell>
          <cell r="G2927" t="str">
            <v>University of California - Los Angeles</v>
          </cell>
          <cell r="H2927" t="str">
            <v/>
          </cell>
          <cell r="I2927" t="str">
            <v>Institutional</v>
          </cell>
          <cell r="J2927" t="str">
            <v>CTSU - Ambulatory and Chronic Disease</v>
          </cell>
        </row>
        <row r="2928">
          <cell r="A2928" t="str">
            <v>00160188</v>
          </cell>
          <cell r="B2928" t="str">
            <v>2019.029; HUM00160188</v>
          </cell>
          <cell r="C2928" t="str">
            <v>Int Med-Hematology/Oncology</v>
          </cell>
          <cell r="D2928" t="str">
            <v>Alva, Ajjai</v>
          </cell>
          <cell r="E2928" t="str">
            <v>CLOSED TO ACCRUAL</v>
          </cell>
          <cell r="F2928">
            <v>44027</v>
          </cell>
          <cell r="G2928" t="str">
            <v>ARCUS Biosciences</v>
          </cell>
          <cell r="H2928" t="str">
            <v/>
          </cell>
          <cell r="I2928" t="str">
            <v>Industry</v>
          </cell>
          <cell r="J2928" t="str">
            <v>CTSU - Oncology</v>
          </cell>
        </row>
        <row r="2929">
          <cell r="A2929" t="str">
            <v>00160154</v>
          </cell>
          <cell r="B2929" t="str">
            <v>1095-2301; 2019.027; HUM00160154</v>
          </cell>
          <cell r="C2929" t="str">
            <v>Radiology</v>
          </cell>
          <cell r="D2929" t="str">
            <v>Piert, Morand</v>
          </cell>
          <cell r="E2929" t="str">
            <v>CLOSED TO ACCRUAL</v>
          </cell>
          <cell r="F2929">
            <v>44259</v>
          </cell>
          <cell r="G2929" t="str">
            <v>Progenics Pharmaceuticals</v>
          </cell>
          <cell r="H2929" t="str">
            <v>IQVIA</v>
          </cell>
          <cell r="I2929" t="str">
            <v>Industry</v>
          </cell>
          <cell r="J2929" t="str">
            <v>CTSU - Oncology</v>
          </cell>
        </row>
        <row r="2930">
          <cell r="A2930" t="str">
            <v>00160153</v>
          </cell>
          <cell r="B2930" t="str">
            <v>FGCL-3019-087; HUM00160153</v>
          </cell>
          <cell r="C2930" t="str">
            <v>Int Med-Hematology/Oncology</v>
          </cell>
          <cell r="D2930" t="str">
            <v>Sahai, Vaibhav</v>
          </cell>
          <cell r="E2930" t="str">
            <v>ABANDONED</v>
          </cell>
          <cell r="F2930">
            <v>43607</v>
          </cell>
          <cell r="G2930" t="str">
            <v>FibroGen, Inc.</v>
          </cell>
          <cell r="H2930" t="str">
            <v/>
          </cell>
          <cell r="I2930" t="str">
            <v>Industry</v>
          </cell>
          <cell r="J2930" t="str">
            <v>CTSU - Oncology</v>
          </cell>
        </row>
        <row r="2931">
          <cell r="A2931" t="str">
            <v>00160150</v>
          </cell>
          <cell r="B2931" t="str">
            <v>2019.030; HUM00160150; R2810-ONC-1806</v>
          </cell>
          <cell r="C2931" t="str">
            <v>Int Med-Hematology/Oncology</v>
          </cell>
          <cell r="D2931" t="str">
            <v>Worden, Francis</v>
          </cell>
          <cell r="E2931" t="str">
            <v>OPEN TO ACCRUAL</v>
          </cell>
          <cell r="F2931">
            <v>43789</v>
          </cell>
          <cell r="G2931" t="str">
            <v>Regeneron</v>
          </cell>
          <cell r="H2931" t="str">
            <v>Syneos Health</v>
          </cell>
          <cell r="I2931" t="str">
            <v>Industry</v>
          </cell>
          <cell r="J2931" t="str">
            <v>CTSU - Oncology</v>
          </cell>
        </row>
        <row r="2932">
          <cell r="A2932" t="str">
            <v>00159997</v>
          </cell>
          <cell r="B2932" t="str">
            <v>AWD012498; HUM00159997</v>
          </cell>
          <cell r="C2932" t="str">
            <v>Cardiac Surgery</v>
          </cell>
          <cell r="D2932" t="str">
            <v>Ohye, Richard</v>
          </cell>
          <cell r="E2932" t="str">
            <v>TERMINATED</v>
          </cell>
          <cell r="F2932">
            <v>43956</v>
          </cell>
          <cell r="G2932" t="str">
            <v>CorMatrix Cardiovascular, Inc</v>
          </cell>
          <cell r="H2932" t="str">
            <v/>
          </cell>
          <cell r="I2932" t="str">
            <v>Industry</v>
          </cell>
          <cell r="J2932" t="str">
            <v>CTSU - Childrens</v>
          </cell>
        </row>
        <row r="2933">
          <cell r="A2933" t="str">
            <v>00159995</v>
          </cell>
          <cell r="B2933" t="str">
            <v>HUM00159995</v>
          </cell>
          <cell r="C2933" t="str">
            <v>Int Med-Cardiology</v>
          </cell>
          <cell r="D2933" t="str">
            <v>Latchamsetty, Rakesh</v>
          </cell>
          <cell r="E2933" t="str">
            <v>OPEN TO ACCRUAL</v>
          </cell>
          <cell r="F2933">
            <v>43608</v>
          </cell>
          <cell r="G2933" t="str">
            <v>Biotronik, Inc.</v>
          </cell>
          <cell r="H2933" t="str">
            <v/>
          </cell>
          <cell r="I2933" t="str">
            <v>Industry</v>
          </cell>
          <cell r="J2933" t="str">
            <v>CTSU - Heart, Vessel, Blood</v>
          </cell>
        </row>
        <row r="2934">
          <cell r="A2934" t="str">
            <v>00159982</v>
          </cell>
          <cell r="B2934" t="str">
            <v>HUM00159982</v>
          </cell>
          <cell r="C2934" t="str">
            <v>Int Med-Cardiology</v>
          </cell>
          <cell r="D2934" t="str">
            <v>Hummel, Scott</v>
          </cell>
          <cell r="E2934" t="str">
            <v>OPEN TO ACCRUAL</v>
          </cell>
          <cell r="F2934">
            <v>43629</v>
          </cell>
          <cell r="G2934" t="str">
            <v>DHHS - National Institutes of Health</v>
          </cell>
          <cell r="H2934" t="str">
            <v>Duke Clinical Research Institute; Duke University</v>
          </cell>
          <cell r="I2934" t="str">
            <v>Externally Peer-Reviewed</v>
          </cell>
          <cell r="J2934" t="str">
            <v>CTSU - Heart, Vessel, Blood</v>
          </cell>
        </row>
        <row r="2935">
          <cell r="A2935" t="str">
            <v>00159918</v>
          </cell>
          <cell r="B2935" t="str">
            <v>2019.025; CLEE011O12301C; HUM00159918; TRIO033</v>
          </cell>
          <cell r="C2935" t="str">
            <v>Int Med-Hematology/Oncology</v>
          </cell>
          <cell r="D2935" t="str">
            <v>Cobain, Erin</v>
          </cell>
          <cell r="E2935" t="str">
            <v>CLOSED TO ACCRUAL</v>
          </cell>
          <cell r="F2935">
            <v>44295</v>
          </cell>
          <cell r="G2935" t="str">
            <v>Novartis</v>
          </cell>
          <cell r="H2935" t="str">
            <v>Translational Research In Oncology (TRIO)</v>
          </cell>
          <cell r="I2935" t="str">
            <v>Industry</v>
          </cell>
          <cell r="J2935" t="str">
            <v>CTSU - Oncology</v>
          </cell>
        </row>
        <row r="2936">
          <cell r="A2936" t="str">
            <v>00159917</v>
          </cell>
          <cell r="B2936" t="str">
            <v>1315 / AIRFLOW-3; HUM00159917</v>
          </cell>
          <cell r="C2936" t="str">
            <v>Int Med-Pulmonary/Critical Care</v>
          </cell>
          <cell r="D2936" t="str">
            <v>Han, Meilan</v>
          </cell>
          <cell r="E2936" t="str">
            <v>OPEN TO ACCRUAL</v>
          </cell>
          <cell r="F2936">
            <v>43851</v>
          </cell>
          <cell r="G2936" t="str">
            <v>Nuvaira, Inc</v>
          </cell>
          <cell r="H2936" t="str">
            <v>ThreeWire, Inc.</v>
          </cell>
          <cell r="I2936" t="str">
            <v>Industry</v>
          </cell>
          <cell r="J2936" t="str">
            <v>CTSU - Ambulatory and Chronic Disease</v>
          </cell>
        </row>
        <row r="2937">
          <cell r="A2937" t="str">
            <v>00159865</v>
          </cell>
          <cell r="B2937" t="str">
            <v/>
          </cell>
          <cell r="C2937" t="str">
            <v>Int Med-Nephrology</v>
          </cell>
          <cell r="D2937" t="str">
            <v>Yessayan, Lenar</v>
          </cell>
          <cell r="E2937" t="str">
            <v>ABANDONED</v>
          </cell>
          <cell r="F2937">
            <v>43895</v>
          </cell>
          <cell r="G2937" t="str">
            <v>Argus International, INC</v>
          </cell>
          <cell r="H2937" t="str">
            <v/>
          </cell>
          <cell r="I2937" t="str">
            <v>Industry</v>
          </cell>
          <cell r="J2937" t="str">
            <v>CTSU - Heart, Vessel, Blood</v>
          </cell>
        </row>
        <row r="2938">
          <cell r="A2938" t="str">
            <v>00159849</v>
          </cell>
          <cell r="B2938" t="str">
            <v>CAT-1004-302; HUM00159849</v>
          </cell>
          <cell r="C2938" t="str">
            <v>Pediatrics-Neurology</v>
          </cell>
          <cell r="D2938" t="str">
            <v>Neil, Erin</v>
          </cell>
          <cell r="E2938" t="str">
            <v>IRB STUDY CLOSURE</v>
          </cell>
          <cell r="F2938">
            <v>44200</v>
          </cell>
          <cell r="G2938" t="str">
            <v>Catabasis Pharmaceuticals, Inc</v>
          </cell>
          <cell r="H2938" t="str">
            <v/>
          </cell>
          <cell r="I2938" t="str">
            <v>Industry</v>
          </cell>
          <cell r="J2938" t="str">
            <v>CTSU - Childrens</v>
          </cell>
        </row>
        <row r="2939">
          <cell r="A2939" t="str">
            <v>00159847</v>
          </cell>
          <cell r="B2939" t="str">
            <v>HUM00159847</v>
          </cell>
          <cell r="C2939" t="str">
            <v>Cardiac Surgery</v>
          </cell>
          <cell r="D2939" t="str">
            <v>Patel, Himanshu</v>
          </cell>
          <cell r="E2939" t="str">
            <v>ABANDONED</v>
          </cell>
          <cell r="F2939">
            <v>44174</v>
          </cell>
          <cell r="G2939" t="str">
            <v>DHHS - National Institutes of Health</v>
          </cell>
          <cell r="H2939" t="str">
            <v/>
          </cell>
          <cell r="I2939" t="str">
            <v>Externally Peer-Reviewed</v>
          </cell>
          <cell r="J2939" t="str">
            <v>CTSU - Heart, Vessel, Blood</v>
          </cell>
        </row>
        <row r="2940">
          <cell r="A2940" t="str">
            <v>00159822</v>
          </cell>
          <cell r="B2940" t="str">
            <v>CSU2017-22T; AWD012514; HUM00159822</v>
          </cell>
          <cell r="C2940" t="str">
            <v>Orthopaedic Surgery</v>
          </cell>
          <cell r="D2940" t="str">
            <v>Perdue, Aaron</v>
          </cell>
          <cell r="E2940" t="str">
            <v>IRB STUDY CLOSURE</v>
          </cell>
          <cell r="F2940">
            <v>44182</v>
          </cell>
          <cell r="G2940" t="str">
            <v>Zimmer Biomet</v>
          </cell>
          <cell r="H2940" t="str">
            <v/>
          </cell>
          <cell r="I2940" t="str">
            <v>Industry</v>
          </cell>
          <cell r="J2940" t="str">
            <v>CTSU - Behavior, Function, and Pain</v>
          </cell>
        </row>
        <row r="2941">
          <cell r="A2941" t="str">
            <v>00159821</v>
          </cell>
          <cell r="B2941" t="str">
            <v>HUM00159821</v>
          </cell>
          <cell r="C2941" t="str">
            <v>Pediatrics-Ambulatory Care Pgm</v>
          </cell>
          <cell r="D2941" t="str">
            <v>Chua, Kao-Ping</v>
          </cell>
          <cell r="E2941" t="str">
            <v>OPEN TO ACCRUAL</v>
          </cell>
          <cell r="F2941">
            <v>43739</v>
          </cell>
          <cell r="G2941" t="str">
            <v>DHHS - National Institutes of Health</v>
          </cell>
          <cell r="H2941" t="str">
            <v/>
          </cell>
          <cell r="I2941" t="str">
            <v>Externally Peer-Reviewed</v>
          </cell>
          <cell r="J2941" t="str">
            <v>CTSU - Childrens</v>
          </cell>
        </row>
        <row r="2942">
          <cell r="A2942" t="str">
            <v>00159808</v>
          </cell>
          <cell r="B2942" t="str">
            <v>HUM00159808</v>
          </cell>
          <cell r="C2942" t="str">
            <v>Int Med-Cardiology</v>
          </cell>
          <cell r="D2942" t="str">
            <v>Chetcuti, Stanley</v>
          </cell>
          <cell r="E2942" t="str">
            <v>OPEN TO ACCRUAL</v>
          </cell>
          <cell r="F2942">
            <v>43768</v>
          </cell>
          <cell r="G2942" t="str">
            <v>Boston Scientific Corporation</v>
          </cell>
          <cell r="H2942" t="str">
            <v/>
          </cell>
          <cell r="I2942" t="str">
            <v>Industry</v>
          </cell>
          <cell r="J2942" t="str">
            <v>CTSU - Heart, Vessel, Blood</v>
          </cell>
        </row>
        <row r="2943">
          <cell r="A2943" t="str">
            <v>00159800</v>
          </cell>
          <cell r="B2943" t="str">
            <v>HUM00159800</v>
          </cell>
          <cell r="C2943" t="str">
            <v>Family Medicine</v>
          </cell>
          <cell r="D2943" t="str">
            <v>Gold, Katherine</v>
          </cell>
          <cell r="E2943" t="str">
            <v>OPEN TO ACCRUAL</v>
          </cell>
          <cell r="F2943">
            <v>44151</v>
          </cell>
          <cell r="G2943" t="str">
            <v>University of Michigan</v>
          </cell>
          <cell r="H2943" t="str">
            <v/>
          </cell>
          <cell r="I2943" t="str">
            <v>National</v>
          </cell>
          <cell r="J2943" t="str">
            <v>CTSU - Behavior, Function, and Pain</v>
          </cell>
        </row>
        <row r="2944">
          <cell r="A2944" t="str">
            <v>00159792</v>
          </cell>
          <cell r="B2944" t="str">
            <v>HUM00159792</v>
          </cell>
          <cell r="C2944" t="str">
            <v>Surgery-Pediatric Surgery</v>
          </cell>
          <cell r="D2944" t="str">
            <v>Perrone, Erin</v>
          </cell>
          <cell r="E2944" t="str">
            <v>OPEN TO ACCRUAL</v>
          </cell>
          <cell r="F2944">
            <v>44126</v>
          </cell>
          <cell r="G2944" t="str">
            <v>University of Michigan</v>
          </cell>
          <cell r="H2944" t="str">
            <v/>
          </cell>
          <cell r="I2944" t="str">
            <v>National</v>
          </cell>
          <cell r="J2944" t="str">
            <v>CTSU - Childrens</v>
          </cell>
        </row>
        <row r="2945">
          <cell r="A2945" t="str">
            <v>00159783</v>
          </cell>
          <cell r="B2945" t="str">
            <v>HUM00159783; VX18-561-101; AWD012227</v>
          </cell>
          <cell r="C2945" t="str">
            <v>Pediatrics-Pulmonary Medicine</v>
          </cell>
          <cell r="D2945" t="str">
            <v>Nasr, Samya</v>
          </cell>
          <cell r="E2945" t="str">
            <v>IRB STUDY CLOSURE</v>
          </cell>
          <cell r="F2945">
            <v>44299</v>
          </cell>
          <cell r="G2945" t="str">
            <v>Vertex Pharmaceuticals</v>
          </cell>
          <cell r="H2945" t="str">
            <v/>
          </cell>
          <cell r="I2945" t="str">
            <v>Industry</v>
          </cell>
          <cell r="J2945" t="str">
            <v>CTSU - Childrens</v>
          </cell>
        </row>
        <row r="2946">
          <cell r="A2946" t="str">
            <v>00159754</v>
          </cell>
          <cell r="B2946" t="str">
            <v>HUM00159754</v>
          </cell>
          <cell r="C2946" t="str">
            <v>Orthopaedic Surgery</v>
          </cell>
          <cell r="D2946" t="str">
            <v>Jepsen, Karl</v>
          </cell>
          <cell r="E2946" t="str">
            <v>CLOSED TO ACCRUAL</v>
          </cell>
          <cell r="F2946">
            <v>43942</v>
          </cell>
          <cell r="G2946" t="str">
            <v>DHHS - National Institutes of Health</v>
          </cell>
          <cell r="H2946" t="str">
            <v>University of Michigan</v>
          </cell>
          <cell r="I2946" t="str">
            <v>Externally Peer-Reviewed</v>
          </cell>
          <cell r="J2946" t="str">
            <v>CTSU - Behavior, Function, and Pain</v>
          </cell>
        </row>
        <row r="2947">
          <cell r="A2947" t="str">
            <v>00159563</v>
          </cell>
          <cell r="B2947" t="str">
            <v>HUM00159563; PC ONLY</v>
          </cell>
          <cell r="C2947" t="str">
            <v>School of Kinesiology</v>
          </cell>
          <cell r="D2947" t="str">
            <v>Palmieri-Smith, Riann</v>
          </cell>
          <cell r="E2947" t="str">
            <v>ON HOLD</v>
          </cell>
          <cell r="F2947">
            <v>43937</v>
          </cell>
          <cell r="G2947" t="str">
            <v>NuStep, Inc</v>
          </cell>
          <cell r="H2947" t="str">
            <v>University of Michigan</v>
          </cell>
          <cell r="I2947" t="str">
            <v>Industry</v>
          </cell>
          <cell r="J2947" t="str">
            <v>CTSU - Behavior, Function, and Pain</v>
          </cell>
        </row>
        <row r="2948">
          <cell r="A2948" t="str">
            <v>00159556</v>
          </cell>
          <cell r="B2948" t="str">
            <v>2019.022; HUM00159556</v>
          </cell>
          <cell r="C2948" t="str">
            <v>Int Med-Hematology/Oncology</v>
          </cell>
          <cell r="D2948" t="str">
            <v>Worden, Francis</v>
          </cell>
          <cell r="E2948" t="str">
            <v>OPEN TO ACCRUAL</v>
          </cell>
          <cell r="F2948">
            <v>44034</v>
          </cell>
          <cell r="G2948" t="str">
            <v>University of Michigan</v>
          </cell>
          <cell r="H2948" t="str">
            <v>M.D. Anderson Cancer Center</v>
          </cell>
          <cell r="I2948" t="str">
            <v>National</v>
          </cell>
          <cell r="J2948" t="str">
            <v>CTSU - Oncology</v>
          </cell>
        </row>
        <row r="2949">
          <cell r="A2949" t="str">
            <v>00159554</v>
          </cell>
          <cell r="B2949" t="str">
            <v>AWD011814; HUM00159554</v>
          </cell>
          <cell r="C2949" t="str">
            <v>Physical Medicine &amp; Rehabilitation</v>
          </cell>
          <cell r="D2949" t="str">
            <v>Murphy, Susan</v>
          </cell>
          <cell r="E2949" t="str">
            <v>CLOSED TO ACCRUAL</v>
          </cell>
          <cell r="F2949">
            <v>43930</v>
          </cell>
          <cell r="G2949" t="str">
            <v>LymphaTouch Inc.</v>
          </cell>
          <cell r="H2949" t="str">
            <v/>
          </cell>
          <cell r="I2949" t="str">
            <v>Industry</v>
          </cell>
          <cell r="J2949" t="str">
            <v>CTSU - Behavior, Function, and Pain</v>
          </cell>
        </row>
        <row r="2950">
          <cell r="A2950" t="str">
            <v>00159530</v>
          </cell>
          <cell r="B2950" t="str">
            <v>HUM00159530; TOL-3021-230</v>
          </cell>
          <cell r="C2950" t="str">
            <v>Pediatrics-Endocrinology</v>
          </cell>
          <cell r="D2950" t="str">
            <v>Lee, Joyce</v>
          </cell>
          <cell r="E2950" t="str">
            <v>ABANDONED</v>
          </cell>
          <cell r="F2950">
            <v>44175</v>
          </cell>
          <cell r="G2950" t="str">
            <v>Tolerion, Inc.</v>
          </cell>
          <cell r="H2950" t="str">
            <v/>
          </cell>
          <cell r="I2950" t="str">
            <v>Industry</v>
          </cell>
          <cell r="J2950" t="str">
            <v>CTSU - Childrens</v>
          </cell>
        </row>
        <row r="2951">
          <cell r="A2951" t="str">
            <v>00159520</v>
          </cell>
          <cell r="B2951" t="str">
            <v>2019.019; HUM00159520; Sym015-01</v>
          </cell>
          <cell r="C2951" t="str">
            <v>Int Med-Hematology/Oncology</v>
          </cell>
          <cell r="D2951" t="str">
            <v>Gadgeel, Shirish</v>
          </cell>
          <cell r="E2951" t="str">
            <v>ABANDONED</v>
          </cell>
          <cell r="F2951">
            <v>43607</v>
          </cell>
          <cell r="G2951" t="str">
            <v>Symphogen A/S</v>
          </cell>
          <cell r="H2951" t="str">
            <v/>
          </cell>
          <cell r="I2951" t="str">
            <v>Industry</v>
          </cell>
          <cell r="J2951" t="str">
            <v>CTSU - Oncology</v>
          </cell>
        </row>
        <row r="2952">
          <cell r="A2952" t="str">
            <v>00159519</v>
          </cell>
          <cell r="B2952" t="str">
            <v>HUM00159519; TOL-3021-220</v>
          </cell>
          <cell r="C2952" t="str">
            <v>Pediatrics-Endocrinology</v>
          </cell>
          <cell r="D2952" t="str">
            <v>Lee, Joyce</v>
          </cell>
          <cell r="E2952" t="str">
            <v>ABANDONED</v>
          </cell>
          <cell r="F2952">
            <v>44175</v>
          </cell>
          <cell r="G2952" t="str">
            <v>Tolerion, Inc.</v>
          </cell>
          <cell r="H2952" t="str">
            <v/>
          </cell>
          <cell r="I2952" t="str">
            <v>Industry</v>
          </cell>
          <cell r="J2952" t="str">
            <v>CTSU - Childrens</v>
          </cell>
        </row>
        <row r="2953">
          <cell r="A2953" t="str">
            <v>00159507</v>
          </cell>
          <cell r="B2953" t="str">
            <v>HUM00159507; RC-002</v>
          </cell>
          <cell r="C2953" t="str">
            <v>Orthopaedic Surgery</v>
          </cell>
          <cell r="D2953" t="str">
            <v>Awan, Tariq</v>
          </cell>
          <cell r="E2953" t="str">
            <v>OPEN TO ACCRUAL</v>
          </cell>
          <cell r="F2953">
            <v>43853</v>
          </cell>
          <cell r="G2953" t="str">
            <v>InGeneron, Inc.</v>
          </cell>
          <cell r="H2953" t="str">
            <v>Professional Research Consultants, Inc. (PRC)</v>
          </cell>
          <cell r="I2953" t="str">
            <v>Industry</v>
          </cell>
          <cell r="J2953" t="str">
            <v>CTSU - Behavior, Function, and Pain</v>
          </cell>
        </row>
        <row r="2954">
          <cell r="A2954" t="str">
            <v>00159447</v>
          </cell>
          <cell r="B2954" t="str">
            <v>HUM00159447</v>
          </cell>
          <cell r="C2954" t="str">
            <v>Neurology</v>
          </cell>
          <cell r="D2954" t="str">
            <v>Chervin, Ronald</v>
          </cell>
          <cell r="E2954" t="str">
            <v>OPEN TO ACCRUAL</v>
          </cell>
          <cell r="F2954">
            <v>43634</v>
          </cell>
          <cell r="G2954" t="str">
            <v>The Children's Hospital of Philadelphia (CHOP)</v>
          </cell>
          <cell r="H2954" t="str">
            <v/>
          </cell>
          <cell r="I2954" t="str">
            <v>Institutional</v>
          </cell>
          <cell r="J2954" t="str">
            <v>CTSU - Neurosciences and Sensory</v>
          </cell>
        </row>
        <row r="2955">
          <cell r="A2955" t="str">
            <v>00159421</v>
          </cell>
          <cell r="B2955" t="str">
            <v>2019.020; HUM00159421; INCB 01158-203</v>
          </cell>
          <cell r="C2955" t="str">
            <v>Int Med-Hematology/Oncology</v>
          </cell>
          <cell r="D2955" t="str">
            <v>Enzler, Thomas</v>
          </cell>
          <cell r="E2955" t="str">
            <v>TERMINATED</v>
          </cell>
          <cell r="F2955">
            <v>43934</v>
          </cell>
          <cell r="G2955" t="str">
            <v>Incyte Pharmaceuticals, Inc.</v>
          </cell>
          <cell r="H2955" t="str">
            <v/>
          </cell>
          <cell r="I2955" t="str">
            <v>Industry</v>
          </cell>
          <cell r="J2955" t="str">
            <v>CTSU - Oncology</v>
          </cell>
        </row>
        <row r="2956">
          <cell r="A2956" t="str">
            <v>00159348</v>
          </cell>
          <cell r="B2956" t="str">
            <v>2018.108; HUM00159348; UMCC 2018.108</v>
          </cell>
          <cell r="C2956" t="str">
            <v>Int Med-Hematology/Oncology</v>
          </cell>
          <cell r="D2956" t="str">
            <v>Reichert, Zachery</v>
          </cell>
          <cell r="E2956" t="str">
            <v>OPEN TO ACCRUAL</v>
          </cell>
          <cell r="F2956">
            <v>43748</v>
          </cell>
          <cell r="G2956" t="str">
            <v>University of Michigan</v>
          </cell>
          <cell r="H2956" t="str">
            <v>AstraZeneca, PLC</v>
          </cell>
          <cell r="I2956" t="str">
            <v>National</v>
          </cell>
          <cell r="J2956" t="str">
            <v>CTSU - Oncology</v>
          </cell>
        </row>
        <row r="2957">
          <cell r="A2957" t="str">
            <v>00159290</v>
          </cell>
          <cell r="B2957" t="str">
            <v>2019.021; CUDC-907-101; HUM00159290</v>
          </cell>
          <cell r="C2957" t="str">
            <v>Int Med-Hematology/Oncology</v>
          </cell>
          <cell r="D2957" t="str">
            <v>Phillips, Tycel</v>
          </cell>
          <cell r="E2957" t="str">
            <v>CLOSED TO ACCRUAL</v>
          </cell>
          <cell r="F2957">
            <v>43909</v>
          </cell>
          <cell r="G2957" t="str">
            <v>Curis, Inc.</v>
          </cell>
          <cell r="H2957" t="str">
            <v>IQVIA</v>
          </cell>
          <cell r="I2957" t="str">
            <v>Industry</v>
          </cell>
          <cell r="J2957" t="str">
            <v>CTSU - Oncology</v>
          </cell>
        </row>
        <row r="2958">
          <cell r="A2958" t="str">
            <v>00159288</v>
          </cell>
          <cell r="B2958" t="str">
            <v>CLN-P18003; HUM00159288</v>
          </cell>
          <cell r="C2958" t="str">
            <v>Int Med-Hematology/Oncology</v>
          </cell>
          <cell r="D2958" t="str">
            <v>Swiecicki, Paul</v>
          </cell>
          <cell r="E2958" t="str">
            <v>OPEN TO ACCRUAL</v>
          </cell>
          <cell r="F2958">
            <v>43609</v>
          </cell>
          <cell r="G2958" t="str">
            <v>WindMILL Therapeutics</v>
          </cell>
          <cell r="H2958" t="str">
            <v/>
          </cell>
          <cell r="I2958" t="str">
            <v>Industry</v>
          </cell>
          <cell r="J2958" t="str">
            <v>CTSU - Oncology</v>
          </cell>
        </row>
        <row r="2959">
          <cell r="A2959" t="str">
            <v>00159283</v>
          </cell>
          <cell r="B2959" t="str">
            <v>2019.023; HUM00159283; c17-192</v>
          </cell>
          <cell r="C2959" t="str">
            <v>Int Med-Hematology/Oncology</v>
          </cell>
          <cell r="D2959" t="str">
            <v>Reichert, Zachery</v>
          </cell>
          <cell r="E2959" t="str">
            <v>ABANDONED</v>
          </cell>
          <cell r="F2959">
            <v>43837</v>
          </cell>
          <cell r="G2959" t="str">
            <v>Memorial Sloan-Kettering Cancer Center (MSKCC)</v>
          </cell>
          <cell r="H2959" t="str">
            <v/>
          </cell>
          <cell r="I2959" t="str">
            <v>Industry</v>
          </cell>
          <cell r="J2959" t="str">
            <v>CTSU - Oncology</v>
          </cell>
        </row>
        <row r="2960">
          <cell r="A2960" t="str">
            <v>00159231</v>
          </cell>
          <cell r="B2960" t="str">
            <v>1585 / D5180C00018 (DESTINATION); HUM00159231</v>
          </cell>
          <cell r="C2960" t="str">
            <v>Int Med-Pulmonary/Critical Care</v>
          </cell>
          <cell r="D2960" t="str">
            <v>Lugogo, Njira</v>
          </cell>
          <cell r="E2960" t="str">
            <v>OPEN TO ACCRUAL</v>
          </cell>
          <cell r="F2960">
            <v>43899</v>
          </cell>
          <cell r="G2960" t="str">
            <v>Astra Zeneca AB</v>
          </cell>
          <cell r="H2960" t="str">
            <v/>
          </cell>
          <cell r="I2960" t="str">
            <v>Industry</v>
          </cell>
          <cell r="J2960" t="str">
            <v>CTSU - Ambulatory and Chronic Disease</v>
          </cell>
        </row>
        <row r="2961">
          <cell r="A2961" t="str">
            <v>00159218</v>
          </cell>
          <cell r="B2961" t="str">
            <v>1637 / ADVISE; HUM00159218</v>
          </cell>
          <cell r="C2961" t="str">
            <v>Ophthalmology &amp; Visual Sciences</v>
          </cell>
          <cell r="D2961" t="str">
            <v>Elner, Susan</v>
          </cell>
          <cell r="E2961" t="str">
            <v>OPEN TO ACCRUAL</v>
          </cell>
          <cell r="F2961">
            <v>43990</v>
          </cell>
          <cell r="G2961" t="str">
            <v>DHHS - National Institutes of Health - Subcontracts</v>
          </cell>
          <cell r="H2961" t="str">
            <v>Johns Hopkins University</v>
          </cell>
          <cell r="I2961" t="str">
            <v>Externally Peer-Reviewed</v>
          </cell>
          <cell r="J2961" t="str">
            <v>CTSU - Ambulatory and Chronic Disease</v>
          </cell>
        </row>
        <row r="2962">
          <cell r="A2962" t="str">
            <v>00159098</v>
          </cell>
          <cell r="B2962" t="str">
            <v>1108 / M16-852; HUM00159098</v>
          </cell>
          <cell r="C2962" t="str">
            <v>Int Med-Rheumatology</v>
          </cell>
          <cell r="D2962" t="str">
            <v>Schiopu, Elena</v>
          </cell>
          <cell r="E2962" t="str">
            <v>OPEN TO ACCRUAL</v>
          </cell>
          <cell r="F2962">
            <v>43895</v>
          </cell>
          <cell r="G2962" t="str">
            <v>AbbVie Inc</v>
          </cell>
          <cell r="H2962" t="str">
            <v/>
          </cell>
          <cell r="I2962" t="str">
            <v>Industry</v>
          </cell>
          <cell r="J2962" t="str">
            <v>CTSU - Ambulatory and Chronic Disease</v>
          </cell>
        </row>
        <row r="2963">
          <cell r="A2963" t="str">
            <v>00159007</v>
          </cell>
          <cell r="B2963" t="str">
            <v>1462 / CRN00808-02 (ACROBAT EVOLVE), AWD011943; HUM00159007</v>
          </cell>
          <cell r="C2963" t="str">
            <v>Int Med-Metabolism, Endo &amp; Diabetes</v>
          </cell>
          <cell r="D2963" t="str">
            <v>Barkan, Ariel</v>
          </cell>
          <cell r="E2963" t="str">
            <v>IRB STUDY CLOSURE</v>
          </cell>
          <cell r="F2963">
            <v>44222</v>
          </cell>
          <cell r="G2963" t="str">
            <v>Crinetics Pharmaceuticals, Inc</v>
          </cell>
          <cell r="H2963" t="str">
            <v/>
          </cell>
          <cell r="I2963" t="str">
            <v>Industry</v>
          </cell>
          <cell r="J2963" t="str">
            <v>CTSU - Ambulatory and Chronic Disease</v>
          </cell>
        </row>
        <row r="2964">
          <cell r="A2964" t="str">
            <v>00158952</v>
          </cell>
          <cell r="B2964" t="str">
            <v/>
          </cell>
          <cell r="C2964" t="str">
            <v>Pediatrics-Hematology/Oncology</v>
          </cell>
          <cell r="D2964" t="str">
            <v>Singh, Sharon</v>
          </cell>
          <cell r="E2964" t="str">
            <v>NEW</v>
          </cell>
          <cell r="F2964">
            <v>44160</v>
          </cell>
          <cell r="G2964" t="str">
            <v/>
          </cell>
          <cell r="H2964" t="str">
            <v/>
          </cell>
          <cell r="I2964" t="str">
            <v/>
          </cell>
          <cell r="J2964" t="str">
            <v>CTSU - Childrens</v>
          </cell>
        </row>
        <row r="2965">
          <cell r="A2965" t="str">
            <v>00158942</v>
          </cell>
          <cell r="B2965" t="str">
            <v>CRN00808-03 (ACROBAT EDGE), AWD011944; HUM00158942</v>
          </cell>
          <cell r="C2965" t="str">
            <v>Int Med-Metabolism, Endo &amp; Diabetes</v>
          </cell>
          <cell r="D2965" t="str">
            <v>Barkan, Ariel</v>
          </cell>
          <cell r="E2965" t="str">
            <v>IRB STUDY CLOSURE</v>
          </cell>
          <cell r="F2965">
            <v>44222</v>
          </cell>
          <cell r="G2965" t="str">
            <v>Crinetics Pharmaceuticals, Inc</v>
          </cell>
          <cell r="H2965" t="str">
            <v/>
          </cell>
          <cell r="I2965" t="str">
            <v>Industry</v>
          </cell>
          <cell r="J2965" t="str">
            <v>CTSU - Ambulatory and Chronic Disease</v>
          </cell>
        </row>
        <row r="2966">
          <cell r="A2966" t="str">
            <v>00158941</v>
          </cell>
          <cell r="B2966" t="str">
            <v>1402 / 1698-301-007; HUM00158941</v>
          </cell>
          <cell r="C2966" t="str">
            <v>Ophthalmology &amp; Visual Sciences</v>
          </cell>
          <cell r="D2966" t="str">
            <v>Shah, Manjool</v>
          </cell>
          <cell r="E2966" t="str">
            <v>OPEN TO ACCRUAL</v>
          </cell>
          <cell r="F2966">
            <v>43843</v>
          </cell>
          <cell r="G2966" t="str">
            <v>Allergan Pharmaceuticals, Inc.</v>
          </cell>
          <cell r="H2966" t="str">
            <v/>
          </cell>
          <cell r="I2966" t="str">
            <v>Industry</v>
          </cell>
          <cell r="J2966" t="str">
            <v>CTSU - Ambulatory and Chronic Disease</v>
          </cell>
        </row>
        <row r="2967">
          <cell r="A2967" t="str">
            <v>00158933</v>
          </cell>
          <cell r="B2967" t="str">
            <v>Corduroy; HUM00158933</v>
          </cell>
          <cell r="C2967" t="str">
            <v>Family Medicine</v>
          </cell>
          <cell r="D2967" t="str">
            <v>Richardson, Caroline</v>
          </cell>
          <cell r="E2967" t="str">
            <v>ABANDONED</v>
          </cell>
          <cell r="F2967">
            <v>44057</v>
          </cell>
          <cell r="G2967" t="str">
            <v>Apple, Inc.</v>
          </cell>
          <cell r="H2967" t="str">
            <v/>
          </cell>
          <cell r="I2967" t="str">
            <v>Industry</v>
          </cell>
          <cell r="J2967" t="str">
            <v>CTSU - Neurosciences and Sensory</v>
          </cell>
        </row>
        <row r="2968">
          <cell r="A2968" t="str">
            <v>00158889</v>
          </cell>
          <cell r="B2968" t="str">
            <v>AWD012228; HUM00158889</v>
          </cell>
          <cell r="C2968" t="str">
            <v>Pediatrics-Endocrinology</v>
          </cell>
          <cell r="D2968" t="str">
            <v>Shumer, Daniel, E</v>
          </cell>
          <cell r="E2968" t="str">
            <v>IRB STUDY CLOSURE</v>
          </cell>
          <cell r="F2968">
            <v>44151</v>
          </cell>
          <cell r="G2968" t="str">
            <v>Millendo Therapeutics</v>
          </cell>
          <cell r="H2968" t="str">
            <v/>
          </cell>
          <cell r="I2968" t="str">
            <v>Industry</v>
          </cell>
          <cell r="J2968" t="str">
            <v>CTSU - Childrens</v>
          </cell>
        </row>
        <row r="2969">
          <cell r="A2969" t="str">
            <v>00158794</v>
          </cell>
          <cell r="B2969" t="str">
            <v>2019.014; Debio 1347-201; HUM00158794</v>
          </cell>
          <cell r="C2969" t="str">
            <v>Int Med-Hematology/Oncology</v>
          </cell>
          <cell r="D2969" t="str">
            <v>Sahai, Vaibhav</v>
          </cell>
          <cell r="E2969" t="str">
            <v>TERMINATED</v>
          </cell>
          <cell r="F2969">
            <v>44053</v>
          </cell>
          <cell r="G2969" t="str">
            <v>Debiopharm International SA</v>
          </cell>
          <cell r="H2969" t="str">
            <v>IQVIA</v>
          </cell>
          <cell r="I2969" t="str">
            <v>Industry</v>
          </cell>
          <cell r="J2969" t="str">
            <v>CTSU - Oncology</v>
          </cell>
        </row>
        <row r="2970">
          <cell r="A2970" t="str">
            <v>00158788</v>
          </cell>
          <cell r="B2970" t="str">
            <v>2019.015; HUM00158788; SCY-078-206</v>
          </cell>
          <cell r="C2970" t="str">
            <v>Int Med-Infectious Diseases</v>
          </cell>
          <cell r="D2970" t="str">
            <v>Miceli, Marisa</v>
          </cell>
          <cell r="E2970" t="str">
            <v>OPEN TO ACCRUAL</v>
          </cell>
          <cell r="F2970">
            <v>44036</v>
          </cell>
          <cell r="G2970" t="str">
            <v>Scynexis</v>
          </cell>
          <cell r="H2970" t="str">
            <v>INC Research</v>
          </cell>
          <cell r="I2970" t="str">
            <v>Industry</v>
          </cell>
          <cell r="J2970" t="str">
            <v>CTSU - Acute, Critical Care, Surgery &amp; Transplant</v>
          </cell>
        </row>
        <row r="2971">
          <cell r="A2971" t="str">
            <v>00158777</v>
          </cell>
          <cell r="B2971" t="str">
            <v>HUM00158777</v>
          </cell>
          <cell r="C2971" t="str">
            <v>Pediatrics-Cardiology</v>
          </cell>
          <cell r="D2971" t="str">
            <v>Russell, Mark</v>
          </cell>
          <cell r="E2971" t="str">
            <v>OPEN TO ACCRUAL</v>
          </cell>
          <cell r="F2971">
            <v>43874</v>
          </cell>
          <cell r="G2971" t="str">
            <v>New England Research Institute</v>
          </cell>
          <cell r="H2971" t="str">
            <v/>
          </cell>
          <cell r="I2971" t="str">
            <v>Industry</v>
          </cell>
          <cell r="J2971" t="str">
            <v>CTSU - Childrens</v>
          </cell>
        </row>
        <row r="2972">
          <cell r="A2972" t="str">
            <v>00158774</v>
          </cell>
          <cell r="B2972" t="str">
            <v>HUM00158774; IBP-9414-020</v>
          </cell>
          <cell r="C2972" t="str">
            <v>Pediatrics-Neonatal/Perinatal</v>
          </cell>
          <cell r="D2972" t="str">
            <v>Ellsworth, Lindsay</v>
          </cell>
          <cell r="E2972" t="str">
            <v>OPEN TO ACCRUAL</v>
          </cell>
          <cell r="F2972">
            <v>43845</v>
          </cell>
          <cell r="G2972" t="str">
            <v>Infant Bacterial Therapeutics AB</v>
          </cell>
          <cell r="H2972" t="str">
            <v>Premier Research</v>
          </cell>
          <cell r="I2972" t="str">
            <v>Industry</v>
          </cell>
          <cell r="J2972" t="str">
            <v>CTSU - Childrens</v>
          </cell>
        </row>
        <row r="2973">
          <cell r="A2973" t="str">
            <v>00158628</v>
          </cell>
          <cell r="B2973" t="str">
            <v>2019.016; HUM00158628; NCI 10089</v>
          </cell>
          <cell r="C2973" t="str">
            <v>Int Med-Hematology/Oncology</v>
          </cell>
          <cell r="D2973" t="str">
            <v>Devata, Sumana</v>
          </cell>
          <cell r="E2973" t="str">
            <v>ABANDONED</v>
          </cell>
          <cell r="F2973">
            <v>43930</v>
          </cell>
          <cell r="G2973" t="str">
            <v>National Cancer Institute (NCI)</v>
          </cell>
          <cell r="H2973" t="str">
            <v/>
          </cell>
          <cell r="I2973" t="str">
            <v>National</v>
          </cell>
          <cell r="J2973" t="str">
            <v>CTSU - Oncology</v>
          </cell>
        </row>
        <row r="2974">
          <cell r="A2974" t="str">
            <v>00158616</v>
          </cell>
          <cell r="B2974" t="str">
            <v>2019.034; HUM00158616</v>
          </cell>
          <cell r="C2974" t="str">
            <v>Int Med-Hematology/Oncology</v>
          </cell>
          <cell r="D2974" t="str">
            <v>Phillips, Tycel</v>
          </cell>
          <cell r="E2974" t="str">
            <v>OPEN TO ACCRUAL</v>
          </cell>
          <cell r="F2974">
            <v>44239</v>
          </cell>
          <cell r="G2974" t="str">
            <v>AstraZeneca, PLC</v>
          </cell>
          <cell r="H2974" t="str">
            <v/>
          </cell>
          <cell r="I2974" t="str">
            <v>Industry</v>
          </cell>
          <cell r="J2974" t="str">
            <v>CTSU - Oncology</v>
          </cell>
        </row>
        <row r="2975">
          <cell r="A2975" t="str">
            <v>00158503</v>
          </cell>
          <cell r="B2975" t="str">
            <v>2019.099; HUM00158503; UMCC 2019.099</v>
          </cell>
          <cell r="C2975" t="str">
            <v>Urology</v>
          </cell>
          <cell r="D2975" t="str">
            <v>Montgomery, Jeffrey</v>
          </cell>
          <cell r="E2975" t="str">
            <v>IRB INITIAL APPROVAL</v>
          </cell>
          <cell r="F2975">
            <v>44077</v>
          </cell>
          <cell r="G2975" t="str">
            <v>University of Michigan</v>
          </cell>
          <cell r="H2975" t="str">
            <v>DHHS - National Institutes of Health</v>
          </cell>
          <cell r="I2975" t="str">
            <v>National</v>
          </cell>
          <cell r="J2975" t="str">
            <v>CTSU - Oncology</v>
          </cell>
        </row>
        <row r="2976">
          <cell r="A2976" t="str">
            <v>00158500</v>
          </cell>
          <cell r="B2976" t="str">
            <v>2016-125; HUM00158500</v>
          </cell>
          <cell r="C2976" t="str">
            <v>Int Med-Hematology/Oncology</v>
          </cell>
          <cell r="D2976" t="str">
            <v>Phillips, Tycel</v>
          </cell>
          <cell r="E2976" t="str">
            <v>ABANDONED</v>
          </cell>
          <cell r="F2976">
            <v>43602</v>
          </cell>
          <cell r="G2976" t="str">
            <v>Karmanos Cancer Institute</v>
          </cell>
          <cell r="H2976" t="str">
            <v/>
          </cell>
          <cell r="I2976" t="str">
            <v>National</v>
          </cell>
          <cell r="J2976" t="str">
            <v>CTSU - Oncology</v>
          </cell>
        </row>
        <row r="2977">
          <cell r="A2977" t="str">
            <v>00158459</v>
          </cell>
          <cell r="B2977" t="str">
            <v>HUM00158459</v>
          </cell>
          <cell r="C2977" t="str">
            <v>Int Med-Infectious Diseases</v>
          </cell>
          <cell r="D2977" t="str">
            <v>Gregg, Kevin</v>
          </cell>
          <cell r="E2977" t="str">
            <v>OPEN TO ACCRUAL</v>
          </cell>
          <cell r="F2977">
            <v>43900</v>
          </cell>
          <cell r="G2977" t="str">
            <v>Ansun Biopharma</v>
          </cell>
          <cell r="H2977" t="str">
            <v>IQVIA; Westat</v>
          </cell>
          <cell r="I2977" t="str">
            <v>Industry</v>
          </cell>
          <cell r="J2977" t="str">
            <v>CTSU - Acute, Critical Care, Surgery &amp; Transplant</v>
          </cell>
        </row>
        <row r="2978">
          <cell r="A2978" t="str">
            <v>00158317</v>
          </cell>
          <cell r="B2978" t="str">
            <v>AWD012661; HUM00158317</v>
          </cell>
          <cell r="C2978" t="str">
            <v>Pediatrics-Cardiology</v>
          </cell>
          <cell r="D2978" t="str">
            <v>Schumacher, Kurt</v>
          </cell>
          <cell r="E2978" t="str">
            <v>OPEN TO ACCRUAL</v>
          </cell>
          <cell r="F2978">
            <v>43741</v>
          </cell>
          <cell r="G2978" t="str">
            <v>NOVARTIS PHARMA, INC.</v>
          </cell>
          <cell r="H2978" t="str">
            <v/>
          </cell>
          <cell r="I2978" t="str">
            <v>Industry</v>
          </cell>
          <cell r="J2978" t="str">
            <v>CTSU - Childrens</v>
          </cell>
        </row>
        <row r="2979">
          <cell r="A2979" t="str">
            <v>00158232</v>
          </cell>
          <cell r="B2979" t="str">
            <v>HUM00158232; ML40787</v>
          </cell>
          <cell r="C2979" t="str">
            <v>Radiology</v>
          </cell>
          <cell r="D2979" t="str">
            <v>Chaudhary, Neeraj</v>
          </cell>
          <cell r="E2979" t="str">
            <v>OPEN TO ACCRUAL</v>
          </cell>
          <cell r="F2979">
            <v>43671</v>
          </cell>
          <cell r="G2979" t="str">
            <v>Genentech, Inc.</v>
          </cell>
          <cell r="H2979" t="str">
            <v>INC Research</v>
          </cell>
          <cell r="I2979" t="str">
            <v>Industry</v>
          </cell>
          <cell r="J2979" t="str">
            <v>CTSU - Neurosciences and Sensory</v>
          </cell>
        </row>
        <row r="2980">
          <cell r="A2980" t="str">
            <v>00158192</v>
          </cell>
          <cell r="B2980" t="str">
            <v>2019.011; HUM00158192; ONC013</v>
          </cell>
          <cell r="C2980" t="str">
            <v>Neurology</v>
          </cell>
          <cell r="D2980" t="str">
            <v>Umemura, Yoshie</v>
          </cell>
          <cell r="E2980" t="str">
            <v>OPEN TO ACCRUAL</v>
          </cell>
          <cell r="F2980">
            <v>43713</v>
          </cell>
          <cell r="G2980" t="str">
            <v>Oncoceutics, Inc</v>
          </cell>
          <cell r="H2980" t="str">
            <v>University of Michigan</v>
          </cell>
          <cell r="I2980" t="str">
            <v>Industry</v>
          </cell>
          <cell r="J2980" t="str">
            <v>CTSU - Childrens</v>
          </cell>
        </row>
        <row r="2981">
          <cell r="A2981" t="str">
            <v>00158185</v>
          </cell>
          <cell r="B2981" t="str">
            <v>AV003 (MANDALA); HUM00158185</v>
          </cell>
          <cell r="C2981" t="str">
            <v>Int Med-Pulmonary/Critical Care</v>
          </cell>
          <cell r="D2981" t="str">
            <v>Lugogo, Njira</v>
          </cell>
          <cell r="E2981" t="str">
            <v>OPEN TO ACCRUAL</v>
          </cell>
          <cell r="F2981">
            <v>43718</v>
          </cell>
          <cell r="G2981" t="str">
            <v>Avillion LLP</v>
          </cell>
          <cell r="H2981" t="str">
            <v/>
          </cell>
          <cell r="I2981" t="str">
            <v>Industry</v>
          </cell>
          <cell r="J2981" t="str">
            <v>CTSU - Ambulatory and Chronic Disease</v>
          </cell>
        </row>
        <row r="2982">
          <cell r="A2982" t="str">
            <v>00158154</v>
          </cell>
          <cell r="B2982" t="str">
            <v>2019.009; HUM00158154; XL184 311</v>
          </cell>
          <cell r="C2982" t="str">
            <v>Int Med-Hematology/Oncology</v>
          </cell>
          <cell r="D2982" t="str">
            <v>Worden, Francis</v>
          </cell>
          <cell r="E2982" t="str">
            <v>CLOSED TO ACCRUAL</v>
          </cell>
          <cell r="F2982">
            <v>44201</v>
          </cell>
          <cell r="G2982" t="str">
            <v>Exelixis</v>
          </cell>
          <cell r="H2982" t="str">
            <v/>
          </cell>
          <cell r="I2982" t="str">
            <v>Industry</v>
          </cell>
          <cell r="J2982" t="str">
            <v>CTSU - Oncology</v>
          </cell>
        </row>
        <row r="2983">
          <cell r="A2983" t="str">
            <v>00158153</v>
          </cell>
          <cell r="B2983" t="str">
            <v>10107; 2019.007; HUM00158153</v>
          </cell>
          <cell r="C2983" t="str">
            <v>Int Med-Hematology/Oncology</v>
          </cell>
          <cell r="D2983" t="str">
            <v>Gadgeel, Shirish</v>
          </cell>
          <cell r="E2983" t="str">
            <v>ABANDONED</v>
          </cell>
          <cell r="F2983">
            <v>43691</v>
          </cell>
          <cell r="G2983" t="str">
            <v>National Cancer Institute (NCI)</v>
          </cell>
          <cell r="H2983" t="str">
            <v>University of Michigan</v>
          </cell>
          <cell r="I2983" t="str">
            <v>National</v>
          </cell>
          <cell r="J2983" t="str">
            <v>CTSU - Oncology</v>
          </cell>
        </row>
        <row r="2984">
          <cell r="A2984" t="str">
            <v>00158121</v>
          </cell>
          <cell r="B2984" t="str">
            <v>1896 ; HUM00158121</v>
          </cell>
          <cell r="C2984" t="str">
            <v>Int Med-Gastroenterology</v>
          </cell>
          <cell r="D2984" t="str">
            <v>Turgeon, Danielle</v>
          </cell>
          <cell r="E2984" t="str">
            <v>OPEN TO ACCRUAL</v>
          </cell>
          <cell r="F2984">
            <v>43606</v>
          </cell>
          <cell r="G2984" t="str">
            <v>DHHS - National Institutes of Health</v>
          </cell>
          <cell r="H2984" t="str">
            <v/>
          </cell>
          <cell r="I2984" t="str">
            <v>Externally Peer-Reviewed</v>
          </cell>
          <cell r="J2984" t="str">
            <v>CTSU - Ambulatory and Chronic Disease</v>
          </cell>
        </row>
        <row r="2985">
          <cell r="A2985" t="str">
            <v>00158078</v>
          </cell>
          <cell r="B2985" t="str">
            <v>Derm 735; HUM00158078; PRN1008-012</v>
          </cell>
          <cell r="C2985" t="str">
            <v>Dermatology</v>
          </cell>
          <cell r="D2985" t="str">
            <v>Eshaq, Milad</v>
          </cell>
          <cell r="E2985" t="str">
            <v>CLOSED TO ACCRUAL</v>
          </cell>
          <cell r="F2985">
            <v>44151</v>
          </cell>
          <cell r="G2985" t="str">
            <v>Principia Biopharma Inc</v>
          </cell>
          <cell r="H2985" t="str">
            <v>Premier Research</v>
          </cell>
          <cell r="I2985" t="str">
            <v>Industry</v>
          </cell>
          <cell r="J2985" t="str">
            <v>CTSU - Neurosciences and Sensory</v>
          </cell>
        </row>
        <row r="2986">
          <cell r="A2986" t="str">
            <v>00158077</v>
          </cell>
          <cell r="B2986" t="str">
            <v>736; CAIN457M2301; HUM00158077</v>
          </cell>
          <cell r="C2986" t="str">
            <v>Dermatology</v>
          </cell>
          <cell r="D2986" t="str">
            <v>Helfrich, Yolanda</v>
          </cell>
          <cell r="E2986" t="str">
            <v>ABANDONED</v>
          </cell>
          <cell r="F2986">
            <v>43811</v>
          </cell>
          <cell r="G2986" t="str">
            <v>Novartis</v>
          </cell>
          <cell r="H2986" t="str">
            <v/>
          </cell>
          <cell r="I2986" t="str">
            <v>Industry</v>
          </cell>
          <cell r="J2986" t="str">
            <v>CTSU - Neurosciences and Sensory</v>
          </cell>
        </row>
        <row r="2987">
          <cell r="A2987" t="str">
            <v>00158049</v>
          </cell>
          <cell r="B2987" t="str">
            <v>2019.051; HUM00158049; TBCRC ADM-002</v>
          </cell>
          <cell r="C2987" t="str">
            <v>Int Med-Hematology/Oncology</v>
          </cell>
          <cell r="D2987" t="str">
            <v>Van Poznak, Catherine</v>
          </cell>
          <cell r="E2987" t="str">
            <v>OPEN TO ACCRUAL</v>
          </cell>
          <cell r="F2987">
            <v>43606</v>
          </cell>
          <cell r="G2987" t="str">
            <v>Translational Breast Cancer Research Consortium</v>
          </cell>
          <cell r="H2987" t="str">
            <v/>
          </cell>
          <cell r="I2987" t="str">
            <v>Externally Peer-Reviewed</v>
          </cell>
          <cell r="J2987" t="str">
            <v>CTSU - Oncology</v>
          </cell>
        </row>
        <row r="2988">
          <cell r="A2988" t="str">
            <v>00158027</v>
          </cell>
          <cell r="B2988" t="str">
            <v>HUM00158027</v>
          </cell>
          <cell r="C2988" t="str">
            <v>Cardiac Surgery</v>
          </cell>
          <cell r="D2988" t="str">
            <v>Patel, Himanshu</v>
          </cell>
          <cell r="E2988" t="str">
            <v>OPEN TO ACCRUAL</v>
          </cell>
          <cell r="F2988">
            <v>44011</v>
          </cell>
          <cell r="G2988" t="str">
            <v>W. L. Gore &amp; Associates, Inc.</v>
          </cell>
          <cell r="H2988" t="str">
            <v/>
          </cell>
          <cell r="I2988" t="str">
            <v>Industry</v>
          </cell>
          <cell r="J2988" t="str">
            <v>CTSU - Heart, Vessel, Blood</v>
          </cell>
        </row>
        <row r="2989">
          <cell r="A2989" t="str">
            <v>00157809</v>
          </cell>
          <cell r="B2989" t="str">
            <v>1356 / 1991-201-008; HUM00157809</v>
          </cell>
          <cell r="C2989" t="str">
            <v>Ophthalmology &amp; Visual Sciences</v>
          </cell>
          <cell r="D2989" t="str">
            <v>Jayasundera, Kanishka</v>
          </cell>
          <cell r="E2989" t="str">
            <v>OPEN TO ACCRUAL</v>
          </cell>
          <cell r="F2989">
            <v>44020</v>
          </cell>
          <cell r="G2989" t="str">
            <v>Allergan Pharmaceuticals, Inc.</v>
          </cell>
          <cell r="H2989" t="str">
            <v>Syneos Health</v>
          </cell>
          <cell r="I2989" t="str">
            <v>Industry</v>
          </cell>
          <cell r="J2989" t="str">
            <v>CTSU - Ambulatory and Chronic Disease</v>
          </cell>
        </row>
        <row r="2990">
          <cell r="A2990" t="str">
            <v>00157792</v>
          </cell>
          <cell r="B2990" t="str">
            <v>CV185-325; AWD012280; HUM00157792</v>
          </cell>
          <cell r="C2990" t="str">
            <v>Pediatrics-Hematology/Oncology</v>
          </cell>
          <cell r="D2990" t="str">
            <v>Weyand, Angela</v>
          </cell>
          <cell r="E2990" t="str">
            <v>OPEN TO ACCRUAL</v>
          </cell>
          <cell r="F2990">
            <v>43647</v>
          </cell>
          <cell r="G2990" t="str">
            <v>Pfizer</v>
          </cell>
          <cell r="H2990" t="str">
            <v/>
          </cell>
          <cell r="I2990" t="str">
            <v>Industry</v>
          </cell>
          <cell r="J2990" t="str">
            <v>CTSU - Childrens</v>
          </cell>
        </row>
        <row r="2991">
          <cell r="A2991" t="str">
            <v>00157786</v>
          </cell>
          <cell r="B2991" t="str">
            <v>HUM00157786</v>
          </cell>
          <cell r="C2991" t="str">
            <v>Otolaryngology</v>
          </cell>
          <cell r="D2991" t="str">
            <v>Zopf, David</v>
          </cell>
          <cell r="E2991" t="str">
            <v>ABANDONED</v>
          </cell>
          <cell r="F2991">
            <v>43914</v>
          </cell>
          <cell r="G2991" t="str">
            <v>University of Michigan</v>
          </cell>
          <cell r="H2991" t="str">
            <v/>
          </cell>
          <cell r="I2991" t="str">
            <v>National</v>
          </cell>
          <cell r="J2991" t="str">
            <v>CTSU - Neurosciences and Sensory</v>
          </cell>
        </row>
        <row r="2992">
          <cell r="A2992" t="str">
            <v>00157774</v>
          </cell>
          <cell r="B2992" t="str">
            <v>2019.004; D933RC00001; HUM00157774</v>
          </cell>
          <cell r="C2992" t="str">
            <v>Int Med-Hematology/Oncology</v>
          </cell>
          <cell r="D2992" t="str">
            <v>Reichert, Zachery</v>
          </cell>
          <cell r="E2992" t="str">
            <v>OPEN TO ACCRUAL</v>
          </cell>
          <cell r="F2992">
            <v>43997</v>
          </cell>
          <cell r="G2992" t="str">
            <v>AstraZeneca, PLC</v>
          </cell>
          <cell r="H2992" t="str">
            <v>Astra Zeneca AB</v>
          </cell>
          <cell r="I2992" t="str">
            <v>Industry</v>
          </cell>
          <cell r="J2992" t="str">
            <v>CTSU - Oncology</v>
          </cell>
        </row>
        <row r="2993">
          <cell r="A2993" t="str">
            <v>00157745</v>
          </cell>
          <cell r="B2993" t="str">
            <v>2019.002; HUM00157745; LCCC 1802</v>
          </cell>
          <cell r="C2993" t="str">
            <v>Radiation Oncology</v>
          </cell>
          <cell r="D2993" t="str">
            <v>Kim, Michelle</v>
          </cell>
          <cell r="E2993" t="str">
            <v>SUSPENDED</v>
          </cell>
          <cell r="F2993">
            <v>44242</v>
          </cell>
          <cell r="G2993" t="str">
            <v>University of North Carolina at Chapel Hill</v>
          </cell>
          <cell r="H2993" t="str">
            <v>UNC Lineberger Comprehensive Cancer Center; University of Michigan</v>
          </cell>
          <cell r="I2993" t="str">
            <v>National</v>
          </cell>
          <cell r="J2993" t="str">
            <v>CTSU - Oncology</v>
          </cell>
        </row>
        <row r="2994">
          <cell r="A2994" t="str">
            <v>00157743</v>
          </cell>
          <cell r="B2994" t="str">
            <v>2019.003; FPA144-004; HUM00157743</v>
          </cell>
          <cell r="C2994" t="str">
            <v>Int Med-Hematology/Oncology</v>
          </cell>
          <cell r="D2994" t="str">
            <v>Enzler, Thomas</v>
          </cell>
          <cell r="E2994" t="str">
            <v>TERMINATED</v>
          </cell>
          <cell r="F2994">
            <v>44004</v>
          </cell>
          <cell r="G2994" t="str">
            <v>Five Prime Therapeutics Inc</v>
          </cell>
          <cell r="H2994" t="str">
            <v>Academic and Community Cancer Research United; University of Michigan</v>
          </cell>
          <cell r="I2994" t="str">
            <v>Industry</v>
          </cell>
          <cell r="J2994" t="str">
            <v>CTSU - Oncology</v>
          </cell>
        </row>
        <row r="2995">
          <cell r="A2995" t="str">
            <v>00157721</v>
          </cell>
          <cell r="B2995" t="str">
            <v>HUM00157721; Tofa Inpatient; FDA reviewing protocol</v>
          </cell>
          <cell r="C2995" t="str">
            <v>Int Med-Gastroenterology</v>
          </cell>
          <cell r="D2995" t="str">
            <v>Higgins, Peter</v>
          </cell>
          <cell r="E2995" t="str">
            <v>ABANDONED</v>
          </cell>
          <cell r="F2995">
            <v>44064</v>
          </cell>
          <cell r="G2995" t="str">
            <v>Pfizer</v>
          </cell>
          <cell r="H2995" t="str">
            <v/>
          </cell>
          <cell r="I2995" t="str">
            <v>Industry</v>
          </cell>
          <cell r="J2995" t="str">
            <v>CTSU - Ambulatory and Chronic Disease</v>
          </cell>
        </row>
        <row r="2996">
          <cell r="A2996" t="str">
            <v>00157639</v>
          </cell>
          <cell r="B2996" t="str">
            <v>2018.119; BB2121-MM-003; HUM00157639</v>
          </cell>
          <cell r="C2996" t="str">
            <v>Int Med-Hematology/Oncology</v>
          </cell>
          <cell r="D2996" t="str">
            <v>Pawarode, Attaphol</v>
          </cell>
          <cell r="E2996" t="str">
            <v>IRB STUDY CLOSURE</v>
          </cell>
          <cell r="F2996">
            <v>44264</v>
          </cell>
          <cell r="G2996" t="str">
            <v>Celgene Corporation</v>
          </cell>
          <cell r="H2996" t="str">
            <v/>
          </cell>
          <cell r="I2996" t="str">
            <v>Industry</v>
          </cell>
          <cell r="J2996" t="str">
            <v>CTSU - Oncology</v>
          </cell>
        </row>
        <row r="2997">
          <cell r="A2997" t="str">
            <v>00157538</v>
          </cell>
          <cell r="B2997" t="str">
            <v>2019.026; HUM00157538; S1900A</v>
          </cell>
          <cell r="C2997" t="str">
            <v>Int Med-Hematology/Oncology</v>
          </cell>
          <cell r="D2997" t="str">
            <v>Qin, Angel</v>
          </cell>
          <cell r="E2997" t="str">
            <v>TERMINATED</v>
          </cell>
          <cell r="F2997">
            <v>44270</v>
          </cell>
          <cell r="G2997" t="str">
            <v>Southwest Oncology Group (SWOG)</v>
          </cell>
          <cell r="H2997" t="str">
            <v>National Cancer Institute (NCI); Oregon Health and Science University</v>
          </cell>
          <cell r="I2997" t="str">
            <v>National</v>
          </cell>
          <cell r="J2997" t="str">
            <v>CTSU - Oncology</v>
          </cell>
        </row>
        <row r="2998">
          <cell r="A2998" t="str">
            <v>00157514</v>
          </cell>
          <cell r="B2998" t="str">
            <v>1443 / EFC15156; HUM00157514</v>
          </cell>
          <cell r="C2998" t="str">
            <v>Int Med-Metabolism, Endo &amp; Diabetes</v>
          </cell>
          <cell r="D2998" t="str">
            <v>Busui, Rodica</v>
          </cell>
          <cell r="E2998" t="str">
            <v>TERMINATED</v>
          </cell>
          <cell r="F2998">
            <v>43924</v>
          </cell>
          <cell r="G2998" t="str">
            <v>Sanofi</v>
          </cell>
          <cell r="H2998" t="str">
            <v/>
          </cell>
          <cell r="I2998" t="str">
            <v>Industry</v>
          </cell>
          <cell r="J2998" t="str">
            <v>CTSU - Ambulatory and Chronic Disease</v>
          </cell>
        </row>
        <row r="2999">
          <cell r="A2999" t="str">
            <v>00157464</v>
          </cell>
          <cell r="B2999" t="str">
            <v>2019.033; HUM00157464; S1815</v>
          </cell>
          <cell r="C2999" t="str">
            <v>Int Med-Hematology/Oncology</v>
          </cell>
          <cell r="D2999" t="str">
            <v>Enzler, Thomas</v>
          </cell>
          <cell r="E2999" t="str">
            <v>CLOSED TO ACCRUAL</v>
          </cell>
          <cell r="F2999">
            <v>44242</v>
          </cell>
          <cell r="G2999" t="str">
            <v>Southwest Oncology Group (SWOG)</v>
          </cell>
          <cell r="H2999" t="str">
            <v>National Cancer Institute (NCI); Oregon Health and Science University</v>
          </cell>
          <cell r="I2999" t="str">
            <v>National</v>
          </cell>
          <cell r="J2999" t="str">
            <v>CTSU - Oncology</v>
          </cell>
        </row>
        <row r="3000">
          <cell r="A3000" t="str">
            <v>00157452</v>
          </cell>
          <cell r="B3000" t="str">
            <v>1251 / CBTI / Dept. provide post-award support; HUM00157452</v>
          </cell>
          <cell r="C3000" t="str">
            <v>Int Med-Gastroenterology</v>
          </cell>
          <cell r="D3000" t="str">
            <v>Chen, Joan</v>
          </cell>
          <cell r="E3000" t="str">
            <v>OPEN TO ACCRUAL</v>
          </cell>
          <cell r="F3000">
            <v>43578</v>
          </cell>
          <cell r="G3000" t="str">
            <v>American Gastroenterological Association</v>
          </cell>
          <cell r="H3000" t="str">
            <v/>
          </cell>
          <cell r="I3000" t="str">
            <v>Institutional</v>
          </cell>
          <cell r="J3000" t="str">
            <v>CTSU - Ambulatory and Chronic Disease</v>
          </cell>
        </row>
        <row r="3001">
          <cell r="A3001" t="str">
            <v>00157451</v>
          </cell>
          <cell r="B3001" t="str">
            <v>1084 / TAK-906-2002; HUM00157451</v>
          </cell>
          <cell r="C3001" t="str">
            <v>Int Med-Gastroenterology</v>
          </cell>
          <cell r="D3001" t="str">
            <v>Lee, Allen</v>
          </cell>
          <cell r="E3001" t="str">
            <v>CLOSED TO ACCRUAL</v>
          </cell>
          <cell r="F3001">
            <v>44236</v>
          </cell>
          <cell r="G3001" t="str">
            <v>Millennium Pharmaceuticals, Inc.</v>
          </cell>
          <cell r="H3001" t="str">
            <v/>
          </cell>
          <cell r="I3001" t="str">
            <v>Industry</v>
          </cell>
          <cell r="J3001" t="str">
            <v>CTSU - Ambulatory and Chronic Disease</v>
          </cell>
        </row>
        <row r="3002">
          <cell r="A3002" t="str">
            <v>00157432</v>
          </cell>
          <cell r="B3002" t="str">
            <v>101082834; 30 / RVT1601-CC-04 (SCENIC); HUM00157432</v>
          </cell>
          <cell r="C3002" t="str">
            <v>Int Med-Pulmonary/Critical Care</v>
          </cell>
          <cell r="D3002" t="str">
            <v>Belloli, Elizabeth</v>
          </cell>
          <cell r="E3002" t="str">
            <v>TERMINATED</v>
          </cell>
          <cell r="F3002">
            <v>44119</v>
          </cell>
          <cell r="G3002" t="str">
            <v>Respivant Sciences, Inc.</v>
          </cell>
          <cell r="H3002" t="str">
            <v/>
          </cell>
          <cell r="I3002" t="str">
            <v>Industry</v>
          </cell>
          <cell r="J3002" t="str">
            <v>CTSU - Ambulatory and Chronic Disease</v>
          </cell>
        </row>
        <row r="3003">
          <cell r="A3003" t="str">
            <v>00157412</v>
          </cell>
          <cell r="B3003" t="str">
            <v>2019.086; HUM00157412</v>
          </cell>
          <cell r="C3003" t="str">
            <v>Neurology</v>
          </cell>
          <cell r="D3003" t="str">
            <v>Romero, Ronald</v>
          </cell>
          <cell r="E3003" t="str">
            <v>CLOSED TO ACCRUAL</v>
          </cell>
          <cell r="F3003">
            <v>44140</v>
          </cell>
          <cell r="G3003" t="str">
            <v>University of Michigan</v>
          </cell>
          <cell r="H3003" t="str">
            <v/>
          </cell>
          <cell r="I3003" t="str">
            <v>National</v>
          </cell>
          <cell r="J3003" t="str">
            <v>CTSU - Oncology</v>
          </cell>
        </row>
        <row r="3004">
          <cell r="A3004" t="str">
            <v>00157326</v>
          </cell>
          <cell r="B3004" t="str">
            <v>HUM00157326</v>
          </cell>
          <cell r="C3004" t="str">
            <v>Orthopaedic Surgery</v>
          </cell>
          <cell r="D3004" t="str">
            <v>Maerz, Tristan</v>
          </cell>
          <cell r="E3004" t="str">
            <v>ABANDONED</v>
          </cell>
          <cell r="F3004">
            <v>43759</v>
          </cell>
          <cell r="G3004" t="str">
            <v/>
          </cell>
          <cell r="H3004" t="str">
            <v/>
          </cell>
          <cell r="I3004" t="str">
            <v/>
          </cell>
          <cell r="J3004" t="str">
            <v>CTSU - Behavior, Function, and Pain</v>
          </cell>
        </row>
        <row r="3005">
          <cell r="A3005" t="str">
            <v>00157270</v>
          </cell>
          <cell r="B3005" t="str">
            <v>1553 / BBT401-UC-US02; HUM00157270</v>
          </cell>
          <cell r="C3005" t="str">
            <v>Int Med-Gastroenterology</v>
          </cell>
          <cell r="D3005" t="str">
            <v>Higgins, Peter</v>
          </cell>
          <cell r="E3005" t="str">
            <v>CLOSED TO ACCRUAL</v>
          </cell>
          <cell r="F3005">
            <v>44075</v>
          </cell>
          <cell r="G3005" t="str">
            <v>Bridge Biotherapeutics, Inc</v>
          </cell>
          <cell r="H3005" t="str">
            <v/>
          </cell>
          <cell r="I3005" t="str">
            <v>Industry</v>
          </cell>
          <cell r="J3005" t="str">
            <v>CTSU - Ambulatory and Chronic Disease</v>
          </cell>
        </row>
        <row r="3006">
          <cell r="A3006" t="str">
            <v>00157267</v>
          </cell>
          <cell r="B3006" t="str">
            <v>2019.012; HUM00157267</v>
          </cell>
          <cell r="C3006" t="str">
            <v>School of Social Work</v>
          </cell>
          <cell r="D3006" t="str">
            <v>Zebrack, Bradley</v>
          </cell>
          <cell r="E3006" t="str">
            <v>OPEN TO ACCRUAL</v>
          </cell>
          <cell r="F3006">
            <v>43742</v>
          </cell>
          <cell r="G3006" t="str">
            <v>University of Michigan</v>
          </cell>
          <cell r="H3006" t="str">
            <v/>
          </cell>
          <cell r="I3006" t="str">
            <v>National</v>
          </cell>
          <cell r="J3006" t="str">
            <v>CTSU - Oncology</v>
          </cell>
        </row>
        <row r="3007">
          <cell r="A3007" t="str">
            <v>00157184</v>
          </cell>
          <cell r="B3007" t="str">
            <v>2018.118; HUM00157184 ; NIR301DT</v>
          </cell>
          <cell r="C3007" t="str">
            <v>Int Med-Hematology/Oncology</v>
          </cell>
          <cell r="D3007" t="str">
            <v>Chugh, Rashmi</v>
          </cell>
          <cell r="E3007" t="str">
            <v>CLOSED TO ACCRUAL</v>
          </cell>
          <cell r="F3007">
            <v>44020</v>
          </cell>
          <cell r="G3007" t="str">
            <v>SpringWorks</v>
          </cell>
          <cell r="H3007" t="str">
            <v>Medpace, Inc</v>
          </cell>
          <cell r="I3007" t="str">
            <v>Industry</v>
          </cell>
          <cell r="J3007" t="str">
            <v>CTSU - Oncology</v>
          </cell>
        </row>
        <row r="3008">
          <cell r="A3008" t="str">
            <v>00157139</v>
          </cell>
          <cell r="B3008" t="str">
            <v>1539 / MGT007; HUM00157139</v>
          </cell>
          <cell r="C3008" t="str">
            <v>Ophthalmology &amp; Visual Sciences</v>
          </cell>
          <cell r="D3008" t="str">
            <v>Besirli, Cagri</v>
          </cell>
          <cell r="E3008" t="str">
            <v>OPEN TO ACCRUAL</v>
          </cell>
          <cell r="F3008">
            <v>43682</v>
          </cell>
          <cell r="G3008" t="str">
            <v>MeiraGtx</v>
          </cell>
          <cell r="H3008" t="str">
            <v/>
          </cell>
          <cell r="I3008" t="str">
            <v>Industry</v>
          </cell>
          <cell r="J3008" t="str">
            <v>CTSU - Ambulatory and Chronic Disease</v>
          </cell>
        </row>
        <row r="3009">
          <cell r="A3009" t="str">
            <v>00157132</v>
          </cell>
          <cell r="B3009" t="str">
            <v>2019.008; A021602; HUM00157132</v>
          </cell>
          <cell r="C3009" t="str">
            <v>Int Med-Hematology/Oncology</v>
          </cell>
          <cell r="D3009" t="str">
            <v>Krauss, John</v>
          </cell>
          <cell r="E3009" t="str">
            <v>OPEN TO ACCRUAL</v>
          </cell>
          <cell r="F3009">
            <v>43528</v>
          </cell>
          <cell r="G3009" t="str">
            <v>ALLIANCE</v>
          </cell>
          <cell r="H3009" t="str">
            <v>National Cancer Institute (NCI)</v>
          </cell>
          <cell r="I3009" t="str">
            <v>National</v>
          </cell>
          <cell r="J3009" t="str">
            <v>CTSU - Oncology</v>
          </cell>
        </row>
        <row r="3010">
          <cell r="A3010" t="str">
            <v>00157062</v>
          </cell>
          <cell r="B3010" t="str">
            <v>HUM00157062</v>
          </cell>
          <cell r="C3010" t="str">
            <v>Int Med-Rheumatology</v>
          </cell>
          <cell r="D3010" t="str">
            <v>Knight, Jason</v>
          </cell>
          <cell r="E3010" t="str">
            <v>OPEN TO ACCRUAL</v>
          </cell>
          <cell r="F3010">
            <v>44300</v>
          </cell>
          <cell r="G3010" t="str">
            <v>University of Michigan</v>
          </cell>
          <cell r="H3010" t="str">
            <v/>
          </cell>
          <cell r="I3010" t="str">
            <v>National</v>
          </cell>
          <cell r="J3010" t="str">
            <v>MCRU Minimum Footprint</v>
          </cell>
        </row>
        <row r="3011">
          <cell r="A3011" t="str">
            <v>00157000</v>
          </cell>
          <cell r="B3011" t="str">
            <v>2019.001; HUM00157000; KRT-232-103</v>
          </cell>
          <cell r="C3011" t="str">
            <v>Int Med-Hematology/Oncology</v>
          </cell>
          <cell r="D3011" t="str">
            <v>Fecher, Leslie</v>
          </cell>
          <cell r="E3011" t="str">
            <v>OPEN TO ACCRUAL</v>
          </cell>
          <cell r="F3011">
            <v>43654</v>
          </cell>
          <cell r="G3011" t="str">
            <v>Kartos Therapeutics, Inc.</v>
          </cell>
          <cell r="H3011" t="str">
            <v>Syneos Health</v>
          </cell>
          <cell r="I3011" t="str">
            <v>Industry</v>
          </cell>
          <cell r="J3011" t="str">
            <v>CTSU - Oncology</v>
          </cell>
        </row>
        <row r="3012">
          <cell r="A3012" t="str">
            <v>00156999</v>
          </cell>
          <cell r="B3012" t="str">
            <v>HUM00156999</v>
          </cell>
          <cell r="C3012" t="str">
            <v>Cardiac Surgery</v>
          </cell>
          <cell r="D3012" t="str">
            <v>Romano, Matthew</v>
          </cell>
          <cell r="E3012" t="str">
            <v>OPEN TO ACCRUAL</v>
          </cell>
          <cell r="F3012">
            <v>43642</v>
          </cell>
          <cell r="G3012" t="str">
            <v>AtriCure, Inc.</v>
          </cell>
          <cell r="H3012" t="str">
            <v/>
          </cell>
          <cell r="I3012" t="str">
            <v>Industry</v>
          </cell>
          <cell r="J3012" t="str">
            <v>CTSU - Heart, Vessel, Blood</v>
          </cell>
        </row>
        <row r="3013">
          <cell r="A3013" t="str">
            <v>00156966</v>
          </cell>
          <cell r="B3013" t="str">
            <v>HUM00156966</v>
          </cell>
          <cell r="C3013" t="str">
            <v>Int Med-Cardiology</v>
          </cell>
          <cell r="D3013" t="str">
            <v>Fasing, Kathleen</v>
          </cell>
          <cell r="E3013" t="str">
            <v>OPEN TO ACCRUAL</v>
          </cell>
          <cell r="F3013">
            <v>44208</v>
          </cell>
          <cell r="G3013" t="str">
            <v>University of Michigan</v>
          </cell>
          <cell r="H3013" t="str">
            <v/>
          </cell>
          <cell r="I3013" t="str">
            <v>National</v>
          </cell>
          <cell r="J3013" t="str">
            <v>CTSU - Heart, Vessel, Blood</v>
          </cell>
        </row>
        <row r="3014">
          <cell r="A3014" t="str">
            <v>00156951</v>
          </cell>
          <cell r="B3014" t="str">
            <v>2018.158; HUM00156951; M15-913</v>
          </cell>
          <cell r="C3014" t="str">
            <v>Int Med-Hematology/Oncology</v>
          </cell>
          <cell r="D3014" t="str">
            <v>Krauss, John</v>
          </cell>
          <cell r="E3014" t="str">
            <v>OPEN TO ACCRUAL</v>
          </cell>
          <cell r="F3014">
            <v>44035</v>
          </cell>
          <cell r="G3014" t="str">
            <v>AbbVie Inc</v>
          </cell>
          <cell r="H3014" t="str">
            <v/>
          </cell>
          <cell r="I3014" t="str">
            <v>Industry</v>
          </cell>
          <cell r="J3014" t="str">
            <v>CTSU - Oncology</v>
          </cell>
        </row>
        <row r="3015">
          <cell r="A3015" t="str">
            <v>00156944</v>
          </cell>
          <cell r="B3015" t="str">
            <v>1027 / PQ-421a-001, AWD011604; HUM00156944</v>
          </cell>
          <cell r="C3015" t="str">
            <v>Ophthalmology &amp; Visual Sciences</v>
          </cell>
          <cell r="D3015" t="str">
            <v>Jayasundera, Kanishka</v>
          </cell>
          <cell r="E3015" t="str">
            <v>OPEN TO ACCRUAL</v>
          </cell>
          <cell r="F3015">
            <v>43559</v>
          </cell>
          <cell r="G3015" t="str">
            <v>ProQR Therapeutics</v>
          </cell>
          <cell r="H3015" t="str">
            <v/>
          </cell>
          <cell r="I3015" t="str">
            <v>Industry</v>
          </cell>
          <cell r="J3015" t="str">
            <v>CTSU - Ambulatory and Chronic Disease</v>
          </cell>
        </row>
        <row r="3016">
          <cell r="A3016" t="str">
            <v>00156886</v>
          </cell>
          <cell r="B3016" t="str">
            <v>HUM00156886; PROSpect</v>
          </cell>
          <cell r="C3016" t="str">
            <v>Pediatrics-Intensive Care</v>
          </cell>
          <cell r="D3016" t="str">
            <v>Flori, Heidi</v>
          </cell>
          <cell r="E3016" t="str">
            <v>OPEN TO ACCRUAL</v>
          </cell>
          <cell r="F3016">
            <v>43782</v>
          </cell>
          <cell r="G3016" t="str">
            <v>National Heart, Lung, and Blood Institute (NHLBI)</v>
          </cell>
          <cell r="H3016" t="str">
            <v>NIH-NIDDK  - National Institutes of Health   Subcontracts; University of Pennsylvania</v>
          </cell>
          <cell r="I3016" t="str">
            <v>Externally Peer-Reviewed</v>
          </cell>
          <cell r="J3016" t="str">
            <v>CTSU - Childrens</v>
          </cell>
        </row>
        <row r="3017">
          <cell r="A3017" t="str">
            <v>00156885</v>
          </cell>
          <cell r="B3017" t="str">
            <v>2018.040; BTCRC-HEM16-085; HUM00156885</v>
          </cell>
          <cell r="C3017" t="str">
            <v>Int Med-Hematology/Oncology</v>
          </cell>
          <cell r="D3017" t="str">
            <v>Wilcox, Ryan</v>
          </cell>
          <cell r="E3017" t="str">
            <v>CLOSED TO ACCRUAL</v>
          </cell>
          <cell r="F3017">
            <v>43885</v>
          </cell>
          <cell r="G3017" t="str">
            <v>Bristol-Myers Squibb</v>
          </cell>
          <cell r="H3017" t="str">
            <v>Hoosier Cancer Research Network (HCRN); University of Michigan</v>
          </cell>
          <cell r="I3017" t="str">
            <v>Industry</v>
          </cell>
          <cell r="J3017" t="str">
            <v>CTSU - Oncology</v>
          </cell>
        </row>
        <row r="3018">
          <cell r="A3018" t="str">
            <v>00156803</v>
          </cell>
          <cell r="B3018" t="str">
            <v>GLPG1690-CL-303; GLPG1690-CL-304; HUM00156803</v>
          </cell>
          <cell r="C3018" t="str">
            <v>Int Med-Pulmonary/Critical Care</v>
          </cell>
          <cell r="D3018" t="str">
            <v>Belloli, Elizabeth</v>
          </cell>
          <cell r="E3018" t="str">
            <v>CLOSED TO ACCRUAL</v>
          </cell>
          <cell r="F3018">
            <v>44165</v>
          </cell>
          <cell r="G3018" t="str">
            <v>Galapagos NV</v>
          </cell>
          <cell r="H3018" t="str">
            <v>ICON Clinical Research, Inc.</v>
          </cell>
          <cell r="I3018" t="str">
            <v>Industry</v>
          </cell>
          <cell r="J3018" t="str">
            <v>CTSU - Ambulatory and Chronic Disease</v>
          </cell>
        </row>
        <row r="3019">
          <cell r="A3019" t="str">
            <v>00156799</v>
          </cell>
          <cell r="B3019" t="str">
            <v>HUM00156799</v>
          </cell>
          <cell r="C3019" t="str">
            <v>Learning Health Sciences</v>
          </cell>
          <cell r="D3019" t="str">
            <v>Goldberg, Allon</v>
          </cell>
          <cell r="E3019" t="str">
            <v>OPEN TO ACCRUAL</v>
          </cell>
          <cell r="F3019">
            <v>43692</v>
          </cell>
          <cell r="G3019" t="str">
            <v>University of Michigan</v>
          </cell>
          <cell r="H3019" t="str">
            <v/>
          </cell>
          <cell r="I3019" t="str">
            <v>National</v>
          </cell>
          <cell r="J3019" t="str">
            <v>MCRU Minimum Footprint</v>
          </cell>
        </row>
        <row r="3020">
          <cell r="A3020" t="str">
            <v>00156773</v>
          </cell>
          <cell r="B3020" t="str">
            <v>HUM00156773</v>
          </cell>
          <cell r="C3020" t="str">
            <v>Pathology</v>
          </cell>
          <cell r="D3020" t="str">
            <v>Davenport, Robertson</v>
          </cell>
          <cell r="E3020" t="str">
            <v>OPEN TO ACCRUAL</v>
          </cell>
          <cell r="F3020">
            <v>43776</v>
          </cell>
          <cell r="G3020" t="str">
            <v>DHHS, Department of-Office of the Secretary-Subcontracts</v>
          </cell>
          <cell r="H3020" t="str">
            <v>Cerus Corporation</v>
          </cell>
          <cell r="I3020" t="str">
            <v>Industry</v>
          </cell>
          <cell r="J3020" t="str">
            <v>CTSU - Acute, Critical Care, Surgery &amp; Transplant</v>
          </cell>
        </row>
        <row r="3021">
          <cell r="A3021" t="str">
            <v>00156743</v>
          </cell>
          <cell r="B3021" t="str">
            <v>CTSU SUBACCOUNT; HUM00156743</v>
          </cell>
          <cell r="C3021" t="str">
            <v>Psychiatry</v>
          </cell>
          <cell r="D3021" t="str">
            <v>Fernandez, Anne</v>
          </cell>
          <cell r="E3021" t="str">
            <v>CLOSED TO ACCRUAL</v>
          </cell>
          <cell r="F3021">
            <v>44265</v>
          </cell>
          <cell r="G3021" t="str">
            <v>DHHS - National Institutes of Health</v>
          </cell>
          <cell r="H3021" t="str">
            <v/>
          </cell>
          <cell r="I3021" t="str">
            <v>Externally Peer-Reviewed</v>
          </cell>
          <cell r="J3021" t="str">
            <v>CTSU - Behavior, Function, and Pain</v>
          </cell>
        </row>
        <row r="3022">
          <cell r="A3022" t="str">
            <v>00156740</v>
          </cell>
          <cell r="B3022" t="str">
            <v>HUM00156740</v>
          </cell>
          <cell r="C3022" t="str">
            <v>Int Med-Cardiology</v>
          </cell>
          <cell r="D3022" t="str">
            <v>McLaughlin, Vallerie</v>
          </cell>
          <cell r="E3022" t="str">
            <v>ABANDONED</v>
          </cell>
          <cell r="F3022">
            <v>44235</v>
          </cell>
          <cell r="G3022" t="str">
            <v>United Therapeutics Corp</v>
          </cell>
          <cell r="H3022" t="str">
            <v>CRO - IQVIA; DrugDev</v>
          </cell>
          <cell r="I3022" t="str">
            <v>Industry</v>
          </cell>
          <cell r="J3022" t="str">
            <v>CTSU - Heart, Vessel, Blood</v>
          </cell>
        </row>
        <row r="3023">
          <cell r="A3023" t="str">
            <v>00156688</v>
          </cell>
          <cell r="B3023" t="str">
            <v>HUM00156688</v>
          </cell>
          <cell r="C3023" t="str">
            <v>Otolaryngology</v>
          </cell>
          <cell r="D3023" t="str">
            <v>Zopf, David</v>
          </cell>
          <cell r="E3023" t="str">
            <v>TERMINATED</v>
          </cell>
          <cell r="F3023">
            <v>44062</v>
          </cell>
          <cell r="G3023" t="str">
            <v>Massachusetts Eye &amp; Ear Infirmary</v>
          </cell>
          <cell r="H3023" t="str">
            <v>Inspire Medical Systems, Inc.</v>
          </cell>
          <cell r="I3023" t="str">
            <v>Institutional</v>
          </cell>
          <cell r="J3023" t="str">
            <v>CTSU - Childrens</v>
          </cell>
        </row>
        <row r="3024">
          <cell r="A3024" t="str">
            <v>00156684</v>
          </cell>
          <cell r="B3024" t="str">
            <v>CD-14-002; HUM00156684</v>
          </cell>
          <cell r="C3024" t="str">
            <v>Int Med-Gastroenterology</v>
          </cell>
          <cell r="D3024" t="str">
            <v>Menees, Stacy</v>
          </cell>
          <cell r="E3024" t="str">
            <v>ABANDONED</v>
          </cell>
          <cell r="F3024">
            <v>43910</v>
          </cell>
          <cell r="G3024" t="str">
            <v>Forconti Medical Ltd.</v>
          </cell>
          <cell r="H3024" t="str">
            <v/>
          </cell>
          <cell r="I3024" t="str">
            <v>Industry</v>
          </cell>
          <cell r="J3024" t="str">
            <v>CTSU - Ambulatory and Chronic Disease</v>
          </cell>
        </row>
        <row r="3025">
          <cell r="A3025" t="str">
            <v>00156676</v>
          </cell>
          <cell r="B3025" t="str">
            <v>AQUAMIN; HUM00156676</v>
          </cell>
          <cell r="C3025" t="str">
            <v>Pathology</v>
          </cell>
          <cell r="D3025" t="str">
            <v>Varani, James</v>
          </cell>
          <cell r="E3025" t="str">
            <v>OPEN TO ACCRUAL</v>
          </cell>
          <cell r="F3025">
            <v>43773</v>
          </cell>
          <cell r="G3025" t="str">
            <v>University of Michigan</v>
          </cell>
          <cell r="H3025" t="str">
            <v/>
          </cell>
          <cell r="I3025" t="str">
            <v>National</v>
          </cell>
          <cell r="J3025" t="str">
            <v>CTSU - Ambulatory and Chronic Disease</v>
          </cell>
        </row>
        <row r="3026">
          <cell r="A3026" t="str">
            <v>00156609</v>
          </cell>
          <cell r="B3026" t="str">
            <v>1355 / RVT-1401-2001; HUM00156609</v>
          </cell>
          <cell r="C3026" t="str">
            <v>Ophthalmology &amp; Visual Sciences</v>
          </cell>
          <cell r="D3026" t="str">
            <v>Nelson, Christine</v>
          </cell>
          <cell r="E3026" t="str">
            <v>OPEN TO ACCRUAL</v>
          </cell>
          <cell r="F3026">
            <v>43727</v>
          </cell>
          <cell r="G3026" t="str">
            <v>Immunovant, Inc</v>
          </cell>
          <cell r="H3026" t="str">
            <v/>
          </cell>
          <cell r="I3026" t="str">
            <v>Industry</v>
          </cell>
          <cell r="J3026" t="str">
            <v>CTSU - Ambulatory and Chronic Disease</v>
          </cell>
        </row>
        <row r="3027">
          <cell r="A3027" t="str">
            <v>00156557</v>
          </cell>
          <cell r="B3027" t="str">
            <v>2018.154; HUM00156557; PSMA-617-01</v>
          </cell>
          <cell r="C3027" t="str">
            <v>Radiology</v>
          </cell>
          <cell r="D3027" t="str">
            <v>Piert, Morand</v>
          </cell>
          <cell r="E3027" t="str">
            <v>CLOSED TO ACCRUAL</v>
          </cell>
          <cell r="F3027">
            <v>43703</v>
          </cell>
          <cell r="G3027" t="str">
            <v>Endocyte, Inc</v>
          </cell>
          <cell r="H3027" t="str">
            <v>PSI CRO</v>
          </cell>
          <cell r="I3027" t="str">
            <v>Industry</v>
          </cell>
          <cell r="J3027" t="str">
            <v>CTSU - Oncology</v>
          </cell>
        </row>
        <row r="3028">
          <cell r="A3028" t="str">
            <v>00156554</v>
          </cell>
          <cell r="B3028" t="str">
            <v>2018.157; HUM00156554; J1823</v>
          </cell>
          <cell r="C3028" t="str">
            <v>Int Med-Hematology/Oncology</v>
          </cell>
          <cell r="D3028" t="str">
            <v>Reichert, Zachery</v>
          </cell>
          <cell r="E3028" t="str">
            <v>OPEN TO ACCRUAL</v>
          </cell>
          <cell r="F3028">
            <v>43684</v>
          </cell>
          <cell r="G3028" t="str">
            <v>Johns Hopkins University</v>
          </cell>
          <cell r="H3028" t="str">
            <v>University of Michigan</v>
          </cell>
          <cell r="I3028" t="str">
            <v>Institutional</v>
          </cell>
          <cell r="J3028" t="str">
            <v>CTSU - Oncology</v>
          </cell>
        </row>
        <row r="3029">
          <cell r="A3029" t="str">
            <v>00156542</v>
          </cell>
          <cell r="B3029" t="str">
            <v>2018.160; AHEP1531; HUM00156542</v>
          </cell>
          <cell r="C3029" t="str">
            <v>Pediatrics-Hematology/Oncology</v>
          </cell>
          <cell r="D3029" t="str">
            <v>Sedig, Laura</v>
          </cell>
          <cell r="E3029" t="str">
            <v>OPEN TO ACCRUAL</v>
          </cell>
          <cell r="F3029">
            <v>43495</v>
          </cell>
          <cell r="G3029" t="str">
            <v>Children's Oncology Group (COG)</v>
          </cell>
          <cell r="H3029" t="str">
            <v>The Children's Hospital of Philadelphia (CHOP)</v>
          </cell>
          <cell r="I3029" t="str">
            <v>Institutional</v>
          </cell>
          <cell r="J3029" t="str">
            <v>CTSU - Childrens</v>
          </cell>
        </row>
        <row r="3030">
          <cell r="A3030" t="str">
            <v>00156527</v>
          </cell>
          <cell r="B3030" t="str">
            <v>ES-201; HUM00156527</v>
          </cell>
          <cell r="C3030" t="str">
            <v>Int Med-Rheumatology</v>
          </cell>
          <cell r="D3030" t="str">
            <v>Nagaraja, Vivek</v>
          </cell>
          <cell r="E3030" t="str">
            <v>IRB STUDY CLOSURE</v>
          </cell>
          <cell r="F3030">
            <v>43748</v>
          </cell>
          <cell r="G3030" t="str">
            <v>Eicos Sciences, Inc</v>
          </cell>
          <cell r="H3030" t="str">
            <v>Medpace, Inc</v>
          </cell>
          <cell r="I3030" t="str">
            <v>Industry</v>
          </cell>
          <cell r="J3030" t="str">
            <v>CTSU - Ambulatory and Chronic Disease</v>
          </cell>
        </row>
        <row r="3031">
          <cell r="A3031" t="str">
            <v>00156503</v>
          </cell>
          <cell r="B3031" t="str">
            <v>HUM00156503</v>
          </cell>
          <cell r="C3031" t="str">
            <v>Emergency Medicine</v>
          </cell>
          <cell r="D3031" t="str">
            <v>Sozener, Cemal</v>
          </cell>
          <cell r="E3031" t="str">
            <v>OPEN TO ACCRUAL</v>
          </cell>
          <cell r="F3031">
            <v>43847</v>
          </cell>
          <cell r="G3031" t="str">
            <v>DHHS - National Institutes of Health</v>
          </cell>
          <cell r="H3031" t="str">
            <v>University of Cincinnati</v>
          </cell>
          <cell r="I3031" t="str">
            <v>Externally Peer-Reviewed</v>
          </cell>
          <cell r="J3031" t="str">
            <v>CTSU - Acute, Critical Care, Surgery &amp; Transplant</v>
          </cell>
        </row>
        <row r="3032">
          <cell r="A3032" t="str">
            <v>00156492</v>
          </cell>
          <cell r="B3032" t="str">
            <v>935 / 18-290-0002; HUM00156492</v>
          </cell>
          <cell r="C3032" t="str">
            <v>Ophthalmology &amp; Visual Sciences</v>
          </cell>
          <cell r="D3032" t="str">
            <v>Mian, Shahzad</v>
          </cell>
          <cell r="E3032" t="str">
            <v>OPEN TO ACCRUAL</v>
          </cell>
          <cell r="F3032">
            <v>44134</v>
          </cell>
          <cell r="G3032" t="str">
            <v>Andover Eye Associates</v>
          </cell>
          <cell r="H3032" t="str">
            <v/>
          </cell>
          <cell r="I3032" t="str">
            <v>Industry</v>
          </cell>
          <cell r="J3032" t="str">
            <v>CTSU - Ambulatory and Chronic Disease</v>
          </cell>
        </row>
        <row r="3033">
          <cell r="A3033" t="str">
            <v>00156490</v>
          </cell>
          <cell r="B3033" t="str">
            <v>HUM00156490</v>
          </cell>
          <cell r="C3033" t="str">
            <v>Radiology</v>
          </cell>
          <cell r="D3033" t="str">
            <v>Bohnen, Nicolaas</v>
          </cell>
          <cell r="E3033" t="str">
            <v>OPEN TO ACCRUAL</v>
          </cell>
          <cell r="F3033">
            <v>43864</v>
          </cell>
          <cell r="G3033" t="str">
            <v>University of Pittsburgh</v>
          </cell>
          <cell r="H3033" t="str">
            <v>NIH-NIDDK  - National Institutes of Health   Subcontracts</v>
          </cell>
          <cell r="I3033" t="str">
            <v>National</v>
          </cell>
          <cell r="J3033" t="str">
            <v>CTSU - Neurosciences and Sensory</v>
          </cell>
        </row>
        <row r="3034">
          <cell r="A3034" t="str">
            <v>00156484</v>
          </cell>
          <cell r="B3034" t="str">
            <v>EVP-DEV-LTX-301; HUM00156484</v>
          </cell>
          <cell r="C3034" t="str">
            <v>Surgery-Thoracic Surgery</v>
          </cell>
          <cell r="D3034" t="str">
            <v>Lynch, William</v>
          </cell>
          <cell r="E3034" t="str">
            <v>OPEN TO ACCRUAL</v>
          </cell>
          <cell r="F3034">
            <v>43787</v>
          </cell>
          <cell r="G3034" t="str">
            <v>Lung Bioengineering</v>
          </cell>
          <cell r="H3034" t="str">
            <v/>
          </cell>
          <cell r="I3034" t="str">
            <v>Industry</v>
          </cell>
          <cell r="J3034" t="str">
            <v>CTSU - Acute, Critical Care, Surgery &amp; Transplant</v>
          </cell>
        </row>
        <row r="3035">
          <cell r="A3035" t="str">
            <v>00156472</v>
          </cell>
          <cell r="B3035" t="str">
            <v>HUM00156472</v>
          </cell>
          <cell r="C3035" t="str">
            <v>Int Med-Cardiology</v>
          </cell>
          <cell r="D3035" t="str">
            <v>Saberi, Sara</v>
          </cell>
          <cell r="E3035" t="str">
            <v>CLOSED TO ACCRUAL</v>
          </cell>
          <cell r="F3035">
            <v>44111</v>
          </cell>
          <cell r="G3035" t="str">
            <v>MyoKardia, Inc.</v>
          </cell>
          <cell r="H3035" t="str">
            <v>PPD Investigator Services, LLC</v>
          </cell>
          <cell r="I3035" t="str">
            <v>Industry</v>
          </cell>
          <cell r="J3035" t="str">
            <v>CTSU - Heart, Vessel, Blood</v>
          </cell>
        </row>
        <row r="3036">
          <cell r="A3036" t="str">
            <v>00156374</v>
          </cell>
          <cell r="B3036" t="str">
            <v>HUM00156374</v>
          </cell>
          <cell r="C3036" t="str">
            <v>Pediatrics-Cardiology</v>
          </cell>
          <cell r="D3036" t="str">
            <v>Goldberg, Caren</v>
          </cell>
          <cell r="E3036" t="str">
            <v>ABANDONED</v>
          </cell>
          <cell r="F3036">
            <v>44151</v>
          </cell>
          <cell r="G3036" t="str">
            <v>University of Michigan</v>
          </cell>
          <cell r="H3036" t="str">
            <v/>
          </cell>
          <cell r="I3036" t="str">
            <v>National</v>
          </cell>
          <cell r="J3036" t="str">
            <v>CTSU - Childrens</v>
          </cell>
        </row>
        <row r="3037">
          <cell r="A3037" t="str">
            <v>00156337</v>
          </cell>
          <cell r="B3037" t="str">
            <v>HUM00156337; Turned Down</v>
          </cell>
          <cell r="C3037" t="str">
            <v>Surgery-Transplant Surgery</v>
          </cell>
          <cell r="D3037" t="str">
            <v>Sung, Randall</v>
          </cell>
          <cell r="E3037" t="str">
            <v>ABANDONED</v>
          </cell>
          <cell r="F3037">
            <v>44109</v>
          </cell>
          <cell r="G3037" t="str">
            <v>Defense, Department of-Other</v>
          </cell>
          <cell r="H3037" t="str">
            <v>University of Minnesota</v>
          </cell>
          <cell r="I3037" t="str">
            <v>Externally Peer-Reviewed</v>
          </cell>
          <cell r="J3037" t="str">
            <v>CTSU - Acute, Critical Care, Surgery &amp; Transplant</v>
          </cell>
        </row>
        <row r="3038">
          <cell r="A3038" t="str">
            <v>00156312</v>
          </cell>
          <cell r="B3038" t="str">
            <v>2018.151; HUM00156312; MyDRUG (MMRC-085)</v>
          </cell>
          <cell r="C3038" t="str">
            <v>Int Med-Hematology/Oncology</v>
          </cell>
          <cell r="D3038" t="str">
            <v>Ye, Jing Christine</v>
          </cell>
          <cell r="E3038" t="str">
            <v>OPEN TO ACCRUAL</v>
          </cell>
          <cell r="F3038">
            <v>44013</v>
          </cell>
          <cell r="G3038" t="str">
            <v>Multiple Myeloma Research Consortium</v>
          </cell>
          <cell r="H3038" t="str">
            <v>University of Michigan</v>
          </cell>
          <cell r="I3038" t="str">
            <v>Institutional</v>
          </cell>
          <cell r="J3038" t="str">
            <v>CTSU - Oncology</v>
          </cell>
        </row>
        <row r="3039">
          <cell r="A3039" t="str">
            <v>00156190</v>
          </cell>
          <cell r="B3039" t="str">
            <v>HUM00156190; OP-687-201</v>
          </cell>
          <cell r="C3039" t="str">
            <v>Int Med-Gastroenterology</v>
          </cell>
          <cell r="D3039" t="str">
            <v>Chey, William</v>
          </cell>
          <cell r="E3039" t="str">
            <v>ABANDONED</v>
          </cell>
          <cell r="F3039">
            <v>43473</v>
          </cell>
          <cell r="G3039" t="str">
            <v>Outpost Medicine Limited</v>
          </cell>
          <cell r="H3039" t="str">
            <v/>
          </cell>
          <cell r="I3039" t="str">
            <v>Industry</v>
          </cell>
          <cell r="J3039" t="str">
            <v>CTSU - Ambulatory and Chronic Disease</v>
          </cell>
        </row>
        <row r="3040">
          <cell r="A3040" t="str">
            <v>00156176</v>
          </cell>
          <cell r="B3040" t="str">
            <v>HUM00156176</v>
          </cell>
          <cell r="C3040" t="str">
            <v>Int Med-Cardiology</v>
          </cell>
          <cell r="D3040" t="str">
            <v>Crawford, Thomas</v>
          </cell>
          <cell r="E3040" t="str">
            <v>OPEN TO ACCRUAL</v>
          </cell>
          <cell r="F3040">
            <v>43646</v>
          </cell>
          <cell r="G3040" t="str">
            <v>St. Jude Medical, Inc.</v>
          </cell>
          <cell r="H3040" t="str">
            <v/>
          </cell>
          <cell r="I3040" t="str">
            <v>Industry</v>
          </cell>
          <cell r="J3040" t="str">
            <v>CTSU - Heart, Vessel, Blood</v>
          </cell>
        </row>
        <row r="3041">
          <cell r="A3041" t="str">
            <v>00156162</v>
          </cell>
          <cell r="B3041" t="str">
            <v>HUM00156162</v>
          </cell>
          <cell r="C3041" t="str">
            <v>Int Med-Cardiology</v>
          </cell>
          <cell r="D3041" t="str">
            <v>Goldstein, Daniel</v>
          </cell>
          <cell r="E3041" t="str">
            <v>OPEN TO ACCRUAL</v>
          </cell>
          <cell r="F3041">
            <v>44301</v>
          </cell>
          <cell r="G3041" t="str">
            <v>University of Michigan</v>
          </cell>
          <cell r="H3041" t="str">
            <v/>
          </cell>
          <cell r="I3041" t="str">
            <v>National</v>
          </cell>
          <cell r="J3041" t="str">
            <v>MCRU Minimum Footprint</v>
          </cell>
        </row>
        <row r="3042">
          <cell r="A3042" t="str">
            <v>00156154</v>
          </cell>
          <cell r="B3042" t="str">
            <v>2018.147; HUM00156154; TAB001-01</v>
          </cell>
          <cell r="C3042" t="str">
            <v>Int Med-Hematology/Oncology</v>
          </cell>
          <cell r="D3042" t="str">
            <v>Chugh, Rashmi</v>
          </cell>
          <cell r="E3042" t="str">
            <v>ABANDONED</v>
          </cell>
          <cell r="F3042">
            <v>43522</v>
          </cell>
          <cell r="G3042" t="str">
            <v>TopAlliance Biosciences</v>
          </cell>
          <cell r="H3042" t="str">
            <v/>
          </cell>
          <cell r="I3042" t="str">
            <v>Industry</v>
          </cell>
          <cell r="J3042" t="str">
            <v>CTSU - Oncology</v>
          </cell>
        </row>
        <row r="3043">
          <cell r="A3043" t="str">
            <v>00156132</v>
          </cell>
          <cell r="B3043" t="str">
            <v>GLPG1690-CL-204, AWD011817; HUM00156132</v>
          </cell>
          <cell r="C3043" t="str">
            <v>Int Med-Rheumatology</v>
          </cell>
          <cell r="D3043" t="str">
            <v>Khanna, Dinesh</v>
          </cell>
          <cell r="E3043" t="str">
            <v>CLOSED TO ACCRUAL</v>
          </cell>
          <cell r="F3043">
            <v>43773</v>
          </cell>
          <cell r="G3043" t="str">
            <v>Galapagos NV</v>
          </cell>
          <cell r="H3043" t="str">
            <v/>
          </cell>
          <cell r="I3043" t="str">
            <v>Industry</v>
          </cell>
          <cell r="J3043" t="str">
            <v>CTSU - Ambulatory and Chronic Disease</v>
          </cell>
        </row>
        <row r="3044">
          <cell r="A3044" t="str">
            <v>00156121</v>
          </cell>
          <cell r="B3044" t="str">
            <v>2019.024; ACCL1633; HUM00156121</v>
          </cell>
          <cell r="C3044" t="str">
            <v>Pediatrics-Hematology/Oncology</v>
          </cell>
          <cell r="D3044" t="str">
            <v>Yanik, Gregory</v>
          </cell>
          <cell r="E3044" t="str">
            <v>OPEN TO ACCRUAL</v>
          </cell>
          <cell r="F3044">
            <v>43741</v>
          </cell>
          <cell r="G3044" t="str">
            <v>Children's Oncology Group (COG)</v>
          </cell>
          <cell r="H3044" t="str">
            <v>The Children's Hospital of Philadelphia (CHOP)</v>
          </cell>
          <cell r="I3044" t="str">
            <v>Institutional</v>
          </cell>
          <cell r="J3044" t="str">
            <v>CTSU - Childrens</v>
          </cell>
        </row>
        <row r="3045">
          <cell r="A3045" t="str">
            <v>00156096</v>
          </cell>
          <cell r="B3045" t="str">
            <v>101151103; 1419 / EFC15804 (BOREAS); HUM00156096</v>
          </cell>
          <cell r="C3045" t="str">
            <v>Int Med-Pulmonary/Critical Care</v>
          </cell>
          <cell r="D3045" t="str">
            <v>Han, Meilan</v>
          </cell>
          <cell r="E3045" t="str">
            <v>CLOSED TO ACCRUAL</v>
          </cell>
          <cell r="F3045">
            <v>44285</v>
          </cell>
          <cell r="G3045" t="str">
            <v>Sanofi</v>
          </cell>
          <cell r="H3045" t="str">
            <v/>
          </cell>
          <cell r="I3045" t="str">
            <v>Industry</v>
          </cell>
          <cell r="J3045" t="str">
            <v>CTSU - Ambulatory and Chronic Disease</v>
          </cell>
        </row>
        <row r="3046">
          <cell r="A3046" t="str">
            <v>00156063</v>
          </cell>
          <cell r="B3046" t="str">
            <v>HUM00156063; URO-901-2001</v>
          </cell>
          <cell r="C3046" t="str">
            <v>Int Med-Gastroenterology</v>
          </cell>
          <cell r="D3046" t="str">
            <v>Chey, William</v>
          </cell>
          <cell r="E3046" t="str">
            <v>IRB STUDY CLOSURE</v>
          </cell>
          <cell r="F3046">
            <v>44202</v>
          </cell>
          <cell r="G3046" t="str">
            <v>Urovant Sciences</v>
          </cell>
          <cell r="H3046" t="str">
            <v/>
          </cell>
          <cell r="I3046" t="str">
            <v>Industry</v>
          </cell>
          <cell r="J3046" t="str">
            <v>CTSU - Ambulatory and Chronic Disease</v>
          </cell>
        </row>
        <row r="3047">
          <cell r="A3047" t="str">
            <v>00156062</v>
          </cell>
          <cell r="B3047" t="str">
            <v>2018.149; HUM00156062; KD025-213</v>
          </cell>
          <cell r="C3047" t="str">
            <v>Int Med-Hematology/Oncology</v>
          </cell>
          <cell r="D3047" t="str">
            <v>Anand, Sarah</v>
          </cell>
          <cell r="E3047" t="str">
            <v>IRB STUDY CLOSURE</v>
          </cell>
          <cell r="F3047">
            <v>44027</v>
          </cell>
          <cell r="G3047" t="str">
            <v>Kadmon Pharmaceuticals, LLC</v>
          </cell>
          <cell r="H3047" t="str">
            <v/>
          </cell>
          <cell r="I3047" t="str">
            <v>Industry</v>
          </cell>
          <cell r="J3047" t="str">
            <v>CTSU - Oncology</v>
          </cell>
        </row>
        <row r="3048">
          <cell r="A3048" t="str">
            <v>00156050</v>
          </cell>
          <cell r="B3048" t="str">
            <v>2018.152; HUM00156050</v>
          </cell>
          <cell r="C3048" t="str">
            <v>Int Med-Hematology/Oncology</v>
          </cell>
          <cell r="D3048" t="str">
            <v>Campagnaro, Erica</v>
          </cell>
          <cell r="E3048" t="str">
            <v>ABANDONED</v>
          </cell>
          <cell r="F3048">
            <v>43753</v>
          </cell>
          <cell r="G3048" t="str">
            <v>Washington University</v>
          </cell>
          <cell r="H3048" t="str">
            <v>University of Michigan</v>
          </cell>
          <cell r="I3048" t="str">
            <v>National</v>
          </cell>
          <cell r="J3048" t="str">
            <v>CTSU - Oncology</v>
          </cell>
        </row>
        <row r="3049">
          <cell r="A3049" t="str">
            <v>00156044</v>
          </cell>
          <cell r="B3049" t="str">
            <v>2018.155; ACNS1721; HUM00156044</v>
          </cell>
          <cell r="C3049" t="str">
            <v>Pediatrics-Hematology/Oncology</v>
          </cell>
          <cell r="D3049" t="str">
            <v>Koschmann, Carl</v>
          </cell>
          <cell r="E3049" t="str">
            <v>OPEN TO ACCRUAL</v>
          </cell>
          <cell r="F3049">
            <v>43525</v>
          </cell>
          <cell r="G3049" t="str">
            <v>Children's Oncology Group (COG)</v>
          </cell>
          <cell r="H3049" t="str">
            <v>The Children's Hospital of Philadelphia (CHOP)</v>
          </cell>
          <cell r="I3049" t="str">
            <v>Institutional</v>
          </cell>
          <cell r="J3049" t="str">
            <v>CTSU - Childrens</v>
          </cell>
        </row>
        <row r="3050">
          <cell r="A3050" t="str">
            <v>00156042</v>
          </cell>
          <cell r="B3050" t="str">
            <v>2018.146; HUM00156042; IS0-CC-007; ISO-CC-007</v>
          </cell>
          <cell r="C3050" t="str">
            <v>Int Med-Hematology/Oncology</v>
          </cell>
          <cell r="D3050" t="str">
            <v>Krauss, John</v>
          </cell>
          <cell r="E3050" t="str">
            <v>CLOSED TO ACCRUAL</v>
          </cell>
          <cell r="F3050">
            <v>44280</v>
          </cell>
          <cell r="G3050" t="str">
            <v>Isofol Medical AB</v>
          </cell>
          <cell r="H3050" t="str">
            <v>Isofur; Precision Oncology LLC</v>
          </cell>
          <cell r="I3050" t="str">
            <v>Industry</v>
          </cell>
          <cell r="J3050" t="str">
            <v>CTSU - Oncology</v>
          </cell>
        </row>
        <row r="3051">
          <cell r="A3051" t="str">
            <v>00156039</v>
          </cell>
          <cell r="B3051" t="str">
            <v>HUM00156039; XmAb5871-06 (INDIGO)</v>
          </cell>
          <cell r="C3051" t="str">
            <v>Int Med-Rheumatology</v>
          </cell>
          <cell r="D3051" t="str">
            <v>Schiopu, Elena</v>
          </cell>
          <cell r="E3051" t="str">
            <v>ABANDONED</v>
          </cell>
          <cell r="F3051">
            <v>43531</v>
          </cell>
          <cell r="G3051" t="str">
            <v>Xencor, Inc.</v>
          </cell>
          <cell r="H3051" t="str">
            <v/>
          </cell>
          <cell r="I3051" t="str">
            <v>Industry</v>
          </cell>
          <cell r="J3051" t="str">
            <v>CTSU - Ambulatory and Chronic Disease</v>
          </cell>
        </row>
        <row r="3052">
          <cell r="A3052" t="str">
            <v>00155781</v>
          </cell>
          <cell r="B3052" t="str">
            <v>Dept Mgd Finances; HUM00155781</v>
          </cell>
          <cell r="C3052" t="str">
            <v>Neurology</v>
          </cell>
          <cell r="D3052" t="str">
            <v>Heidebrink, Judith</v>
          </cell>
          <cell r="E3052" t="str">
            <v>OPEN TO ACCRUAL</v>
          </cell>
          <cell r="F3052">
            <v>43524</v>
          </cell>
          <cell r="G3052" t="str">
            <v>Alzheimer's Association</v>
          </cell>
          <cell r="H3052" t="str">
            <v/>
          </cell>
          <cell r="I3052" t="str">
            <v>Institutional</v>
          </cell>
          <cell r="J3052" t="str">
            <v>CTSU - Neurosciences and Sensory</v>
          </cell>
        </row>
        <row r="3053">
          <cell r="A3053" t="str">
            <v>00155776</v>
          </cell>
          <cell r="B3053" t="str">
            <v>HUM00155776</v>
          </cell>
          <cell r="C3053" t="str">
            <v>Neurosurgery</v>
          </cell>
          <cell r="D3053" t="str">
            <v>Pandey, Aditya</v>
          </cell>
          <cell r="E3053" t="str">
            <v>ABANDONED</v>
          </cell>
          <cell r="F3053">
            <v>43740</v>
          </cell>
          <cell r="G3053" t="str">
            <v>The University of Texas Health Science Center at Houston</v>
          </cell>
          <cell r="H3053" t="str">
            <v/>
          </cell>
          <cell r="I3053" t="str">
            <v>Institutional</v>
          </cell>
          <cell r="J3053" t="str">
            <v>CTSU - Neurosciences and Sensory</v>
          </cell>
        </row>
        <row r="3054">
          <cell r="A3054" t="str">
            <v>00155765</v>
          </cell>
          <cell r="B3054" t="str">
            <v>1472 / CORT125134-455 (GRACE); HUM00155765</v>
          </cell>
          <cell r="C3054" t="str">
            <v>Int Med-Metabolism, Endo &amp; Diabetes</v>
          </cell>
          <cell r="D3054" t="str">
            <v>Auchus, Richard</v>
          </cell>
          <cell r="E3054" t="str">
            <v>OPEN TO ACCRUAL</v>
          </cell>
          <cell r="F3054">
            <v>43657</v>
          </cell>
          <cell r="G3054" t="str">
            <v>Corcept Therapeutics, Inc.</v>
          </cell>
          <cell r="H3054" t="str">
            <v/>
          </cell>
          <cell r="I3054" t="str">
            <v>Industry</v>
          </cell>
          <cell r="J3054" t="str">
            <v>CTSU - Ambulatory and Chronic Disease</v>
          </cell>
        </row>
        <row r="3055">
          <cell r="A3055" t="str">
            <v>00155762</v>
          </cell>
          <cell r="B3055" t="str">
            <v>HUM00155762</v>
          </cell>
          <cell r="C3055" t="str">
            <v>Otolaryngology</v>
          </cell>
          <cell r="D3055" t="str">
            <v>Zopf, David</v>
          </cell>
          <cell r="E3055" t="str">
            <v>NEW</v>
          </cell>
          <cell r="F3055">
            <v>43598</v>
          </cell>
          <cell r="G3055" t="str">
            <v>University of Michigan</v>
          </cell>
          <cell r="H3055" t="str">
            <v/>
          </cell>
          <cell r="I3055" t="str">
            <v>National</v>
          </cell>
          <cell r="J3055" t="str">
            <v>CTSU - Neurosciences and Sensory</v>
          </cell>
        </row>
        <row r="3056">
          <cell r="A3056" t="str">
            <v>00155752</v>
          </cell>
          <cell r="B3056" t="str">
            <v>2018.141; FEDR-MF-001; HUM00155752</v>
          </cell>
          <cell r="C3056" t="str">
            <v>Int Med-Hematology/Oncology</v>
          </cell>
          <cell r="D3056" t="str">
            <v>Talpaz, Moshe</v>
          </cell>
          <cell r="E3056" t="str">
            <v>OPEN TO ACCRUAL</v>
          </cell>
          <cell r="F3056">
            <v>44040</v>
          </cell>
          <cell r="G3056" t="str">
            <v>Celgene Corporation</v>
          </cell>
          <cell r="H3056" t="str">
            <v/>
          </cell>
          <cell r="I3056" t="str">
            <v>Industry</v>
          </cell>
          <cell r="J3056" t="str">
            <v>CTSU - Oncology</v>
          </cell>
        </row>
        <row r="3057">
          <cell r="A3057" t="str">
            <v>00155743</v>
          </cell>
          <cell r="B3057" t="str">
            <v>2018.140; HUM00155743; MO40628</v>
          </cell>
          <cell r="C3057" t="str">
            <v>Int Med-Hematology/Oncology</v>
          </cell>
          <cell r="D3057" t="str">
            <v>Van Poznak, Catherine</v>
          </cell>
          <cell r="E3057" t="str">
            <v>IRB STUDY CLOSURE</v>
          </cell>
          <cell r="F3057">
            <v>43811</v>
          </cell>
          <cell r="G3057" t="str">
            <v>Genentech, Inc.</v>
          </cell>
          <cell r="H3057" t="str">
            <v>F. Hoffmann-La Roche AG</v>
          </cell>
          <cell r="I3057" t="str">
            <v>Industry</v>
          </cell>
          <cell r="J3057" t="str">
            <v>CTSU - Oncology</v>
          </cell>
        </row>
        <row r="3058">
          <cell r="A3058" t="str">
            <v>00155742</v>
          </cell>
          <cell r="B3058" t="str">
            <v>2018.139; ADCT-402-201; HUM00155742</v>
          </cell>
          <cell r="C3058" t="str">
            <v>Int Med-Hematology/Oncology</v>
          </cell>
          <cell r="D3058" t="str">
            <v>Phillips, Tycel</v>
          </cell>
          <cell r="E3058" t="str">
            <v>ABANDONED</v>
          </cell>
          <cell r="F3058">
            <v>43522</v>
          </cell>
          <cell r="G3058" t="str">
            <v>ADC Therapeutics</v>
          </cell>
          <cell r="H3058" t="str">
            <v/>
          </cell>
          <cell r="I3058" t="str">
            <v>Industry</v>
          </cell>
          <cell r="J3058" t="str">
            <v>CTSU - Oncology</v>
          </cell>
        </row>
        <row r="3059">
          <cell r="A3059" t="str">
            <v>00155741</v>
          </cell>
          <cell r="B3059" t="str">
            <v>2018.138; ADCT-402-103; HUM00155741</v>
          </cell>
          <cell r="C3059" t="str">
            <v>Int Med-Hematology/Oncology</v>
          </cell>
          <cell r="D3059" t="str">
            <v>Phillips, Tycel</v>
          </cell>
          <cell r="E3059" t="str">
            <v>ABANDONED</v>
          </cell>
          <cell r="F3059">
            <v>43508</v>
          </cell>
          <cell r="G3059" t="str">
            <v>ADC Therapeutics</v>
          </cell>
          <cell r="H3059" t="str">
            <v/>
          </cell>
          <cell r="I3059" t="str">
            <v>Industry</v>
          </cell>
          <cell r="J3059" t="str">
            <v>CTSU - Oncology</v>
          </cell>
        </row>
        <row r="3060">
          <cell r="A3060" t="str">
            <v>00155705</v>
          </cell>
          <cell r="B3060" t="str">
            <v>2018.145; HUM00155705; INCB 53914-102</v>
          </cell>
          <cell r="C3060" t="str">
            <v>Int Med-Hematology/Oncology</v>
          </cell>
          <cell r="D3060" t="str">
            <v>Phillips, Tycel</v>
          </cell>
          <cell r="E3060" t="str">
            <v>CLOSED TO ACCRUAL</v>
          </cell>
          <cell r="F3060">
            <v>43999</v>
          </cell>
          <cell r="G3060" t="str">
            <v>Incyte Pharmaceuticals, Inc.</v>
          </cell>
          <cell r="H3060" t="str">
            <v/>
          </cell>
          <cell r="I3060" t="str">
            <v>Industry</v>
          </cell>
          <cell r="J3060" t="str">
            <v>CTSU - Oncology</v>
          </cell>
        </row>
        <row r="3061">
          <cell r="A3061" t="str">
            <v>00155682</v>
          </cell>
          <cell r="B3061" t="str">
            <v>2018.136; 5F9003; HUM00155682</v>
          </cell>
          <cell r="C3061" t="str">
            <v>Int Med-Hematology/Oncology</v>
          </cell>
          <cell r="D3061" t="str">
            <v>Phillips, Tycel</v>
          </cell>
          <cell r="E3061" t="str">
            <v>OPEN TO ACCRUAL</v>
          </cell>
          <cell r="F3061">
            <v>44025</v>
          </cell>
          <cell r="G3061" t="str">
            <v>Forty Seven, Inc</v>
          </cell>
          <cell r="H3061" t="str">
            <v>Premier Research</v>
          </cell>
          <cell r="I3061" t="str">
            <v>Industry</v>
          </cell>
          <cell r="J3061" t="str">
            <v>CTSU - Oncology</v>
          </cell>
        </row>
        <row r="3062">
          <cell r="A3062" t="str">
            <v>00155674</v>
          </cell>
          <cell r="B3062" t="str">
            <v>2018.137; CA-ALT-803-01-16; HUM00155674</v>
          </cell>
          <cell r="C3062" t="str">
            <v>Urology</v>
          </cell>
          <cell r="D3062" t="str">
            <v>Kaffenberger, Samuel</v>
          </cell>
          <cell r="E3062" t="str">
            <v>OPEN TO ACCRUAL</v>
          </cell>
          <cell r="F3062">
            <v>43836</v>
          </cell>
          <cell r="G3062" t="str">
            <v>Altor Bioscience Corp.</v>
          </cell>
          <cell r="H3062" t="str">
            <v/>
          </cell>
          <cell r="I3062" t="str">
            <v>Industry</v>
          </cell>
          <cell r="J3062" t="str">
            <v>CTSU - Oncology</v>
          </cell>
        </row>
        <row r="3063">
          <cell r="A3063" t="str">
            <v>00155635</v>
          </cell>
          <cell r="B3063" t="str">
            <v>HUM00155635</v>
          </cell>
          <cell r="C3063" t="str">
            <v>Int Med-Cardiology</v>
          </cell>
          <cell r="D3063" t="str">
            <v>McLaughlin, Vallerie</v>
          </cell>
          <cell r="E3063" t="str">
            <v>ABANDONED</v>
          </cell>
          <cell r="F3063">
            <v>44235</v>
          </cell>
          <cell r="G3063" t="str">
            <v>United Therapeutics Corp</v>
          </cell>
          <cell r="H3063" t="str">
            <v/>
          </cell>
          <cell r="I3063" t="str">
            <v>Industry</v>
          </cell>
          <cell r="J3063" t="str">
            <v>CTSU - Heart, Vessel, Blood</v>
          </cell>
        </row>
        <row r="3064">
          <cell r="A3064" t="str">
            <v>00155532</v>
          </cell>
          <cell r="B3064" t="str">
            <v>2019.017; HUM00155532</v>
          </cell>
          <cell r="C3064" t="str">
            <v>Radiology</v>
          </cell>
          <cell r="D3064" t="str">
            <v>Shankar, Prasad</v>
          </cell>
          <cell r="E3064" t="str">
            <v>OPEN TO ACCRUAL</v>
          </cell>
          <cell r="F3064">
            <v>43617</v>
          </cell>
          <cell r="G3064" t="str">
            <v>University of Michigan</v>
          </cell>
          <cell r="H3064" t="str">
            <v>Society of Abdominal Radiology (SAR)</v>
          </cell>
          <cell r="I3064" t="str">
            <v>National</v>
          </cell>
          <cell r="J3064" t="str">
            <v>CTSU - Oncology</v>
          </cell>
        </row>
        <row r="3065">
          <cell r="A3065" t="str">
            <v>00155496</v>
          </cell>
          <cell r="B3065" t="str">
            <v>2018.095; GO40515; HUM00155496</v>
          </cell>
          <cell r="C3065" t="str">
            <v>Int Med-Hematology/Oncology</v>
          </cell>
          <cell r="D3065" t="str">
            <v>Phillips, Tycel</v>
          </cell>
          <cell r="E3065" t="str">
            <v>OPEN TO ACCRUAL</v>
          </cell>
          <cell r="F3065">
            <v>44099</v>
          </cell>
          <cell r="G3065" t="str">
            <v>Genentech, Inc.</v>
          </cell>
          <cell r="H3065" t="str">
            <v>Covance Inc.; Hoffmann-Laroche, Inc.</v>
          </cell>
          <cell r="I3065" t="str">
            <v>Industry</v>
          </cell>
          <cell r="J3065" t="str">
            <v>CTSU - Oncology</v>
          </cell>
        </row>
        <row r="3066">
          <cell r="A3066" t="str">
            <v>00155423</v>
          </cell>
          <cell r="B3066" t="str">
            <v/>
          </cell>
          <cell r="C3066" t="str">
            <v>Pediatrics-Hematology/Oncology</v>
          </cell>
          <cell r="D3066" t="str">
            <v>Yanik, Gregory</v>
          </cell>
          <cell r="E3066" t="str">
            <v>NEW</v>
          </cell>
          <cell r="F3066">
            <v>43524</v>
          </cell>
          <cell r="G3066" t="str">
            <v>National Marrow Donor Program (NMDP)</v>
          </cell>
          <cell r="H3066" t="str">
            <v/>
          </cell>
          <cell r="I3066" t="str">
            <v>Institutional</v>
          </cell>
          <cell r="J3066" t="str">
            <v>CTSU - Oncology</v>
          </cell>
        </row>
        <row r="3067">
          <cell r="A3067" t="str">
            <v>00155367</v>
          </cell>
          <cell r="B3067" t="str">
            <v>2018.134; HUM00155367; PANC003</v>
          </cell>
          <cell r="C3067" t="str">
            <v>Int Med-Hematology/Oncology</v>
          </cell>
          <cell r="D3067" t="str">
            <v>Sahai, Vaibhav</v>
          </cell>
          <cell r="E3067" t="str">
            <v>CLOSED TO ACCRUAL</v>
          </cell>
          <cell r="F3067">
            <v>44050</v>
          </cell>
          <cell r="G3067" t="str">
            <v>Rafael Pharmaceuticals</v>
          </cell>
          <cell r="H3067" t="str">
            <v/>
          </cell>
          <cell r="I3067" t="str">
            <v>Industry</v>
          </cell>
          <cell r="J3067" t="str">
            <v>CTSU - Oncology</v>
          </cell>
        </row>
        <row r="3068">
          <cell r="A3068" t="str">
            <v>00155355</v>
          </cell>
          <cell r="B3068" t="str">
            <v>2017.163; HUM00155355</v>
          </cell>
          <cell r="C3068" t="str">
            <v>Int Med-Hematology/Oncology</v>
          </cell>
          <cell r="D3068" t="str">
            <v>Reichert, Zachery</v>
          </cell>
          <cell r="E3068" t="str">
            <v>OPEN TO ACCRUAL</v>
          </cell>
          <cell r="F3068">
            <v>44048</v>
          </cell>
          <cell r="G3068" t="str">
            <v>University of Michigan</v>
          </cell>
          <cell r="H3068" t="str">
            <v>Prostate Cancer Foundation</v>
          </cell>
          <cell r="I3068" t="str">
            <v>National</v>
          </cell>
          <cell r="J3068" t="str">
            <v>CTSU - Oncology</v>
          </cell>
        </row>
        <row r="3069">
          <cell r="A3069" t="str">
            <v>00155346</v>
          </cell>
          <cell r="B3069" t="str">
            <v>HUM00155346; PTL-7500-0011</v>
          </cell>
          <cell r="C3069" t="str">
            <v>Int Med-Gastroenterology</v>
          </cell>
          <cell r="D3069" t="str">
            <v>Schulman, Allison</v>
          </cell>
          <cell r="E3069" t="str">
            <v>ABANDONED</v>
          </cell>
          <cell r="F3069">
            <v>43803</v>
          </cell>
          <cell r="G3069" t="str">
            <v>Obalon Therapeutics, Inc</v>
          </cell>
          <cell r="H3069" t="str">
            <v/>
          </cell>
          <cell r="I3069" t="str">
            <v>Industry</v>
          </cell>
          <cell r="J3069" t="str">
            <v>CTSU - Ambulatory and Chronic Disease</v>
          </cell>
        </row>
        <row r="3070">
          <cell r="A3070" t="str">
            <v>00155259</v>
          </cell>
          <cell r="B3070" t="str">
            <v>2019.005; HUM00155259; SUP1801</v>
          </cell>
          <cell r="C3070" t="str">
            <v>Pediatrics-Hematology/Oncology</v>
          </cell>
          <cell r="D3070" t="str">
            <v>Yanik, Gregory</v>
          </cell>
          <cell r="E3070" t="str">
            <v>OPEN TO ACCRUAL</v>
          </cell>
          <cell r="F3070">
            <v>43600</v>
          </cell>
          <cell r="G3070" t="str">
            <v>National Marrow Donor Program (NMDP)</v>
          </cell>
          <cell r="H3070" t="str">
            <v>Center for International Blood and Marrow Transplant Research (CIBMTR)</v>
          </cell>
          <cell r="I3070" t="str">
            <v>Institutional</v>
          </cell>
          <cell r="J3070" t="str">
            <v>CTSU - Oncology</v>
          </cell>
        </row>
        <row r="3071">
          <cell r="A3071" t="str">
            <v>00155205</v>
          </cell>
          <cell r="B3071" t="str">
            <v>2018.161; AGCT1532; HUM00155205</v>
          </cell>
          <cell r="C3071" t="str">
            <v>Pediatrics-Hematology/Oncology</v>
          </cell>
          <cell r="D3071" t="str">
            <v>Jasty-Rao, Rama</v>
          </cell>
          <cell r="E3071" t="str">
            <v>OPEN TO ACCRUAL</v>
          </cell>
          <cell r="F3071">
            <v>43531</v>
          </cell>
          <cell r="G3071" t="str">
            <v>University of Sydney</v>
          </cell>
          <cell r="H3071" t="str">
            <v>Children's Oncology Group (COG); DHHS - National Institutes of Health - Subcontracts; The Children's Hospital of Philadelphia (CHOP)</v>
          </cell>
          <cell r="I3071" t="str">
            <v>Institutional</v>
          </cell>
          <cell r="J3071" t="str">
            <v>CTSU - Childrens</v>
          </cell>
        </row>
        <row r="3072">
          <cell r="A3072" t="str">
            <v>00155185</v>
          </cell>
          <cell r="B3072" t="str">
            <v>2019.006; HUM00155185; SUP1701</v>
          </cell>
          <cell r="C3072" t="str">
            <v>Pediatrics-Hematology/Oncology</v>
          </cell>
          <cell r="D3072" t="str">
            <v>Vander Lugt, Mark</v>
          </cell>
          <cell r="E3072" t="str">
            <v>OPEN TO ACCRUAL</v>
          </cell>
          <cell r="F3072">
            <v>43717</v>
          </cell>
          <cell r="G3072" t="str">
            <v>California Institute for Regenerative Medicine (CIRM)</v>
          </cell>
          <cell r="H3072" t="str">
            <v>Children's Hospital of Los Angeles</v>
          </cell>
          <cell r="I3072" t="str">
            <v>Externally Peer-Reviewed</v>
          </cell>
          <cell r="J3072" t="str">
            <v>CTSU - Oncology</v>
          </cell>
        </row>
        <row r="3073">
          <cell r="A3073" t="str">
            <v>00155176</v>
          </cell>
          <cell r="B3073" t="str">
            <v>HUM00155176; IFX-1-P2.6</v>
          </cell>
          <cell r="C3073" t="str">
            <v>Int Med-Rheumatology</v>
          </cell>
          <cell r="D3073" t="str">
            <v>Gewurz-Singer, Ora</v>
          </cell>
          <cell r="E3073" t="str">
            <v>TERMINATED</v>
          </cell>
          <cell r="F3073">
            <v>44209</v>
          </cell>
          <cell r="G3073" t="str">
            <v>InflaRx GmbH</v>
          </cell>
          <cell r="H3073" t="str">
            <v>IQVIA RDS Inc</v>
          </cell>
          <cell r="I3073" t="str">
            <v>Industry</v>
          </cell>
          <cell r="J3073" t="str">
            <v>CTSU - Ambulatory and Chronic Disease</v>
          </cell>
        </row>
        <row r="3074">
          <cell r="A3074" t="str">
            <v>00155047</v>
          </cell>
          <cell r="B3074" t="str">
            <v>HUM00155047</v>
          </cell>
          <cell r="C3074" t="str">
            <v>Neurology</v>
          </cell>
          <cell r="D3074" t="str">
            <v>Shakkottai, Vikram</v>
          </cell>
          <cell r="E3074" t="str">
            <v>OPEN TO ACCRUAL</v>
          </cell>
          <cell r="F3074">
            <v>43565</v>
          </cell>
          <cell r="G3074" t="str">
            <v>Biohaven Pharmaceutical Holding Company</v>
          </cell>
          <cell r="H3074" t="str">
            <v/>
          </cell>
          <cell r="I3074" t="str">
            <v>Industry</v>
          </cell>
          <cell r="J3074" t="str">
            <v>CTSU - Neurosciences and Sensory</v>
          </cell>
        </row>
        <row r="3075">
          <cell r="A3075" t="str">
            <v>00155034</v>
          </cell>
          <cell r="B3075" t="str">
            <v>2018.156; AREN1721; HUM00155034</v>
          </cell>
          <cell r="C3075" t="str">
            <v>Pediatrics-Hematology/Oncology</v>
          </cell>
          <cell r="D3075" t="str">
            <v>Sedig, Laura</v>
          </cell>
          <cell r="E3075" t="str">
            <v>OPEN TO ACCRUAL</v>
          </cell>
          <cell r="F3075">
            <v>43563</v>
          </cell>
          <cell r="G3075" t="str">
            <v>Children's Oncology Group (COG)</v>
          </cell>
          <cell r="H3075" t="str">
            <v>DHHS - National Institutes of Health - Subcontracts; The Children's Hospital of Philadelphia (CHOP)</v>
          </cell>
          <cell r="I3075" t="str">
            <v>Institutional</v>
          </cell>
          <cell r="J3075" t="str">
            <v>CTSU - Childrens</v>
          </cell>
        </row>
        <row r="3076">
          <cell r="A3076" t="str">
            <v>00154968</v>
          </cell>
          <cell r="B3076" t="str">
            <v>2019.041; HUM00154968</v>
          </cell>
          <cell r="C3076" t="str">
            <v>Int Med-Gastroenterology</v>
          </cell>
          <cell r="D3076" t="str">
            <v>Kwon, Richard</v>
          </cell>
          <cell r="E3076" t="str">
            <v>SUSPENDED</v>
          </cell>
          <cell r="F3076">
            <v>44298</v>
          </cell>
          <cell r="G3076" t="str">
            <v>AbbVie Inc</v>
          </cell>
          <cell r="H3076" t="str">
            <v/>
          </cell>
          <cell r="I3076" t="str">
            <v>Industry</v>
          </cell>
          <cell r="J3076" t="str">
            <v>CTSU - Oncology</v>
          </cell>
        </row>
        <row r="3077">
          <cell r="A3077" t="str">
            <v>00154941</v>
          </cell>
          <cell r="B3077" t="str">
            <v>2018.085; HUM00154941; UMCC 2018.085</v>
          </cell>
          <cell r="C3077" t="str">
            <v>Radiation Oncology</v>
          </cell>
          <cell r="D3077" t="str">
            <v>Mierzwa, Michelle</v>
          </cell>
          <cell r="E3077" t="str">
            <v>OPEN TO ACCRUAL</v>
          </cell>
          <cell r="F3077">
            <v>43668</v>
          </cell>
          <cell r="G3077" t="str">
            <v>University of Michigan</v>
          </cell>
          <cell r="H3077" t="str">
            <v>Bristol-Myers Squibb</v>
          </cell>
          <cell r="I3077" t="str">
            <v>National</v>
          </cell>
          <cell r="J3077" t="str">
            <v>CTSU - Oncology</v>
          </cell>
        </row>
        <row r="3078">
          <cell r="A3078" t="str">
            <v>00154887</v>
          </cell>
          <cell r="B3078" t="str">
            <v>1248 / SERES-201 (ECO-RESET); HUM00154887</v>
          </cell>
          <cell r="C3078" t="str">
            <v>Int Med-Gastroenterology</v>
          </cell>
          <cell r="D3078" t="str">
            <v>Higgins, Peter</v>
          </cell>
          <cell r="E3078" t="str">
            <v>TERMINATED</v>
          </cell>
          <cell r="F3078">
            <v>44222</v>
          </cell>
          <cell r="G3078" t="str">
            <v>Seres Therapeutics</v>
          </cell>
          <cell r="H3078" t="str">
            <v>CRO - IQVIA</v>
          </cell>
          <cell r="I3078" t="str">
            <v>Industry</v>
          </cell>
          <cell r="J3078" t="str">
            <v>CTSU - Ambulatory and Chronic Disease</v>
          </cell>
        </row>
        <row r="3079">
          <cell r="A3079" t="str">
            <v>00154834</v>
          </cell>
          <cell r="B3079" t="str">
            <v>HUM00154834</v>
          </cell>
          <cell r="C3079" t="str">
            <v>Int Med-Hematology/Oncology</v>
          </cell>
          <cell r="D3079" t="str">
            <v>Merajver, Sofia</v>
          </cell>
          <cell r="E3079" t="str">
            <v>OPEN TO ACCRUAL</v>
          </cell>
          <cell r="F3079">
            <v>43550</v>
          </cell>
          <cell r="G3079" t="str">
            <v>DHHS - National Institutes of Health</v>
          </cell>
          <cell r="H3079" t="str">
            <v>Arcascope</v>
          </cell>
          <cell r="I3079" t="str">
            <v>Externally Peer-Reviewed</v>
          </cell>
          <cell r="J3079" t="str">
            <v>CTSU - Oncology</v>
          </cell>
        </row>
        <row r="3080">
          <cell r="A3080" t="str">
            <v>00154788</v>
          </cell>
          <cell r="B3080" t="str">
            <v>20140315; AWD011152; HUM00154788</v>
          </cell>
          <cell r="C3080" t="str">
            <v>Pediatrics-Nephrology</v>
          </cell>
          <cell r="D3080" t="str">
            <v>Wickman, Larysa</v>
          </cell>
          <cell r="E3080" t="str">
            <v>ABANDONED</v>
          </cell>
          <cell r="F3080">
            <v>44008</v>
          </cell>
          <cell r="G3080" t="str">
            <v>Amgen, Inc.</v>
          </cell>
          <cell r="H3080" t="str">
            <v/>
          </cell>
          <cell r="I3080" t="str">
            <v>Industry</v>
          </cell>
          <cell r="J3080" t="str">
            <v>CTSU - Childrens</v>
          </cell>
        </row>
        <row r="3081">
          <cell r="A3081" t="str">
            <v>00154743</v>
          </cell>
          <cell r="B3081" t="str">
            <v>1180 / 3152-301-002 (AURORA); HUM00154743</v>
          </cell>
          <cell r="C3081" t="str">
            <v>Int Med-Gastroenterology</v>
          </cell>
          <cell r="D3081" t="str">
            <v>Tincopa, Monica</v>
          </cell>
          <cell r="E3081" t="str">
            <v>ABANDONED</v>
          </cell>
          <cell r="F3081">
            <v>43738</v>
          </cell>
          <cell r="G3081" t="str">
            <v>Tobira Therapeutics</v>
          </cell>
          <cell r="H3081" t="str">
            <v>Allergan Pharmaceuticals, Inc.</v>
          </cell>
          <cell r="I3081" t="str">
            <v>Industry</v>
          </cell>
          <cell r="J3081" t="str">
            <v>CTSU - Ambulatory and Chronic Disease</v>
          </cell>
        </row>
        <row r="3082">
          <cell r="A3082" t="str">
            <v>00154742</v>
          </cell>
          <cell r="B3082" t="str">
            <v>2019.013; HUM00154742; Pelle 926-301</v>
          </cell>
          <cell r="C3082" t="str">
            <v>Dermatology</v>
          </cell>
          <cell r="D3082" t="str">
            <v>Dlugosz, Andrzej</v>
          </cell>
          <cell r="E3082" t="str">
            <v>CLOSED TO ACCRUAL</v>
          </cell>
          <cell r="F3082">
            <v>44181</v>
          </cell>
          <cell r="G3082" t="str">
            <v>PellePharm, Inc</v>
          </cell>
          <cell r="H3082" t="str">
            <v>Synteract, Inc</v>
          </cell>
          <cell r="I3082" t="str">
            <v>Industry</v>
          </cell>
          <cell r="J3082" t="str">
            <v>CTSU - Neurosciences and Sensory</v>
          </cell>
        </row>
        <row r="3083">
          <cell r="A3083" t="str">
            <v>00154715</v>
          </cell>
          <cell r="B3083" t="str">
            <v>2018.131; HUM00154715</v>
          </cell>
          <cell r="C3083" t="str">
            <v>Int Med-Hematology/Oncology</v>
          </cell>
          <cell r="D3083" t="str">
            <v>Bixby, Dale</v>
          </cell>
          <cell r="E3083" t="str">
            <v>IRB STUDY CLOSURE</v>
          </cell>
          <cell r="F3083">
            <v>44133</v>
          </cell>
          <cell r="G3083" t="str">
            <v>Tolero Pharmaceuticals, Inc.</v>
          </cell>
          <cell r="H3083" t="str">
            <v/>
          </cell>
          <cell r="I3083" t="str">
            <v>Industry</v>
          </cell>
          <cell r="J3083" t="str">
            <v>CTSU - Oncology</v>
          </cell>
        </row>
        <row r="3084">
          <cell r="A3084" t="str">
            <v>00154659</v>
          </cell>
          <cell r="B3084" t="str">
            <v>HUM00154659</v>
          </cell>
          <cell r="C3084" t="str">
            <v>Int Med-Gastroenterology</v>
          </cell>
          <cell r="D3084" t="str">
            <v>Fontana, Robert</v>
          </cell>
          <cell r="E3084" t="str">
            <v>CLOSED TO ACCRUAL</v>
          </cell>
          <cell r="F3084">
            <v>43770</v>
          </cell>
          <cell r="G3084" t="str">
            <v>AbbVie Inc</v>
          </cell>
          <cell r="H3084" t="str">
            <v>Massachusetts General Hospital</v>
          </cell>
          <cell r="I3084" t="str">
            <v>Industry</v>
          </cell>
          <cell r="J3084" t="str">
            <v>CTSU - Acute, Critical Care, Surgery &amp; Transplant</v>
          </cell>
        </row>
        <row r="3085">
          <cell r="A3085" t="str">
            <v>00154653</v>
          </cell>
          <cell r="B3085" t="str">
            <v>HUM00154653; No Scientific Interest</v>
          </cell>
          <cell r="C3085" t="str">
            <v>Surgery-Vascular Surgery</v>
          </cell>
          <cell r="D3085" t="str">
            <v>Osborne, Nicholas</v>
          </cell>
          <cell r="E3085" t="str">
            <v>ABANDONED</v>
          </cell>
          <cell r="F3085">
            <v>43859</v>
          </cell>
          <cell r="G3085" t="str">
            <v>University of Michigan</v>
          </cell>
          <cell r="H3085" t="str">
            <v/>
          </cell>
          <cell r="I3085" t="str">
            <v>National</v>
          </cell>
          <cell r="J3085" t="str">
            <v>CTSU - Heart, Vessel, Blood</v>
          </cell>
        </row>
        <row r="3086">
          <cell r="A3086" t="str">
            <v>00154613</v>
          </cell>
          <cell r="B3086" t="str">
            <v>2018.135; D1346R00002; HUM00154613</v>
          </cell>
          <cell r="C3086" t="str">
            <v>Pediatrics-Hematology/Oncology</v>
          </cell>
          <cell r="D3086" t="str">
            <v>Koschmann, Carl</v>
          </cell>
          <cell r="E3086" t="str">
            <v>ABANDONED</v>
          </cell>
          <cell r="F3086">
            <v>43483</v>
          </cell>
          <cell r="G3086" t="str">
            <v>AstraZeneca, PLC</v>
          </cell>
          <cell r="H3086" t="str">
            <v/>
          </cell>
          <cell r="I3086" t="str">
            <v>Industry</v>
          </cell>
          <cell r="J3086" t="str">
            <v>CTSU - Childrens</v>
          </cell>
        </row>
        <row r="3087">
          <cell r="A3087" t="str">
            <v>00154570</v>
          </cell>
          <cell r="B3087" t="str">
            <v>2019.056; HUM00154570; NRG-GY009</v>
          </cell>
          <cell r="C3087" t="str">
            <v>Obstetrics/Gynecology</v>
          </cell>
          <cell r="D3087" t="str">
            <v>Siedel, Jean</v>
          </cell>
          <cell r="E3087" t="str">
            <v>OPEN TO ACCRUAL</v>
          </cell>
          <cell r="F3087">
            <v>44123</v>
          </cell>
          <cell r="G3087" t="str">
            <v>NRG Oncology</v>
          </cell>
          <cell r="H3087" t="str">
            <v>National Cancer Institute (NCI)</v>
          </cell>
          <cell r="I3087" t="str">
            <v>National</v>
          </cell>
          <cell r="J3087" t="str">
            <v>CTSU - Oncology</v>
          </cell>
        </row>
        <row r="3088">
          <cell r="A3088" t="str">
            <v>00154374</v>
          </cell>
          <cell r="B3088" t="str">
            <v>1303 / GID 18-1; HUM00154374</v>
          </cell>
          <cell r="C3088" t="str">
            <v>Int Med-Gastroenterology</v>
          </cell>
          <cell r="D3088" t="str">
            <v>Schulman, Allison</v>
          </cell>
          <cell r="E3088" t="str">
            <v>OPEN TO ACCRUAL</v>
          </cell>
          <cell r="F3088">
            <v>43728</v>
          </cell>
          <cell r="G3088" t="str">
            <v>GI Dynamics, Inc.</v>
          </cell>
          <cell r="H3088" t="str">
            <v/>
          </cell>
          <cell r="I3088" t="str">
            <v>Industry</v>
          </cell>
          <cell r="J3088" t="str">
            <v>CTSU - Ambulatory and Chronic Disease</v>
          </cell>
        </row>
        <row r="3089">
          <cell r="A3089" t="str">
            <v>00154373</v>
          </cell>
          <cell r="B3089" t="str">
            <v>HUM00154373; NU 18U07</v>
          </cell>
          <cell r="C3089" t="str">
            <v>Int Med-Hematology/Oncology</v>
          </cell>
          <cell r="D3089" t="str">
            <v>Palmbos, Phillip</v>
          </cell>
          <cell r="E3089" t="str">
            <v>OPEN TO ACCRUAL</v>
          </cell>
          <cell r="F3089">
            <v>43623</v>
          </cell>
          <cell r="G3089" t="str">
            <v>Prostate Cancer Foundation</v>
          </cell>
          <cell r="H3089" t="str">
            <v>Northwestern University; University of Michigan</v>
          </cell>
          <cell r="I3089" t="str">
            <v>Externally Peer-Reviewed</v>
          </cell>
          <cell r="J3089" t="str">
            <v>CTSU - Oncology</v>
          </cell>
        </row>
        <row r="3090">
          <cell r="A3090" t="str">
            <v>00154361</v>
          </cell>
          <cell r="B3090" t="str">
            <v>2154 / The WELL Study; HUM00154361</v>
          </cell>
          <cell r="C3090" t="str">
            <v>School of Nursing</v>
          </cell>
          <cell r="D3090" t="str">
            <v>Saslow, Laura</v>
          </cell>
          <cell r="E3090" t="str">
            <v>SUSPENDED</v>
          </cell>
          <cell r="F3090">
            <v>43955</v>
          </cell>
          <cell r="G3090" t="str">
            <v>University of Michigan</v>
          </cell>
          <cell r="H3090" t="str">
            <v/>
          </cell>
          <cell r="I3090" t="str">
            <v>National</v>
          </cell>
          <cell r="J3090" t="str">
            <v>CTSU - Ambulatory and Chronic Disease</v>
          </cell>
        </row>
        <row r="3091">
          <cell r="A3091" t="str">
            <v>00154245</v>
          </cell>
          <cell r="B3091" t="str">
            <v xml:space="preserve">HUM00154245; SPR001-202;AWD011527 </v>
          </cell>
          <cell r="C3091" t="str">
            <v>Int Med-Metabolism, Endo &amp; Diabetes</v>
          </cell>
          <cell r="D3091" t="str">
            <v>Auchus, Richard</v>
          </cell>
          <cell r="E3091" t="str">
            <v>TERMINATED</v>
          </cell>
          <cell r="F3091">
            <v>44183</v>
          </cell>
          <cell r="G3091" t="str">
            <v>Spruce Biosciences</v>
          </cell>
          <cell r="H3091" t="str">
            <v/>
          </cell>
          <cell r="I3091" t="str">
            <v>Industry</v>
          </cell>
          <cell r="J3091" t="str">
            <v>CTSU - Ambulatory and Chronic Disease</v>
          </cell>
        </row>
        <row r="3092">
          <cell r="A3092" t="str">
            <v>00154138</v>
          </cell>
          <cell r="B3092" t="str">
            <v>2018.122; HUM00154138; M17-327</v>
          </cell>
          <cell r="C3092" t="str">
            <v>Int Med-Hematology/Oncology</v>
          </cell>
          <cell r="D3092" t="str">
            <v>Qin, Angel</v>
          </cell>
          <cell r="E3092" t="str">
            <v>CLOSED TO ACCRUAL</v>
          </cell>
          <cell r="F3092">
            <v>44181</v>
          </cell>
          <cell r="G3092" t="str">
            <v>AbbVie Inc</v>
          </cell>
          <cell r="H3092" t="str">
            <v/>
          </cell>
          <cell r="I3092" t="str">
            <v>Industry</v>
          </cell>
          <cell r="J3092" t="str">
            <v>CTSU - Oncology</v>
          </cell>
        </row>
        <row r="3093">
          <cell r="A3093" t="str">
            <v>00154135</v>
          </cell>
          <cell r="B3093" t="str">
            <v>CFZ533A2201; HUM00154135</v>
          </cell>
          <cell r="C3093" t="str">
            <v>Int Med-Nephrology</v>
          </cell>
          <cell r="D3093" t="str">
            <v>Naik, Abhijit</v>
          </cell>
          <cell r="E3093" t="str">
            <v>CLOSED TO ACCRUAL</v>
          </cell>
          <cell r="F3093">
            <v>44236</v>
          </cell>
          <cell r="G3093" t="str">
            <v>Novartis</v>
          </cell>
          <cell r="H3093" t="str">
            <v/>
          </cell>
          <cell r="I3093" t="str">
            <v>Industry</v>
          </cell>
          <cell r="J3093" t="str">
            <v>CTSU - Acute, Critical Care, Surgery &amp; Transplant</v>
          </cell>
        </row>
        <row r="3094">
          <cell r="A3094" t="str">
            <v>00154132</v>
          </cell>
          <cell r="B3094" t="str">
            <v>EX9536-438/SELECT  NN4438; HUM00154132</v>
          </cell>
          <cell r="C3094" t="str">
            <v>Int Med-Metabolism, Endo &amp; Diabetes</v>
          </cell>
          <cell r="D3094" t="str">
            <v>Busui, Rodica</v>
          </cell>
          <cell r="E3094" t="str">
            <v>CLOSED TO ACCRUAL</v>
          </cell>
          <cell r="F3094">
            <v>44270</v>
          </cell>
          <cell r="G3094" t="str">
            <v>Novo Nordisk A/S</v>
          </cell>
          <cell r="H3094" t="str">
            <v/>
          </cell>
          <cell r="I3094" t="str">
            <v>Industry</v>
          </cell>
          <cell r="J3094" t="str">
            <v>CTSU - Ambulatory and Chronic Disease</v>
          </cell>
        </row>
        <row r="3095">
          <cell r="A3095" t="str">
            <v>00154127</v>
          </cell>
          <cell r="B3095" t="str">
            <v>2018.123; HUM00154127; MS200770-0001</v>
          </cell>
          <cell r="C3095" t="str">
            <v>Radiation Oncology</v>
          </cell>
          <cell r="D3095" t="str">
            <v>Jolly, Shruti</v>
          </cell>
          <cell r="E3095" t="str">
            <v>ABANDONED</v>
          </cell>
          <cell r="F3095">
            <v>43753</v>
          </cell>
          <cell r="G3095" t="str">
            <v>IQVIA</v>
          </cell>
          <cell r="H3095" t="str">
            <v>EMD Serono, Inc</v>
          </cell>
          <cell r="I3095" t="str">
            <v>Industry</v>
          </cell>
          <cell r="J3095" t="str">
            <v>CTSU - Oncology</v>
          </cell>
        </row>
        <row r="3096">
          <cell r="A3096" t="str">
            <v>00154111</v>
          </cell>
          <cell r="B3096" t="str">
            <v>939 / 747-401; HUM00154111</v>
          </cell>
          <cell r="C3096" t="str">
            <v>Int Med-Gastroenterology</v>
          </cell>
          <cell r="D3096" t="str">
            <v>Askari, Frederick</v>
          </cell>
          <cell r="E3096" t="str">
            <v>OPEN TO ACCRUAL</v>
          </cell>
          <cell r="F3096">
            <v>43769</v>
          </cell>
          <cell r="G3096" t="str">
            <v>Intercept Pharmaceuticals, Inc.</v>
          </cell>
          <cell r="H3096" t="str">
            <v>Syneos Health</v>
          </cell>
          <cell r="I3096" t="str">
            <v>Industry</v>
          </cell>
          <cell r="J3096" t="str">
            <v>CTSU - Ambulatory and Chronic Disease</v>
          </cell>
        </row>
        <row r="3097">
          <cell r="A3097" t="str">
            <v>00154048</v>
          </cell>
          <cell r="B3097" t="str">
            <v>2018.121; HUM00154048; UMCC 2018.121</v>
          </cell>
          <cell r="C3097" t="str">
            <v>Radiation Oncology</v>
          </cell>
          <cell r="D3097" t="str">
            <v>Jolly, Shruti</v>
          </cell>
          <cell r="E3097" t="str">
            <v>OPEN TO ACCRUAL</v>
          </cell>
          <cell r="F3097">
            <v>44035</v>
          </cell>
          <cell r="G3097" t="str">
            <v>Montefiore Medical Center</v>
          </cell>
          <cell r="H3097" t="str">
            <v>University of Michigan</v>
          </cell>
          <cell r="I3097" t="str">
            <v>Institutional</v>
          </cell>
          <cell r="J3097" t="str">
            <v>CTSU - Oncology</v>
          </cell>
        </row>
        <row r="3098">
          <cell r="A3098" t="str">
            <v>00153959</v>
          </cell>
          <cell r="B3098" t="str">
            <v>2018.150; HUM00153959; P17-1</v>
          </cell>
          <cell r="C3098" t="str">
            <v>Urology</v>
          </cell>
          <cell r="D3098" t="str">
            <v>George, Arvin</v>
          </cell>
          <cell r="E3098" t="str">
            <v>CLOSED TO ACCRUAL</v>
          </cell>
          <cell r="F3098">
            <v>43752</v>
          </cell>
          <cell r="G3098" t="str">
            <v>Dendreon Pharmaceuticals LLC</v>
          </cell>
          <cell r="H3098" t="str">
            <v>PRA Health Sciences</v>
          </cell>
          <cell r="I3098" t="str">
            <v>Industry</v>
          </cell>
          <cell r="J3098" t="str">
            <v>CTSU - Oncology</v>
          </cell>
        </row>
        <row r="3099">
          <cell r="A3099" t="str">
            <v>00153927</v>
          </cell>
          <cell r="B3099" t="str">
            <v>GB001-2001, AWD011595; HUM00153927</v>
          </cell>
          <cell r="C3099" t="str">
            <v>Int Med-Pulmonary/Critical Care</v>
          </cell>
          <cell r="D3099" t="str">
            <v>Lugogo, Njira</v>
          </cell>
          <cell r="E3099" t="str">
            <v>IRB STUDY CLOSURE</v>
          </cell>
          <cell r="F3099">
            <v>44139</v>
          </cell>
          <cell r="G3099" t="str">
            <v>Gossamer Bio, Inc.</v>
          </cell>
          <cell r="H3099" t="str">
            <v/>
          </cell>
          <cell r="I3099" t="str">
            <v>Industry</v>
          </cell>
          <cell r="J3099" t="str">
            <v>CTSU - Ambulatory and Chronic Disease</v>
          </cell>
        </row>
        <row r="3100">
          <cell r="A3100" t="str">
            <v>00153762</v>
          </cell>
          <cell r="B3100" t="str">
            <v>2018.120; HUM00153762; RP6530-1805</v>
          </cell>
          <cell r="C3100" t="str">
            <v>Int Med-Hematology/Oncology</v>
          </cell>
          <cell r="D3100" t="str">
            <v>Wilcox, Ryan</v>
          </cell>
          <cell r="E3100" t="str">
            <v>IRB STUDY CLOSURE</v>
          </cell>
          <cell r="F3100">
            <v>44267</v>
          </cell>
          <cell r="G3100" t="str">
            <v>Rhizen Pharmaceuticals</v>
          </cell>
          <cell r="H3100" t="str">
            <v/>
          </cell>
          <cell r="I3100" t="str">
            <v>Industry</v>
          </cell>
          <cell r="J3100" t="str">
            <v>CTSU - Oncology</v>
          </cell>
        </row>
        <row r="3101">
          <cell r="A3101" t="str">
            <v>00153750</v>
          </cell>
          <cell r="B3101" t="str">
            <v>CTSU SUBACCOUNT. Everything non-effort; HUM00153750</v>
          </cell>
          <cell r="C3101" t="str">
            <v>Int Med-Gastroenterology</v>
          </cell>
          <cell r="D3101" t="str">
            <v>Tincopa, Monica</v>
          </cell>
          <cell r="E3101" t="str">
            <v>OPEN TO ACCRUAL</v>
          </cell>
          <cell r="F3101">
            <v>43528</v>
          </cell>
          <cell r="G3101" t="str">
            <v>American Association for the Study of Liver Diseases</v>
          </cell>
          <cell r="H3101" t="str">
            <v/>
          </cell>
          <cell r="I3101" t="str">
            <v>Institutional</v>
          </cell>
          <cell r="J3101" t="str">
            <v>CTSU - Behavior, Function, and Pain</v>
          </cell>
        </row>
        <row r="3102">
          <cell r="A3102" t="str">
            <v>00153678</v>
          </cell>
          <cell r="B3102" t="str">
            <v>HUM00153678; P/G for Startup Payment:  BI1199.248</v>
          </cell>
          <cell r="C3102" t="str">
            <v>Int Med-Pulmonary/Critical Care</v>
          </cell>
          <cell r="D3102" t="str">
            <v>Belloli, Elizabeth</v>
          </cell>
          <cell r="E3102" t="str">
            <v>ABANDONED</v>
          </cell>
          <cell r="F3102">
            <v>43588</v>
          </cell>
          <cell r="G3102" t="str">
            <v>Boehringer Ingelheim, Ltd.</v>
          </cell>
          <cell r="H3102" t="str">
            <v/>
          </cell>
          <cell r="I3102" t="str">
            <v>Industry</v>
          </cell>
          <cell r="J3102" t="str">
            <v>CTSU - Ambulatory and Chronic Disease</v>
          </cell>
        </row>
        <row r="3103">
          <cell r="A3103" t="str">
            <v>00153614</v>
          </cell>
          <cell r="B3103" t="str">
            <v>1168 / 4429-301; HUM00153614</v>
          </cell>
          <cell r="C3103" t="str">
            <v>Ophthalmology &amp; Visual Sciences</v>
          </cell>
          <cell r="D3103" t="str">
            <v>Jayasundera, Kanishka</v>
          </cell>
          <cell r="E3103" t="str">
            <v>CLOSED TO ACCRUAL</v>
          </cell>
          <cell r="F3103">
            <v>43903</v>
          </cell>
          <cell r="G3103" t="str">
            <v>Acucela Inc</v>
          </cell>
          <cell r="H3103" t="str">
            <v/>
          </cell>
          <cell r="I3103" t="str">
            <v>Industry</v>
          </cell>
          <cell r="J3103" t="str">
            <v>CTSU - Ambulatory and Chronic Disease</v>
          </cell>
        </row>
        <row r="3104">
          <cell r="A3104" t="str">
            <v>00153594</v>
          </cell>
          <cell r="B3104" t="str">
            <v>B5201003; HUM00153594</v>
          </cell>
          <cell r="C3104" t="str">
            <v>Pediatrics-Hematology/Oncology</v>
          </cell>
          <cell r="D3104" t="str">
            <v>Abusin, Ghada</v>
          </cell>
          <cell r="E3104" t="str">
            <v>PRMC APPROVAL</v>
          </cell>
          <cell r="F3104">
            <v>43404</v>
          </cell>
          <cell r="G3104" t="str">
            <v>Pfizer, Inc.</v>
          </cell>
          <cell r="H3104" t="str">
            <v/>
          </cell>
          <cell r="I3104" t="str">
            <v>Industry</v>
          </cell>
          <cell r="J3104" t="str">
            <v>CTSU - Childrens</v>
          </cell>
        </row>
        <row r="3105">
          <cell r="A3105" t="str">
            <v>00153509</v>
          </cell>
          <cell r="B3105" t="str">
            <v>246 / 000165 (RAQUEL); HUM00153509</v>
          </cell>
          <cell r="C3105" t="str">
            <v>Obstetrics/Gynecology</v>
          </cell>
          <cell r="D3105" t="str">
            <v>As-Sanie, Sawsan</v>
          </cell>
          <cell r="E3105" t="str">
            <v>ABANDONED</v>
          </cell>
          <cell r="F3105">
            <v>43500</v>
          </cell>
          <cell r="G3105" t="str">
            <v>Ferring Pharmaceuticals A/S</v>
          </cell>
          <cell r="H3105" t="str">
            <v/>
          </cell>
          <cell r="I3105" t="str">
            <v>Industry</v>
          </cell>
          <cell r="J3105" t="str">
            <v>CTSU - Ambulatory and Chronic Disease</v>
          </cell>
        </row>
        <row r="3106">
          <cell r="A3106" t="str">
            <v>00153498</v>
          </cell>
          <cell r="B3106" t="str">
            <v>20170149; HUM00153498</v>
          </cell>
          <cell r="C3106" t="str">
            <v>Int Med-Rheumatology</v>
          </cell>
          <cell r="D3106" t="str">
            <v>Schiopu, Elena</v>
          </cell>
          <cell r="E3106" t="str">
            <v>ABANDONED</v>
          </cell>
          <cell r="F3106">
            <v>43769</v>
          </cell>
          <cell r="G3106" t="str">
            <v>Amgen, Inc.</v>
          </cell>
          <cell r="H3106" t="str">
            <v/>
          </cell>
          <cell r="I3106" t="str">
            <v>Industry</v>
          </cell>
          <cell r="J3106" t="str">
            <v>CTSU - Ambulatory and Chronic Disease</v>
          </cell>
        </row>
        <row r="3107">
          <cell r="A3107" t="str">
            <v>00153450</v>
          </cell>
          <cell r="B3107" t="str">
            <v>2018.106; CP-MGD006-01; HUM00153450</v>
          </cell>
          <cell r="C3107" t="str">
            <v>Int Med-Hematology/Oncology</v>
          </cell>
          <cell r="D3107" t="str">
            <v>Pettit, Kristen</v>
          </cell>
          <cell r="E3107" t="str">
            <v>OPEN TO ACCRUAL</v>
          </cell>
          <cell r="F3107">
            <v>44075</v>
          </cell>
          <cell r="G3107" t="str">
            <v>MacroGenics, Inc</v>
          </cell>
          <cell r="H3107" t="str">
            <v/>
          </cell>
          <cell r="I3107" t="str">
            <v>Industry</v>
          </cell>
          <cell r="J3107" t="str">
            <v>CTSU - Oncology</v>
          </cell>
        </row>
        <row r="3108">
          <cell r="A3108" t="str">
            <v>00153384</v>
          </cell>
          <cell r="B3108" t="str">
            <v>1199.324 ; HUM00153384</v>
          </cell>
          <cell r="C3108" t="str">
            <v>Int Med-Pulmonary/Critical Care</v>
          </cell>
          <cell r="D3108" t="str">
            <v>Belloli, Elizabeth</v>
          </cell>
          <cell r="E3108" t="str">
            <v>TERMINATED</v>
          </cell>
          <cell r="F3108">
            <v>44141</v>
          </cell>
          <cell r="G3108" t="str">
            <v>Boehringer Ingelheim, Ltd.</v>
          </cell>
          <cell r="H3108" t="str">
            <v/>
          </cell>
          <cell r="I3108" t="str">
            <v>Industry</v>
          </cell>
          <cell r="J3108" t="str">
            <v>CTSU - Ambulatory and Chronic Disease</v>
          </cell>
        </row>
        <row r="3109">
          <cell r="A3109" t="str">
            <v>00153336</v>
          </cell>
          <cell r="B3109" t="str">
            <v>HUM00153336</v>
          </cell>
          <cell r="C3109" t="str">
            <v>Int Med-Hematology/Oncology</v>
          </cell>
          <cell r="D3109" t="str">
            <v>Chugh, Rashmi</v>
          </cell>
          <cell r="E3109" t="str">
            <v>ABANDONED</v>
          </cell>
          <cell r="F3109">
            <v>43452</v>
          </cell>
          <cell r="G3109" t="str">
            <v>SpringWorks</v>
          </cell>
          <cell r="H3109" t="str">
            <v/>
          </cell>
          <cell r="I3109" t="str">
            <v>Industry</v>
          </cell>
          <cell r="J3109" t="str">
            <v>CTSU - Oncology</v>
          </cell>
        </row>
        <row r="3110">
          <cell r="A3110" t="str">
            <v>00153321</v>
          </cell>
          <cell r="B3110" t="str">
            <v>2018.125; HUM00153321</v>
          </cell>
          <cell r="C3110" t="str">
            <v>Family Medicine</v>
          </cell>
          <cell r="D3110" t="str">
            <v>Harper, Diane</v>
          </cell>
          <cell r="E3110" t="str">
            <v>ABANDONED</v>
          </cell>
          <cell r="F3110">
            <v>43600</v>
          </cell>
          <cell r="G3110" t="str">
            <v>University of Michigan</v>
          </cell>
          <cell r="H3110" t="str">
            <v/>
          </cell>
          <cell r="I3110" t="str">
            <v>National</v>
          </cell>
          <cell r="J3110" t="str">
            <v>CTSU - Oncology</v>
          </cell>
        </row>
        <row r="3111">
          <cell r="A3111" t="str">
            <v>00153317</v>
          </cell>
          <cell r="B3111" t="str">
            <v>HUM00153317</v>
          </cell>
          <cell r="C3111" t="str">
            <v>School of Dentistry</v>
          </cell>
          <cell r="D3111" t="str">
            <v>Inglehart, Marita</v>
          </cell>
          <cell r="E3111" t="str">
            <v>IRB STUDY CLOSURE</v>
          </cell>
          <cell r="F3111">
            <v>44274</v>
          </cell>
          <cell r="G3111" t="str">
            <v>University of Michigan</v>
          </cell>
          <cell r="H3111" t="str">
            <v/>
          </cell>
          <cell r="I3111" t="str">
            <v>National</v>
          </cell>
          <cell r="J3111" t="str">
            <v>CTSU - Oncology</v>
          </cell>
        </row>
        <row r="3112">
          <cell r="A3112" t="str">
            <v>00153229</v>
          </cell>
          <cell r="B3112" t="str">
            <v>734; ANB019-002; HUM00153229</v>
          </cell>
          <cell r="C3112" t="str">
            <v>Dermatology</v>
          </cell>
          <cell r="D3112" t="str">
            <v>Gudjonsson, Johann</v>
          </cell>
          <cell r="E3112" t="str">
            <v>CLOSED TO ACCRUAL</v>
          </cell>
          <cell r="F3112">
            <v>44151</v>
          </cell>
          <cell r="G3112" t="str">
            <v>AnaptysBio, Inc.</v>
          </cell>
          <cell r="H3112" t="str">
            <v>Innovaderm Research Inc.</v>
          </cell>
          <cell r="I3112" t="str">
            <v>Industry</v>
          </cell>
          <cell r="J3112" t="str">
            <v>CTSU - Neurosciences and Sensory</v>
          </cell>
        </row>
        <row r="3113">
          <cell r="A3113" t="str">
            <v>00153228</v>
          </cell>
          <cell r="B3113" t="str">
            <v>HUM00153228; TN-22</v>
          </cell>
          <cell r="C3113" t="str">
            <v>Pediatrics-Endocrinology</v>
          </cell>
          <cell r="D3113" t="str">
            <v>Thomas, Inas</v>
          </cell>
          <cell r="E3113" t="str">
            <v>OPEN TO ACCRUAL</v>
          </cell>
          <cell r="F3113">
            <v>43535</v>
          </cell>
          <cell r="G3113" t="str">
            <v>DHHS - National Institutes of Health - Subcontracts</v>
          </cell>
          <cell r="H3113" t="str">
            <v>University of South Florida</v>
          </cell>
          <cell r="I3113" t="str">
            <v>Externally Peer-Reviewed</v>
          </cell>
          <cell r="J3113" t="str">
            <v>CTSU - Childrens</v>
          </cell>
        </row>
        <row r="3114">
          <cell r="A3114" t="str">
            <v>00153227</v>
          </cell>
          <cell r="B3114" t="str">
            <v>ANB019-003; Derm 733; HUM00153227</v>
          </cell>
          <cell r="C3114" t="str">
            <v>Dermatology</v>
          </cell>
          <cell r="D3114" t="str">
            <v>Gudjonsson, Johann</v>
          </cell>
          <cell r="E3114" t="str">
            <v>CLOSED TO ACCRUAL</v>
          </cell>
          <cell r="F3114">
            <v>44151</v>
          </cell>
          <cell r="G3114" t="str">
            <v>AnaptysBio, Inc.</v>
          </cell>
          <cell r="H3114" t="str">
            <v>Innovaderm Research Inc.</v>
          </cell>
          <cell r="I3114" t="str">
            <v>Industry</v>
          </cell>
          <cell r="J3114" t="str">
            <v>CTSU - Neurosciences and Sensory</v>
          </cell>
        </row>
        <row r="3115">
          <cell r="A3115" t="str">
            <v>00153226</v>
          </cell>
          <cell r="B3115" t="str">
            <v>Derm 732; HUM00153226; M18-891</v>
          </cell>
          <cell r="C3115" t="str">
            <v>Dermatology</v>
          </cell>
          <cell r="D3115" t="str">
            <v>Eshaq, Milad</v>
          </cell>
          <cell r="E3115" t="str">
            <v>CLOSED TO ACCRUAL</v>
          </cell>
          <cell r="F3115">
            <v>44278</v>
          </cell>
          <cell r="G3115" t="str">
            <v>AbbVie Inc</v>
          </cell>
          <cell r="H3115" t="str">
            <v/>
          </cell>
          <cell r="I3115" t="str">
            <v>Industry</v>
          </cell>
          <cell r="J3115" t="str">
            <v>CTSU - Neurosciences and Sensory</v>
          </cell>
        </row>
        <row r="3116">
          <cell r="A3116" t="str">
            <v>00153195</v>
          </cell>
          <cell r="B3116" t="str">
            <v>HUM00153195</v>
          </cell>
          <cell r="C3116" t="str">
            <v>Int Med-Cardiology</v>
          </cell>
          <cell r="D3116" t="str">
            <v>Chugh, Aman</v>
          </cell>
          <cell r="E3116" t="str">
            <v>CLOSED TO ACCRUAL</v>
          </cell>
          <cell r="F3116">
            <v>43951</v>
          </cell>
          <cell r="G3116" t="str">
            <v>Biosense Webster, Inc.</v>
          </cell>
          <cell r="H3116" t="str">
            <v/>
          </cell>
          <cell r="I3116" t="str">
            <v>Industry</v>
          </cell>
          <cell r="J3116" t="str">
            <v>CTSU - Heart, Vessel, Blood</v>
          </cell>
        </row>
        <row r="3117">
          <cell r="A3117" t="str">
            <v>00153172</v>
          </cell>
          <cell r="B3117" t="str">
            <v>2018.133; HUM00153172; S1706</v>
          </cell>
          <cell r="C3117" t="str">
            <v>Radiation Oncology</v>
          </cell>
          <cell r="D3117" t="str">
            <v>Jagsi, Reshma</v>
          </cell>
          <cell r="E3117" t="str">
            <v>OPEN TO ACCRUAL</v>
          </cell>
          <cell r="F3117">
            <v>43531</v>
          </cell>
          <cell r="G3117" t="str">
            <v>Southwest Oncology Group (SWOG)</v>
          </cell>
          <cell r="H3117" t="str">
            <v>National Cancer Institute (NCI); Oregon Health and Science University</v>
          </cell>
          <cell r="I3117" t="str">
            <v>National</v>
          </cell>
          <cell r="J3117" t="str">
            <v>CTSU - Oncology</v>
          </cell>
        </row>
        <row r="3118">
          <cell r="A3118" t="str">
            <v>00153160</v>
          </cell>
          <cell r="B3118" t="str">
            <v>2018.088; CR-AIR-009; HUM00153160</v>
          </cell>
          <cell r="C3118" t="str">
            <v>Int Med-Hematology/Oncology</v>
          </cell>
          <cell r="D3118" t="str">
            <v>Ghosh, Monalisa</v>
          </cell>
          <cell r="E3118" t="str">
            <v>ABANDONED</v>
          </cell>
          <cell r="F3118">
            <v>43854</v>
          </cell>
          <cell r="G3118" t="str">
            <v>Kiadis Pharma</v>
          </cell>
          <cell r="H3118" t="str">
            <v/>
          </cell>
          <cell r="I3118" t="str">
            <v>Industry</v>
          </cell>
          <cell r="J3118" t="str">
            <v>CTSU - Oncology</v>
          </cell>
        </row>
        <row r="3119">
          <cell r="A3119" t="str">
            <v>00153159</v>
          </cell>
          <cell r="B3119" t="str">
            <v>2018.119; BB2121-MM-003; HUM00153159</v>
          </cell>
          <cell r="C3119" t="str">
            <v>Int Med-Hematology/Oncology</v>
          </cell>
          <cell r="D3119" t="str">
            <v>Pawarode, Attaphol</v>
          </cell>
          <cell r="E3119" t="str">
            <v>ABANDONED</v>
          </cell>
          <cell r="F3119">
            <v>43475</v>
          </cell>
          <cell r="G3119" t="str">
            <v>Celgene Corporation</v>
          </cell>
          <cell r="H3119" t="str">
            <v/>
          </cell>
          <cell r="I3119" t="str">
            <v>Industry</v>
          </cell>
          <cell r="J3119" t="str">
            <v>CTSU - Oncology</v>
          </cell>
        </row>
        <row r="3120">
          <cell r="A3120" t="str">
            <v>00153140</v>
          </cell>
          <cell r="B3120" t="str">
            <v>547 / PAL-LIVER Study /  BACK TO DEPT; HUM00153140</v>
          </cell>
          <cell r="C3120" t="str">
            <v>Int Med-Gastroenterology</v>
          </cell>
          <cell r="D3120" t="str">
            <v>Tapper, Elliot</v>
          </cell>
          <cell r="E3120" t="str">
            <v>OPEN TO ACCRUAL</v>
          </cell>
          <cell r="F3120">
            <v>43553</v>
          </cell>
          <cell r="G3120" t="str">
            <v>Patient-Centered Outcomes Research Institute (PCORI)</v>
          </cell>
          <cell r="H3120" t="str">
            <v>Albert Einstein Healthcare Network; Duke University</v>
          </cell>
          <cell r="I3120" t="str">
            <v>Externally Peer-Reviewed</v>
          </cell>
          <cell r="J3120" t="str">
            <v>CTSU - Ambulatory and Chronic Disease</v>
          </cell>
        </row>
        <row r="3121">
          <cell r="A3121" t="str">
            <v>00153131</v>
          </cell>
          <cell r="B3121" t="str">
            <v>B5201002; HUM00153131</v>
          </cell>
          <cell r="C3121" t="str">
            <v>Pediatrics-Hematology/Oncology</v>
          </cell>
          <cell r="D3121" t="str">
            <v>Abusin, Ghada</v>
          </cell>
          <cell r="E3121" t="str">
            <v>TERMINATED</v>
          </cell>
          <cell r="F3121">
            <v>43784</v>
          </cell>
          <cell r="G3121" t="str">
            <v>Pfizer</v>
          </cell>
          <cell r="H3121" t="str">
            <v/>
          </cell>
          <cell r="I3121" t="str">
            <v>Industry</v>
          </cell>
          <cell r="J3121" t="str">
            <v>CTSU - Childrens</v>
          </cell>
        </row>
        <row r="3122">
          <cell r="A3122" t="str">
            <v>00153053</v>
          </cell>
          <cell r="B3122" t="str">
            <v>HUM00153053</v>
          </cell>
          <cell r="C3122" t="str">
            <v>Int Med-Cardiology</v>
          </cell>
          <cell r="D3122" t="str">
            <v>Crawford, Thomas</v>
          </cell>
          <cell r="E3122" t="str">
            <v>TERMINATED</v>
          </cell>
          <cell r="F3122">
            <v>44018</v>
          </cell>
          <cell r="G3122" t="str">
            <v>Kestra Medical Technologies</v>
          </cell>
          <cell r="H3122" t="str">
            <v/>
          </cell>
          <cell r="I3122" t="str">
            <v>Industry</v>
          </cell>
          <cell r="J3122" t="str">
            <v>CTSU - Heart, Vessel, Blood</v>
          </cell>
        </row>
        <row r="3123">
          <cell r="A3123" t="str">
            <v>00153013</v>
          </cell>
          <cell r="B3123" t="str">
            <v>2018.046; HUM00153013; UMCC 2018.046</v>
          </cell>
          <cell r="C3123" t="str">
            <v>Int Med-Hematology/Oncology</v>
          </cell>
          <cell r="D3123" t="str">
            <v>Phillips, Tycel</v>
          </cell>
          <cell r="E3123" t="str">
            <v>IRB STUDY CLOSURE</v>
          </cell>
          <cell r="F3123">
            <v>43987</v>
          </cell>
          <cell r="G3123" t="str">
            <v>University of Michigan</v>
          </cell>
          <cell r="H3123" t="str">
            <v>Bristol-Myers Squibb; Pharmacyclics, Inc.</v>
          </cell>
          <cell r="I3123" t="str">
            <v>National</v>
          </cell>
          <cell r="J3123" t="str">
            <v>CTSU - Oncology</v>
          </cell>
        </row>
        <row r="3124">
          <cell r="A3124" t="str">
            <v>00153006</v>
          </cell>
          <cell r="B3124" t="str">
            <v>2018.142; HUM00153006; S1802</v>
          </cell>
          <cell r="C3124" t="str">
            <v>Urology</v>
          </cell>
          <cell r="D3124" t="str">
            <v>Kaffenberger, Samuel</v>
          </cell>
          <cell r="E3124" t="str">
            <v>SUSPENDED</v>
          </cell>
          <cell r="F3124">
            <v>44179</v>
          </cell>
          <cell r="G3124" t="str">
            <v>Southwest Oncology Group (SWOG)</v>
          </cell>
          <cell r="H3124" t="str">
            <v>National Cancer Institute (NCI); Oregon Health and Science University</v>
          </cell>
          <cell r="I3124" t="str">
            <v>National</v>
          </cell>
          <cell r="J3124" t="str">
            <v>CTSU - Oncology</v>
          </cell>
        </row>
        <row r="3125">
          <cell r="A3125" t="str">
            <v>00152930</v>
          </cell>
          <cell r="B3125" t="str">
            <v>2018.128; CCTL019B2003I; HUM00152930</v>
          </cell>
          <cell r="C3125" t="str">
            <v>Pediatrics-Hematology/Oncology</v>
          </cell>
          <cell r="D3125" t="str">
            <v>Yanik, Gregory</v>
          </cell>
          <cell r="E3125" t="str">
            <v>IRB INITIAL APPROVAL</v>
          </cell>
          <cell r="F3125">
            <v>43483</v>
          </cell>
          <cell r="G3125" t="str">
            <v>Novartis</v>
          </cell>
          <cell r="H3125" t="str">
            <v/>
          </cell>
          <cell r="I3125" t="str">
            <v>Industry</v>
          </cell>
          <cell r="J3125" t="str">
            <v>CTSU - Oncology</v>
          </cell>
        </row>
        <row r="3126">
          <cell r="A3126" t="str">
            <v>00152807</v>
          </cell>
          <cell r="B3126" t="str">
            <v>HUM00152807</v>
          </cell>
          <cell r="C3126" t="str">
            <v>Physical Medicine &amp; Rehabilitation</v>
          </cell>
          <cell r="D3126" t="str">
            <v>Eckner, James</v>
          </cell>
          <cell r="E3126" t="str">
            <v>OPEN TO ACCRUAL</v>
          </cell>
          <cell r="F3126">
            <v>44091</v>
          </cell>
          <cell r="G3126" t="str">
            <v>DHHS - National Institutes of Health</v>
          </cell>
          <cell r="H3126" t="str">
            <v/>
          </cell>
          <cell r="I3126" t="str">
            <v>Externally Peer-Reviewed</v>
          </cell>
          <cell r="J3126" t="str">
            <v>CTSU - Behavior, Function, and Pain</v>
          </cell>
        </row>
        <row r="3127">
          <cell r="A3127" t="str">
            <v>00152773</v>
          </cell>
          <cell r="B3127" t="str">
            <v>HUM00152773</v>
          </cell>
          <cell r="C3127" t="str">
            <v>Cardiac Surgery</v>
          </cell>
          <cell r="D3127" t="str">
            <v>Deeb, G</v>
          </cell>
          <cell r="E3127" t="str">
            <v>CLOSED TO ACCRUAL</v>
          </cell>
          <cell r="F3127">
            <v>43693</v>
          </cell>
          <cell r="G3127" t="str">
            <v>Medtronic, Inc.</v>
          </cell>
          <cell r="H3127" t="str">
            <v/>
          </cell>
          <cell r="I3127" t="str">
            <v>Industry</v>
          </cell>
          <cell r="J3127" t="str">
            <v>CTSU - Heart, Vessel, Blood</v>
          </cell>
        </row>
        <row r="3128">
          <cell r="A3128" t="str">
            <v>00152746</v>
          </cell>
          <cell r="B3128" t="str">
            <v>ARC005; AWD011460; HUM00152746</v>
          </cell>
          <cell r="C3128" t="str">
            <v>Int Med-Allergy</v>
          </cell>
          <cell r="D3128" t="str">
            <v>Sanders, Georgiana</v>
          </cell>
          <cell r="E3128" t="str">
            <v>OPEN TO ACCRUAL</v>
          </cell>
          <cell r="F3128">
            <v>43573</v>
          </cell>
          <cell r="G3128" t="str">
            <v>Aimmune Therapeutics</v>
          </cell>
          <cell r="H3128" t="str">
            <v/>
          </cell>
          <cell r="I3128" t="str">
            <v>Industry</v>
          </cell>
          <cell r="J3128" t="str">
            <v>CTSU - Childrens</v>
          </cell>
        </row>
        <row r="3129">
          <cell r="A3129" t="str">
            <v>00152719</v>
          </cell>
          <cell r="B3129" t="str">
            <v>HUM00152719</v>
          </cell>
          <cell r="C3129" t="str">
            <v>Pediatrics-Hematology/Oncology</v>
          </cell>
          <cell r="D3129" t="str">
            <v>Walkovich, Kelly</v>
          </cell>
          <cell r="E3129" t="str">
            <v>TERMINATED</v>
          </cell>
          <cell r="F3129">
            <v>44111</v>
          </cell>
          <cell r="G3129" t="str">
            <v>University of Michigan</v>
          </cell>
          <cell r="H3129" t="str">
            <v/>
          </cell>
          <cell r="I3129" t="str">
            <v>National</v>
          </cell>
          <cell r="J3129" t="str">
            <v>CTSU - Childrens</v>
          </cell>
        </row>
        <row r="3130">
          <cell r="A3130" t="str">
            <v>00152701</v>
          </cell>
          <cell r="B3130" t="str">
            <v>2018.112; HUM00152701</v>
          </cell>
          <cell r="C3130" t="str">
            <v>Int Med-Hematology/Oncology</v>
          </cell>
          <cell r="D3130" t="str">
            <v>Gadgeel, Shirish</v>
          </cell>
          <cell r="E3130" t="str">
            <v>ABANDONED</v>
          </cell>
          <cell r="F3130">
            <v>43439</v>
          </cell>
          <cell r="G3130" t="str">
            <v>AstraZeneca, PLC</v>
          </cell>
          <cell r="H3130" t="str">
            <v/>
          </cell>
          <cell r="I3130" t="str">
            <v>Industry</v>
          </cell>
          <cell r="J3130" t="str">
            <v>CTSU - Oncology</v>
          </cell>
        </row>
        <row r="3131">
          <cell r="A3131" t="str">
            <v>00152652</v>
          </cell>
          <cell r="B3131" t="str">
            <v>HUM00152652; PBMTC NMD 1801</v>
          </cell>
          <cell r="C3131" t="str">
            <v>Pediatrics-Hematology/Oncology</v>
          </cell>
          <cell r="D3131" t="str">
            <v>Vander Lugt, Mark</v>
          </cell>
          <cell r="E3131" t="str">
            <v>CLOSED TO ACCRUAL</v>
          </cell>
          <cell r="F3131">
            <v>44203</v>
          </cell>
          <cell r="G3131" t="str">
            <v>Pediatric Blood and Marrow Transplant Consortium (PBMTC)</v>
          </cell>
          <cell r="H3131" t="str">
            <v>Children's Hospital of Los Angeles; Primary Immune Deficiency Treatment Consortium (PIDTC)</v>
          </cell>
          <cell r="I3131" t="str">
            <v>National</v>
          </cell>
          <cell r="J3131" t="str">
            <v>CTSU - Oncology</v>
          </cell>
        </row>
        <row r="3132">
          <cell r="A3132" t="str">
            <v>00152619</v>
          </cell>
          <cell r="B3132" t="str">
            <v>HUM00152619</v>
          </cell>
          <cell r="C3132" t="str">
            <v>Neurology</v>
          </cell>
          <cell r="D3132" t="str">
            <v>Stino, Amro</v>
          </cell>
          <cell r="E3132" t="str">
            <v>CLOSED TO ACCRUAL</v>
          </cell>
          <cell r="F3132">
            <v>43879</v>
          </cell>
          <cell r="G3132" t="str">
            <v>Massachusetts General Hospital</v>
          </cell>
          <cell r="H3132" t="str">
            <v>National Institute of Neurological Disorders and Stroke (NINDS)</v>
          </cell>
          <cell r="I3132" t="str">
            <v>Institutional</v>
          </cell>
          <cell r="J3132" t="str">
            <v>CTSU - Neurosciences and Sensory</v>
          </cell>
        </row>
        <row r="3133">
          <cell r="A3133" t="str">
            <v>00152509</v>
          </cell>
          <cell r="B3133" t="str">
            <v>1R61AT009867-01; HUM00152509</v>
          </cell>
          <cell r="C3133" t="str">
            <v>Psychiatry</v>
          </cell>
          <cell r="D3133" t="str">
            <v>King, Anthony</v>
          </cell>
          <cell r="E3133" t="str">
            <v>OPEN TO ACCRUAL</v>
          </cell>
          <cell r="F3133">
            <v>44074</v>
          </cell>
          <cell r="G3133" t="str">
            <v>DHHS - National Institutes of Health</v>
          </cell>
          <cell r="H3133" t="str">
            <v/>
          </cell>
          <cell r="I3133" t="str">
            <v>Externally Peer-Reviewed</v>
          </cell>
          <cell r="J3133" t="str">
            <v>CTSU - Behavior, Function, and Pain</v>
          </cell>
        </row>
        <row r="3134">
          <cell r="A3134" t="str">
            <v>00152476</v>
          </cell>
          <cell r="B3134" t="str">
            <v>HUM00152476; JBT101-DM-002</v>
          </cell>
          <cell r="C3134" t="str">
            <v>Int Med-Rheumatology</v>
          </cell>
          <cell r="D3134" t="str">
            <v>Schiopu, Elena</v>
          </cell>
          <cell r="E3134" t="str">
            <v>CLOSED TO ACCRUAL</v>
          </cell>
          <cell r="F3134">
            <v>44013</v>
          </cell>
          <cell r="G3134" t="str">
            <v>Corbus Pharmaceuticals</v>
          </cell>
          <cell r="H3134" t="str">
            <v/>
          </cell>
          <cell r="I3134" t="str">
            <v>Industry</v>
          </cell>
          <cell r="J3134" t="str">
            <v>CTSU - Ambulatory and Chronic Disease</v>
          </cell>
        </row>
        <row r="3135">
          <cell r="A3135" t="str">
            <v>00152424</v>
          </cell>
          <cell r="B3135" t="str">
            <v>2018.114; HUM00152424; PyL 3301; PyL-3301</v>
          </cell>
          <cell r="C3135" t="str">
            <v>Radiology</v>
          </cell>
          <cell r="D3135" t="str">
            <v>Piert, Morand</v>
          </cell>
          <cell r="E3135" t="str">
            <v>TERMINATED</v>
          </cell>
          <cell r="F3135">
            <v>43888</v>
          </cell>
          <cell r="G3135" t="str">
            <v>Precision Oncology LLC</v>
          </cell>
          <cell r="H3135" t="str">
            <v>Progenics Pharmaceuticals</v>
          </cell>
          <cell r="I3135" t="str">
            <v>Industry</v>
          </cell>
          <cell r="J3135" t="str">
            <v>CTSU - Oncology</v>
          </cell>
        </row>
        <row r="3136">
          <cell r="A3136" t="str">
            <v>00152405</v>
          </cell>
          <cell r="B3136" t="str">
            <v>HUM00152405; I6T-MC-AMAP (LUCENT 3)</v>
          </cell>
          <cell r="C3136" t="str">
            <v>Int Med-Gastroenterology</v>
          </cell>
          <cell r="D3136" t="str">
            <v>Higgins, Peter</v>
          </cell>
          <cell r="E3136" t="str">
            <v>CLOSED TO ACCRUAL</v>
          </cell>
          <cell r="F3136">
            <v>44084</v>
          </cell>
          <cell r="G3136" t="str">
            <v>Eli Lilly and Company Foundation</v>
          </cell>
          <cell r="H3136" t="str">
            <v/>
          </cell>
          <cell r="I3136" t="str">
            <v>Institutional</v>
          </cell>
          <cell r="J3136" t="str">
            <v>CTSU - Ambulatory and Chronic Disease</v>
          </cell>
        </row>
        <row r="3137">
          <cell r="A3137" t="str">
            <v>00152379</v>
          </cell>
          <cell r="B3137" t="str">
            <v>1169 / BLU-285-2203; HUM00152379</v>
          </cell>
          <cell r="C3137" t="str">
            <v>Int Med-Allergy</v>
          </cell>
          <cell r="D3137" t="str">
            <v>Akin, Cem</v>
          </cell>
          <cell r="E3137" t="str">
            <v>OPEN TO ACCRUAL</v>
          </cell>
          <cell r="F3137">
            <v>43586</v>
          </cell>
          <cell r="G3137" t="str">
            <v>Blueprint Medicines Corporatio</v>
          </cell>
          <cell r="H3137" t="str">
            <v>Syneos Health</v>
          </cell>
          <cell r="I3137" t="str">
            <v>Industry</v>
          </cell>
          <cell r="J3137" t="str">
            <v>CTSU - Ambulatory and Chronic Disease</v>
          </cell>
        </row>
        <row r="3138">
          <cell r="A3138" t="str">
            <v>00152359</v>
          </cell>
          <cell r="B3138" t="str">
            <v>HUM00152359</v>
          </cell>
          <cell r="C3138" t="str">
            <v>Cardiac Surgery</v>
          </cell>
          <cell r="D3138" t="str">
            <v>Deeb, G</v>
          </cell>
          <cell r="E3138" t="str">
            <v>CLOSED TO ACCRUAL</v>
          </cell>
          <cell r="F3138">
            <v>43749</v>
          </cell>
          <cell r="G3138" t="str">
            <v>Medtronic, Inc.</v>
          </cell>
          <cell r="H3138" t="str">
            <v/>
          </cell>
          <cell r="I3138" t="str">
            <v>Industry</v>
          </cell>
          <cell r="J3138" t="str">
            <v>CTSU - Heart, Vessel, Blood</v>
          </cell>
        </row>
        <row r="3139">
          <cell r="A3139" t="str">
            <v>00152265</v>
          </cell>
          <cell r="B3139" t="str">
            <v>**NEED SUB P/G**CR-AWD CHOPSTICK; HUM00152265</v>
          </cell>
          <cell r="C3139" t="str">
            <v>College of Engineering</v>
          </cell>
          <cell r="D3139" t="str">
            <v>Ashton-Miller, James</v>
          </cell>
          <cell r="E3139" t="str">
            <v>SUSPENDED</v>
          </cell>
          <cell r="F3139">
            <v>44145</v>
          </cell>
          <cell r="G3139" t="str">
            <v>Hologic, Inc.</v>
          </cell>
          <cell r="H3139" t="str">
            <v/>
          </cell>
          <cell r="I3139" t="str">
            <v>Industry</v>
          </cell>
          <cell r="J3139" t="str">
            <v>CTSU - Ambulatory and Chronic Disease</v>
          </cell>
        </row>
        <row r="3140">
          <cell r="A3140" t="str">
            <v>00152202</v>
          </cell>
          <cell r="B3140" t="str">
            <v>HUM00152202</v>
          </cell>
          <cell r="C3140" t="str">
            <v>Psychiatry</v>
          </cell>
          <cell r="D3140" t="str">
            <v>Bonar, Erin</v>
          </cell>
          <cell r="E3140" t="str">
            <v>OPEN TO ACCRUAL</v>
          </cell>
          <cell r="F3140">
            <v>43847</v>
          </cell>
          <cell r="G3140" t="str">
            <v>DHHS - National Institutes of Health</v>
          </cell>
          <cell r="H3140" t="str">
            <v/>
          </cell>
          <cell r="I3140" t="str">
            <v>Externally Peer-Reviewed</v>
          </cell>
          <cell r="J3140" t="str">
            <v>CTSU - Behavior, Function, and Pain</v>
          </cell>
        </row>
        <row r="3141">
          <cell r="A3141" t="str">
            <v>00152158</v>
          </cell>
          <cell r="B3141" t="str">
            <v>2018.129; HUM00152158</v>
          </cell>
          <cell r="C3141" t="str">
            <v>Urology</v>
          </cell>
          <cell r="D3141" t="str">
            <v>Herrel, Lindsey</v>
          </cell>
          <cell r="E3141" t="str">
            <v>OPEN TO ACCRUAL</v>
          </cell>
          <cell r="F3141">
            <v>43972</v>
          </cell>
          <cell r="G3141" t="str">
            <v>University of Michigan</v>
          </cell>
          <cell r="H3141" t="str">
            <v/>
          </cell>
          <cell r="I3141" t="str">
            <v>National</v>
          </cell>
          <cell r="J3141" t="str">
            <v>CTSU - Oncology</v>
          </cell>
        </row>
        <row r="3142">
          <cell r="A3142" t="str">
            <v>00152137</v>
          </cell>
          <cell r="B3142" t="str">
            <v>1223366; HUM00152137</v>
          </cell>
          <cell r="C3142" t="str">
            <v>Int Med-Pulmonary/Critical Care</v>
          </cell>
          <cell r="D3142" t="str">
            <v>Jia, Shijing</v>
          </cell>
          <cell r="E3142" t="str">
            <v>OPEN TO ACCRUAL</v>
          </cell>
          <cell r="F3142">
            <v>43441</v>
          </cell>
          <cell r="G3142" t="str">
            <v>Maine Medical Center, Research Institute</v>
          </cell>
          <cell r="H3142" t="str">
            <v/>
          </cell>
          <cell r="I3142" t="str">
            <v>Institutional</v>
          </cell>
          <cell r="J3142" t="str">
            <v>CTSU - Ambulatory and Chronic Disease</v>
          </cell>
        </row>
        <row r="3143">
          <cell r="A3143" t="str">
            <v>00152106</v>
          </cell>
          <cell r="B3143" t="str">
            <v>GRAVITAS; HUM00152106</v>
          </cell>
          <cell r="C3143" t="str">
            <v>Int Med-Pulmonary/Critical Care</v>
          </cell>
          <cell r="D3143" t="str">
            <v>De Cardenas, Jose</v>
          </cell>
          <cell r="E3143" t="str">
            <v>ABANDONED</v>
          </cell>
          <cell r="F3143">
            <v>43522</v>
          </cell>
          <cell r="G3143" t="str">
            <v>Vanderbilt University Medical Center</v>
          </cell>
          <cell r="H3143" t="str">
            <v/>
          </cell>
          <cell r="I3143" t="str">
            <v>National</v>
          </cell>
          <cell r="J3143" t="str">
            <v>CTSU - Ambulatory and Chronic Disease</v>
          </cell>
        </row>
        <row r="3144">
          <cell r="A3144" t="str">
            <v>00152088</v>
          </cell>
          <cell r="B3144" t="str">
            <v>CMO-US-EYE-0600, AWD011028; HUM00152088</v>
          </cell>
          <cell r="C3144" t="str">
            <v>Ophthalmology &amp; Visual Sciences</v>
          </cell>
          <cell r="D3144" t="str">
            <v>Shah, Manjool</v>
          </cell>
          <cell r="E3144" t="str">
            <v>TERMINATED</v>
          </cell>
          <cell r="F3144">
            <v>44070</v>
          </cell>
          <cell r="G3144" t="str">
            <v>Allergan Pharmaceuticals, Inc.</v>
          </cell>
          <cell r="H3144" t="str">
            <v/>
          </cell>
          <cell r="I3144" t="str">
            <v>Industry</v>
          </cell>
          <cell r="J3144" t="str">
            <v>CTSU - Ambulatory and Chronic Disease</v>
          </cell>
        </row>
        <row r="3145">
          <cell r="A3145" t="str">
            <v>00152019</v>
          </cell>
          <cell r="B3145" t="str">
            <v>HUM00152019</v>
          </cell>
          <cell r="C3145" t="str">
            <v>Int Med-Cardiology</v>
          </cell>
          <cell r="D3145" t="str">
            <v>Chetcuti, Stanley</v>
          </cell>
          <cell r="E3145" t="str">
            <v>CLOSED TO ACCRUAL</v>
          </cell>
          <cell r="F3145">
            <v>43586</v>
          </cell>
          <cell r="G3145" t="str">
            <v>Medtronic, Inc.</v>
          </cell>
          <cell r="H3145" t="str">
            <v/>
          </cell>
          <cell r="I3145" t="str">
            <v>Industry</v>
          </cell>
          <cell r="J3145" t="str">
            <v>CTSU - Heart, Vessel, Blood</v>
          </cell>
        </row>
        <row r="3146">
          <cell r="A3146" t="str">
            <v>00151956</v>
          </cell>
          <cell r="B3146" t="str">
            <v>2018.116; EA3163; HUM00151956</v>
          </cell>
          <cell r="C3146" t="str">
            <v>Int Med-Hematology/Oncology</v>
          </cell>
          <cell r="D3146" t="str">
            <v>Swiecicki, Paul</v>
          </cell>
          <cell r="E3146" t="str">
            <v>OPEN TO ACCRUAL</v>
          </cell>
          <cell r="F3146">
            <v>44014</v>
          </cell>
          <cell r="G3146" t="str">
            <v>ECOG-ACRIN Medical Research Foundation, Inc</v>
          </cell>
          <cell r="H3146" t="str">
            <v>National Cancer Institute (NCI)</v>
          </cell>
          <cell r="I3146" t="str">
            <v>National</v>
          </cell>
          <cell r="J3146" t="str">
            <v>CTSU - Oncology</v>
          </cell>
        </row>
        <row r="3147">
          <cell r="A3147" t="str">
            <v>00151883</v>
          </cell>
          <cell r="B3147" t="str">
            <v>1140 / M14-675; HUM00151883</v>
          </cell>
          <cell r="C3147" t="str">
            <v>Int Med-Gastroenterology</v>
          </cell>
          <cell r="D3147" t="str">
            <v>Higgins, Peter</v>
          </cell>
          <cell r="E3147" t="str">
            <v>CLOSED TO ACCRUAL</v>
          </cell>
          <cell r="F3147">
            <v>44103</v>
          </cell>
          <cell r="G3147" t="str">
            <v>AbbVie Inc</v>
          </cell>
          <cell r="H3147" t="str">
            <v/>
          </cell>
          <cell r="I3147" t="str">
            <v>Industry</v>
          </cell>
          <cell r="J3147" t="str">
            <v>CTSU - Ambulatory and Chronic Disease</v>
          </cell>
        </row>
        <row r="3148">
          <cell r="A3148" t="str">
            <v>00151867</v>
          </cell>
          <cell r="B3148" t="str">
            <v>HUM00151867</v>
          </cell>
          <cell r="C3148" t="str">
            <v>Cardiac Surgery</v>
          </cell>
          <cell r="D3148" t="str">
            <v>Pagani, Francis</v>
          </cell>
          <cell r="E3148" t="str">
            <v>IRB STUDY CLOSURE</v>
          </cell>
          <cell r="F3148">
            <v>43963</v>
          </cell>
          <cell r="G3148" t="str">
            <v>St. Jude Medical, Inc.</v>
          </cell>
          <cell r="H3148" t="str">
            <v/>
          </cell>
          <cell r="I3148" t="str">
            <v>Industry</v>
          </cell>
          <cell r="J3148" t="str">
            <v>CTSU - Heart, Vessel, Blood</v>
          </cell>
        </row>
        <row r="3149">
          <cell r="A3149" t="str">
            <v>00151823</v>
          </cell>
          <cell r="B3149" t="str">
            <v>HUM00151823</v>
          </cell>
          <cell r="C3149" t="str">
            <v>Cardiac Surgery</v>
          </cell>
          <cell r="D3149" t="str">
            <v>Romano, Matthew</v>
          </cell>
          <cell r="E3149" t="str">
            <v>OPEN TO ACCRUAL</v>
          </cell>
          <cell r="F3149">
            <v>43670</v>
          </cell>
          <cell r="G3149" t="str">
            <v>Allergan Pharmaceuticals, Inc.</v>
          </cell>
          <cell r="H3149" t="str">
            <v/>
          </cell>
          <cell r="I3149" t="str">
            <v>Industry</v>
          </cell>
          <cell r="J3149" t="str">
            <v>CTSU - Heart, Vessel, Blood</v>
          </cell>
        </row>
        <row r="3150">
          <cell r="A3150" t="str">
            <v>00151817</v>
          </cell>
          <cell r="B3150" t="str">
            <v xml:space="preserve">2018.079; HUM00151817 </v>
          </cell>
          <cell r="C3150" t="str">
            <v>Int Med-Hematology/Oncology</v>
          </cell>
          <cell r="D3150" t="str">
            <v>Veenstra, Christine</v>
          </cell>
          <cell r="E3150" t="str">
            <v>OPEN TO ACCRUAL</v>
          </cell>
          <cell r="F3150">
            <v>43588</v>
          </cell>
          <cell r="G3150" t="str">
            <v>University of Michigan</v>
          </cell>
          <cell r="H3150" t="str">
            <v>DHHS - National Institutes of Health</v>
          </cell>
          <cell r="I3150" t="str">
            <v>National</v>
          </cell>
          <cell r="J3150" t="str">
            <v>CTSU - Oncology</v>
          </cell>
        </row>
        <row r="3151">
          <cell r="A3151" t="str">
            <v>00151754</v>
          </cell>
          <cell r="B3151" t="str">
            <v>2018.044; HUM00151754</v>
          </cell>
          <cell r="C3151" t="str">
            <v>Int Med-Hematology/Oncology</v>
          </cell>
          <cell r="D3151" t="str">
            <v>Sahai, Vaibhav</v>
          </cell>
          <cell r="E3151" t="str">
            <v>OPEN TO ACCRUAL</v>
          </cell>
          <cell r="F3151">
            <v>43431</v>
          </cell>
          <cell r="G3151" t="str">
            <v>University of Michigan</v>
          </cell>
          <cell r="H3151" t="str">
            <v>Bristol-Myers Squibb; Clovis Oncology, Inc</v>
          </cell>
          <cell r="I3151" t="str">
            <v>National</v>
          </cell>
          <cell r="J3151" t="str">
            <v>CTSU - Oncology</v>
          </cell>
        </row>
        <row r="3152">
          <cell r="A3152" t="str">
            <v>00151752</v>
          </cell>
          <cell r="B3152" t="str">
            <v>HUM00151752; Reconcile CRB to Dept. P/G</v>
          </cell>
          <cell r="C3152" t="str">
            <v>Obstetrics/Gynecology</v>
          </cell>
          <cell r="D3152" t="str">
            <v>Marsh, Erica</v>
          </cell>
          <cell r="E3152" t="str">
            <v>CLOSED TO ACCRUAL</v>
          </cell>
          <cell r="F3152">
            <v>44012</v>
          </cell>
          <cell r="G3152" t="str">
            <v>University of Michigan</v>
          </cell>
          <cell r="H3152" t="str">
            <v/>
          </cell>
          <cell r="I3152" t="str">
            <v>National</v>
          </cell>
          <cell r="J3152" t="str">
            <v>CTSU - Ambulatory and Chronic Disease</v>
          </cell>
        </row>
        <row r="3153">
          <cell r="A3153" t="str">
            <v>00151732</v>
          </cell>
          <cell r="B3153" t="str">
            <v>2018.107; HUM00151732; NCI 9673; NCI9673</v>
          </cell>
          <cell r="C3153" t="str">
            <v>Int Med-Hematology/Oncology</v>
          </cell>
          <cell r="D3153" t="str">
            <v>Krauss, John</v>
          </cell>
          <cell r="E3153" t="str">
            <v>OPEN TO ACCRUAL</v>
          </cell>
          <cell r="F3153">
            <v>44062</v>
          </cell>
          <cell r="G3153" t="str">
            <v>National Cancer Institute (NCI)</v>
          </cell>
          <cell r="H3153" t="str">
            <v>DHHS - National Institutes of Health; ETCTN; Prometheus Laboratories, Inc.; University of Michigan</v>
          </cell>
          <cell r="I3153" t="str">
            <v>National</v>
          </cell>
          <cell r="J3153" t="str">
            <v>CTSU - Oncology</v>
          </cell>
        </row>
        <row r="3154">
          <cell r="A3154" t="str">
            <v>00151704</v>
          </cell>
          <cell r="B3154" t="str">
            <v>HUM00151704</v>
          </cell>
          <cell r="C3154" t="str">
            <v>Int Med-Hematology/Oncology</v>
          </cell>
          <cell r="D3154" t="str">
            <v>Pettit, Kristen</v>
          </cell>
          <cell r="E3154" t="str">
            <v>ABANDONED</v>
          </cell>
          <cell r="F3154">
            <v>43370</v>
          </cell>
          <cell r="G3154" t="str">
            <v>MacroGenics, Inc</v>
          </cell>
          <cell r="H3154" t="str">
            <v/>
          </cell>
          <cell r="I3154" t="str">
            <v>Industry</v>
          </cell>
          <cell r="J3154" t="str">
            <v>CTSU - Oncology</v>
          </cell>
        </row>
        <row r="3155">
          <cell r="A3155" t="str">
            <v>00151701</v>
          </cell>
          <cell r="B3155" t="str">
            <v>HUM00151701</v>
          </cell>
          <cell r="C3155" t="str">
            <v>Surgery-Vascular Surgery</v>
          </cell>
          <cell r="D3155" t="str">
            <v>Osborne, Nicholas</v>
          </cell>
          <cell r="E3155" t="str">
            <v>CLOSED TO ACCRUAL</v>
          </cell>
          <cell r="F3155">
            <v>43769</v>
          </cell>
          <cell r="G3155" t="str">
            <v>CryoLife, Inc.</v>
          </cell>
          <cell r="H3155" t="str">
            <v/>
          </cell>
          <cell r="I3155" t="str">
            <v>Industry</v>
          </cell>
          <cell r="J3155" t="str">
            <v>CTSU - Heart, Vessel, Blood</v>
          </cell>
        </row>
        <row r="3156">
          <cell r="A3156" t="str">
            <v>00151690</v>
          </cell>
          <cell r="B3156" t="str">
            <v>2018.110; 229568; HUM00151690; MC168C</v>
          </cell>
          <cell r="C3156" t="str">
            <v>Int Med-Hematology/Oncology</v>
          </cell>
          <cell r="D3156" t="str">
            <v>Ye, Jing Christine</v>
          </cell>
          <cell r="E3156" t="str">
            <v>SUSPENDED</v>
          </cell>
          <cell r="F3156">
            <v>43538</v>
          </cell>
          <cell r="G3156" t="str">
            <v>Multiple Myeloma Research Consortium</v>
          </cell>
          <cell r="H3156" t="str">
            <v>University of Michigan</v>
          </cell>
          <cell r="I3156" t="str">
            <v>Institutional</v>
          </cell>
          <cell r="J3156" t="str">
            <v>CTSU - Oncology</v>
          </cell>
        </row>
        <row r="3157">
          <cell r="A3157" t="str">
            <v>00151421</v>
          </cell>
          <cell r="B3157" t="str">
            <v>HUM00151421</v>
          </cell>
          <cell r="C3157" t="str">
            <v>Int Med-Cardiology</v>
          </cell>
          <cell r="D3157" t="str">
            <v>Koelling, Todd</v>
          </cell>
          <cell r="E3157" t="str">
            <v>OPEN TO ACCRUAL</v>
          </cell>
          <cell r="F3157">
            <v>43510</v>
          </cell>
          <cell r="G3157" t="str">
            <v>St. Jude Medical, Inc.</v>
          </cell>
          <cell r="H3157" t="str">
            <v>Abbott Vascular</v>
          </cell>
          <cell r="I3157" t="str">
            <v>Industry</v>
          </cell>
          <cell r="J3157" t="str">
            <v>CTSU - Heart, Vessel, Blood</v>
          </cell>
        </row>
        <row r="3158">
          <cell r="A3158" t="str">
            <v>00151409</v>
          </cell>
          <cell r="B3158" t="str">
            <v>2018.109; HUM00151409; ITM-LET-01</v>
          </cell>
          <cell r="C3158" t="str">
            <v>Radiology</v>
          </cell>
          <cell r="D3158" t="str">
            <v>Avram, Anca</v>
          </cell>
          <cell r="E3158" t="str">
            <v>OPEN TO ACCRUAL</v>
          </cell>
          <cell r="F3158">
            <v>44050</v>
          </cell>
          <cell r="G3158" t="str">
            <v>ITM</v>
          </cell>
          <cell r="H3158" t="str">
            <v/>
          </cell>
          <cell r="I3158" t="str">
            <v>Industry</v>
          </cell>
          <cell r="J3158" t="str">
            <v>CTSU - Oncology</v>
          </cell>
        </row>
        <row r="3159">
          <cell r="A3159" t="str">
            <v>00151372</v>
          </cell>
          <cell r="B3159" t="str">
            <v>HUM00151372; PROMISE-OB-18; AWD011835</v>
          </cell>
          <cell r="C3159" t="str">
            <v>Pediatrics-Pulmonary Medicine</v>
          </cell>
          <cell r="D3159" t="str">
            <v>Nasr, Samya</v>
          </cell>
          <cell r="E3159" t="str">
            <v>OPEN TO ACCRUAL</v>
          </cell>
          <cell r="F3159">
            <v>43794</v>
          </cell>
          <cell r="G3159" t="str">
            <v>Cystic Fibrosis Foundation</v>
          </cell>
          <cell r="H3159" t="str">
            <v>Seattle Children's Hospital</v>
          </cell>
          <cell r="I3159" t="str">
            <v>Institutional</v>
          </cell>
          <cell r="J3159" t="str">
            <v>CTSU - Childrens</v>
          </cell>
        </row>
        <row r="3160">
          <cell r="A3160" t="str">
            <v>00151340</v>
          </cell>
          <cell r="B3160" t="str">
            <v>2018.078; CA2099UT; HUM00151340</v>
          </cell>
          <cell r="C3160" t="str">
            <v>Urology</v>
          </cell>
          <cell r="D3160" t="str">
            <v>Kaffenberger, Samuel</v>
          </cell>
          <cell r="E3160" t="str">
            <v>OPEN TO ACCRUAL</v>
          </cell>
          <cell r="F3160">
            <v>44266</v>
          </cell>
          <cell r="G3160" t="str">
            <v>Bristol-Myers Squibb</v>
          </cell>
          <cell r="H3160" t="str">
            <v/>
          </cell>
          <cell r="I3160" t="str">
            <v>Industry</v>
          </cell>
          <cell r="J3160" t="str">
            <v>CTSU - Oncology</v>
          </cell>
        </row>
        <row r="3161">
          <cell r="A3161" t="str">
            <v>00151332</v>
          </cell>
          <cell r="B3161" t="str">
            <v>HUM00151332; MOBILE</v>
          </cell>
          <cell r="C3161" t="str">
            <v>Int Med-Metabolism, Endo &amp; Diabetes</v>
          </cell>
          <cell r="D3161" t="str">
            <v>Busui, Rodica</v>
          </cell>
          <cell r="E3161" t="str">
            <v>CLOSED TO ACCRUAL</v>
          </cell>
          <cell r="F3161">
            <v>43769</v>
          </cell>
          <cell r="G3161" t="str">
            <v>Dexcom, Inc.</v>
          </cell>
          <cell r="H3161" t="str">
            <v/>
          </cell>
          <cell r="I3161" t="str">
            <v>Industry</v>
          </cell>
          <cell r="J3161" t="str">
            <v>CTSU - Ambulatory and Chronic Disease</v>
          </cell>
        </row>
        <row r="3162">
          <cell r="A3162" t="str">
            <v>00151282</v>
          </cell>
          <cell r="B3162" t="str">
            <v>HUM00151282</v>
          </cell>
          <cell r="C3162" t="str">
            <v>Psychiatry</v>
          </cell>
          <cell r="D3162" t="str">
            <v>Ilgen, Mark</v>
          </cell>
          <cell r="E3162" t="str">
            <v>OPEN TO ACCRUAL</v>
          </cell>
          <cell r="F3162">
            <v>43880</v>
          </cell>
          <cell r="G3162" t="str">
            <v>DHHS - National Institutes of Health</v>
          </cell>
          <cell r="H3162" t="str">
            <v/>
          </cell>
          <cell r="I3162" t="str">
            <v>Externally Peer-Reviewed</v>
          </cell>
          <cell r="J3162" t="str">
            <v>CTSU - Behavior, Function, and Pain</v>
          </cell>
        </row>
        <row r="3163">
          <cell r="A3163" t="str">
            <v>00151275</v>
          </cell>
          <cell r="B3163" t="str">
            <v>HUM00151275; M360-L105</v>
          </cell>
          <cell r="C3163" t="str">
            <v>Obstetrics/Gynecology</v>
          </cell>
          <cell r="D3163" t="str">
            <v>Bell, Jason</v>
          </cell>
          <cell r="E3163" t="str">
            <v>CLOSED TO ACCRUAL</v>
          </cell>
          <cell r="F3163">
            <v>44179</v>
          </cell>
          <cell r="G3163" t="str">
            <v>Medicines360</v>
          </cell>
          <cell r="H3163" t="str">
            <v/>
          </cell>
          <cell r="I3163" t="str">
            <v>Industry</v>
          </cell>
          <cell r="J3163" t="str">
            <v>CTSU - Ambulatory and Chronic Disease</v>
          </cell>
        </row>
        <row r="3164">
          <cell r="A3164" t="str">
            <v>00151250</v>
          </cell>
          <cell r="B3164" t="str">
            <v>2018.104; HUM00151250; IMCnyeso-101</v>
          </cell>
          <cell r="C3164" t="str">
            <v>Int Med-Hematology/Oncology</v>
          </cell>
          <cell r="D3164" t="str">
            <v>Gadgeel, Shirish</v>
          </cell>
          <cell r="E3164" t="str">
            <v>IRB STUDY CLOSURE</v>
          </cell>
          <cell r="F3164">
            <v>43929</v>
          </cell>
          <cell r="G3164" t="str">
            <v>Immunocore</v>
          </cell>
          <cell r="H3164" t="str">
            <v>PPD Investigator Services, LLC</v>
          </cell>
          <cell r="I3164" t="str">
            <v>Industry</v>
          </cell>
          <cell r="J3164" t="str">
            <v>CTSU - Oncology</v>
          </cell>
        </row>
        <row r="3165">
          <cell r="A3165" t="str">
            <v>00151193</v>
          </cell>
          <cell r="B3165" t="str">
            <v>HUM00151193; SPR001-201</v>
          </cell>
          <cell r="C3165" t="str">
            <v>Int Med-Metabolism, Endo &amp; Diabetes</v>
          </cell>
          <cell r="D3165" t="str">
            <v>Auchus, Richard</v>
          </cell>
          <cell r="E3165" t="str">
            <v>IRB STUDY CLOSURE</v>
          </cell>
          <cell r="F3165">
            <v>43697</v>
          </cell>
          <cell r="G3165" t="str">
            <v>Spruce Biosciences</v>
          </cell>
          <cell r="H3165" t="str">
            <v/>
          </cell>
          <cell r="I3165" t="str">
            <v>Industry</v>
          </cell>
          <cell r="J3165" t="str">
            <v>CTSU - Ambulatory and Chronic Disease</v>
          </cell>
        </row>
        <row r="3166">
          <cell r="A3166" t="str">
            <v>00151160</v>
          </cell>
          <cell r="B3166" t="str">
            <v>HUM00151160</v>
          </cell>
          <cell r="C3166" t="str">
            <v>Psychiatry</v>
          </cell>
          <cell r="D3166" t="str">
            <v>Burgess, Helen</v>
          </cell>
          <cell r="E3166" t="str">
            <v>OPEN TO ACCRUAL</v>
          </cell>
          <cell r="F3166">
            <v>44033</v>
          </cell>
          <cell r="G3166" t="str">
            <v>DHHS - National Institutes of Health</v>
          </cell>
          <cell r="H3166" t="str">
            <v/>
          </cell>
          <cell r="I3166" t="str">
            <v>Externally Peer-Reviewed</v>
          </cell>
          <cell r="J3166" t="str">
            <v>CTSU - Behavior, Function, and Pain</v>
          </cell>
        </row>
        <row r="3167">
          <cell r="A3167" t="str">
            <v>00151096</v>
          </cell>
          <cell r="B3167" t="str">
            <v>2018.115; HUM00151096</v>
          </cell>
          <cell r="C3167" t="str">
            <v>School of Kinesiology</v>
          </cell>
          <cell r="D3167" t="str">
            <v>Palmieri-Smith, Riann</v>
          </cell>
          <cell r="E3167" t="str">
            <v>ABANDONED</v>
          </cell>
          <cell r="F3167">
            <v>44088</v>
          </cell>
          <cell r="G3167" t="str">
            <v>University of Michigan</v>
          </cell>
          <cell r="H3167" t="str">
            <v/>
          </cell>
          <cell r="I3167" t="str">
            <v>National</v>
          </cell>
          <cell r="J3167" t="str">
            <v>CTSU - Oncology</v>
          </cell>
        </row>
        <row r="3168">
          <cell r="A3168" t="str">
            <v>00151088</v>
          </cell>
          <cell r="B3168" t="str">
            <v>CAT-1004-301; AWD010418; HUM00151088</v>
          </cell>
          <cell r="C3168" t="str">
            <v>Pediatrics-Neurology</v>
          </cell>
          <cell r="D3168" t="str">
            <v>Neil, Erin</v>
          </cell>
          <cell r="E3168" t="str">
            <v>IRB STUDY CLOSURE</v>
          </cell>
          <cell r="F3168">
            <v>44169</v>
          </cell>
          <cell r="G3168" t="str">
            <v>Catabasis Pharmaceuticals, Inc</v>
          </cell>
          <cell r="H3168" t="str">
            <v/>
          </cell>
          <cell r="I3168" t="str">
            <v>Industry</v>
          </cell>
          <cell r="J3168" t="str">
            <v>CTSU - Childrens</v>
          </cell>
        </row>
        <row r="3169">
          <cell r="A3169" t="str">
            <v>00151051</v>
          </cell>
          <cell r="B3169" t="str">
            <v>HUM00151051; R668-ALG-16114; AWD011899</v>
          </cell>
          <cell r="C3169" t="str">
            <v>Int Med-Allergy</v>
          </cell>
          <cell r="D3169" t="str">
            <v>Sanders, Georgiana</v>
          </cell>
          <cell r="E3169" t="str">
            <v>TERMINATED</v>
          </cell>
          <cell r="F3169">
            <v>44022</v>
          </cell>
          <cell r="G3169" t="str">
            <v>Regeneron</v>
          </cell>
          <cell r="H3169" t="str">
            <v/>
          </cell>
          <cell r="I3169" t="str">
            <v>Industry</v>
          </cell>
          <cell r="J3169" t="str">
            <v>CTSU - Childrens</v>
          </cell>
        </row>
        <row r="3170">
          <cell r="A3170" t="str">
            <v>00151049</v>
          </cell>
          <cell r="B3170" t="str">
            <v>HUM00151049</v>
          </cell>
          <cell r="C3170" t="str">
            <v>Int Med-Cardiology</v>
          </cell>
          <cell r="D3170" t="str">
            <v>McLaughlin, Vallerie</v>
          </cell>
          <cell r="E3170" t="str">
            <v>TERMINATED</v>
          </cell>
          <cell r="F3170">
            <v>44189</v>
          </cell>
          <cell r="G3170" t="str">
            <v>Reata Pharmaceuticals</v>
          </cell>
          <cell r="H3170" t="str">
            <v>PPD, Inc.</v>
          </cell>
          <cell r="I3170" t="str">
            <v>Industry</v>
          </cell>
          <cell r="J3170" t="str">
            <v>CTSU - Heart, Vessel, Blood</v>
          </cell>
        </row>
        <row r="3171">
          <cell r="A3171" t="str">
            <v>00150939</v>
          </cell>
          <cell r="B3171" t="str">
            <v/>
          </cell>
          <cell r="C3171" t="str">
            <v>Int Med-Cardiology</v>
          </cell>
          <cell r="D3171" t="str">
            <v>McLaughlin, Vallerie</v>
          </cell>
          <cell r="E3171" t="str">
            <v>ABANDONED</v>
          </cell>
          <cell r="F3171">
            <v>43417</v>
          </cell>
          <cell r="G3171" t="str">
            <v>DHHS - National Institutes of Health</v>
          </cell>
          <cell r="H3171" t="str">
            <v>University of Pittsburgh</v>
          </cell>
          <cell r="I3171" t="str">
            <v>Externally Peer-Reviewed</v>
          </cell>
          <cell r="J3171" t="str">
            <v>CTSU - Heart, Vessel, Blood</v>
          </cell>
        </row>
        <row r="3172">
          <cell r="A3172" t="str">
            <v>00150811</v>
          </cell>
          <cell r="B3172" t="str">
            <v>HUM00150811; PC ONLY. Hemoglobin lab</v>
          </cell>
          <cell r="C3172" t="str">
            <v>Surgery-Pediatric Surgery</v>
          </cell>
          <cell r="D3172" t="str">
            <v>Perrone, Erin</v>
          </cell>
          <cell r="E3172" t="str">
            <v>IRB STUDY CLOSURE</v>
          </cell>
          <cell r="F3172">
            <v>43956</v>
          </cell>
          <cell r="G3172" t="str">
            <v>University of Michigan</v>
          </cell>
          <cell r="H3172" t="str">
            <v/>
          </cell>
          <cell r="I3172" t="str">
            <v>National</v>
          </cell>
          <cell r="J3172" t="str">
            <v>CTSU - Childrens</v>
          </cell>
        </row>
        <row r="3173">
          <cell r="A3173" t="str">
            <v>00150806</v>
          </cell>
          <cell r="B3173" t="str">
            <v>HUM00150806; MSG15</v>
          </cell>
          <cell r="C3173" t="str">
            <v>Int Med-Infectious Diseases</v>
          </cell>
          <cell r="D3173" t="str">
            <v>Miceli, Marisa</v>
          </cell>
          <cell r="E3173" t="str">
            <v>OPEN TO ACCRUAL</v>
          </cell>
          <cell r="F3173">
            <v>43493</v>
          </cell>
          <cell r="G3173" t="str">
            <v>University of Alabama at Birmingham (UAB)</v>
          </cell>
          <cell r="H3173" t="str">
            <v>Mayne Pharma, Inc</v>
          </cell>
          <cell r="I3173" t="str">
            <v>National</v>
          </cell>
          <cell r="J3173" t="str">
            <v>CTSU - Ambulatory and Chronic Disease</v>
          </cell>
        </row>
        <row r="3174">
          <cell r="A3174" t="str">
            <v>00150801</v>
          </cell>
          <cell r="B3174" t="str">
            <v>E2027-G000-201; HUM00150801</v>
          </cell>
          <cell r="C3174" t="str">
            <v>Radiology</v>
          </cell>
          <cell r="D3174" t="str">
            <v>Bohnen, Nicolaas</v>
          </cell>
          <cell r="E3174" t="str">
            <v>TERMINATED</v>
          </cell>
          <cell r="F3174">
            <v>44070</v>
          </cell>
          <cell r="G3174" t="str">
            <v>Eisai, Inc</v>
          </cell>
          <cell r="H3174" t="str">
            <v/>
          </cell>
          <cell r="I3174" t="str">
            <v>Industry</v>
          </cell>
          <cell r="J3174" t="str">
            <v>CTSU - Neurosciences and Sensory</v>
          </cell>
        </row>
        <row r="3175">
          <cell r="A3175" t="str">
            <v>00150721</v>
          </cell>
          <cell r="B3175" t="str">
            <v>2018.052; HUM00150721</v>
          </cell>
          <cell r="C3175" t="str">
            <v>Int Med-Hematology/Oncology</v>
          </cell>
          <cell r="D3175" t="str">
            <v>Alva, Ajjai</v>
          </cell>
          <cell r="E3175" t="str">
            <v>OPEN TO ACCRUAL</v>
          </cell>
          <cell r="F3175">
            <v>44095</v>
          </cell>
          <cell r="G3175" t="str">
            <v>Esanik Theraoeutics Incorporating Services</v>
          </cell>
          <cell r="H3175" t="str">
            <v>University of Michigan</v>
          </cell>
          <cell r="I3175" t="str">
            <v>Industry</v>
          </cell>
          <cell r="J3175" t="str">
            <v>CTSU - Oncology</v>
          </cell>
        </row>
        <row r="3176">
          <cell r="A3176" t="str">
            <v>00150672</v>
          </cell>
          <cell r="B3176" t="str">
            <v>1361 / CHECK-D; HUM00150672</v>
          </cell>
          <cell r="C3176" t="str">
            <v>Int Med-Nephrology</v>
          </cell>
          <cell r="D3176" t="str">
            <v>Wright, Julie</v>
          </cell>
          <cell r="E3176" t="str">
            <v>OPEN TO ACCRUAL</v>
          </cell>
          <cell r="F3176">
            <v>43847</v>
          </cell>
          <cell r="G3176" t="str">
            <v>DHHS - National Institutes of Health</v>
          </cell>
          <cell r="H3176" t="str">
            <v/>
          </cell>
          <cell r="I3176" t="str">
            <v>Externally Peer-Reviewed</v>
          </cell>
          <cell r="J3176" t="str">
            <v>CTSU - Ambulatory and Chronic Disease</v>
          </cell>
        </row>
        <row r="3177">
          <cell r="A3177" t="str">
            <v>00150649</v>
          </cell>
          <cell r="B3177" t="str">
            <v>2018.098; HUM00150649; MA.39</v>
          </cell>
          <cell r="C3177" t="str">
            <v>Radiation Oncology</v>
          </cell>
          <cell r="D3177" t="str">
            <v>Jagsi, Reshma</v>
          </cell>
          <cell r="E3177" t="str">
            <v>OPEN TO ACCRUAL</v>
          </cell>
          <cell r="F3177">
            <v>44039</v>
          </cell>
          <cell r="G3177" t="str">
            <v>Canadian Cancer Trials Group</v>
          </cell>
          <cell r="H3177" t="str">
            <v>National Cancer Institute (NCI)</v>
          </cell>
          <cell r="I3177" t="str">
            <v>National</v>
          </cell>
          <cell r="J3177" t="str">
            <v>CTSU - Oncology</v>
          </cell>
        </row>
        <row r="3178">
          <cell r="A3178" t="str">
            <v>00150633</v>
          </cell>
          <cell r="B3178" t="str">
            <v>2018.097; DS3032-A-U105; HUM00150633</v>
          </cell>
          <cell r="C3178" t="str">
            <v>Int Med-Hematology/Oncology</v>
          </cell>
          <cell r="D3178" t="str">
            <v>Bixby, Dale</v>
          </cell>
          <cell r="E3178" t="str">
            <v>CLOSED TO ACCRUAL</v>
          </cell>
          <cell r="F3178">
            <v>44229</v>
          </cell>
          <cell r="G3178" t="str">
            <v>Daiichi Sankyo Co., Ltd</v>
          </cell>
          <cell r="H3178" t="str">
            <v/>
          </cell>
          <cell r="I3178" t="str">
            <v>Industry</v>
          </cell>
          <cell r="J3178" t="str">
            <v>CTSU - Oncology</v>
          </cell>
        </row>
        <row r="3179">
          <cell r="A3179" t="str">
            <v>00150624</v>
          </cell>
          <cell r="B3179" t="str">
            <v>1204 / 310CLD; HUM00150624</v>
          </cell>
          <cell r="C3179" t="str">
            <v>Int Med-Gastroenterology</v>
          </cell>
          <cell r="D3179" t="str">
            <v>Chey, William</v>
          </cell>
          <cell r="E3179" t="str">
            <v>OPEN TO ACCRUAL</v>
          </cell>
          <cell r="F3179">
            <v>43696</v>
          </cell>
          <cell r="G3179" t="str">
            <v>Vibrant Ltd</v>
          </cell>
          <cell r="H3179" t="str">
            <v/>
          </cell>
          <cell r="I3179" t="str">
            <v>Industry</v>
          </cell>
          <cell r="J3179" t="str">
            <v>CTSU - Ambulatory and Chronic Disease</v>
          </cell>
        </row>
        <row r="3180">
          <cell r="A3180" t="str">
            <v>00150523</v>
          </cell>
          <cell r="B3180" t="str">
            <v>2018.111; 54767414ALL2005; AWD010850; HUM00150523</v>
          </cell>
          <cell r="C3180" t="str">
            <v>Pediatrics-Hematology/Oncology</v>
          </cell>
          <cell r="D3180" t="str">
            <v>Walling, Emily</v>
          </cell>
          <cell r="E3180" t="str">
            <v>OPEN TO ACCRUAL</v>
          </cell>
          <cell r="F3180">
            <v>43846</v>
          </cell>
          <cell r="G3180" t="str">
            <v>Janssen Research and Developme</v>
          </cell>
          <cell r="H3180" t="str">
            <v/>
          </cell>
          <cell r="I3180" t="str">
            <v>Industry</v>
          </cell>
          <cell r="J3180" t="str">
            <v>CTSU - Childrens</v>
          </cell>
        </row>
        <row r="3181">
          <cell r="A3181" t="str">
            <v>00150469</v>
          </cell>
          <cell r="B3181" t="str">
            <v>HUM00150469</v>
          </cell>
          <cell r="C3181" t="str">
            <v>Neurosurgery</v>
          </cell>
          <cell r="D3181" t="str">
            <v>Williamson, Craig</v>
          </cell>
          <cell r="E3181" t="str">
            <v>ABANDONED</v>
          </cell>
          <cell r="F3181">
            <v>43486</v>
          </cell>
          <cell r="G3181" t="str">
            <v>Xoran Technologies, LLC</v>
          </cell>
          <cell r="H3181" t="str">
            <v/>
          </cell>
          <cell r="I3181" t="str">
            <v>Industry</v>
          </cell>
          <cell r="J3181" t="str">
            <v>CTSU - Neurosciences and Sensory</v>
          </cell>
        </row>
        <row r="3182">
          <cell r="A3182" t="str">
            <v>00150467</v>
          </cell>
          <cell r="B3182" t="str">
            <v>2018.103; HUM00150467</v>
          </cell>
          <cell r="C3182" t="str">
            <v>Int Med-Hematology/Oncology</v>
          </cell>
          <cell r="D3182" t="str">
            <v>Worden, Francis</v>
          </cell>
          <cell r="E3182" t="str">
            <v>ABANDONED</v>
          </cell>
          <cell r="F3182">
            <v>43388</v>
          </cell>
          <cell r="G3182" t="str">
            <v>Radiation Therapy Oncology Group (RTOG)</v>
          </cell>
          <cell r="H3182" t="str">
            <v>University of Michigan</v>
          </cell>
          <cell r="I3182" t="str">
            <v>National</v>
          </cell>
          <cell r="J3182" t="str">
            <v>CTSU - Oncology</v>
          </cell>
        </row>
        <row r="3183">
          <cell r="A3183" t="str">
            <v>00150343</v>
          </cell>
          <cell r="B3183" t="str">
            <v>HUM00150343</v>
          </cell>
          <cell r="C3183" t="str">
            <v>Int Med-Cardiology</v>
          </cell>
          <cell r="D3183" t="str">
            <v>McLaughlin, Vallerie</v>
          </cell>
          <cell r="E3183" t="str">
            <v>PI SIGNOFF</v>
          </cell>
          <cell r="F3183">
            <v>43657</v>
          </cell>
          <cell r="G3183" t="str">
            <v>Actelion</v>
          </cell>
          <cell r="H3183" t="str">
            <v/>
          </cell>
          <cell r="I3183" t="str">
            <v>Industry</v>
          </cell>
          <cell r="J3183" t="str">
            <v>CTSU - Heart, Vessel, Blood</v>
          </cell>
        </row>
        <row r="3184">
          <cell r="A3184" t="str">
            <v>00150340</v>
          </cell>
          <cell r="B3184" t="str">
            <v>021FSGS16010; DUPLEX; AWD011281; HUM00150340</v>
          </cell>
          <cell r="C3184" t="str">
            <v>Pediatrics-Nephrology</v>
          </cell>
          <cell r="D3184" t="str">
            <v>Gipson, Patrick</v>
          </cell>
          <cell r="E3184" t="str">
            <v>CLOSED TO ACCRUAL</v>
          </cell>
          <cell r="F3184">
            <v>44171</v>
          </cell>
          <cell r="G3184" t="str">
            <v>Retrophin, LLC</v>
          </cell>
          <cell r="H3184" t="str">
            <v>CRO - IQVIA</v>
          </cell>
          <cell r="I3184" t="str">
            <v>Industry</v>
          </cell>
          <cell r="J3184" t="str">
            <v>CTSU - Childrens</v>
          </cell>
        </row>
        <row r="3185">
          <cell r="A3185" t="str">
            <v>00150327</v>
          </cell>
          <cell r="B3185" t="str">
            <v>HUM00150327</v>
          </cell>
          <cell r="C3185" t="str">
            <v>Surgery-Colorectal Surgery</v>
          </cell>
          <cell r="D3185" t="str">
            <v>Regenbogen, Scott</v>
          </cell>
          <cell r="E3185" t="str">
            <v>CLOSED TO ACCRUAL</v>
          </cell>
          <cell r="F3185">
            <v>44250</v>
          </cell>
          <cell r="G3185" t="str">
            <v>Crohn's and Colitis Foundation of America (CCFA)</v>
          </cell>
          <cell r="H3185" t="str">
            <v>University of Colorado-Denver/Anschutz Medical Campus</v>
          </cell>
          <cell r="I3185" t="str">
            <v>Institutional</v>
          </cell>
          <cell r="J3185" t="str">
            <v>CTSU - Acute, Critical Care, Surgery &amp; Transplant</v>
          </cell>
        </row>
        <row r="3186">
          <cell r="A3186" t="str">
            <v>00150320</v>
          </cell>
          <cell r="B3186" t="str">
            <v>1986-014; HUM00150320</v>
          </cell>
          <cell r="C3186" t="str">
            <v>College of Pharmacy</v>
          </cell>
          <cell r="D3186" t="str">
            <v>Mehta, Varsha</v>
          </cell>
          <cell r="E3186" t="str">
            <v>ABANDONED</v>
          </cell>
          <cell r="F3186">
            <v>43419</v>
          </cell>
          <cell r="G3186" t="str">
            <v>Merck</v>
          </cell>
          <cell r="H3186" t="str">
            <v/>
          </cell>
          <cell r="I3186" t="str">
            <v>Industry</v>
          </cell>
          <cell r="J3186" t="str">
            <v>CTSU - Childrens</v>
          </cell>
        </row>
        <row r="3187">
          <cell r="A3187" t="str">
            <v>00150201</v>
          </cell>
          <cell r="B3187" t="str">
            <v>HUM00150201; IG1405; AWD011651; AWD010356</v>
          </cell>
          <cell r="C3187" t="str">
            <v>Surgery-Pediatric Surgery</v>
          </cell>
          <cell r="D3187" t="str">
            <v>Gadepalli, Samir</v>
          </cell>
          <cell r="E3187" t="str">
            <v>ABANDONED</v>
          </cell>
          <cell r="F3187">
            <v>44053</v>
          </cell>
          <cell r="G3187" t="str">
            <v>Grifols USA, LLC</v>
          </cell>
          <cell r="H3187" t="str">
            <v/>
          </cell>
          <cell r="I3187" t="str">
            <v>Industry</v>
          </cell>
          <cell r="J3187" t="str">
            <v>CTSU - Childrens</v>
          </cell>
        </row>
        <row r="3188">
          <cell r="A3188" t="str">
            <v>00150149</v>
          </cell>
          <cell r="B3188" t="str">
            <v>HUM00150149; Reconcile CRB on Dept P/G</v>
          </cell>
          <cell r="C3188" t="str">
            <v>Obstetrics/Gynecology</v>
          </cell>
          <cell r="D3188" t="str">
            <v>Swenson, Carolyn</v>
          </cell>
          <cell r="E3188" t="str">
            <v>CLOSED TO ACCRUAL</v>
          </cell>
          <cell r="F3188">
            <v>44174</v>
          </cell>
          <cell r="G3188" t="str">
            <v>DHHS - National Institutes of Health</v>
          </cell>
          <cell r="H3188" t="str">
            <v/>
          </cell>
          <cell r="I3188" t="str">
            <v>Externally Peer-Reviewed</v>
          </cell>
          <cell r="J3188" t="str">
            <v>CTSU - Ambulatory and Chronic Disease</v>
          </cell>
        </row>
        <row r="3189">
          <cell r="A3189" t="str">
            <v>00150029</v>
          </cell>
          <cell r="B3189" t="str">
            <v>HUM00150029</v>
          </cell>
          <cell r="C3189" t="str">
            <v>Psychiatry</v>
          </cell>
          <cell r="D3189" t="str">
            <v>Ilgen, Mark</v>
          </cell>
          <cell r="E3189" t="str">
            <v>ABANDONED</v>
          </cell>
          <cell r="F3189">
            <v>43833</v>
          </cell>
          <cell r="G3189" t="str">
            <v>DHHS - National Institutes of Health</v>
          </cell>
          <cell r="H3189" t="str">
            <v/>
          </cell>
          <cell r="I3189" t="str">
            <v>Externally Peer-Reviewed</v>
          </cell>
          <cell r="J3189" t="str">
            <v>CTSU - Behavior, Function, and Pain</v>
          </cell>
        </row>
        <row r="3190">
          <cell r="A3190" t="str">
            <v>00149894</v>
          </cell>
          <cell r="B3190" t="str">
            <v xml:space="preserve">HUM00149894; R668-EE-1774;AWD011479 </v>
          </cell>
          <cell r="C3190" t="str">
            <v>Int Med-Gastroenterology</v>
          </cell>
          <cell r="D3190" t="str">
            <v>Chen, Joan</v>
          </cell>
          <cell r="E3190" t="str">
            <v>CLOSED TO ACCRUAL</v>
          </cell>
          <cell r="F3190">
            <v>44266</v>
          </cell>
          <cell r="G3190" t="str">
            <v>Regeneron</v>
          </cell>
          <cell r="H3190" t="str">
            <v/>
          </cell>
          <cell r="I3190" t="str">
            <v>Industry</v>
          </cell>
          <cell r="J3190" t="str">
            <v>CTSU - Ambulatory and Chronic Disease</v>
          </cell>
        </row>
        <row r="3191">
          <cell r="A3191" t="str">
            <v>00149877</v>
          </cell>
          <cell r="B3191" t="str">
            <v>HUM00149877</v>
          </cell>
          <cell r="C3191" t="str">
            <v>Psychiatry</v>
          </cell>
          <cell r="D3191" t="str">
            <v>Sripada, Rebecca</v>
          </cell>
          <cell r="E3191" t="str">
            <v>OPEN TO ACCRUAL</v>
          </cell>
          <cell r="F3191">
            <v>43435</v>
          </cell>
          <cell r="G3191" t="str">
            <v>DHHS - Centers for Medicare and Medicaid Services</v>
          </cell>
          <cell r="H3191" t="str">
            <v>University of Michigan</v>
          </cell>
          <cell r="I3191" t="str">
            <v>Externally Peer-Reviewed</v>
          </cell>
          <cell r="J3191" t="str">
            <v>CTSU - Behavior, Function, and Pain</v>
          </cell>
        </row>
        <row r="3192">
          <cell r="A3192" t="str">
            <v>00149777</v>
          </cell>
          <cell r="B3192" t="str">
            <v>AMP-004 (ORKIDS);AWD011255 ; HUM00149777</v>
          </cell>
          <cell r="C3192" t="str">
            <v>Int Med-Rheumatology</v>
          </cell>
          <cell r="D3192" t="str">
            <v>McCune, William</v>
          </cell>
          <cell r="E3192" t="str">
            <v>CLOSED TO ACCRUAL</v>
          </cell>
          <cell r="F3192">
            <v>44104</v>
          </cell>
          <cell r="G3192" t="str">
            <v>Lupus Therapeutics, LLC</v>
          </cell>
          <cell r="H3192" t="str">
            <v/>
          </cell>
          <cell r="I3192" t="str">
            <v>Industry</v>
          </cell>
          <cell r="J3192" t="str">
            <v>CTSU - Ambulatory and Chronic Disease</v>
          </cell>
        </row>
        <row r="3193">
          <cell r="A3193" t="str">
            <v>00149641</v>
          </cell>
          <cell r="B3193" t="str">
            <v>2018.092; CIRM-0001; HUM00149641</v>
          </cell>
          <cell r="C3193" t="str">
            <v>Int Med-Hematology/Oncology</v>
          </cell>
          <cell r="D3193" t="str">
            <v>Phillips, Tycel</v>
          </cell>
          <cell r="E3193" t="str">
            <v>ABANDONED</v>
          </cell>
          <cell r="F3193">
            <v>43382</v>
          </cell>
          <cell r="G3193" t="str">
            <v>Oncternal Therapeutics</v>
          </cell>
          <cell r="H3193" t="str">
            <v/>
          </cell>
          <cell r="I3193" t="str">
            <v>Industry</v>
          </cell>
          <cell r="J3193" t="str">
            <v>CTSU - Oncology</v>
          </cell>
        </row>
        <row r="3194">
          <cell r="A3194" t="str">
            <v>00149632</v>
          </cell>
          <cell r="B3194" t="str">
            <v>2018.099; HUM00149632</v>
          </cell>
          <cell r="C3194" t="str">
            <v>Urology</v>
          </cell>
          <cell r="D3194" t="str">
            <v>Morgan, Todd</v>
          </cell>
          <cell r="E3194" t="str">
            <v>OPEN TO ACCRUAL</v>
          </cell>
          <cell r="F3194">
            <v>43442</v>
          </cell>
          <cell r="G3194" t="str">
            <v>University of Michigan</v>
          </cell>
          <cell r="H3194" t="str">
            <v/>
          </cell>
          <cell r="I3194" t="str">
            <v>National</v>
          </cell>
          <cell r="J3194" t="str">
            <v>CTSU - Oncology</v>
          </cell>
        </row>
        <row r="3195">
          <cell r="A3195" t="str">
            <v>00149448</v>
          </cell>
          <cell r="B3195" t="str">
            <v>HUM00149448</v>
          </cell>
          <cell r="C3195" t="str">
            <v>Int Med-Rheumatology</v>
          </cell>
          <cell r="D3195" t="str">
            <v>Khanna, Dinesh</v>
          </cell>
          <cell r="E3195" t="str">
            <v>OPEN TO ACCRUAL</v>
          </cell>
          <cell r="F3195">
            <v>44179</v>
          </cell>
          <cell r="G3195" t="str">
            <v>NIH/NIA</v>
          </cell>
          <cell r="H3195" t="str">
            <v/>
          </cell>
          <cell r="I3195" t="str">
            <v>Externally Peer-Reviewed</v>
          </cell>
          <cell r="J3195" t="str">
            <v>CTSU - Ambulatory and Chronic Disease</v>
          </cell>
        </row>
        <row r="3196">
          <cell r="A3196" t="str">
            <v>00149439</v>
          </cell>
          <cell r="B3196" t="str">
            <v>HUM00149439; PD-1105</v>
          </cell>
          <cell r="C3196" t="str">
            <v>Neurology</v>
          </cell>
          <cell r="D3196" t="str">
            <v>Chou, Kelvin</v>
          </cell>
          <cell r="E3196" t="str">
            <v>TERMINATED</v>
          </cell>
          <cell r="F3196">
            <v>43866</v>
          </cell>
          <cell r="G3196" t="str">
            <v>CRO - IQVIA</v>
          </cell>
          <cell r="H3196" t="str">
            <v>Quintiles, Inc; Voyager</v>
          </cell>
          <cell r="I3196" t="str">
            <v>Industry</v>
          </cell>
          <cell r="J3196" t="str">
            <v>CTSU - Neurosciences and Sensory</v>
          </cell>
        </row>
        <row r="3197">
          <cell r="A3197" t="str">
            <v>00149426</v>
          </cell>
          <cell r="B3197" t="str">
            <v>D3250C00065 (PONENTE); HUM00149426</v>
          </cell>
          <cell r="C3197" t="str">
            <v>Int Med-Pulmonary/Critical Care</v>
          </cell>
          <cell r="D3197" t="str">
            <v>Lugogo, Njira</v>
          </cell>
          <cell r="E3197" t="str">
            <v>CLOSED TO ACCRUAL</v>
          </cell>
          <cell r="F3197">
            <v>43649</v>
          </cell>
          <cell r="G3197" t="str">
            <v>Astra Zeneca AB</v>
          </cell>
          <cell r="H3197" t="str">
            <v/>
          </cell>
          <cell r="I3197" t="str">
            <v>Industry</v>
          </cell>
          <cell r="J3197" t="str">
            <v>CTSU - Ambulatory and Chronic Disease</v>
          </cell>
        </row>
        <row r="3198">
          <cell r="A3198" t="str">
            <v>00149248</v>
          </cell>
          <cell r="B3198" t="str">
            <v>HUM00149248; SARO.16.004.02</v>
          </cell>
          <cell r="C3198" t="str">
            <v>Int Med-Gastroenterology</v>
          </cell>
          <cell r="D3198" t="str">
            <v>Askari, Frederick</v>
          </cell>
          <cell r="E3198" t="str">
            <v>TERMINATED</v>
          </cell>
          <cell r="F3198">
            <v>43767</v>
          </cell>
          <cell r="G3198" t="str">
            <v>Zydus Pharmaceuticals</v>
          </cell>
          <cell r="H3198" t="str">
            <v/>
          </cell>
          <cell r="I3198" t="str">
            <v>Industry</v>
          </cell>
          <cell r="J3198" t="str">
            <v>CTSU - Ambulatory and Chronic Disease</v>
          </cell>
        </row>
        <row r="3199">
          <cell r="A3199" t="str">
            <v>00149238</v>
          </cell>
          <cell r="B3199" t="str">
            <v>COR-2017-OLE; HUM00149238</v>
          </cell>
          <cell r="C3199" t="str">
            <v>Int Med-Metabolism, Endo &amp; Diabetes</v>
          </cell>
          <cell r="D3199" t="str">
            <v>Else, Tobias</v>
          </cell>
          <cell r="E3199" t="str">
            <v>ABANDONED</v>
          </cell>
          <cell r="F3199">
            <v>43903</v>
          </cell>
          <cell r="G3199" t="str">
            <v>Cortendo AB</v>
          </cell>
          <cell r="H3199" t="str">
            <v/>
          </cell>
          <cell r="I3199" t="str">
            <v>Industry</v>
          </cell>
          <cell r="J3199" t="str">
            <v>CTSU - Ambulatory and Chronic Disease</v>
          </cell>
        </row>
        <row r="3200">
          <cell r="A3200" t="str">
            <v>00149233</v>
          </cell>
          <cell r="B3200" t="str">
            <v>HUM00149233; SARO.16.005</v>
          </cell>
          <cell r="C3200" t="str">
            <v>Int Med-Gastroenterology</v>
          </cell>
          <cell r="D3200" t="str">
            <v>Conjeevaram, Hari</v>
          </cell>
          <cell r="E3200" t="str">
            <v>IRB STUDY CLOSURE</v>
          </cell>
          <cell r="F3200">
            <v>43725</v>
          </cell>
          <cell r="G3200" t="str">
            <v>Zydus Pharmaceuticals</v>
          </cell>
          <cell r="H3200" t="str">
            <v/>
          </cell>
          <cell r="I3200" t="str">
            <v>Industry</v>
          </cell>
          <cell r="J3200" t="str">
            <v>CTSU - Ambulatory and Chronic Disease</v>
          </cell>
        </row>
        <row r="3201">
          <cell r="A3201" t="str">
            <v>00149189</v>
          </cell>
          <cell r="B3201" t="str">
            <v>2018.124; HUM00149189</v>
          </cell>
          <cell r="C3201" t="str">
            <v>Surgery-Plastic Surgery</v>
          </cell>
          <cell r="D3201" t="str">
            <v>Brown, David, Lawrence</v>
          </cell>
          <cell r="E3201" t="str">
            <v>OPEN TO ACCRUAL</v>
          </cell>
          <cell r="F3201">
            <v>43658</v>
          </cell>
          <cell r="G3201" t="str">
            <v>DHHS - National Institutes of Health</v>
          </cell>
          <cell r="H3201" t="str">
            <v/>
          </cell>
          <cell r="I3201" t="str">
            <v>Externally Peer-Reviewed</v>
          </cell>
          <cell r="J3201" t="str">
            <v>CTSU - Oncology</v>
          </cell>
        </row>
        <row r="3202">
          <cell r="A3202" t="str">
            <v>00149131</v>
          </cell>
          <cell r="B3202" t="str">
            <v>APL2-304, AWD011099; HUM00149131</v>
          </cell>
          <cell r="C3202" t="str">
            <v>Ophthalmology &amp; Visual Sciences</v>
          </cell>
          <cell r="D3202" t="str">
            <v>Johnson, Mark</v>
          </cell>
          <cell r="E3202" t="str">
            <v>CLOSED TO ACCRUAL</v>
          </cell>
          <cell r="F3202">
            <v>43994</v>
          </cell>
          <cell r="G3202" t="str">
            <v>Apellis Pharmaceuticals</v>
          </cell>
          <cell r="H3202" t="str">
            <v/>
          </cell>
          <cell r="I3202" t="str">
            <v>Industry</v>
          </cell>
          <cell r="J3202" t="str">
            <v>CTSU - Ambulatory and Chronic Disease</v>
          </cell>
        </row>
        <row r="3203">
          <cell r="A3203" t="str">
            <v>00149126</v>
          </cell>
          <cell r="B3203" t="str">
            <v>20170543; 2018.087; HUM00149126</v>
          </cell>
          <cell r="C3203" t="str">
            <v>Int Med-Hematology/Oncology</v>
          </cell>
          <cell r="D3203" t="str">
            <v>Krauss, John</v>
          </cell>
          <cell r="E3203" t="str">
            <v>SUSPENDED</v>
          </cell>
          <cell r="F3203">
            <v>44221</v>
          </cell>
          <cell r="G3203" t="str">
            <v>Amgen, Inc.</v>
          </cell>
          <cell r="H3203" t="str">
            <v/>
          </cell>
          <cell r="I3203" t="str">
            <v>Industry</v>
          </cell>
          <cell r="J3203" t="str">
            <v>CTSU - Oncology</v>
          </cell>
        </row>
        <row r="3204">
          <cell r="A3204" t="str">
            <v>00149061</v>
          </cell>
          <cell r="B3204" t="str">
            <v>2018.086; HUM00149061; MC1431/TBCRC-041</v>
          </cell>
          <cell r="C3204" t="str">
            <v>Int Med-Hematology/Oncology</v>
          </cell>
          <cell r="D3204" t="str">
            <v>Morikawa, Aki</v>
          </cell>
          <cell r="E3204" t="str">
            <v>CLOSED TO ACCRUAL</v>
          </cell>
          <cell r="F3204">
            <v>43692</v>
          </cell>
          <cell r="G3204" t="str">
            <v>Millennium Pharmaceuticals, Inc.</v>
          </cell>
          <cell r="H3204" t="str">
            <v>Mayo Clinic; Translational Breast Cancer Research Consortium; University of Michigan</v>
          </cell>
          <cell r="I3204" t="str">
            <v>Industry</v>
          </cell>
          <cell r="J3204" t="str">
            <v>CTSU - Oncology</v>
          </cell>
        </row>
        <row r="3205">
          <cell r="A3205" t="str">
            <v>00148970</v>
          </cell>
          <cell r="B3205" t="str">
            <v>HUM00148970; PHS398</v>
          </cell>
          <cell r="C3205" t="str">
            <v>Urology</v>
          </cell>
          <cell r="D3205" t="str">
            <v>Wei, John</v>
          </cell>
          <cell r="E3205" t="str">
            <v>OPEN TO ACCRUAL</v>
          </cell>
          <cell r="F3205">
            <v>43378</v>
          </cell>
          <cell r="G3205" t="str">
            <v>Hutchinson, Fred, Cancer Research Center</v>
          </cell>
          <cell r="H3205" t="str">
            <v>DHHS - National Institutes of Health - Subcontracts; Fred Hutchinson Cancer Research Center</v>
          </cell>
          <cell r="I3205" t="str">
            <v>National</v>
          </cell>
          <cell r="J3205" t="str">
            <v>CTSU - Oncology</v>
          </cell>
        </row>
        <row r="3206">
          <cell r="A3206" t="str">
            <v>00148920</v>
          </cell>
          <cell r="B3206" t="str">
            <v>CLCI699C2X01B; HUM00148920</v>
          </cell>
          <cell r="C3206" t="str">
            <v>Int Med-Metabolism, Endo &amp; Diabetes</v>
          </cell>
          <cell r="D3206" t="str">
            <v>Auchus, Richard</v>
          </cell>
          <cell r="E3206" t="str">
            <v>OPEN TO ACCRUAL</v>
          </cell>
          <cell r="F3206">
            <v>43444</v>
          </cell>
          <cell r="G3206" t="str">
            <v>Novartis</v>
          </cell>
          <cell r="H3206" t="str">
            <v/>
          </cell>
          <cell r="I3206" t="str">
            <v>Industry</v>
          </cell>
          <cell r="J3206" t="str">
            <v>CTSU - Ambulatory and Chronic Disease</v>
          </cell>
        </row>
        <row r="3207">
          <cell r="A3207" t="str">
            <v>00148853</v>
          </cell>
          <cell r="B3207" t="str">
            <v>HUM00148853</v>
          </cell>
          <cell r="C3207" t="str">
            <v>School of Public Health</v>
          </cell>
          <cell r="D3207" t="str">
            <v>Miller, Alison, Leslie</v>
          </cell>
          <cell r="E3207" t="str">
            <v>OPEN TO ACCRUAL</v>
          </cell>
          <cell r="F3207">
            <v>43297</v>
          </cell>
          <cell r="G3207" t="str">
            <v>DHHS - National Institutes of Health</v>
          </cell>
          <cell r="H3207" t="str">
            <v/>
          </cell>
          <cell r="I3207" t="str">
            <v>Externally Peer-Reviewed</v>
          </cell>
          <cell r="J3207" t="str">
            <v>CTSU - Behavior, Function, and Pain</v>
          </cell>
        </row>
        <row r="3208">
          <cell r="A3208" t="str">
            <v>00148780</v>
          </cell>
          <cell r="B3208" t="str">
            <v>2018.091; HUM00148780; IMMU-132-06</v>
          </cell>
          <cell r="C3208" t="str">
            <v>Int Med-Hematology/Oncology</v>
          </cell>
          <cell r="D3208" t="str">
            <v>Palmbos, Phillip</v>
          </cell>
          <cell r="E3208" t="str">
            <v>OPEN TO ACCRUAL</v>
          </cell>
          <cell r="F3208">
            <v>44039</v>
          </cell>
          <cell r="G3208" t="str">
            <v>Immunomedics, Inc.</v>
          </cell>
          <cell r="H3208" t="str">
            <v/>
          </cell>
          <cell r="I3208" t="str">
            <v>Industry</v>
          </cell>
          <cell r="J3208" t="str">
            <v>CTSU - Oncology</v>
          </cell>
        </row>
        <row r="3209">
          <cell r="A3209" t="str">
            <v>00148776</v>
          </cell>
          <cell r="B3209" t="str">
            <v>2018.05; 2018.050; HUM00148776</v>
          </cell>
          <cell r="C3209" t="str">
            <v>Int Med-Hematology/Oncology</v>
          </cell>
          <cell r="D3209" t="str">
            <v>Alva, Ajjai</v>
          </cell>
          <cell r="E3209" t="str">
            <v>OPEN TO ACCRUAL</v>
          </cell>
          <cell r="F3209">
            <v>43678</v>
          </cell>
          <cell r="G3209" t="str">
            <v>Bristol-Myers Squibb</v>
          </cell>
          <cell r="H3209" t="str">
            <v>DHHS - National Institutes of Health; University of Michigan</v>
          </cell>
          <cell r="I3209" t="str">
            <v>Industry</v>
          </cell>
          <cell r="J3209" t="str">
            <v>CTSU - Oncology</v>
          </cell>
        </row>
        <row r="3210">
          <cell r="A3210" t="str">
            <v>00148746</v>
          </cell>
          <cell r="B3210" t="str">
            <v>HUM00148746</v>
          </cell>
          <cell r="C3210" t="str">
            <v>Biomedical Engineering - MS</v>
          </cell>
          <cell r="D3210" t="str">
            <v>Bruns, Timothy</v>
          </cell>
          <cell r="E3210" t="str">
            <v>OPEN TO ACCRUAL</v>
          </cell>
          <cell r="F3210">
            <v>44315</v>
          </cell>
          <cell r="G3210" t="str">
            <v>University of Michigan</v>
          </cell>
          <cell r="H3210" t="str">
            <v/>
          </cell>
          <cell r="I3210" t="str">
            <v>National</v>
          </cell>
          <cell r="J3210" t="str">
            <v>MCRU Minimum Footprint</v>
          </cell>
        </row>
        <row r="3211">
          <cell r="A3211" t="str">
            <v>00148716</v>
          </cell>
          <cell r="B3211" t="str">
            <v>0610-02; 2018.090; HUM00148716</v>
          </cell>
          <cell r="C3211" t="str">
            <v>Int Med-Hematology/Oncology</v>
          </cell>
          <cell r="D3211" t="str">
            <v>Talpaz, Moshe</v>
          </cell>
          <cell r="E3211" t="str">
            <v>OPEN TO ACCRUAL</v>
          </cell>
          <cell r="F3211">
            <v>43964</v>
          </cell>
          <cell r="G3211" t="str">
            <v>Constellation Pharmaceuticals</v>
          </cell>
          <cell r="H3211" t="str">
            <v>Parexel International, LLC</v>
          </cell>
          <cell r="I3211" t="str">
            <v>Industry</v>
          </cell>
          <cell r="J3211" t="str">
            <v>CTSU - Oncology</v>
          </cell>
        </row>
        <row r="3212">
          <cell r="A3212" t="str">
            <v>00148677</v>
          </cell>
          <cell r="B3212" t="str">
            <v>CP-06-01; HUM00148677</v>
          </cell>
          <cell r="C3212" t="str">
            <v>Ophthalmology &amp; Visual Sciences</v>
          </cell>
          <cell r="D3212" t="str">
            <v>Khan, Naheed</v>
          </cell>
          <cell r="E3212" t="str">
            <v>TERMINATED</v>
          </cell>
          <cell r="F3212">
            <v>43927</v>
          </cell>
          <cell r="G3212" t="str">
            <v>Second Sight Medical Products</v>
          </cell>
          <cell r="H3212" t="str">
            <v/>
          </cell>
          <cell r="I3212" t="str">
            <v>Industry</v>
          </cell>
          <cell r="J3212" t="str">
            <v>CTSU - Ambulatory and Chronic Disease</v>
          </cell>
        </row>
        <row r="3213">
          <cell r="A3213" t="str">
            <v>00148595</v>
          </cell>
          <cell r="B3213" t="str">
            <v>728; BMS-986165; HUM00148595</v>
          </cell>
          <cell r="C3213" t="str">
            <v>Dermatology</v>
          </cell>
          <cell r="D3213" t="str">
            <v>Goldfarb, Michael</v>
          </cell>
          <cell r="E3213" t="str">
            <v>CLOSED TO ACCRUAL</v>
          </cell>
          <cell r="F3213">
            <v>44151</v>
          </cell>
          <cell r="G3213" t="str">
            <v>Bristol-Myers Squibb</v>
          </cell>
          <cell r="H3213" t="str">
            <v>Pharmaceutical Research Associates, Inc.</v>
          </cell>
          <cell r="I3213" t="str">
            <v>Industry</v>
          </cell>
          <cell r="J3213" t="str">
            <v>CTSU - Neurosciences and Sensory</v>
          </cell>
        </row>
        <row r="3214">
          <cell r="A3214" t="str">
            <v>00148594</v>
          </cell>
          <cell r="B3214" t="str">
            <v>2018.113; CSL964_2001; HUM00148594</v>
          </cell>
          <cell r="C3214" t="str">
            <v>Int Med-Hematology/Oncology</v>
          </cell>
          <cell r="D3214" t="str">
            <v>Anand, Sarah</v>
          </cell>
          <cell r="E3214" t="str">
            <v>SUSPENDED</v>
          </cell>
          <cell r="F3214">
            <v>44029</v>
          </cell>
          <cell r="G3214" t="str">
            <v>CSL Behring, LLC</v>
          </cell>
          <cell r="H3214" t="str">
            <v/>
          </cell>
          <cell r="I3214" t="str">
            <v>Industry</v>
          </cell>
          <cell r="J3214" t="str">
            <v>CTSU - Oncology</v>
          </cell>
        </row>
        <row r="3215">
          <cell r="A3215" t="str">
            <v>00148550</v>
          </cell>
          <cell r="B3215" t="str">
            <v>AWD011123; HUM00148550; PMR 2923-2; AWD011123</v>
          </cell>
          <cell r="C3215" t="str">
            <v>Pediatrics-General Services</v>
          </cell>
          <cell r="D3215" t="str">
            <v>Musci, Adrienne</v>
          </cell>
          <cell r="E3215" t="str">
            <v>IRB STUDY CLOSURE</v>
          </cell>
          <cell r="F3215">
            <v>44109</v>
          </cell>
          <cell r="G3215" t="str">
            <v>Purdue Pharma, L.P.</v>
          </cell>
          <cell r="H3215" t="str">
            <v>Duke Clinical Research Institute</v>
          </cell>
          <cell r="I3215" t="str">
            <v>Industry</v>
          </cell>
          <cell r="J3215" t="str">
            <v>CTSU - Childrens</v>
          </cell>
        </row>
        <row r="3216">
          <cell r="A3216" t="str">
            <v>00148532</v>
          </cell>
          <cell r="B3216" t="str">
            <v>HUM00148532; P130018</v>
          </cell>
          <cell r="C3216" t="str">
            <v>Urology</v>
          </cell>
          <cell r="D3216" t="str">
            <v>Malaeb, Bahaa</v>
          </cell>
          <cell r="E3216" t="str">
            <v>OPEN TO ACCRUAL</v>
          </cell>
          <cell r="F3216">
            <v>43501</v>
          </cell>
          <cell r="G3216" t="str">
            <v>Uromedica, Inc.</v>
          </cell>
          <cell r="H3216" t="str">
            <v/>
          </cell>
          <cell r="I3216" t="str">
            <v>Industry</v>
          </cell>
          <cell r="J3216" t="str">
            <v>CTSU - Ambulatory and Chronic Disease</v>
          </cell>
        </row>
        <row r="3217">
          <cell r="A3217" t="str">
            <v>00148531</v>
          </cell>
          <cell r="B3217" t="str">
            <v>MTI-107 Pruritis</v>
          </cell>
          <cell r="C3217" t="str">
            <v>Dermatology</v>
          </cell>
          <cell r="D3217" t="str">
            <v>Helfrich, Yolanda</v>
          </cell>
          <cell r="E3217" t="str">
            <v>ABANDONED</v>
          </cell>
          <cell r="F3217">
            <v>43448</v>
          </cell>
          <cell r="G3217" t="str">
            <v>Menlo Therapeutics Inc</v>
          </cell>
          <cell r="H3217" t="str">
            <v/>
          </cell>
          <cell r="I3217" t="str">
            <v>Industry</v>
          </cell>
          <cell r="J3217" t="str">
            <v>CTSU - Neurosciences and Sensory</v>
          </cell>
        </row>
        <row r="3218">
          <cell r="A3218" t="str">
            <v>00148483</v>
          </cell>
          <cell r="B3218" t="str">
            <v>2018.084; HUM00148483; STU 092017-018</v>
          </cell>
          <cell r="C3218" t="str">
            <v>Radiation Oncology</v>
          </cell>
          <cell r="D3218" t="str">
            <v>Dess, Robert</v>
          </cell>
          <cell r="E3218" t="str">
            <v>OPEN TO ACCRUAL</v>
          </cell>
          <cell r="F3218">
            <v>43985</v>
          </cell>
          <cell r="G3218" t="str">
            <v>University of Texas Southwestern Medical Center</v>
          </cell>
          <cell r="H3218" t="str">
            <v>University of Michigan</v>
          </cell>
          <cell r="I3218" t="str">
            <v>National</v>
          </cell>
          <cell r="J3218" t="str">
            <v>CTSU - Oncology</v>
          </cell>
        </row>
        <row r="3219">
          <cell r="A3219" t="str">
            <v>00148469</v>
          </cell>
          <cell r="B3219" t="str">
            <v>726; HUM00148469; MTI-105</v>
          </cell>
          <cell r="C3219" t="str">
            <v>Dermatology</v>
          </cell>
          <cell r="D3219" t="str">
            <v>Helfrich, Yolanda</v>
          </cell>
          <cell r="E3219" t="str">
            <v>ABANDONED</v>
          </cell>
          <cell r="F3219">
            <v>43448</v>
          </cell>
          <cell r="G3219" t="str">
            <v>Menlo Therapeutics Inc</v>
          </cell>
          <cell r="H3219" t="str">
            <v/>
          </cell>
          <cell r="I3219" t="str">
            <v>Industry</v>
          </cell>
          <cell r="J3219" t="str">
            <v>CTSU - Neurosciences and Sensory</v>
          </cell>
        </row>
        <row r="3220">
          <cell r="A3220" t="str">
            <v>00148465</v>
          </cell>
          <cell r="B3220" t="str">
            <v>2018.082; HUM00148465</v>
          </cell>
          <cell r="C3220" t="str">
            <v>Urology</v>
          </cell>
          <cell r="D3220" t="str">
            <v>Weizer, Alon</v>
          </cell>
          <cell r="E3220" t="str">
            <v>ABANDONED</v>
          </cell>
          <cell r="F3220">
            <v>43473</v>
          </cell>
          <cell r="G3220" t="str">
            <v>UroGen Pharma Ltd</v>
          </cell>
          <cell r="H3220" t="str">
            <v/>
          </cell>
          <cell r="I3220" t="str">
            <v>Industry</v>
          </cell>
          <cell r="J3220" t="str">
            <v>CTSU - Oncology</v>
          </cell>
        </row>
        <row r="3221">
          <cell r="A3221" t="str">
            <v>00148453</v>
          </cell>
          <cell r="B3221" t="str">
            <v>2018.105; HUM00148453; c16-174</v>
          </cell>
          <cell r="C3221" t="str">
            <v>Int Med-Hematology/Oncology</v>
          </cell>
          <cell r="D3221" t="str">
            <v>Reichert, Zachery</v>
          </cell>
          <cell r="E3221" t="str">
            <v>IRB STUDY CLOSURE</v>
          </cell>
          <cell r="F3221">
            <v>43871</v>
          </cell>
          <cell r="G3221" t="str">
            <v>Prostate Cancer Clinical Trials Consortium (PCCTC)</v>
          </cell>
          <cell r="H3221" t="str">
            <v>Memorial Sloan-Kettering Cancer Center (MSKCC)</v>
          </cell>
          <cell r="I3221" t="str">
            <v>Institutional</v>
          </cell>
          <cell r="J3221" t="str">
            <v>CTSU - Oncology</v>
          </cell>
        </row>
        <row r="3222">
          <cell r="A3222" t="str">
            <v>00148439</v>
          </cell>
          <cell r="B3222" t="str">
            <v>2019.126; HUM00148439; MCC 19356</v>
          </cell>
          <cell r="C3222" t="str">
            <v>Int Med-Hematology/Oncology</v>
          </cell>
          <cell r="D3222" t="str">
            <v>Swiecicki, Paul</v>
          </cell>
          <cell r="E3222" t="str">
            <v>ABANDONED</v>
          </cell>
          <cell r="F3222">
            <v>44083</v>
          </cell>
          <cell r="G3222" t="str">
            <v>Moffitt Cancer Center</v>
          </cell>
          <cell r="H3222" t="str">
            <v>University of Michigan</v>
          </cell>
          <cell r="I3222" t="str">
            <v>Institutional</v>
          </cell>
          <cell r="J3222" t="str">
            <v>CTSU - Oncology</v>
          </cell>
        </row>
        <row r="3223">
          <cell r="A3223" t="str">
            <v>00148393</v>
          </cell>
          <cell r="B3223" t="str">
            <v>HUM00148393</v>
          </cell>
          <cell r="C3223" t="str">
            <v>Psychiatry</v>
          </cell>
          <cell r="D3223" t="str">
            <v>Walton, Maureen</v>
          </cell>
          <cell r="E3223" t="str">
            <v>CLOSED TO ACCRUAL</v>
          </cell>
          <cell r="F3223">
            <v>43702</v>
          </cell>
          <cell r="G3223" t="str">
            <v>University of Michigan</v>
          </cell>
          <cell r="H3223" t="str">
            <v/>
          </cell>
          <cell r="I3223" t="str">
            <v>National</v>
          </cell>
          <cell r="J3223" t="str">
            <v>CTSU - Behavior, Function, and Pain</v>
          </cell>
        </row>
        <row r="3224">
          <cell r="A3224" t="str">
            <v>00148297</v>
          </cell>
          <cell r="B3224" t="str">
            <v>HUM00148297; MIPACT</v>
          </cell>
          <cell r="C3224" t="str">
            <v>Anesthesiology</v>
          </cell>
          <cell r="D3224" t="str">
            <v>Kheterpal, Sachin</v>
          </cell>
          <cell r="E3224" t="str">
            <v>OPEN TO ACCRUAL</v>
          </cell>
          <cell r="F3224">
            <v>43334</v>
          </cell>
          <cell r="G3224" t="str">
            <v>Apple, Inc.</v>
          </cell>
          <cell r="H3224" t="str">
            <v>University of Michigan</v>
          </cell>
          <cell r="I3224" t="str">
            <v>Industry</v>
          </cell>
          <cell r="J3224" t="str">
            <v>SP - Special Projects</v>
          </cell>
        </row>
        <row r="3225">
          <cell r="A3225" t="str">
            <v>00148250</v>
          </cell>
          <cell r="B3225" t="str">
            <v>HUM00148250</v>
          </cell>
          <cell r="C3225" t="str">
            <v>Surgery-Pediatric Surgery</v>
          </cell>
          <cell r="D3225" t="str">
            <v>Perrone, Erin</v>
          </cell>
          <cell r="E3225" t="str">
            <v>OPEN TO ACCRUAL</v>
          </cell>
          <cell r="F3225">
            <v>44117</v>
          </cell>
          <cell r="G3225" t="str">
            <v>Children's Hospital of Wisconsin, Inc.</v>
          </cell>
          <cell r="H3225" t="str">
            <v/>
          </cell>
          <cell r="I3225" t="str">
            <v>Institutional</v>
          </cell>
          <cell r="J3225" t="str">
            <v>CTSU - Childrens</v>
          </cell>
        </row>
        <row r="3226">
          <cell r="A3226" t="str">
            <v>00148246</v>
          </cell>
          <cell r="B3226" t="str">
            <v>HUM00148246</v>
          </cell>
          <cell r="C3226" t="str">
            <v>Pediatrics-Hematology/Oncology</v>
          </cell>
          <cell r="D3226" t="str">
            <v>Walkovich, Kelly</v>
          </cell>
          <cell r="E3226" t="str">
            <v>NEW</v>
          </cell>
          <cell r="F3226">
            <v>43657</v>
          </cell>
          <cell r="G3226" t="str">
            <v/>
          </cell>
          <cell r="H3226" t="str">
            <v/>
          </cell>
          <cell r="I3226" t="str">
            <v/>
          </cell>
          <cell r="J3226" t="str">
            <v>CTSU - Childrens</v>
          </cell>
        </row>
        <row r="3227">
          <cell r="A3227" t="str">
            <v>00148187</v>
          </cell>
          <cell r="B3227" t="str">
            <v>DIUR-007; HUM00148187</v>
          </cell>
          <cell r="C3227" t="str">
            <v>Int Med-Metabolism, Endo &amp; Diabetes</v>
          </cell>
          <cell r="D3227" t="str">
            <v>Auchus, Richard</v>
          </cell>
          <cell r="E3227" t="str">
            <v>ABANDONED</v>
          </cell>
          <cell r="F3227">
            <v>43419</v>
          </cell>
          <cell r="G3227" t="str">
            <v>Diurnal Limited</v>
          </cell>
          <cell r="H3227" t="str">
            <v/>
          </cell>
          <cell r="I3227" t="str">
            <v>Industry</v>
          </cell>
          <cell r="J3227" t="str">
            <v>CTSU - Ambulatory and Chronic Disease</v>
          </cell>
        </row>
        <row r="3228">
          <cell r="A3228" t="str">
            <v>00148152</v>
          </cell>
          <cell r="B3228" t="str">
            <v>1903; HUM00148152</v>
          </cell>
          <cell r="C3228" t="str">
            <v>Int Med-Pulmonary/Critical Care</v>
          </cell>
          <cell r="D3228" t="str">
            <v>Deng, Jane</v>
          </cell>
          <cell r="E3228" t="str">
            <v>OPEN TO ACCRUAL</v>
          </cell>
          <cell r="F3228">
            <v>43878</v>
          </cell>
          <cell r="G3228" t="str">
            <v>DHHS - National Institutes of Health</v>
          </cell>
          <cell r="H3228" t="str">
            <v/>
          </cell>
          <cell r="I3228" t="str">
            <v>Externally Peer-Reviewed</v>
          </cell>
          <cell r="J3228" t="str">
            <v>CTSU - Ambulatory and Chronic Disease</v>
          </cell>
        </row>
        <row r="3229">
          <cell r="A3229" t="str">
            <v>00148126</v>
          </cell>
          <cell r="B3229" t="str">
            <v>AWD011141; HUM00148126</v>
          </cell>
          <cell r="C3229" t="str">
            <v>Int Med-Pulmonary/Critical Care</v>
          </cell>
          <cell r="D3229" t="str">
            <v>Hyzy, Robert</v>
          </cell>
          <cell r="E3229" t="str">
            <v>OPEN TO ACCRUAL</v>
          </cell>
          <cell r="F3229">
            <v>44039</v>
          </cell>
          <cell r="G3229" t="str">
            <v>Chest Foundation</v>
          </cell>
          <cell r="H3229" t="str">
            <v/>
          </cell>
          <cell r="I3229" t="str">
            <v>Institutional</v>
          </cell>
          <cell r="J3229" t="str">
            <v>CTSU - Acute, Critical Care, Surgery &amp; Transplant</v>
          </cell>
        </row>
        <row r="3230">
          <cell r="A3230" t="str">
            <v>00148088</v>
          </cell>
          <cell r="B3230" t="str">
            <v>ABI-H0731-201; HUM00148088</v>
          </cell>
          <cell r="C3230" t="str">
            <v>Int Med-Gastroenterology</v>
          </cell>
          <cell r="D3230" t="str">
            <v>Lok, Anna</v>
          </cell>
          <cell r="E3230" t="str">
            <v>IRB STUDY CLOSURE</v>
          </cell>
          <cell r="F3230">
            <v>43531</v>
          </cell>
          <cell r="G3230" t="str">
            <v>Assembly Biosciences, Inc</v>
          </cell>
          <cell r="H3230" t="str">
            <v>PRA Health Sciences</v>
          </cell>
          <cell r="I3230" t="str">
            <v>Industry</v>
          </cell>
          <cell r="J3230" t="str">
            <v>CTSU - Ambulatory and Chronic Disease</v>
          </cell>
        </row>
        <row r="3231">
          <cell r="A3231" t="str">
            <v>00148051</v>
          </cell>
          <cell r="B3231" t="str">
            <v>2018.089; HUM00148051</v>
          </cell>
          <cell r="C3231" t="str">
            <v>Int Med-Hematology/Oncology</v>
          </cell>
          <cell r="D3231" t="str">
            <v>Morikawa, Aki</v>
          </cell>
          <cell r="E3231" t="str">
            <v>OPEN TO ACCRUAL</v>
          </cell>
          <cell r="F3231">
            <v>44307</v>
          </cell>
          <cell r="G3231" t="str">
            <v>H3 Biomedicine Inc.</v>
          </cell>
          <cell r="H3231" t="str">
            <v/>
          </cell>
          <cell r="I3231" t="str">
            <v>Industry</v>
          </cell>
          <cell r="J3231" t="str">
            <v>CTSU - Oncology</v>
          </cell>
        </row>
        <row r="3232">
          <cell r="A3232" t="str">
            <v>00148048</v>
          </cell>
          <cell r="B3232" t="str">
            <v>205646; HUM00148048</v>
          </cell>
          <cell r="C3232" t="str">
            <v>Int Med-Rheumatology</v>
          </cell>
          <cell r="D3232" t="str">
            <v>Cagnoli, Patricia</v>
          </cell>
          <cell r="E3232" t="str">
            <v>CLOSED TO ACCRUAL</v>
          </cell>
          <cell r="F3232">
            <v>43591</v>
          </cell>
          <cell r="G3232" t="str">
            <v>GlaxoSmithKline (GSK)</v>
          </cell>
          <cell r="H3232" t="str">
            <v/>
          </cell>
          <cell r="I3232" t="str">
            <v>Industry</v>
          </cell>
          <cell r="J3232" t="str">
            <v>CTSU - Ambulatory and Chronic Disease</v>
          </cell>
        </row>
        <row r="3233">
          <cell r="A3233" t="str">
            <v>00148032</v>
          </cell>
          <cell r="B3233" t="str">
            <v>2018.083; 56021927PCR2032; HUM00148032</v>
          </cell>
          <cell r="C3233" t="str">
            <v>Int Med-Hematology/Oncology</v>
          </cell>
          <cell r="D3233" t="str">
            <v>Alva, Ajjai</v>
          </cell>
          <cell r="E3233" t="str">
            <v>IRB STUDY CLOSURE</v>
          </cell>
          <cell r="F3233">
            <v>43822</v>
          </cell>
          <cell r="G3233" t="str">
            <v>Janssen Research and Developme</v>
          </cell>
          <cell r="H3233" t="str">
            <v>Janssen Pharmaceuticals, Inc.</v>
          </cell>
          <cell r="I3233" t="str">
            <v>Industry</v>
          </cell>
          <cell r="J3233" t="str">
            <v>CTSU - Oncology</v>
          </cell>
        </row>
        <row r="3234">
          <cell r="A3234" t="str">
            <v>00147961</v>
          </cell>
          <cell r="B3234" t="str">
            <v>HUM00147961</v>
          </cell>
          <cell r="C3234" t="str">
            <v>Biomedical Engineering - MS</v>
          </cell>
          <cell r="D3234" t="str">
            <v>Sankarasubramanian, Vishwanath</v>
          </cell>
          <cell r="E3234" t="str">
            <v>OPEN TO ACCRUAL</v>
          </cell>
          <cell r="F3234">
            <v>43396</v>
          </cell>
          <cell r="G3234" t="str">
            <v>University of Michigan</v>
          </cell>
          <cell r="H3234" t="str">
            <v/>
          </cell>
          <cell r="I3234" t="str">
            <v>National</v>
          </cell>
          <cell r="J3234" t="str">
            <v>CTSU - Behavior, Function, and Pain</v>
          </cell>
        </row>
        <row r="3235">
          <cell r="A3235" t="str">
            <v>00147950</v>
          </cell>
          <cell r="B3235" t="str">
            <v>CAIN457FUS06; HUM00147950</v>
          </cell>
          <cell r="C3235" t="str">
            <v>Int Med-Rheumatology</v>
          </cell>
          <cell r="D3235" t="str">
            <v>Schiopu, Elena</v>
          </cell>
          <cell r="E3235" t="str">
            <v>CLOSED TO ACCRUAL</v>
          </cell>
          <cell r="F3235">
            <v>43875</v>
          </cell>
          <cell r="G3235" t="str">
            <v>Novartis</v>
          </cell>
          <cell r="H3235" t="str">
            <v/>
          </cell>
          <cell r="I3235" t="str">
            <v>Industry</v>
          </cell>
          <cell r="J3235" t="str">
            <v>CTSU - Ambulatory and Chronic Disease</v>
          </cell>
        </row>
        <row r="3236">
          <cell r="A3236" t="str">
            <v>00147945</v>
          </cell>
          <cell r="B3236" t="str">
            <v>HUM00147945</v>
          </cell>
          <cell r="C3236" t="str">
            <v>Int Med-Nephrology</v>
          </cell>
          <cell r="D3236" t="str">
            <v>Szamosfalvi, Balazs</v>
          </cell>
          <cell r="E3236" t="str">
            <v>SUSPENDED</v>
          </cell>
          <cell r="F3236">
            <v>43465</v>
          </cell>
          <cell r="G3236" t="str">
            <v>Sentien Biotechnologies, Inc.</v>
          </cell>
          <cell r="H3236" t="str">
            <v/>
          </cell>
          <cell r="I3236" t="str">
            <v>Industry</v>
          </cell>
          <cell r="J3236" t="str">
            <v>CTSU - Acute, Critical Care, Surgery &amp; Transplant</v>
          </cell>
        </row>
        <row r="3237">
          <cell r="A3237" t="str">
            <v>00147889</v>
          </cell>
          <cell r="B3237" t="str">
            <v>HUM00147889; RELIANCE</v>
          </cell>
          <cell r="C3237" t="str">
            <v>Int Med-Pulmonary/Critical Care</v>
          </cell>
          <cell r="D3237" t="str">
            <v>Han, Meilan</v>
          </cell>
          <cell r="E3237" t="str">
            <v>OPEN TO ACCRUAL</v>
          </cell>
          <cell r="F3237">
            <v>43852</v>
          </cell>
          <cell r="G3237" t="str">
            <v>Patient-Centered Outcomes Research Institute (PCORI)</v>
          </cell>
          <cell r="H3237" t="str">
            <v/>
          </cell>
          <cell r="I3237" t="str">
            <v>Externally Peer-Reviewed</v>
          </cell>
          <cell r="J3237" t="str">
            <v>CTSU - Ambulatory and Chronic Disease</v>
          </cell>
        </row>
        <row r="3238">
          <cell r="A3238" t="str">
            <v>00147863</v>
          </cell>
          <cell r="B3238" t="str">
            <v>2018.094; BST002; HUM00147863</v>
          </cell>
          <cell r="C3238" t="str">
            <v>Int Med-Hematology/Oncology</v>
          </cell>
          <cell r="D3238" t="str">
            <v>Bixby, Dale</v>
          </cell>
          <cell r="E3238" t="str">
            <v>CLOSED TO ACCRUAL</v>
          </cell>
          <cell r="F3238">
            <v>44326</v>
          </cell>
          <cell r="G3238" t="str">
            <v>Biosight</v>
          </cell>
          <cell r="H3238" t="str">
            <v>PRA Health Sciences</v>
          </cell>
          <cell r="I3238" t="str">
            <v>Industry</v>
          </cell>
          <cell r="J3238" t="str">
            <v>CTSU - Oncology</v>
          </cell>
        </row>
        <row r="3239">
          <cell r="A3239" t="str">
            <v>00147859</v>
          </cell>
          <cell r="B3239" t="str">
            <v>HUM00147859</v>
          </cell>
          <cell r="C3239" t="str">
            <v>Int Med-Hematology/Oncology</v>
          </cell>
          <cell r="D3239" t="str">
            <v>Ghosh, Monalisa</v>
          </cell>
          <cell r="E3239" t="str">
            <v>ABANDONED</v>
          </cell>
          <cell r="F3239">
            <v>43364</v>
          </cell>
          <cell r="G3239" t="str">
            <v>Kiadis Pharma</v>
          </cell>
          <cell r="H3239" t="str">
            <v/>
          </cell>
          <cell r="I3239" t="str">
            <v>Industry</v>
          </cell>
          <cell r="J3239" t="str">
            <v>CTSU - Oncology</v>
          </cell>
        </row>
        <row r="3240">
          <cell r="A3240" t="str">
            <v>00147796</v>
          </cell>
          <cell r="B3240" t="str">
            <v>2018.081; HUM00147796</v>
          </cell>
          <cell r="C3240" t="str">
            <v>Pediatrics-Hematology/Oncology</v>
          </cell>
          <cell r="D3240" t="str">
            <v>Choi, Sung</v>
          </cell>
          <cell r="E3240" t="str">
            <v>OPEN TO ACCRUAL</v>
          </cell>
          <cell r="F3240">
            <v>44116</v>
          </cell>
          <cell r="G3240" t="str">
            <v>University of Michigan</v>
          </cell>
          <cell r="H3240" t="str">
            <v/>
          </cell>
          <cell r="I3240" t="str">
            <v>National</v>
          </cell>
          <cell r="J3240" t="str">
            <v>CTSU - Oncology</v>
          </cell>
        </row>
        <row r="3241">
          <cell r="A3241" t="str">
            <v>00147640</v>
          </cell>
          <cell r="B3241" t="str">
            <v>2018.076; CCTL019E2202; HUM00147640</v>
          </cell>
          <cell r="C3241" t="str">
            <v>Int Med-Hematology/Oncology</v>
          </cell>
          <cell r="D3241" t="str">
            <v>Ghosh, Monalisa</v>
          </cell>
          <cell r="E3241" t="str">
            <v>CLOSED TO ACCRUAL</v>
          </cell>
          <cell r="F3241">
            <v>43921</v>
          </cell>
          <cell r="G3241" t="str">
            <v>Novartis</v>
          </cell>
          <cell r="H3241" t="str">
            <v/>
          </cell>
          <cell r="I3241" t="str">
            <v>Industry</v>
          </cell>
          <cell r="J3241" t="str">
            <v>CTSU - Oncology</v>
          </cell>
        </row>
        <row r="3242">
          <cell r="A3242" t="str">
            <v>00147639</v>
          </cell>
          <cell r="B3242" t="str">
            <v>Dept Mgd Finances; HUM00147639</v>
          </cell>
          <cell r="C3242" t="str">
            <v>Neurology</v>
          </cell>
          <cell r="D3242" t="str">
            <v>Dunn, Abbey</v>
          </cell>
          <cell r="E3242" t="str">
            <v>TERMINATED</v>
          </cell>
          <cell r="F3242">
            <v>43875</v>
          </cell>
          <cell r="G3242" t="str">
            <v>Harmony Biosciences, LLC</v>
          </cell>
          <cell r="H3242" t="str">
            <v>Parexel International, LLC</v>
          </cell>
          <cell r="I3242" t="str">
            <v>Industry</v>
          </cell>
          <cell r="J3242" t="str">
            <v>CTSU - Neurosciences and Sensory</v>
          </cell>
        </row>
        <row r="3243">
          <cell r="A3243" t="str">
            <v>00147612</v>
          </cell>
          <cell r="B3243" t="str">
            <v>HUM00147612</v>
          </cell>
          <cell r="C3243" t="str">
            <v>Int Med-Pulmonary/Critical Care</v>
          </cell>
          <cell r="D3243" t="str">
            <v>Hyzy, Robert</v>
          </cell>
          <cell r="E3243" t="str">
            <v>OPEN TO ACCRUAL</v>
          </cell>
          <cell r="F3243">
            <v>43374</v>
          </cell>
          <cell r="G3243" t="str">
            <v>Canadian Institute of Health Research (CIHR)</v>
          </cell>
          <cell r="H3243" t="str">
            <v>St. Michaels Hospital</v>
          </cell>
          <cell r="I3243" t="str">
            <v>National</v>
          </cell>
          <cell r="J3243" t="str">
            <v>CTSU - Acute, Critical Care, Surgery &amp; Transplant</v>
          </cell>
        </row>
        <row r="3244">
          <cell r="A3244" t="str">
            <v>00147572</v>
          </cell>
          <cell r="B3244" t="str">
            <v>2018.102; A031501; HUM00147572</v>
          </cell>
          <cell r="C3244" t="str">
            <v>Int Med-Hematology/Oncology</v>
          </cell>
          <cell r="D3244" t="str">
            <v>Reichert, Zachery</v>
          </cell>
          <cell r="E3244" t="str">
            <v>OPEN TO ACCRUAL</v>
          </cell>
          <cell r="F3244">
            <v>43993</v>
          </cell>
          <cell r="G3244" t="str">
            <v>ALLIANCE</v>
          </cell>
          <cell r="H3244" t="str">
            <v>National Cancer Institute (NCI)</v>
          </cell>
          <cell r="I3244" t="str">
            <v>National</v>
          </cell>
          <cell r="J3244" t="str">
            <v>CTSU - Oncology</v>
          </cell>
        </row>
        <row r="3245">
          <cell r="A3245" t="str">
            <v>00147516</v>
          </cell>
          <cell r="B3245" t="str">
            <v>2018.033; HUM00147516</v>
          </cell>
          <cell r="C3245" t="str">
            <v>Int Med-Hematology/Oncology</v>
          </cell>
          <cell r="D3245" t="str">
            <v>Qin, Angel</v>
          </cell>
          <cell r="E3245" t="str">
            <v>OPEN TO ACCRUAL</v>
          </cell>
          <cell r="F3245">
            <v>44039</v>
          </cell>
          <cell r="G3245" t="str">
            <v>Clovis Oncology, Inc</v>
          </cell>
          <cell r="H3245" t="str">
            <v>University of Michigan</v>
          </cell>
          <cell r="I3245" t="str">
            <v>Industry</v>
          </cell>
          <cell r="J3245" t="str">
            <v>CTSU - Oncology</v>
          </cell>
        </row>
        <row r="3246">
          <cell r="A3246" t="str">
            <v>00147448</v>
          </cell>
          <cell r="B3246" t="str">
            <v>2018.077; EA2165; HUM00147448</v>
          </cell>
          <cell r="C3246" t="str">
            <v>Int Med-Hematology/Oncology</v>
          </cell>
          <cell r="D3246" t="str">
            <v>Crysler, Oxana</v>
          </cell>
          <cell r="E3246" t="str">
            <v>OPEN TO ACCRUAL</v>
          </cell>
          <cell r="F3246">
            <v>43332</v>
          </cell>
          <cell r="G3246" t="str">
            <v>ECOG-ACRIN Medical Research Foundation, Inc</v>
          </cell>
          <cell r="H3246" t="str">
            <v>National Cancer Institute (NCI)</v>
          </cell>
          <cell r="I3246" t="str">
            <v>National</v>
          </cell>
          <cell r="J3246" t="str">
            <v>CTSU - Oncology</v>
          </cell>
        </row>
        <row r="3247">
          <cell r="A3247" t="str">
            <v>00147443</v>
          </cell>
          <cell r="B3247" t="str">
            <v>CA2099UT; HUM00147443</v>
          </cell>
          <cell r="C3247" t="str">
            <v>Urology</v>
          </cell>
          <cell r="D3247" t="str">
            <v>Kaffenberger, Samuel</v>
          </cell>
          <cell r="E3247" t="str">
            <v>ABANDONED</v>
          </cell>
          <cell r="F3247">
            <v>43327</v>
          </cell>
          <cell r="G3247" t="str">
            <v>Bristol-Myers Squibb</v>
          </cell>
          <cell r="H3247" t="str">
            <v/>
          </cell>
          <cell r="I3247" t="str">
            <v>Industry</v>
          </cell>
          <cell r="J3247" t="str">
            <v>CTSU - Oncology</v>
          </cell>
        </row>
        <row r="3248">
          <cell r="A3248" t="str">
            <v>00147422</v>
          </cell>
          <cell r="B3248" t="str">
            <v>HUM00147422; INS1007-201</v>
          </cell>
          <cell r="C3248" t="str">
            <v>Int Med-Pulmonary/Critical Care</v>
          </cell>
          <cell r="D3248" t="str">
            <v>Jia, Shijing</v>
          </cell>
          <cell r="E3248" t="str">
            <v>IRB STUDY CLOSURE</v>
          </cell>
          <cell r="F3248">
            <v>43777</v>
          </cell>
          <cell r="G3248" t="str">
            <v>Insmed Incorporated</v>
          </cell>
          <cell r="H3248" t="str">
            <v/>
          </cell>
          <cell r="I3248" t="str">
            <v>Industry</v>
          </cell>
          <cell r="J3248" t="str">
            <v>CTSU - Ambulatory and Chronic Disease</v>
          </cell>
        </row>
        <row r="3249">
          <cell r="A3249" t="str">
            <v>00147375</v>
          </cell>
          <cell r="B3249" t="str">
            <v>HUM00147375</v>
          </cell>
          <cell r="C3249" t="str">
            <v>Neurology</v>
          </cell>
          <cell r="D3249" t="str">
            <v>O'Brien, Louise</v>
          </cell>
          <cell r="E3249" t="str">
            <v>OPEN TO ACCRUAL</v>
          </cell>
          <cell r="F3249">
            <v>43693</v>
          </cell>
          <cell r="G3249" t="str">
            <v>University of Michigan</v>
          </cell>
          <cell r="H3249" t="str">
            <v/>
          </cell>
          <cell r="I3249" t="str">
            <v>National</v>
          </cell>
          <cell r="J3249" t="str">
            <v>CTSU - Neurosciences and Sensory</v>
          </cell>
        </row>
        <row r="3250">
          <cell r="A3250" t="str">
            <v>00147295</v>
          </cell>
          <cell r="B3250" t="str">
            <v>HUM00147295</v>
          </cell>
          <cell r="C3250" t="str">
            <v>Family Medicine</v>
          </cell>
          <cell r="D3250" t="str">
            <v>Richardson, Caroline</v>
          </cell>
          <cell r="E3250" t="str">
            <v>ABANDONED</v>
          </cell>
          <cell r="F3250">
            <v>43325</v>
          </cell>
          <cell r="G3250" t="str">
            <v>Twine Clinical Consulting, LLC</v>
          </cell>
          <cell r="H3250" t="str">
            <v/>
          </cell>
          <cell r="I3250" t="str">
            <v>Industry</v>
          </cell>
          <cell r="J3250" t="str">
            <v>CTSU - Behavior, Function, and Pain</v>
          </cell>
        </row>
        <row r="3251">
          <cell r="A3251" t="str">
            <v>00147291</v>
          </cell>
          <cell r="B3251" t="str">
            <v>BHV4157-203; HUM00147291</v>
          </cell>
          <cell r="C3251" t="str">
            <v>Neurology</v>
          </cell>
          <cell r="D3251" t="str">
            <v>Heidebrink, Judith</v>
          </cell>
          <cell r="E3251" t="str">
            <v>CLOSED TO ACCRUAL</v>
          </cell>
          <cell r="F3251">
            <v>44130</v>
          </cell>
          <cell r="G3251" t="str">
            <v>Biohaven Pharmaceutical Holding Company</v>
          </cell>
          <cell r="H3251" t="str">
            <v>University of California-San Diego</v>
          </cell>
          <cell r="I3251" t="str">
            <v>Industry</v>
          </cell>
          <cell r="J3251" t="str">
            <v>CTSU - Neurosciences and Sensory</v>
          </cell>
        </row>
        <row r="3252">
          <cell r="A3252" t="str">
            <v>00147256</v>
          </cell>
          <cell r="B3252" t="str">
            <v xml:space="preserve"> **Only reconcile CRBs on Parent**; HUM00147256</v>
          </cell>
          <cell r="C3252" t="str">
            <v>Int Med-Nephrology</v>
          </cell>
          <cell r="D3252" t="str">
            <v>Rao, Panduranga</v>
          </cell>
          <cell r="E3252" t="str">
            <v>OPEN TO ACCRUAL</v>
          </cell>
          <cell r="F3252">
            <v>43363</v>
          </cell>
          <cell r="G3252" t="str">
            <v>DHHS - National Institutes of Health - Subcontracts</v>
          </cell>
          <cell r="H3252" t="str">
            <v>University of California - San Francisco</v>
          </cell>
          <cell r="I3252" t="str">
            <v>Externally Peer-Reviewed</v>
          </cell>
          <cell r="J3252" t="str">
            <v>CTSU - Ambulatory and Chronic Disease</v>
          </cell>
        </row>
        <row r="3253">
          <cell r="A3253" t="str">
            <v>00147228</v>
          </cell>
          <cell r="B3253" t="str">
            <v>410 / MB-200-01; HUM00147228</v>
          </cell>
          <cell r="C3253" t="str">
            <v>Ophthalmology &amp; Visual Sciences</v>
          </cell>
          <cell r="D3253" t="str">
            <v>Paulus, Yannis</v>
          </cell>
          <cell r="E3253" t="str">
            <v>ABANDONED</v>
          </cell>
          <cell r="F3253">
            <v>44098</v>
          </cell>
          <cell r="G3253" t="str">
            <v>MediBeacon Inc</v>
          </cell>
          <cell r="H3253" t="str">
            <v/>
          </cell>
          <cell r="I3253" t="str">
            <v>Industry</v>
          </cell>
          <cell r="J3253" t="str">
            <v>CTSU - Ambulatory and Chronic Disease</v>
          </cell>
        </row>
        <row r="3254">
          <cell r="A3254" t="str">
            <v>00147130</v>
          </cell>
          <cell r="B3254" t="str">
            <v>14-223; 2018.073; HUM00147130</v>
          </cell>
          <cell r="C3254" t="str">
            <v>Int Med-Hematology/Oncology</v>
          </cell>
          <cell r="D3254" t="str">
            <v>Worden, Francis</v>
          </cell>
          <cell r="E3254" t="str">
            <v>CLOSED TO ACCRUAL</v>
          </cell>
          <cell r="F3254">
            <v>44083</v>
          </cell>
          <cell r="G3254" t="str">
            <v>Dana-Farber Cancer Institute</v>
          </cell>
          <cell r="H3254" t="str">
            <v>Millennium Pharmaceuticals, Inc.; University of Michigan</v>
          </cell>
          <cell r="I3254" t="str">
            <v>National</v>
          </cell>
          <cell r="J3254" t="str">
            <v>CTSU - Oncology</v>
          </cell>
        </row>
        <row r="3255">
          <cell r="A3255" t="str">
            <v>00147018</v>
          </cell>
          <cell r="B3255" t="str">
            <v>HUM00147018</v>
          </cell>
          <cell r="C3255" t="str">
            <v>Pediatrics-Nephrology</v>
          </cell>
          <cell r="D3255" t="str">
            <v>Gipson, Debbie</v>
          </cell>
          <cell r="E3255" t="str">
            <v>ABANDONED</v>
          </cell>
          <cell r="F3255">
            <v>43682</v>
          </cell>
          <cell r="G3255" t="str">
            <v>University of Michigan</v>
          </cell>
          <cell r="H3255" t="str">
            <v>Janssen Pharmaceuticals, Inc.</v>
          </cell>
          <cell r="I3255" t="str">
            <v>National</v>
          </cell>
          <cell r="J3255" t="str">
            <v>CTSU - Childrens</v>
          </cell>
        </row>
        <row r="3256">
          <cell r="A3256" t="str">
            <v>00147002</v>
          </cell>
          <cell r="B3256" t="str">
            <v>HUM00147002</v>
          </cell>
          <cell r="C3256" t="str">
            <v>Surgery-Acute Care Surgery</v>
          </cell>
          <cell r="D3256" t="str">
            <v>Park, Pauline</v>
          </cell>
          <cell r="E3256" t="str">
            <v>IRB STUDY CLOSURE</v>
          </cell>
          <cell r="F3256">
            <v>44070</v>
          </cell>
          <cell r="G3256" t="str">
            <v>The Marcus Foundation</v>
          </cell>
          <cell r="H3256" t="str">
            <v>Johns Hopkins University</v>
          </cell>
          <cell r="I3256" t="str">
            <v>Externally Peer-Reviewed</v>
          </cell>
          <cell r="J3256" t="str">
            <v>CTSU - Acute, Critical Care, Surgery &amp; Transplant</v>
          </cell>
        </row>
        <row r="3257">
          <cell r="A3257" t="str">
            <v>00146986</v>
          </cell>
          <cell r="B3257" t="str">
            <v xml:space="preserve"> UMCC 2018.005; 2018.005; HUM00146986; UMCC 2018.005</v>
          </cell>
          <cell r="C3257" t="str">
            <v>Int Med-Hematology/Oncology</v>
          </cell>
          <cell r="D3257" t="str">
            <v>Phillips, Tycel</v>
          </cell>
          <cell r="E3257" t="str">
            <v>CLOSED TO ACCRUAL</v>
          </cell>
          <cell r="F3257">
            <v>44187</v>
          </cell>
          <cell r="G3257" t="str">
            <v>University of Michigan</v>
          </cell>
          <cell r="H3257" t="str">
            <v>AbbVie Inc; Celgene Corporation</v>
          </cell>
          <cell r="I3257" t="str">
            <v>National</v>
          </cell>
          <cell r="J3257" t="str">
            <v>CTSU - Oncology</v>
          </cell>
        </row>
        <row r="3258">
          <cell r="A3258" t="str">
            <v>00146972</v>
          </cell>
          <cell r="B3258" t="str">
            <v>2018.074; FR-2; HUM00146972</v>
          </cell>
          <cell r="C3258" t="str">
            <v>Int Med-Hematology/Oncology</v>
          </cell>
          <cell r="D3258" t="str">
            <v>Krauss, John</v>
          </cell>
          <cell r="E3258" t="str">
            <v>CLOSED TO ACCRUAL</v>
          </cell>
          <cell r="F3258">
            <v>44043</v>
          </cell>
          <cell r="G3258" t="str">
            <v>National Surgical Adjuvant Breast and Bowel Project (NSABP) Foundation, Inc</v>
          </cell>
          <cell r="H3258" t="str">
            <v>University of Michigan</v>
          </cell>
          <cell r="I3258" t="str">
            <v>Institutional</v>
          </cell>
          <cell r="J3258" t="str">
            <v>CTSU - Oncology</v>
          </cell>
        </row>
        <row r="3259">
          <cell r="A3259" t="str">
            <v>00146956</v>
          </cell>
          <cell r="B3259" t="str">
            <v>HUM00146956; ONLY RECONCILE CRBs</v>
          </cell>
          <cell r="C3259" t="str">
            <v>Ophthalmology &amp; Visual Sciences</v>
          </cell>
          <cell r="D3259" t="str">
            <v>Besirli, Cagri</v>
          </cell>
          <cell r="E3259" t="str">
            <v>OPEN TO ACCRUAL</v>
          </cell>
          <cell r="F3259">
            <v>43370</v>
          </cell>
          <cell r="G3259" t="str">
            <v>University of Michigan</v>
          </cell>
          <cell r="H3259" t="str">
            <v/>
          </cell>
          <cell r="I3259" t="str">
            <v>National</v>
          </cell>
          <cell r="J3259" t="str">
            <v>CTSU - Ambulatory and Chronic Disease</v>
          </cell>
        </row>
        <row r="3260">
          <cell r="A3260" t="str">
            <v>00146906</v>
          </cell>
          <cell r="B3260" t="str">
            <v>2018.075; 20810 - formerly LOXO; HUM00146906; LOXO-EXT-17005; LOXO -195</v>
          </cell>
          <cell r="C3260" t="str">
            <v>Pediatrics-Hematology/Oncology</v>
          </cell>
          <cell r="D3260" t="str">
            <v>Mody, Rajen</v>
          </cell>
          <cell r="E3260" t="str">
            <v>OPEN TO ACCRUAL</v>
          </cell>
          <cell r="F3260">
            <v>43614</v>
          </cell>
          <cell r="G3260" t="str">
            <v>Loxo Oncology, Inc.</v>
          </cell>
          <cell r="H3260" t="str">
            <v>Bayer Corporation; Medpace, Inc</v>
          </cell>
          <cell r="I3260" t="str">
            <v>Industry</v>
          </cell>
          <cell r="J3260" t="str">
            <v>CTSU - Childrens</v>
          </cell>
        </row>
        <row r="3261">
          <cell r="A3261" t="str">
            <v>00146905</v>
          </cell>
          <cell r="B3261" t="str">
            <v>HUM00146905</v>
          </cell>
          <cell r="C3261" t="str">
            <v>Neurology</v>
          </cell>
          <cell r="D3261" t="str">
            <v>Kotagal, Vikas</v>
          </cell>
          <cell r="E3261" t="str">
            <v>ABANDONED</v>
          </cell>
          <cell r="F3261">
            <v>43686</v>
          </cell>
          <cell r="G3261" t="str">
            <v>DHHS - National Institutes of Health</v>
          </cell>
          <cell r="H3261" t="str">
            <v/>
          </cell>
          <cell r="I3261" t="str">
            <v>Externally Peer-Reviewed</v>
          </cell>
          <cell r="J3261" t="str">
            <v>CTSU - Neurosciences and Sensory</v>
          </cell>
        </row>
        <row r="3262">
          <cell r="A3262" t="str">
            <v>00146837</v>
          </cell>
          <cell r="B3262" t="str">
            <v>2018.117; ANBL1531; HUM00146837</v>
          </cell>
          <cell r="C3262" t="str">
            <v>Pediatrics-Hematology/Oncology</v>
          </cell>
          <cell r="D3262" t="str">
            <v>Mody, Rajen</v>
          </cell>
          <cell r="E3262" t="str">
            <v>OPEN TO ACCRUAL</v>
          </cell>
          <cell r="F3262">
            <v>43472</v>
          </cell>
          <cell r="G3262" t="str">
            <v>Children's Oncology Group (COG)</v>
          </cell>
          <cell r="H3262" t="str">
            <v/>
          </cell>
          <cell r="I3262" t="str">
            <v>Institutional</v>
          </cell>
          <cell r="J3262" t="str">
            <v>CTSU - Childrens</v>
          </cell>
        </row>
        <row r="3263">
          <cell r="A3263" t="str">
            <v>00146769</v>
          </cell>
          <cell r="B3263" t="str">
            <v>2018.066; DS8201-A-U204; HUM00146769</v>
          </cell>
          <cell r="C3263" t="str">
            <v>Int Med-Hematology/Oncology</v>
          </cell>
          <cell r="D3263" t="str">
            <v>Kalemkerian, Gregory</v>
          </cell>
          <cell r="E3263" t="str">
            <v>CLOSED TO ACCRUAL</v>
          </cell>
          <cell r="F3263">
            <v>44180</v>
          </cell>
          <cell r="G3263" t="str">
            <v>Daiichi Sankyo Co., Ltd</v>
          </cell>
          <cell r="H3263" t="str">
            <v/>
          </cell>
          <cell r="I3263" t="str">
            <v>Industry</v>
          </cell>
          <cell r="J3263" t="str">
            <v>CTSU - Oncology</v>
          </cell>
        </row>
        <row r="3264">
          <cell r="A3264" t="str">
            <v>00146699</v>
          </cell>
          <cell r="B3264" t="str">
            <v>HUM00146699</v>
          </cell>
          <cell r="C3264" t="str">
            <v>Surgery-Plastic Surgery</v>
          </cell>
          <cell r="D3264" t="str">
            <v>Cederna, Paul</v>
          </cell>
          <cell r="E3264" t="str">
            <v>SUSPENDED</v>
          </cell>
          <cell r="F3264">
            <v>44036</v>
          </cell>
          <cell r="G3264" t="str">
            <v>Defense, Department of-Defense Advanced Research Projects Agency (DARPA)</v>
          </cell>
          <cell r="H3264" t="str">
            <v>Defense, Department of-Navy, Department of the</v>
          </cell>
          <cell r="I3264" t="str">
            <v>Industry</v>
          </cell>
          <cell r="J3264" t="str">
            <v>CTSU - Neurosciences and Sensory</v>
          </cell>
        </row>
        <row r="3265">
          <cell r="A3265" t="str">
            <v>00146686</v>
          </cell>
          <cell r="B3265" t="str">
            <v>AVA-CLD-401; HUM00146686</v>
          </cell>
          <cell r="C3265" t="str">
            <v>Int Med-Gastroenterology</v>
          </cell>
          <cell r="D3265" t="str">
            <v>Tapper, Elliot</v>
          </cell>
          <cell r="E3265" t="str">
            <v>TERMINATED</v>
          </cell>
          <cell r="F3265">
            <v>43500</v>
          </cell>
          <cell r="G3265" t="str">
            <v>Dova Pharmaceuticals</v>
          </cell>
          <cell r="H3265" t="str">
            <v/>
          </cell>
          <cell r="I3265" t="str">
            <v>Industry</v>
          </cell>
          <cell r="J3265" t="str">
            <v>CTSU - Ambulatory and Chronic Disease</v>
          </cell>
        </row>
        <row r="3266">
          <cell r="A3266" t="str">
            <v>00146647</v>
          </cell>
          <cell r="B3266" t="str">
            <v>2018.068; HUM00146647; PCI-32765CAN3001</v>
          </cell>
          <cell r="C3266" t="str">
            <v>Int Med-Hematology/Oncology</v>
          </cell>
          <cell r="D3266" t="str">
            <v>Phillips, Tycel</v>
          </cell>
          <cell r="E3266" t="str">
            <v>CLOSED TO ACCRUAL</v>
          </cell>
          <cell r="F3266">
            <v>43971</v>
          </cell>
          <cell r="G3266" t="str">
            <v>Janssen Research and Developme</v>
          </cell>
          <cell r="H3266" t="str">
            <v/>
          </cell>
          <cell r="I3266" t="str">
            <v>Industry</v>
          </cell>
          <cell r="J3266" t="str">
            <v>CTSU - Oncology</v>
          </cell>
        </row>
        <row r="3267">
          <cell r="A3267" t="str">
            <v>00146610</v>
          </cell>
          <cell r="B3267" t="str">
            <v>HUM00146610; MHERO</v>
          </cell>
          <cell r="C3267" t="str">
            <v>School of Nursing</v>
          </cell>
          <cell r="D3267" t="str">
            <v>Saslow, Laura</v>
          </cell>
          <cell r="E3267" t="str">
            <v>CLOSED TO ACCRUAL</v>
          </cell>
          <cell r="F3267">
            <v>43904</v>
          </cell>
          <cell r="G3267" t="str">
            <v>University of Michigan</v>
          </cell>
          <cell r="H3267" t="str">
            <v/>
          </cell>
          <cell r="I3267" t="str">
            <v>National</v>
          </cell>
          <cell r="J3267" t="str">
            <v>CTSU - Ambulatory and Chronic Disease</v>
          </cell>
        </row>
        <row r="3268">
          <cell r="A3268" t="str">
            <v>00146602</v>
          </cell>
          <cell r="B3268" t="str">
            <v>2018.072; HUM00146602</v>
          </cell>
          <cell r="C3268" t="str">
            <v>Radiology</v>
          </cell>
          <cell r="D3268" t="str">
            <v>Piert, Morand</v>
          </cell>
          <cell r="E3268" t="str">
            <v>IRB STUDY CLOSURE</v>
          </cell>
          <cell r="F3268">
            <v>44274</v>
          </cell>
          <cell r="G3268" t="str">
            <v>University of Michigan</v>
          </cell>
          <cell r="H3268" t="str">
            <v/>
          </cell>
          <cell r="I3268" t="str">
            <v>National</v>
          </cell>
          <cell r="J3268" t="str">
            <v>CTSU - Oncology</v>
          </cell>
        </row>
        <row r="3269">
          <cell r="A3269" t="str">
            <v>00146601</v>
          </cell>
          <cell r="B3269" t="str">
            <v>HUM00146601; PTI-428-06; AWD007890</v>
          </cell>
          <cell r="C3269" t="str">
            <v>Pediatrics-Pulmonary Medicine</v>
          </cell>
          <cell r="D3269" t="str">
            <v>Filbrun, Amy</v>
          </cell>
          <cell r="E3269" t="str">
            <v>TERMINATED</v>
          </cell>
          <cell r="F3269">
            <v>43648</v>
          </cell>
          <cell r="G3269" t="str">
            <v>Proteostasis Therapeutics, Inc</v>
          </cell>
          <cell r="H3269" t="str">
            <v/>
          </cell>
          <cell r="I3269" t="str">
            <v>Industry</v>
          </cell>
          <cell r="J3269" t="str">
            <v>CTSU - Childrens</v>
          </cell>
        </row>
        <row r="3270">
          <cell r="A3270" t="str">
            <v>00146560</v>
          </cell>
          <cell r="B3270" t="str">
            <v>A011-09; HUM00146560</v>
          </cell>
          <cell r="C3270" t="str">
            <v>Int Med-Cardiology</v>
          </cell>
          <cell r="D3270" t="str">
            <v>McLaughlin, Vallerie</v>
          </cell>
          <cell r="E3270" t="str">
            <v>CLOSED TO ACCRUAL</v>
          </cell>
          <cell r="F3270">
            <v>43623</v>
          </cell>
          <cell r="G3270" t="str">
            <v>Acceleron Pharma Inc</v>
          </cell>
          <cell r="H3270" t="str">
            <v/>
          </cell>
          <cell r="I3270" t="str">
            <v>Industry</v>
          </cell>
          <cell r="J3270" t="str">
            <v>CTSU - Heart, Vessel, Blood</v>
          </cell>
        </row>
        <row r="3271">
          <cell r="A3271" t="str">
            <v>00146530</v>
          </cell>
          <cell r="B3271" t="str">
            <v>718; HUM00146530; R668-AD-1434</v>
          </cell>
          <cell r="C3271" t="str">
            <v>Dermatology</v>
          </cell>
          <cell r="D3271" t="str">
            <v>Goldfarb, Michael</v>
          </cell>
          <cell r="E3271" t="str">
            <v>ABANDONED</v>
          </cell>
          <cell r="F3271">
            <v>44223</v>
          </cell>
          <cell r="G3271" t="str">
            <v>Regeneron</v>
          </cell>
          <cell r="H3271" t="str">
            <v>ICON Clinical Research, Inc.</v>
          </cell>
          <cell r="I3271" t="str">
            <v>Industry</v>
          </cell>
          <cell r="J3271" t="str">
            <v>CTSU - Neurosciences and Sensory</v>
          </cell>
        </row>
        <row r="3272">
          <cell r="A3272" t="str">
            <v>00146495</v>
          </cell>
          <cell r="B3272" t="str">
            <v>2017.084; HUM00146495</v>
          </cell>
          <cell r="C3272" t="str">
            <v>Int Med-Hematology/Oncology</v>
          </cell>
          <cell r="D3272" t="str">
            <v>Schneider, Bryan</v>
          </cell>
          <cell r="E3272" t="str">
            <v>ABANDONED</v>
          </cell>
          <cell r="F3272">
            <v>43236</v>
          </cell>
          <cell r="G3272" t="str">
            <v>Cornell University</v>
          </cell>
          <cell r="H3272" t="str">
            <v/>
          </cell>
          <cell r="I3272" t="str">
            <v>Institutional</v>
          </cell>
          <cell r="J3272" t="str">
            <v>CTSU - Oncology</v>
          </cell>
        </row>
        <row r="3273">
          <cell r="A3273" t="str">
            <v>00146481</v>
          </cell>
          <cell r="B3273" t="str">
            <v>2018.065; D6070C00005; HUM00146481</v>
          </cell>
          <cell r="C3273" t="str">
            <v>Int Med-Hematology/Oncology</v>
          </cell>
          <cell r="D3273" t="str">
            <v>Zalupski, Mark</v>
          </cell>
          <cell r="E3273" t="str">
            <v>OPEN TO ACCRUAL</v>
          </cell>
          <cell r="F3273">
            <v>44148</v>
          </cell>
          <cell r="G3273" t="str">
            <v>MedImmune LLC</v>
          </cell>
          <cell r="H3273" t="str">
            <v>Medimmune, Inc.</v>
          </cell>
          <cell r="I3273" t="str">
            <v>Industry</v>
          </cell>
          <cell r="J3273" t="str">
            <v>CTSU - Oncology</v>
          </cell>
        </row>
        <row r="3274">
          <cell r="A3274" t="str">
            <v>00146429</v>
          </cell>
          <cell r="B3274" t="str">
            <v>2018.096; HUM00146429</v>
          </cell>
          <cell r="C3274" t="str">
            <v>Pediatrics-Cardiology</v>
          </cell>
          <cell r="D3274" t="str">
            <v>Lim, Heang</v>
          </cell>
          <cell r="E3274" t="str">
            <v>ABANDONED</v>
          </cell>
          <cell r="F3274">
            <v>44018</v>
          </cell>
          <cell r="G3274" t="str">
            <v>University of Michigan</v>
          </cell>
          <cell r="H3274" t="str">
            <v/>
          </cell>
          <cell r="I3274" t="str">
            <v>National</v>
          </cell>
          <cell r="J3274" t="str">
            <v>CTSU - Childrens</v>
          </cell>
        </row>
        <row r="3275">
          <cell r="A3275" t="str">
            <v>00146427</v>
          </cell>
          <cell r="B3275" t="str">
            <v>2018.063; HUM00146427</v>
          </cell>
          <cell r="C3275" t="str">
            <v>School of Nursing</v>
          </cell>
          <cell r="D3275" t="str">
            <v>Barton, Debra</v>
          </cell>
          <cell r="E3275" t="str">
            <v>OPEN TO ACCRUAL</v>
          </cell>
          <cell r="F3275">
            <v>43419</v>
          </cell>
          <cell r="G3275" t="str">
            <v>DHHS - National Institutes of Health</v>
          </cell>
          <cell r="H3275" t="str">
            <v>Baylor University</v>
          </cell>
          <cell r="I3275" t="str">
            <v>Externally Peer-Reviewed</v>
          </cell>
          <cell r="J3275" t="str">
            <v>CTSU - Oncology</v>
          </cell>
        </row>
        <row r="3276">
          <cell r="A3276" t="str">
            <v>00146415</v>
          </cell>
          <cell r="B3276" t="str">
            <v>2018.067; EDO-S101-1002; HUM00146415</v>
          </cell>
          <cell r="C3276" t="str">
            <v>Int Med-Hematology/Oncology</v>
          </cell>
          <cell r="D3276" t="str">
            <v>Chugh, Rashmi</v>
          </cell>
          <cell r="E3276" t="str">
            <v>SUSPENDED</v>
          </cell>
          <cell r="F3276">
            <v>43606</v>
          </cell>
          <cell r="G3276" t="str">
            <v>Munipharma</v>
          </cell>
          <cell r="H3276" t="str">
            <v/>
          </cell>
          <cell r="I3276" t="str">
            <v>Industry</v>
          </cell>
          <cell r="J3276" t="str">
            <v>CTSU - Oncology</v>
          </cell>
        </row>
        <row r="3277">
          <cell r="A3277" t="str">
            <v>00146366</v>
          </cell>
          <cell r="B3277" t="str">
            <v>2018.071; HUM00146366; NRG-GU006</v>
          </cell>
          <cell r="C3277" t="str">
            <v>Radiation Oncology</v>
          </cell>
          <cell r="D3277" t="str">
            <v>Spratt, Daniel</v>
          </cell>
          <cell r="E3277" t="str">
            <v>CLOSED TO ACCRUAL</v>
          </cell>
          <cell r="F3277">
            <v>43970</v>
          </cell>
          <cell r="G3277" t="str">
            <v>NRG Oncology</v>
          </cell>
          <cell r="H3277" t="str">
            <v>National Cancer Institute (NCI)</v>
          </cell>
          <cell r="I3277" t="str">
            <v>National</v>
          </cell>
          <cell r="J3277" t="str">
            <v>CTSU - Oncology</v>
          </cell>
        </row>
        <row r="3278">
          <cell r="A3278" t="str">
            <v>00146308</v>
          </cell>
          <cell r="B3278" t="str">
            <v>HUM00146308; TDR14287; SAR439794; AWD010677</v>
          </cell>
          <cell r="C3278" t="str">
            <v>Int Med-Allergy</v>
          </cell>
          <cell r="D3278" t="str">
            <v>Sanders, Georgiana</v>
          </cell>
          <cell r="E3278" t="str">
            <v>ABANDONED</v>
          </cell>
          <cell r="F3278">
            <v>43455</v>
          </cell>
          <cell r="G3278" t="str">
            <v>Sanofi</v>
          </cell>
          <cell r="H3278" t="str">
            <v/>
          </cell>
          <cell r="I3278" t="str">
            <v>Industry</v>
          </cell>
          <cell r="J3278" t="str">
            <v>CTSU - Childrens</v>
          </cell>
        </row>
        <row r="3279">
          <cell r="A3279" t="str">
            <v>00146266</v>
          </cell>
          <cell r="B3279" t="str">
            <v>HUM00146266; RNHE2041</v>
          </cell>
          <cell r="C3279" t="str">
            <v>Int Med-Gastroenterology</v>
          </cell>
          <cell r="D3279" t="str">
            <v>Tapper, Elliot</v>
          </cell>
          <cell r="E3279" t="str">
            <v>TERMINATED</v>
          </cell>
          <cell r="F3279">
            <v>44153</v>
          </cell>
          <cell r="G3279" t="str">
            <v>Salix Pharmaceuticals, Inc</v>
          </cell>
          <cell r="H3279" t="str">
            <v/>
          </cell>
          <cell r="I3279" t="str">
            <v>Industry</v>
          </cell>
          <cell r="J3279" t="str">
            <v>CTSU - Acute, Critical Care, Surgery &amp; Transplant</v>
          </cell>
        </row>
        <row r="3280">
          <cell r="A3280" t="str">
            <v>00146265</v>
          </cell>
          <cell r="B3280" t="str">
            <v>ACT15102; HUM00146265</v>
          </cell>
          <cell r="C3280" t="str">
            <v>Int Med-Pulmonary/Critical Care</v>
          </cell>
          <cell r="D3280" t="str">
            <v>Lugogo, Njira</v>
          </cell>
          <cell r="E3280" t="str">
            <v>TERMINATED</v>
          </cell>
          <cell r="F3280">
            <v>43866</v>
          </cell>
          <cell r="G3280" t="str">
            <v>Sanofi</v>
          </cell>
          <cell r="H3280" t="str">
            <v/>
          </cell>
          <cell r="I3280" t="str">
            <v>Industry</v>
          </cell>
          <cell r="J3280" t="str">
            <v>CTSU - Ambulatory and Chronic Disease</v>
          </cell>
        </row>
        <row r="3281">
          <cell r="A3281" t="str">
            <v>00146180</v>
          </cell>
          <cell r="B3281" t="str">
            <v>HUM00146180</v>
          </cell>
          <cell r="C3281" t="str">
            <v>Psychiatry</v>
          </cell>
          <cell r="D3281" t="str">
            <v>Hampstead, Benjamin</v>
          </cell>
          <cell r="E3281" t="str">
            <v>OPEN TO ACCRUAL</v>
          </cell>
          <cell r="F3281">
            <v>43523</v>
          </cell>
          <cell r="G3281" t="str">
            <v>DHHS - National Institutes of Health</v>
          </cell>
          <cell r="H3281" t="str">
            <v/>
          </cell>
          <cell r="I3281" t="str">
            <v>Externally Peer-Reviewed</v>
          </cell>
          <cell r="J3281" t="str">
            <v>CTSU - Behavior, Function, and Pain</v>
          </cell>
        </row>
        <row r="3282">
          <cell r="A3282" t="str">
            <v>00146178</v>
          </cell>
          <cell r="B3282" t="str">
            <v>HUM00146178</v>
          </cell>
          <cell r="C3282" t="str">
            <v>Anesthesiology</v>
          </cell>
          <cell r="D3282" t="str">
            <v>Hassett, Afton</v>
          </cell>
          <cell r="E3282" t="str">
            <v>IRB STUDY CLOSURE</v>
          </cell>
          <cell r="F3282">
            <v>43644</v>
          </cell>
          <cell r="G3282" t="str">
            <v>University of Michigan</v>
          </cell>
          <cell r="H3282" t="str">
            <v>JOOL Health</v>
          </cell>
          <cell r="I3282" t="str">
            <v>National</v>
          </cell>
          <cell r="J3282" t="str">
            <v>CTSU - Behavior, Function, and Pain</v>
          </cell>
        </row>
        <row r="3283">
          <cell r="A3283" t="str">
            <v>00146135</v>
          </cell>
          <cell r="B3283" t="str">
            <v>1199.225; HUM00146135</v>
          </cell>
          <cell r="C3283" t="str">
            <v>Int Med-Rheumatology</v>
          </cell>
          <cell r="D3283" t="str">
            <v>Khanna, Dinesh</v>
          </cell>
          <cell r="E3283" t="str">
            <v>ABANDONED</v>
          </cell>
          <cell r="F3283">
            <v>43339</v>
          </cell>
          <cell r="G3283" t="str">
            <v>Boehringer Ingelheim, Ltd.</v>
          </cell>
          <cell r="H3283" t="str">
            <v/>
          </cell>
          <cell r="I3283" t="str">
            <v>Industry</v>
          </cell>
          <cell r="J3283" t="str">
            <v>CTSU - Ambulatory and Chronic Disease</v>
          </cell>
        </row>
        <row r="3284">
          <cell r="A3284" t="str">
            <v>00146109</v>
          </cell>
          <cell r="B3284" t="str">
            <v>HUM00146109</v>
          </cell>
          <cell r="C3284" t="str">
            <v>Int Med-Cardiology</v>
          </cell>
          <cell r="D3284" t="str">
            <v>Hummel, Scott</v>
          </cell>
          <cell r="E3284" t="str">
            <v>OPEN TO ACCRUAL</v>
          </cell>
          <cell r="F3284">
            <v>43318</v>
          </cell>
          <cell r="G3284" t="str">
            <v>DHHS - National Institutes of Health - Subcontracts</v>
          </cell>
          <cell r="H3284" t="str">
            <v>Duke University; Yale University</v>
          </cell>
          <cell r="I3284" t="str">
            <v>Externally Peer-Reviewed</v>
          </cell>
          <cell r="J3284" t="str">
            <v>CTSU - Heart, Vessel, Blood</v>
          </cell>
        </row>
        <row r="3285">
          <cell r="A3285" t="str">
            <v>00146064</v>
          </cell>
          <cell r="B3285" t="str">
            <v>EDP 305-101; HUM00146064</v>
          </cell>
          <cell r="C3285" t="str">
            <v>Int Med-Gastroenterology</v>
          </cell>
          <cell r="D3285" t="str">
            <v>Conjeevaram, Hari</v>
          </cell>
          <cell r="E3285" t="str">
            <v>IRB STUDY CLOSURE</v>
          </cell>
          <cell r="F3285">
            <v>43642</v>
          </cell>
          <cell r="G3285" t="str">
            <v>Enanta Pharmaceuticals Inc.</v>
          </cell>
          <cell r="H3285" t="str">
            <v/>
          </cell>
          <cell r="I3285" t="str">
            <v>Industry</v>
          </cell>
          <cell r="J3285" t="str">
            <v>CTSU - Ambulatory and Chronic Disease</v>
          </cell>
        </row>
        <row r="3286">
          <cell r="A3286" t="str">
            <v>00146045</v>
          </cell>
          <cell r="B3286" t="str">
            <v>2018.069; HUM00146045; RP4010-1601</v>
          </cell>
          <cell r="C3286" t="str">
            <v>Int Med-Hematology/Oncology</v>
          </cell>
          <cell r="D3286" t="str">
            <v>Wilcox, Ryan</v>
          </cell>
          <cell r="E3286" t="str">
            <v>IRB STUDY CLOSURE</v>
          </cell>
          <cell r="F3286">
            <v>44049</v>
          </cell>
          <cell r="G3286" t="str">
            <v>Rhizen Pharmaceuticals</v>
          </cell>
          <cell r="H3286" t="str">
            <v/>
          </cell>
          <cell r="I3286" t="str">
            <v>Industry</v>
          </cell>
          <cell r="J3286" t="str">
            <v>CTSU - Oncology</v>
          </cell>
        </row>
        <row r="3287">
          <cell r="A3287" t="str">
            <v>00146001</v>
          </cell>
          <cell r="B3287" t="str">
            <v>CTSU SUBACCOUNT; HUM00146001</v>
          </cell>
          <cell r="C3287" t="str">
            <v>School of Kinesiology</v>
          </cell>
          <cell r="D3287" t="str">
            <v>Haus, Jacob</v>
          </cell>
          <cell r="E3287" t="str">
            <v>OPEN TO ACCRUAL</v>
          </cell>
          <cell r="F3287">
            <v>43235</v>
          </cell>
          <cell r="G3287" t="str">
            <v>DHHS - National Institutes of Health</v>
          </cell>
          <cell r="H3287" t="str">
            <v/>
          </cell>
          <cell r="I3287" t="str">
            <v>Externally Peer-Reviewed</v>
          </cell>
          <cell r="J3287" t="str">
            <v>CTSU - Behavior, Function, and Pain</v>
          </cell>
        </row>
        <row r="3288">
          <cell r="A3288" t="str">
            <v>00145986</v>
          </cell>
          <cell r="B3288" t="str">
            <v>HUM00145986</v>
          </cell>
          <cell r="C3288" t="str">
            <v>Int Med-Cardiology</v>
          </cell>
          <cell r="D3288" t="str">
            <v>Pelosi Jr, Frank</v>
          </cell>
          <cell r="E3288" t="str">
            <v>TERMINATED</v>
          </cell>
          <cell r="F3288">
            <v>43958</v>
          </cell>
          <cell r="G3288" t="str">
            <v>Medtronic, Inc.</v>
          </cell>
          <cell r="H3288" t="str">
            <v/>
          </cell>
          <cell r="I3288" t="str">
            <v>Industry</v>
          </cell>
          <cell r="J3288" t="str">
            <v>CTSU - Heart, Vessel, Blood</v>
          </cell>
        </row>
        <row r="3289">
          <cell r="A3289" t="str">
            <v>00145976</v>
          </cell>
          <cell r="B3289" t="str">
            <v>HUM00145976; URO-008</v>
          </cell>
          <cell r="C3289" t="str">
            <v>Urology</v>
          </cell>
          <cell r="D3289" t="str">
            <v>Morgan, Todd</v>
          </cell>
          <cell r="E3289" t="str">
            <v>IRB INITIAL APPROVAL</v>
          </cell>
          <cell r="F3289">
            <v>43396</v>
          </cell>
          <cell r="G3289" t="str">
            <v>Myriad Genetics</v>
          </cell>
          <cell r="H3289" t="str">
            <v/>
          </cell>
          <cell r="I3289" t="str">
            <v>Industry</v>
          </cell>
          <cell r="J3289" t="str">
            <v>CTSU - Oncology</v>
          </cell>
        </row>
        <row r="3290">
          <cell r="A3290" t="str">
            <v>00145913</v>
          </cell>
          <cell r="B3290" t="str">
            <v>BTG-001653-01; HUM00145913</v>
          </cell>
          <cell r="C3290" t="str">
            <v>Radiology</v>
          </cell>
          <cell r="D3290" t="str">
            <v>Kazanjian, Sahira</v>
          </cell>
          <cell r="E3290" t="str">
            <v>CLOSED TO ACCRUAL</v>
          </cell>
          <cell r="F3290">
            <v>44006</v>
          </cell>
          <cell r="G3290" t="str">
            <v>EKOS Corporation</v>
          </cell>
          <cell r="H3290" t="str">
            <v/>
          </cell>
          <cell r="I3290" t="str">
            <v>Industry</v>
          </cell>
          <cell r="J3290" t="str">
            <v>CTSU - Heart, Vessel, Blood</v>
          </cell>
        </row>
        <row r="3291">
          <cell r="A3291" t="str">
            <v>00145800</v>
          </cell>
          <cell r="B3291" t="str">
            <v>HUM00145800</v>
          </cell>
          <cell r="C3291" t="str">
            <v>Cardiac Surgery</v>
          </cell>
          <cell r="D3291" t="str">
            <v>Bolling, Steven</v>
          </cell>
          <cell r="E3291" t="str">
            <v>OPEN TO ACCRUAL</v>
          </cell>
          <cell r="F3291">
            <v>43490</v>
          </cell>
          <cell r="G3291" t="str">
            <v>University of Michigan</v>
          </cell>
          <cell r="H3291" t="str">
            <v>Cherry Marketing Institute; National Cherry Institute</v>
          </cell>
          <cell r="I3291" t="str">
            <v>National</v>
          </cell>
          <cell r="J3291" t="str">
            <v>CTSU - Heart, Vessel, Blood</v>
          </cell>
        </row>
        <row r="3292">
          <cell r="A3292" t="str">
            <v>00145698</v>
          </cell>
          <cell r="B3292" t="str">
            <v>2017.002.01; 2018.061; HUM00145698</v>
          </cell>
          <cell r="C3292" t="str">
            <v>Int Med-Hematology/Oncology</v>
          </cell>
          <cell r="D3292" t="str">
            <v>Anand, Sarah</v>
          </cell>
          <cell r="E3292" t="str">
            <v>SUSPENDED</v>
          </cell>
          <cell r="F3292">
            <v>43990</v>
          </cell>
          <cell r="G3292" t="str">
            <v>AbGenomics</v>
          </cell>
          <cell r="H3292" t="str">
            <v/>
          </cell>
          <cell r="I3292" t="str">
            <v>Industry</v>
          </cell>
          <cell r="J3292" t="str">
            <v>CTSU - Oncology</v>
          </cell>
        </row>
        <row r="3293">
          <cell r="A3293" t="str">
            <v>00145667</v>
          </cell>
          <cell r="B3293" t="str">
            <v>HUM00145667</v>
          </cell>
          <cell r="C3293" t="str">
            <v>Family Medicine</v>
          </cell>
          <cell r="D3293" t="str">
            <v>Richardson, Caroline</v>
          </cell>
          <cell r="E3293" t="str">
            <v>OPEN TO ACCRUAL</v>
          </cell>
          <cell r="F3293">
            <v>43389</v>
          </cell>
          <cell r="G3293" t="str">
            <v>University of Michigan</v>
          </cell>
          <cell r="H3293" t="str">
            <v/>
          </cell>
          <cell r="I3293" t="str">
            <v>National</v>
          </cell>
          <cell r="J3293" t="str">
            <v>CTSU - Behavior, Function, and Pain</v>
          </cell>
        </row>
        <row r="3294">
          <cell r="A3294" t="str">
            <v>00145612</v>
          </cell>
          <cell r="B3294" t="str">
            <v>AR-13324-CS205; HUM00145612</v>
          </cell>
          <cell r="C3294" t="str">
            <v>Ophthalmology &amp; Visual Sciences</v>
          </cell>
          <cell r="D3294" t="str">
            <v>Moroi, Sayoko</v>
          </cell>
          <cell r="E3294" t="str">
            <v>ABANDONED</v>
          </cell>
          <cell r="F3294">
            <v>43318</v>
          </cell>
          <cell r="G3294" t="str">
            <v>Aerie Pharmaceuticals, Inc.</v>
          </cell>
          <cell r="H3294" t="str">
            <v>INC Research; Syneos Health</v>
          </cell>
          <cell r="I3294" t="str">
            <v>Industry</v>
          </cell>
          <cell r="J3294" t="str">
            <v>CTSU - Ambulatory and Chronic Disease</v>
          </cell>
        </row>
        <row r="3295">
          <cell r="A3295" t="str">
            <v>00145500</v>
          </cell>
          <cell r="B3295" t="str">
            <v>2018.062; ADVL1721; BAY 80-6946 / 19176; HUM00145500</v>
          </cell>
          <cell r="C3295" t="str">
            <v>Pediatrics-Hematology/Oncology</v>
          </cell>
          <cell r="D3295" t="str">
            <v>Mody, Rajen</v>
          </cell>
          <cell r="E3295" t="str">
            <v>OPEN TO ACCRUAL</v>
          </cell>
          <cell r="F3295">
            <v>43691</v>
          </cell>
          <cell r="G3295" t="str">
            <v>Bayer Healthcare Pharmaceuticals</v>
          </cell>
          <cell r="H3295" t="str">
            <v>Children's Oncology Group (COG); The Children's Hospital of Philadelphia (CHOP)</v>
          </cell>
          <cell r="I3295" t="str">
            <v>Industry</v>
          </cell>
          <cell r="J3295" t="str">
            <v>CTSU - Childrens</v>
          </cell>
        </row>
        <row r="3296">
          <cell r="A3296" t="str">
            <v>00145497</v>
          </cell>
          <cell r="B3296" t="str">
            <v>HUM00145497; ML39791; AWD010828</v>
          </cell>
          <cell r="C3296" t="str">
            <v>Pediatrics-Hematology/Oncology</v>
          </cell>
          <cell r="D3296" t="str">
            <v>Pipe, Steven</v>
          </cell>
          <cell r="E3296" t="str">
            <v>TERMINATED</v>
          </cell>
          <cell r="F3296">
            <v>43888</v>
          </cell>
          <cell r="G3296" t="str">
            <v>Genentech, Inc.</v>
          </cell>
          <cell r="H3296" t="str">
            <v/>
          </cell>
          <cell r="I3296" t="str">
            <v>Industry</v>
          </cell>
          <cell r="J3296" t="str">
            <v>CTSU - Childrens</v>
          </cell>
        </row>
        <row r="3297">
          <cell r="A3297" t="str">
            <v>00145396</v>
          </cell>
          <cell r="B3297" t="str">
            <v>HUM00145396</v>
          </cell>
          <cell r="C3297" t="str">
            <v>Int Med-Metabolism, Endo &amp; Diabetes</v>
          </cell>
          <cell r="D3297" t="str">
            <v>Oral, Elif</v>
          </cell>
          <cell r="E3297" t="str">
            <v>ON HOLD</v>
          </cell>
          <cell r="F3297">
            <v>43819</v>
          </cell>
          <cell r="G3297" t="str">
            <v>DHHS - National Institutes of Health</v>
          </cell>
          <cell r="H3297" t="str">
            <v/>
          </cell>
          <cell r="I3297" t="str">
            <v>Externally Peer-Reviewed</v>
          </cell>
          <cell r="J3297" t="str">
            <v>CTSU - Ambulatory and Chronic Disease</v>
          </cell>
        </row>
        <row r="3298">
          <cell r="A3298" t="str">
            <v>00145392</v>
          </cell>
          <cell r="B3298" t="str">
            <v>00-0000-05; AWD010198; AWD010198; HUM00145392</v>
          </cell>
          <cell r="C3298" t="str">
            <v>Cardiac Surgery</v>
          </cell>
          <cell r="D3298" t="str">
            <v>Si, Ming-Sing</v>
          </cell>
          <cell r="E3298" t="str">
            <v>ABANDONED</v>
          </cell>
          <cell r="F3298">
            <v>44169</v>
          </cell>
          <cell r="G3298" t="str">
            <v>Children's Heart Foundation, The</v>
          </cell>
          <cell r="H3298" t="str">
            <v>Longeveron; University of Maryland, The</v>
          </cell>
          <cell r="I3298" t="str">
            <v>Institutional</v>
          </cell>
          <cell r="J3298" t="str">
            <v>CTSU - Childrens</v>
          </cell>
        </row>
        <row r="3299">
          <cell r="A3299" t="str">
            <v>00145165</v>
          </cell>
          <cell r="B3299" t="str">
            <v>2018.053; B7461020; HUM00145165</v>
          </cell>
          <cell r="C3299" t="str">
            <v>Int Med-Hematology/Oncology</v>
          </cell>
          <cell r="D3299" t="str">
            <v>Gadgeel, Shirish</v>
          </cell>
          <cell r="E3299" t="str">
            <v>IRB STUDY CLOSURE</v>
          </cell>
          <cell r="F3299">
            <v>43746</v>
          </cell>
          <cell r="G3299" t="str">
            <v>Pfizer, Inc.</v>
          </cell>
          <cell r="H3299" t="str">
            <v>inVentiv Health</v>
          </cell>
          <cell r="I3299" t="str">
            <v>Industry</v>
          </cell>
          <cell r="J3299" t="str">
            <v>CTSU - Oncology</v>
          </cell>
        </row>
        <row r="3300">
          <cell r="A3300" t="str">
            <v>00145131</v>
          </cell>
          <cell r="B3300" t="str">
            <v>725; HUM00145131; M15-574</v>
          </cell>
          <cell r="C3300" t="str">
            <v>Dermatology</v>
          </cell>
          <cell r="D3300" t="str">
            <v>Helfrich, Yolanda</v>
          </cell>
          <cell r="E3300" t="str">
            <v>IRB STUDY CLOSURE</v>
          </cell>
          <cell r="F3300">
            <v>43629</v>
          </cell>
          <cell r="G3300" t="str">
            <v>AbbVie Inc</v>
          </cell>
          <cell r="H3300" t="str">
            <v/>
          </cell>
          <cell r="I3300" t="str">
            <v>Industry</v>
          </cell>
          <cell r="J3300" t="str">
            <v>CTSU - Neurosciences and Sensory</v>
          </cell>
        </row>
        <row r="3301">
          <cell r="A3301" t="str">
            <v>00145089</v>
          </cell>
          <cell r="B3301" t="str">
            <v>AEGR-734-401; HUM00145089</v>
          </cell>
          <cell r="C3301" t="str">
            <v>Int Med-Metabolism, Endo &amp; Diabetes</v>
          </cell>
          <cell r="D3301" t="str">
            <v>Oral, Elif</v>
          </cell>
          <cell r="E3301" t="str">
            <v>OPEN TO ACCRUAL</v>
          </cell>
          <cell r="F3301">
            <v>43543</v>
          </cell>
          <cell r="G3301" t="str">
            <v>Aegerion Pharmaceuticals</v>
          </cell>
          <cell r="H3301" t="str">
            <v/>
          </cell>
          <cell r="I3301" t="str">
            <v>Industry</v>
          </cell>
          <cell r="J3301" t="str">
            <v>CTSU - Ambulatory and Chronic Disease</v>
          </cell>
        </row>
        <row r="3302">
          <cell r="A3302" t="str">
            <v>00145074</v>
          </cell>
          <cell r="B3302" t="str">
            <v>2018.057; HUM00145074; MS-553-103</v>
          </cell>
          <cell r="C3302" t="str">
            <v>Int Med-Hematology/Oncology</v>
          </cell>
          <cell r="D3302" t="str">
            <v>Ye, Jing Christine</v>
          </cell>
          <cell r="E3302" t="str">
            <v>OPEN TO ACCRUAL</v>
          </cell>
          <cell r="F3302">
            <v>43969</v>
          </cell>
          <cell r="G3302" t="str">
            <v>MingSight Pharmaceuticals, Inc.</v>
          </cell>
          <cell r="H3302" t="str">
            <v>Precision Oncology LLC</v>
          </cell>
          <cell r="I3302" t="str">
            <v>Industry</v>
          </cell>
          <cell r="J3302" t="str">
            <v>CTSU - Oncology</v>
          </cell>
        </row>
        <row r="3303">
          <cell r="A3303" t="str">
            <v>00145052</v>
          </cell>
          <cell r="B3303" t="str">
            <v>HUM00145052</v>
          </cell>
          <cell r="C3303" t="str">
            <v>Psychiatry</v>
          </cell>
          <cell r="D3303" t="str">
            <v>Swanson, Leslie</v>
          </cell>
          <cell r="E3303" t="str">
            <v>OPEN TO ACCRUAL</v>
          </cell>
          <cell r="F3303">
            <v>43410</v>
          </cell>
          <cell r="G3303" t="str">
            <v>American Sleep Medicine Foundation</v>
          </cell>
          <cell r="H3303" t="str">
            <v/>
          </cell>
          <cell r="I3303" t="str">
            <v>Institutional</v>
          </cell>
          <cell r="J3303" t="str">
            <v>CTSU - Behavior, Function, and Pain</v>
          </cell>
        </row>
        <row r="3304">
          <cell r="A3304" t="str">
            <v>00144992</v>
          </cell>
          <cell r="B3304" t="str">
            <v>HUM00144992; PC ONLY.</v>
          </cell>
          <cell r="C3304" t="str">
            <v>School of Kinesiology</v>
          </cell>
          <cell r="D3304" t="str">
            <v>Palmieri-Smith, Riann</v>
          </cell>
          <cell r="E3304" t="str">
            <v>OPEN TO ACCRUAL</v>
          </cell>
          <cell r="F3304">
            <v>43272</v>
          </cell>
          <cell r="G3304" t="str">
            <v>DHHS - National Institutes of Health</v>
          </cell>
          <cell r="H3304" t="str">
            <v/>
          </cell>
          <cell r="I3304" t="str">
            <v>Externally Peer-Reviewed</v>
          </cell>
          <cell r="J3304" t="str">
            <v>CTSU - Behavior, Function, and Pain</v>
          </cell>
        </row>
        <row r="3305">
          <cell r="A3305" t="str">
            <v>00144962</v>
          </cell>
          <cell r="B3305" t="str">
            <v>HUM00144962</v>
          </cell>
          <cell r="C3305" t="str">
            <v>Neurology</v>
          </cell>
          <cell r="D3305" t="str">
            <v>Mao-Draayer, Yang</v>
          </cell>
          <cell r="E3305" t="str">
            <v>OPEN TO ACCRUAL</v>
          </cell>
          <cell r="F3305">
            <v>43676</v>
          </cell>
          <cell r="G3305" t="str">
            <v>Johns Hopkins University</v>
          </cell>
          <cell r="H3305" t="str">
            <v>National Multiple Sclerosis Society; Patient-Centered Outcomes Research Institute (PCORI)</v>
          </cell>
          <cell r="I3305" t="str">
            <v>Institutional</v>
          </cell>
          <cell r="J3305" t="str">
            <v>CTSU - Neurosciences and Sensory</v>
          </cell>
        </row>
        <row r="3306">
          <cell r="A3306" t="str">
            <v>00144955</v>
          </cell>
          <cell r="B3306" t="str">
            <v>HUM00144955</v>
          </cell>
          <cell r="C3306" t="str">
            <v>Neurology</v>
          </cell>
          <cell r="D3306" t="str">
            <v>Goutman, Stephen</v>
          </cell>
          <cell r="E3306" t="str">
            <v>IRB STUDY CLOSURE</v>
          </cell>
          <cell r="F3306">
            <v>44105</v>
          </cell>
          <cell r="G3306" t="str">
            <v>Pharmaceutical Research Associates, Inc.</v>
          </cell>
          <cell r="H3306" t="str">
            <v>Orion Corporation</v>
          </cell>
          <cell r="I3306" t="str">
            <v>Industry</v>
          </cell>
          <cell r="J3306" t="str">
            <v>CTSU - Neurosciences and Sensory</v>
          </cell>
        </row>
        <row r="3307">
          <cell r="A3307" t="str">
            <v>00144918</v>
          </cell>
          <cell r="B3307" t="str">
            <v>2019.018; HUM00144918</v>
          </cell>
          <cell r="C3307" t="str">
            <v>Physical Medicine &amp; Rehabilitation</v>
          </cell>
          <cell r="D3307" t="str">
            <v>Gabel, Nicolette</v>
          </cell>
          <cell r="E3307" t="str">
            <v>IRB INITIAL APPROVAL</v>
          </cell>
          <cell r="F3307">
            <v>43753</v>
          </cell>
          <cell r="G3307" t="str">
            <v>University of Michigan</v>
          </cell>
          <cell r="H3307" t="str">
            <v/>
          </cell>
          <cell r="I3307" t="str">
            <v>National</v>
          </cell>
          <cell r="J3307" t="str">
            <v>CTSU - Oncology</v>
          </cell>
        </row>
        <row r="3308">
          <cell r="A3308" t="str">
            <v>00144911</v>
          </cell>
          <cell r="B3308" t="str">
            <v>2018.058; HUM00144911; NANT 2013-01</v>
          </cell>
          <cell r="C3308" t="str">
            <v>Pediatrics-Hematology/Oncology</v>
          </cell>
          <cell r="D3308" t="str">
            <v>Mody, Rajen</v>
          </cell>
          <cell r="E3308" t="str">
            <v>OPEN TO ACCRUAL</v>
          </cell>
          <cell r="F3308">
            <v>43507</v>
          </cell>
          <cell r="G3308" t="str">
            <v>New Approaches for Neuroblastoma Therapy (NANT)</v>
          </cell>
          <cell r="H3308" t="str">
            <v/>
          </cell>
          <cell r="I3308" t="str">
            <v>Externally Peer-Reviewed</v>
          </cell>
          <cell r="J3308" t="str">
            <v>CTSU - Childrens</v>
          </cell>
        </row>
        <row r="3309">
          <cell r="A3309" t="str">
            <v>00144907</v>
          </cell>
          <cell r="B3309" t="str">
            <v>HUM00144907</v>
          </cell>
          <cell r="C3309" t="str">
            <v>Int Med-Infectious Diseases</v>
          </cell>
          <cell r="D3309" t="str">
            <v>Gregg, Kevin</v>
          </cell>
          <cell r="E3309" t="str">
            <v>ABANDONED</v>
          </cell>
          <cell r="F3309">
            <v>43479</v>
          </cell>
          <cell r="G3309" t="str">
            <v>Merck, Inc</v>
          </cell>
          <cell r="H3309" t="str">
            <v/>
          </cell>
          <cell r="I3309" t="str">
            <v>Industry</v>
          </cell>
          <cell r="J3309" t="str">
            <v>CTSU - Acute, Critical Care, Surgery &amp; Transplant</v>
          </cell>
        </row>
        <row r="3310">
          <cell r="A3310" t="str">
            <v>00144807</v>
          </cell>
          <cell r="B3310" t="str">
            <v>2018.064; HUM00144807</v>
          </cell>
          <cell r="C3310" t="str">
            <v>School of Nursing</v>
          </cell>
          <cell r="D3310" t="str">
            <v>Friese, Christopher</v>
          </cell>
          <cell r="E3310" t="str">
            <v>CLOSED TO ACCRUAL</v>
          </cell>
          <cell r="F3310">
            <v>43413</v>
          </cell>
          <cell r="G3310" t="str">
            <v>DHHS - Agency for Health Care Research and Quality</v>
          </cell>
          <cell r="H3310" t="str">
            <v/>
          </cell>
          <cell r="I3310" t="str">
            <v>Externally Peer-Reviewed</v>
          </cell>
          <cell r="J3310" t="str">
            <v>CTSU - Oncology</v>
          </cell>
        </row>
        <row r="3311">
          <cell r="A3311" t="str">
            <v>00144806</v>
          </cell>
          <cell r="B3311" t="str">
            <v>AMX3500; HUM00144806</v>
          </cell>
          <cell r="C3311" t="str">
            <v>Neurology</v>
          </cell>
          <cell r="D3311" t="str">
            <v>Goutman, Stephen</v>
          </cell>
          <cell r="E3311" t="str">
            <v>ABANDONED</v>
          </cell>
          <cell r="F3311">
            <v>43200</v>
          </cell>
          <cell r="G3311" t="str">
            <v>Amylyx Pharmaceuticals Inc.</v>
          </cell>
          <cell r="H3311" t="str">
            <v/>
          </cell>
          <cell r="I3311" t="str">
            <v>Industry</v>
          </cell>
          <cell r="J3311" t="str">
            <v>CTSU - Neurosciences and Sensory</v>
          </cell>
        </row>
        <row r="3312">
          <cell r="A3312" t="str">
            <v>00144789</v>
          </cell>
          <cell r="B3312" t="str">
            <v>1948-CL-0101; 2018.054; HUM00144789</v>
          </cell>
          <cell r="C3312" t="str">
            <v>Int Med-Hematology/Oncology</v>
          </cell>
          <cell r="D3312" t="str">
            <v>Swiecicki, Paul</v>
          </cell>
          <cell r="E3312" t="str">
            <v>OPEN TO ACCRUAL</v>
          </cell>
          <cell r="F3312">
            <v>44013</v>
          </cell>
          <cell r="G3312" t="str">
            <v>Astellas Pharma US, Inc.</v>
          </cell>
          <cell r="H3312" t="str">
            <v/>
          </cell>
          <cell r="I3312" t="str">
            <v>Industry</v>
          </cell>
          <cell r="J3312" t="str">
            <v>CTSU - Oncology</v>
          </cell>
        </row>
        <row r="3313">
          <cell r="A3313" t="str">
            <v>00144765</v>
          </cell>
          <cell r="B3313" t="str">
            <v>2019.101; HUM00144765; UMCC 2019.101</v>
          </cell>
          <cell r="C3313" t="str">
            <v>Neurosurgery</v>
          </cell>
          <cell r="D3313" t="str">
            <v>Szerlip, Nicholas</v>
          </cell>
          <cell r="E3313" t="str">
            <v>PRMC APPROVAL</v>
          </cell>
          <cell r="F3313">
            <v>44208</v>
          </cell>
          <cell r="G3313" t="str">
            <v>University of Michigan</v>
          </cell>
          <cell r="H3313" t="str">
            <v/>
          </cell>
          <cell r="I3313" t="str">
            <v>National</v>
          </cell>
          <cell r="J3313" t="str">
            <v>CTSU - Oncology</v>
          </cell>
          <cell r="K3313">
            <v>3</v>
          </cell>
        </row>
        <row r="3314">
          <cell r="A3314" t="str">
            <v>00144763</v>
          </cell>
          <cell r="B3314" t="str">
            <v>HUM00144763; RMCL-002</v>
          </cell>
          <cell r="C3314" t="str">
            <v>Int Med-Nephrology</v>
          </cell>
          <cell r="D3314" t="str">
            <v>Yevzlin, Alexander</v>
          </cell>
          <cell r="E3314" t="str">
            <v>OPEN TO ACCRUAL</v>
          </cell>
          <cell r="F3314">
            <v>43384</v>
          </cell>
          <cell r="G3314" t="str">
            <v>ProKidney, LLC</v>
          </cell>
          <cell r="H3314" t="str">
            <v>RegenMed</v>
          </cell>
          <cell r="I3314" t="str">
            <v>Industry</v>
          </cell>
          <cell r="J3314" t="str">
            <v>CTSU - Ambulatory and Chronic Disease</v>
          </cell>
        </row>
        <row r="3315">
          <cell r="A3315" t="str">
            <v>00144759</v>
          </cell>
          <cell r="B3315" t="str">
            <v>2018.048; HUM00144759; UMCC 2018.048</v>
          </cell>
          <cell r="C3315" t="str">
            <v>Int Med-Hematology/Oncology</v>
          </cell>
          <cell r="D3315" t="str">
            <v>Wilcox, Ryan</v>
          </cell>
          <cell r="E3315" t="str">
            <v>IRB STUDY CLOSURE</v>
          </cell>
          <cell r="F3315">
            <v>44223</v>
          </cell>
          <cell r="G3315" t="str">
            <v>CTI BioPharma Corp.</v>
          </cell>
          <cell r="H3315" t="str">
            <v>University of Michigan</v>
          </cell>
          <cell r="I3315" t="str">
            <v>Industry</v>
          </cell>
          <cell r="J3315" t="str">
            <v>CTSU - Oncology</v>
          </cell>
        </row>
        <row r="3316">
          <cell r="A3316" t="str">
            <v>00144716</v>
          </cell>
          <cell r="B3316" t="str">
            <v>HUM00144716; MB130-069, AWD007748</v>
          </cell>
          <cell r="C3316" t="str">
            <v>Int Med-Gastroenterology</v>
          </cell>
          <cell r="D3316" t="str">
            <v>Lok, Anna</v>
          </cell>
          <cell r="E3316" t="str">
            <v>IRB STUDY CLOSURE</v>
          </cell>
          <cell r="F3316">
            <v>43908</v>
          </cell>
          <cell r="G3316" t="str">
            <v>Bristol-Myers Squibb</v>
          </cell>
          <cell r="H3316" t="str">
            <v>PRA Health Sciences</v>
          </cell>
          <cell r="I3316" t="str">
            <v>Industry</v>
          </cell>
          <cell r="J3316" t="str">
            <v>CTSU - Ambulatory and Chronic Disease</v>
          </cell>
        </row>
        <row r="3317">
          <cell r="A3317" t="str">
            <v>00144711</v>
          </cell>
          <cell r="B3317" t="str">
            <v>1205-202; 2018.051; HUM00144711</v>
          </cell>
          <cell r="C3317" t="str">
            <v>Int Med-Hematology/Oncology</v>
          </cell>
          <cell r="D3317" t="str">
            <v>Schneider, Bryan</v>
          </cell>
          <cell r="E3317" t="str">
            <v>ABANDONED</v>
          </cell>
          <cell r="F3317">
            <v>43412</v>
          </cell>
          <cell r="G3317" t="str">
            <v>Parexel International, LLC</v>
          </cell>
          <cell r="H3317" t="str">
            <v/>
          </cell>
          <cell r="I3317" t="str">
            <v>Industry</v>
          </cell>
          <cell r="J3317" t="str">
            <v>CTSU - Oncology</v>
          </cell>
        </row>
        <row r="3318">
          <cell r="A3318" t="str">
            <v>00144700</v>
          </cell>
          <cell r="B3318" t="str">
            <v>2018.045; HUM00144700</v>
          </cell>
          <cell r="C3318" t="str">
            <v>Int Med-Hematology/Oncology</v>
          </cell>
          <cell r="D3318" t="str">
            <v>Cole, Craig</v>
          </cell>
          <cell r="E3318" t="str">
            <v>ABANDONED</v>
          </cell>
          <cell r="F3318">
            <v>43361</v>
          </cell>
          <cell r="G3318" t="str">
            <v>Massachusetts General Hospital</v>
          </cell>
          <cell r="H3318" t="str">
            <v>University of Michigan</v>
          </cell>
          <cell r="I3318" t="str">
            <v>Institutional</v>
          </cell>
          <cell r="J3318" t="str">
            <v>CTSU - Oncology</v>
          </cell>
        </row>
        <row r="3319">
          <cell r="A3319" t="str">
            <v>00144661</v>
          </cell>
          <cell r="B3319" t="str">
            <v>2018.059; HUM00144661; S1702</v>
          </cell>
          <cell r="C3319" t="str">
            <v>Int Med-Hematology/Oncology</v>
          </cell>
          <cell r="D3319" t="str">
            <v>Campagnaro, Erica</v>
          </cell>
          <cell r="E3319" t="str">
            <v>CLOSED TO ACCRUAL</v>
          </cell>
          <cell r="F3319">
            <v>43739</v>
          </cell>
          <cell r="G3319" t="str">
            <v>Southwest Oncology Group (SWOG)</v>
          </cell>
          <cell r="H3319" t="str">
            <v>National Cancer Institute (NCI); Oregon Health and Science University</v>
          </cell>
          <cell r="I3319" t="str">
            <v>National</v>
          </cell>
          <cell r="J3319" t="str">
            <v>CTSU - Oncology</v>
          </cell>
        </row>
        <row r="3320">
          <cell r="A3320" t="str">
            <v>00144566</v>
          </cell>
          <cell r="B3320" t="str">
            <v>2018.047; HUM00144566; LOXO-RET-17001</v>
          </cell>
          <cell r="C3320" t="str">
            <v>Int Med-Hematology/Oncology</v>
          </cell>
          <cell r="D3320" t="str">
            <v>Worden, Francis</v>
          </cell>
          <cell r="E3320" t="str">
            <v>CLOSED TO ACCRUAL</v>
          </cell>
          <cell r="F3320">
            <v>44273</v>
          </cell>
          <cell r="G3320" t="str">
            <v>Loxo Oncology, Inc.</v>
          </cell>
          <cell r="H3320" t="str">
            <v>Medpace, Inc</v>
          </cell>
          <cell r="I3320" t="str">
            <v>Industry</v>
          </cell>
          <cell r="J3320" t="str">
            <v>CTSU - Oncology</v>
          </cell>
        </row>
        <row r="3321">
          <cell r="A3321" t="str">
            <v>00144559</v>
          </cell>
          <cell r="B3321" t="str">
            <v>2018.049; CA2099DX; HUM00144559</v>
          </cell>
          <cell r="C3321" t="str">
            <v>Int Med-Hematology/Oncology</v>
          </cell>
          <cell r="D3321" t="str">
            <v>Crysler, Oxana</v>
          </cell>
          <cell r="E3321" t="str">
            <v>TERMINATED</v>
          </cell>
          <cell r="F3321">
            <v>43907</v>
          </cell>
          <cell r="G3321" t="str">
            <v>Bristol-Myers Squibb</v>
          </cell>
          <cell r="H3321" t="str">
            <v/>
          </cell>
          <cell r="I3321" t="str">
            <v>Industry</v>
          </cell>
          <cell r="J3321" t="str">
            <v>CTSU - Oncology</v>
          </cell>
        </row>
        <row r="3322">
          <cell r="A3322" t="str">
            <v>00144558</v>
          </cell>
          <cell r="B3322" t="str">
            <v>HUM00144558; HZNP-TEP-302 (OPTIC-X)</v>
          </cell>
          <cell r="C3322" t="str">
            <v>Ophthalmology &amp; Visual Sciences</v>
          </cell>
          <cell r="D3322" t="str">
            <v>Nelson, Christine</v>
          </cell>
          <cell r="E3322" t="str">
            <v>IRB STUDY CLOSURE</v>
          </cell>
          <cell r="F3322">
            <v>43811</v>
          </cell>
          <cell r="G3322" t="str">
            <v>Horizon Pharma</v>
          </cell>
          <cell r="H3322" t="str">
            <v/>
          </cell>
          <cell r="I3322" t="str">
            <v>Industry</v>
          </cell>
          <cell r="J3322" t="str">
            <v>CTSU - Ambulatory and Chronic Disease</v>
          </cell>
        </row>
        <row r="3323">
          <cell r="A3323" t="str">
            <v>00144456</v>
          </cell>
          <cell r="B3323" t="str">
            <v>HUM00144456</v>
          </cell>
          <cell r="C3323" t="str">
            <v>Pediatrics-Hematology/Oncology</v>
          </cell>
          <cell r="D3323" t="str">
            <v>Singh, Sharon</v>
          </cell>
          <cell r="E3323" t="str">
            <v>OPEN TO ACCRUAL</v>
          </cell>
          <cell r="F3323">
            <v>43867</v>
          </cell>
          <cell r="G3323" t="str">
            <v>University of Michigan</v>
          </cell>
          <cell r="H3323" t="str">
            <v>American Society of Hematology; Mayo Clinic</v>
          </cell>
          <cell r="I3323" t="str">
            <v>National</v>
          </cell>
          <cell r="J3323" t="str">
            <v>CTSU - Childrens</v>
          </cell>
        </row>
        <row r="3324">
          <cell r="A3324" t="str">
            <v>00144409</v>
          </cell>
          <cell r="B3324" t="str">
            <v>HUM00144409; SHP647-307</v>
          </cell>
          <cell r="C3324" t="str">
            <v>Int Med-Gastroenterology</v>
          </cell>
          <cell r="D3324" t="str">
            <v>Higgins, Peter</v>
          </cell>
          <cell r="E3324" t="str">
            <v>IRB STUDY CLOSURE</v>
          </cell>
          <cell r="F3324">
            <v>43648</v>
          </cell>
          <cell r="G3324" t="str">
            <v>Shire Human Genetic Therapies</v>
          </cell>
          <cell r="H3324" t="str">
            <v/>
          </cell>
          <cell r="I3324" t="str">
            <v>Industry</v>
          </cell>
          <cell r="J3324" t="str">
            <v>CTSU - Ambulatory and Chronic Disease</v>
          </cell>
        </row>
        <row r="3325">
          <cell r="A3325" t="str">
            <v>00144406</v>
          </cell>
          <cell r="B3325" t="str">
            <v>HUM00144406; SHP647-306</v>
          </cell>
          <cell r="C3325" t="str">
            <v>Int Med-Gastroenterology</v>
          </cell>
          <cell r="D3325" t="str">
            <v>Higgins, Peter</v>
          </cell>
          <cell r="E3325" t="str">
            <v>IRB STUDY CLOSURE</v>
          </cell>
          <cell r="F3325">
            <v>43644</v>
          </cell>
          <cell r="G3325" t="str">
            <v>Shire Human Genetic Therapies</v>
          </cell>
          <cell r="H3325" t="str">
            <v/>
          </cell>
          <cell r="I3325" t="str">
            <v>Industry</v>
          </cell>
          <cell r="J3325" t="str">
            <v>CTSU - Ambulatory and Chronic Disease</v>
          </cell>
        </row>
        <row r="3326">
          <cell r="A3326" t="str">
            <v>00144364</v>
          </cell>
          <cell r="B3326" t="str">
            <v>2018.043; HUM00144364; ONC201; AWD007792; UMCC 2018.043</v>
          </cell>
          <cell r="C3326" t="str">
            <v>Pediatrics-Hematology/Oncology</v>
          </cell>
          <cell r="D3326" t="str">
            <v>Koschmann, Carl</v>
          </cell>
          <cell r="E3326" t="str">
            <v>OPEN TO ACCRUAL</v>
          </cell>
          <cell r="F3326">
            <v>43271</v>
          </cell>
          <cell r="G3326" t="str">
            <v>Oncoceutics, Inc</v>
          </cell>
          <cell r="H3326" t="str">
            <v/>
          </cell>
          <cell r="I3326" t="str">
            <v>Industry</v>
          </cell>
          <cell r="J3326" t="str">
            <v>CTSU - Childrens</v>
          </cell>
        </row>
        <row r="3327">
          <cell r="A3327" t="str">
            <v>00144332</v>
          </cell>
          <cell r="B3327" t="str">
            <v>HUM00144332; PTI-808-01; AWD007799</v>
          </cell>
          <cell r="C3327" t="str">
            <v>Pediatrics-Pulmonary Medicine</v>
          </cell>
          <cell r="D3327" t="str">
            <v>Nasr, Samya</v>
          </cell>
          <cell r="E3327" t="str">
            <v>IRB STUDY CLOSURE</v>
          </cell>
          <cell r="F3327">
            <v>44299</v>
          </cell>
          <cell r="G3327" t="str">
            <v>Proteostasis Therapeutics, Inc</v>
          </cell>
          <cell r="H3327" t="str">
            <v/>
          </cell>
          <cell r="I3327" t="str">
            <v>Industry</v>
          </cell>
          <cell r="J3327" t="str">
            <v>CTSU - Childrens</v>
          </cell>
        </row>
        <row r="3328">
          <cell r="A3328" t="str">
            <v>00144315</v>
          </cell>
          <cell r="B3328" t="str">
            <v>AIOAA001; HUM00144315</v>
          </cell>
          <cell r="C3328" t="str">
            <v>Orthopaedic Surgery</v>
          </cell>
          <cell r="D3328" t="str">
            <v>Awan, Tariq</v>
          </cell>
          <cell r="E3328" t="str">
            <v>OPEN TO ACCRUAL</v>
          </cell>
          <cell r="F3328">
            <v>43368</v>
          </cell>
          <cell r="G3328" t="str">
            <v>MiMedx Group, Inc</v>
          </cell>
          <cell r="H3328" t="str">
            <v/>
          </cell>
          <cell r="I3328" t="str">
            <v>Industry</v>
          </cell>
          <cell r="J3328" t="str">
            <v>CTSU - Behavior, Function, and Pain</v>
          </cell>
        </row>
        <row r="3329">
          <cell r="A3329" t="str">
            <v>00144255</v>
          </cell>
          <cell r="B3329" t="str">
            <v>HUM00144255; ISIS 703802-CS5</v>
          </cell>
          <cell r="C3329" t="str">
            <v>Int Med-Metabolism, Endo &amp; Diabetes</v>
          </cell>
          <cell r="D3329" t="str">
            <v>Oral, Elif</v>
          </cell>
          <cell r="E3329" t="str">
            <v>TERMINATED</v>
          </cell>
          <cell r="F3329">
            <v>43768</v>
          </cell>
          <cell r="G3329" t="str">
            <v>Akcea Therapeutics</v>
          </cell>
          <cell r="H3329" t="str">
            <v>Medpace, Inc</v>
          </cell>
          <cell r="I3329" t="str">
            <v>Industry</v>
          </cell>
          <cell r="J3329" t="str">
            <v>CTSU - Ambulatory and Chronic Disease</v>
          </cell>
        </row>
        <row r="3330">
          <cell r="A3330" t="str">
            <v>00144146</v>
          </cell>
          <cell r="B3330" t="str">
            <v>2018.060; HUM00144146</v>
          </cell>
          <cell r="C3330" t="str">
            <v>Surgery</v>
          </cell>
          <cell r="D3330" t="str">
            <v>Hardiman, Karin</v>
          </cell>
          <cell r="E3330" t="str">
            <v>ABANDONED</v>
          </cell>
          <cell r="F3330">
            <v>43521</v>
          </cell>
          <cell r="G3330" t="str">
            <v>University of Michigan</v>
          </cell>
          <cell r="H3330" t="str">
            <v/>
          </cell>
          <cell r="I3330" t="str">
            <v>National</v>
          </cell>
          <cell r="J3330" t="str">
            <v>CTSU - Oncology</v>
          </cell>
        </row>
        <row r="3331">
          <cell r="A3331" t="str">
            <v>00144120</v>
          </cell>
          <cell r="B3331" t="str">
            <v>2018.041; HUM00144120; IMDZ-04-1702</v>
          </cell>
          <cell r="C3331" t="str">
            <v>Int Med-Hematology/Oncology</v>
          </cell>
          <cell r="D3331" t="str">
            <v>Chugh, Rashmi</v>
          </cell>
          <cell r="E3331" t="str">
            <v>ABANDONED</v>
          </cell>
          <cell r="F3331">
            <v>43417</v>
          </cell>
          <cell r="G3331" t="str">
            <v>Immune Design Corp</v>
          </cell>
          <cell r="H3331" t="str">
            <v>Medpace, Inc</v>
          </cell>
          <cell r="I3331" t="str">
            <v>Industry</v>
          </cell>
          <cell r="J3331" t="str">
            <v>CTSU - Oncology</v>
          </cell>
        </row>
        <row r="3332">
          <cell r="A3332" t="str">
            <v>00144074</v>
          </cell>
          <cell r="B3332" t="str">
            <v>HUM00144074</v>
          </cell>
          <cell r="C3332" t="str">
            <v>Psychiatry</v>
          </cell>
          <cell r="D3332" t="str">
            <v>Fitzgerald, Kate</v>
          </cell>
          <cell r="E3332" t="str">
            <v>OPEN TO ACCRUAL</v>
          </cell>
          <cell r="F3332">
            <v>43497</v>
          </cell>
          <cell r="G3332" t="str">
            <v>DHHS - National Institutes of Health</v>
          </cell>
          <cell r="H3332" t="str">
            <v/>
          </cell>
          <cell r="I3332" t="str">
            <v>Externally Peer-Reviewed</v>
          </cell>
          <cell r="J3332" t="str">
            <v>CTSU - Behavior, Function, and Pain</v>
          </cell>
        </row>
        <row r="3333">
          <cell r="A3333" t="str">
            <v>00144015</v>
          </cell>
          <cell r="B3333" t="str">
            <v>HUM00144015; MB130-068</v>
          </cell>
          <cell r="C3333" t="str">
            <v>Int Med-Gastroenterology</v>
          </cell>
          <cell r="D3333" t="str">
            <v>Lok, Anna</v>
          </cell>
          <cell r="E3333" t="str">
            <v>IRB STUDY CLOSURE</v>
          </cell>
          <cell r="F3333">
            <v>43691</v>
          </cell>
          <cell r="G3333" t="str">
            <v>Bristol-Myers Squibb</v>
          </cell>
          <cell r="H3333" t="str">
            <v>PRA Health Sciences</v>
          </cell>
          <cell r="I3333" t="str">
            <v>Industry</v>
          </cell>
          <cell r="J3333" t="str">
            <v>CTSU - Ambulatory and Chronic Disease</v>
          </cell>
        </row>
        <row r="3334">
          <cell r="A3334" t="str">
            <v>00144014</v>
          </cell>
          <cell r="B3334" t="str">
            <v>401GSDIA01; AWD007630; HUM00144014</v>
          </cell>
          <cell r="C3334" t="str">
            <v>Pediatrics-Genetics</v>
          </cell>
          <cell r="D3334" t="str">
            <v>Ahmad, Ayesha</v>
          </cell>
          <cell r="E3334" t="str">
            <v>CLOSED TO ACCRUAL</v>
          </cell>
          <cell r="F3334">
            <v>44287</v>
          </cell>
          <cell r="G3334" t="str">
            <v>Ultragenyx Pharmaceutical Inc.</v>
          </cell>
          <cell r="H3334" t="str">
            <v>Dimension Therapeutics; PPD Investigator Services, LLC</v>
          </cell>
          <cell r="I3334" t="str">
            <v>Industry</v>
          </cell>
          <cell r="J3334" t="str">
            <v>CTSU - Childrens</v>
          </cell>
        </row>
        <row r="3335">
          <cell r="A3335" t="str">
            <v>00143896</v>
          </cell>
          <cell r="B3335" t="str">
            <v>CTSU SUBACCOUNT. STI testing and unscheduled STI t; HUM00143896</v>
          </cell>
          <cell r="C3335" t="str">
            <v>Family Medicine</v>
          </cell>
          <cell r="D3335" t="str">
            <v>Tzilos-Wernette, Golfo</v>
          </cell>
          <cell r="E3335" t="str">
            <v>OPEN TO ACCRUAL</v>
          </cell>
          <cell r="F3335">
            <v>43556</v>
          </cell>
          <cell r="G3335" t="str">
            <v>DHHS - National Institutes of Health</v>
          </cell>
          <cell r="H3335" t="str">
            <v/>
          </cell>
          <cell r="I3335" t="str">
            <v>Externally Peer-Reviewed</v>
          </cell>
          <cell r="J3335" t="str">
            <v>CTSU - Behavior, Function, and Pain</v>
          </cell>
        </row>
        <row r="3336">
          <cell r="A3336" t="str">
            <v>00143747</v>
          </cell>
          <cell r="B3336" t="str">
            <v>HUM00143747</v>
          </cell>
          <cell r="C3336" t="str">
            <v>Int Med-Hematology/Oncology</v>
          </cell>
          <cell r="D3336" t="str">
            <v>Wilcox, Ryan</v>
          </cell>
          <cell r="E3336" t="str">
            <v>ABANDONED</v>
          </cell>
          <cell r="F3336">
            <v>43250</v>
          </cell>
          <cell r="G3336" t="str">
            <v>Bristol-Myers Squibb</v>
          </cell>
          <cell r="H3336" t="str">
            <v/>
          </cell>
          <cell r="I3336" t="str">
            <v>Industry</v>
          </cell>
          <cell r="J3336" t="str">
            <v>CTSU - Oncology</v>
          </cell>
        </row>
        <row r="3337">
          <cell r="A3337" t="str">
            <v>00143739</v>
          </cell>
          <cell r="B3337" t="str">
            <v>HUM00143739; SUBACCOUNT ONLY. CBCT, Nasopharyngoscopy, PSG</v>
          </cell>
          <cell r="C3337" t="str">
            <v>Surgery-Oral &amp; Maxillofacial Surgery</v>
          </cell>
          <cell r="D3337" t="str">
            <v>Aronovich, Sharon</v>
          </cell>
          <cell r="E3337" t="str">
            <v>OPEN TO ACCRUAL</v>
          </cell>
          <cell r="F3337">
            <v>44042</v>
          </cell>
          <cell r="G3337" t="str">
            <v>University of Michigan</v>
          </cell>
          <cell r="H3337" t="str">
            <v>CJ Lyons Academy of Oral and Maxillofacial Surgery</v>
          </cell>
          <cell r="I3337" t="str">
            <v>National</v>
          </cell>
          <cell r="J3337" t="str">
            <v>CTSU - Behavior, Function, and Pain</v>
          </cell>
        </row>
        <row r="3338">
          <cell r="A3338" t="str">
            <v>00143675</v>
          </cell>
          <cell r="B3338" t="str">
            <v>HUM00143675</v>
          </cell>
          <cell r="C3338" t="str">
            <v>Otolaryngology</v>
          </cell>
          <cell r="D3338" t="str">
            <v>Shore, Susan</v>
          </cell>
          <cell r="E3338" t="str">
            <v>OPEN TO ACCRUAL</v>
          </cell>
          <cell r="F3338">
            <v>43339</v>
          </cell>
          <cell r="G3338" t="str">
            <v>DHHS - National Institutes of Health</v>
          </cell>
          <cell r="H3338" t="str">
            <v/>
          </cell>
          <cell r="I3338" t="str">
            <v>Externally Peer-Reviewed</v>
          </cell>
          <cell r="J3338" t="str">
            <v>CTSU - Neurosciences and Sensory</v>
          </cell>
        </row>
        <row r="3339">
          <cell r="A3339" t="str">
            <v>00143674</v>
          </cell>
          <cell r="B3339" t="str">
            <v>2018.042; HUM00143674; PCRC 17-11: REACH PC</v>
          </cell>
          <cell r="C3339" t="str">
            <v>Int Med-Geriatrics &amp; Palliative Med.</v>
          </cell>
          <cell r="D3339" t="str">
            <v>Silveira, Maria</v>
          </cell>
          <cell r="E3339" t="str">
            <v>OPEN TO ACCRUAL</v>
          </cell>
          <cell r="F3339">
            <v>44148</v>
          </cell>
          <cell r="G3339" t="str">
            <v>Patient-Centered Outcomes Research Institute (PCORI)</v>
          </cell>
          <cell r="H3339" t="str">
            <v>Massachusetts General Hospital</v>
          </cell>
          <cell r="I3339" t="str">
            <v>Externally Peer-Reviewed</v>
          </cell>
          <cell r="J3339" t="str">
            <v>CTSU - Oncology</v>
          </cell>
        </row>
        <row r="3340">
          <cell r="A3340" t="str">
            <v>00143571</v>
          </cell>
          <cell r="B3340" t="str">
            <v>HUM00143571</v>
          </cell>
          <cell r="C3340" t="str">
            <v>Pediatrics-Cardiology</v>
          </cell>
          <cell r="D3340" t="str">
            <v>Vitale, Carolyn</v>
          </cell>
          <cell r="E3340" t="str">
            <v>OPEN TO ACCRUAL</v>
          </cell>
          <cell r="F3340">
            <v>43291</v>
          </cell>
          <cell r="G3340" t="str">
            <v>University of Michigan</v>
          </cell>
          <cell r="H3340" t="str">
            <v/>
          </cell>
          <cell r="I3340" t="str">
            <v>National</v>
          </cell>
          <cell r="J3340" t="str">
            <v>CTSU - Childrens</v>
          </cell>
        </row>
        <row r="3341">
          <cell r="A3341" t="str">
            <v>00143569</v>
          </cell>
          <cell r="B3341" t="str">
            <v>D5180C00007 (NAVIGATOR); HUM00143569</v>
          </cell>
          <cell r="C3341" t="str">
            <v>Int Med-Pulmonary/Critical Care</v>
          </cell>
          <cell r="D3341" t="str">
            <v>Lugogo, Njira</v>
          </cell>
          <cell r="E3341" t="str">
            <v>TERMINATED</v>
          </cell>
          <cell r="F3341">
            <v>44211</v>
          </cell>
          <cell r="G3341" t="str">
            <v>Astra Zeneca AB</v>
          </cell>
          <cell r="H3341" t="str">
            <v/>
          </cell>
          <cell r="I3341" t="str">
            <v>Industry</v>
          </cell>
          <cell r="J3341" t="str">
            <v>CTSU - Ambulatory and Chronic Disease</v>
          </cell>
        </row>
        <row r="3342">
          <cell r="A3342" t="str">
            <v>00143541</v>
          </cell>
          <cell r="B3342" t="str">
            <v>HUM00143541</v>
          </cell>
          <cell r="C3342" t="str">
            <v>Neurology</v>
          </cell>
          <cell r="D3342" t="str">
            <v>Callaghan, Brian</v>
          </cell>
          <cell r="E3342" t="str">
            <v>OPEN TO ACCRUAL</v>
          </cell>
          <cell r="F3342">
            <v>43300</v>
          </cell>
          <cell r="G3342" t="str">
            <v>DHHS - National Institutes of Health</v>
          </cell>
          <cell r="H3342" t="str">
            <v/>
          </cell>
          <cell r="I3342" t="str">
            <v>Externally Peer-Reviewed</v>
          </cell>
          <cell r="J3342" t="str">
            <v>CTSU - Neurosciences and Sensory</v>
          </cell>
        </row>
        <row r="3343">
          <cell r="A3343" t="str">
            <v>00143513</v>
          </cell>
          <cell r="B3343" t="str">
            <v>2018.055; HUM00143513</v>
          </cell>
          <cell r="C3343" t="str">
            <v>Radiology</v>
          </cell>
          <cell r="D3343" t="str">
            <v>Wong, Ka Kit</v>
          </cell>
          <cell r="E3343" t="str">
            <v>CLOSED TO ACCRUAL</v>
          </cell>
          <cell r="F3343">
            <v>44230</v>
          </cell>
          <cell r="G3343" t="str">
            <v>University of Michigan</v>
          </cell>
          <cell r="H3343" t="str">
            <v/>
          </cell>
          <cell r="I3343" t="str">
            <v>National</v>
          </cell>
          <cell r="J3343" t="str">
            <v>CTSU - Oncology</v>
          </cell>
        </row>
        <row r="3344">
          <cell r="A3344" t="str">
            <v>00143509</v>
          </cell>
          <cell r="B3344" t="str">
            <v>2018.130; HUM00143509</v>
          </cell>
          <cell r="C3344" t="str">
            <v>Family Medicine</v>
          </cell>
          <cell r="D3344" t="str">
            <v>Zick, Suzie</v>
          </cell>
          <cell r="E3344" t="str">
            <v>OPEN TO ACCRUAL</v>
          </cell>
          <cell r="F3344">
            <v>43746</v>
          </cell>
          <cell r="G3344" t="str">
            <v>University of Michigan</v>
          </cell>
          <cell r="H3344" t="str">
            <v>Defense, Department of-Army, Department of the</v>
          </cell>
          <cell r="I3344" t="str">
            <v>National</v>
          </cell>
          <cell r="J3344" t="str">
            <v>CTSU - Oncology</v>
          </cell>
        </row>
        <row r="3345">
          <cell r="A3345" t="str">
            <v>00143478</v>
          </cell>
          <cell r="B3345" t="str">
            <v>2018.039; HUM00143478</v>
          </cell>
          <cell r="C3345" t="str">
            <v>Int Med-Hematology/Oncology</v>
          </cell>
          <cell r="D3345" t="str">
            <v>Chugh, Rashmi</v>
          </cell>
          <cell r="E3345" t="str">
            <v>IRB STUDY CLOSURE</v>
          </cell>
          <cell r="F3345">
            <v>43894</v>
          </cell>
          <cell r="G3345" t="str">
            <v>Epizyme, Inc.</v>
          </cell>
          <cell r="H3345" t="str">
            <v>Analysis Group, Inc.</v>
          </cell>
          <cell r="I3345" t="str">
            <v>Industry</v>
          </cell>
          <cell r="J3345" t="str">
            <v>CTSU - Oncology</v>
          </cell>
        </row>
        <row r="3346">
          <cell r="A3346" t="str">
            <v>00143458</v>
          </cell>
          <cell r="B3346" t="str">
            <v>2018.038; BLU-285-1303; HUM00143458</v>
          </cell>
          <cell r="C3346" t="str">
            <v>Int Med-Hematology/Oncology</v>
          </cell>
          <cell r="D3346" t="str">
            <v>Schuetze, Scott</v>
          </cell>
          <cell r="E3346" t="str">
            <v>IRB STUDY CLOSURE</v>
          </cell>
          <cell r="F3346">
            <v>44277</v>
          </cell>
          <cell r="G3346" t="str">
            <v>Blueprint Medicines Corporatio</v>
          </cell>
          <cell r="H3346" t="str">
            <v>INC Research</v>
          </cell>
          <cell r="I3346" t="str">
            <v>Industry</v>
          </cell>
          <cell r="J3346" t="str">
            <v>CTSU - Oncology</v>
          </cell>
        </row>
        <row r="3347">
          <cell r="A3347" t="str">
            <v>00143430</v>
          </cell>
          <cell r="B3347" t="str">
            <v>HUM00143430</v>
          </cell>
          <cell r="C3347" t="str">
            <v>Pediatrics-General Services</v>
          </cell>
          <cell r="D3347" t="str">
            <v>Woolford, Susan</v>
          </cell>
          <cell r="E3347" t="str">
            <v>OPEN TO ACCRUAL</v>
          </cell>
          <cell r="F3347">
            <v>44165</v>
          </cell>
          <cell r="G3347" t="str">
            <v>DHHS - National Institutes of Health - Subcontracts</v>
          </cell>
          <cell r="H3347" t="str">
            <v/>
          </cell>
          <cell r="I3347" t="str">
            <v>Externally Peer-Reviewed</v>
          </cell>
          <cell r="J3347" t="str">
            <v>CTSU - Childrens</v>
          </cell>
        </row>
        <row r="3348">
          <cell r="A3348" t="str">
            <v>00143411</v>
          </cell>
          <cell r="B3348" t="str">
            <v>CT-AMT-061-01; AWD007611; HUM00143411</v>
          </cell>
          <cell r="C3348" t="str">
            <v>Pediatrics-Hematology/Oncology</v>
          </cell>
          <cell r="D3348" t="str">
            <v>Pipe, Steven</v>
          </cell>
          <cell r="E3348" t="str">
            <v>CLOSED TO ACCRUAL</v>
          </cell>
          <cell r="F3348">
            <v>43419</v>
          </cell>
          <cell r="G3348" t="str">
            <v>uniQure Biopharma N.V.</v>
          </cell>
          <cell r="H3348" t="str">
            <v/>
          </cell>
          <cell r="I3348" t="str">
            <v>Industry</v>
          </cell>
          <cell r="J3348" t="str">
            <v>CTSU - Childrens</v>
          </cell>
        </row>
        <row r="3349">
          <cell r="A3349" t="str">
            <v>00143380</v>
          </cell>
          <cell r="B3349" t="str">
            <v>CMDOC-0042; HUM00143380</v>
          </cell>
          <cell r="C3349" t="str">
            <v>Obstetrics/Gynecology</v>
          </cell>
          <cell r="D3349" t="str">
            <v>Bell, Jason</v>
          </cell>
          <cell r="E3349" t="str">
            <v>CLOSED TO ACCRUAL</v>
          </cell>
          <cell r="F3349">
            <v>43698</v>
          </cell>
          <cell r="G3349" t="str">
            <v>Sebela Pharmaceuticals Development LLC</v>
          </cell>
          <cell r="H3349" t="str">
            <v>Synteract, Inc</v>
          </cell>
          <cell r="I3349" t="str">
            <v>Industry</v>
          </cell>
          <cell r="J3349" t="str">
            <v>CTSU - Ambulatory and Chronic Disease</v>
          </cell>
        </row>
        <row r="3350">
          <cell r="A3350" t="str">
            <v>00143351</v>
          </cell>
          <cell r="B3350" t="str">
            <v>ARC011; AWD007356; HUM00143351</v>
          </cell>
          <cell r="C3350" t="str">
            <v>Int Med-Allergy</v>
          </cell>
          <cell r="D3350" t="str">
            <v>Sanders, Georgiana</v>
          </cell>
          <cell r="E3350" t="str">
            <v>TERMINATED</v>
          </cell>
          <cell r="F3350">
            <v>43846</v>
          </cell>
          <cell r="G3350" t="str">
            <v>Aimmune Therapeutics</v>
          </cell>
          <cell r="H3350" t="str">
            <v/>
          </cell>
          <cell r="I3350" t="str">
            <v>Industry</v>
          </cell>
          <cell r="J3350" t="str">
            <v>CTSU - Childrens</v>
          </cell>
        </row>
        <row r="3351">
          <cell r="A3351" t="str">
            <v>00143320</v>
          </cell>
          <cell r="B3351" t="str">
            <v>Dept Mgd Finances; HUM00143320</v>
          </cell>
          <cell r="C3351" t="str">
            <v>Neurology</v>
          </cell>
          <cell r="D3351" t="str">
            <v>Braley, Tiffany</v>
          </cell>
          <cell r="E3351" t="str">
            <v>OPEN TO ACCRUAL</v>
          </cell>
          <cell r="F3351">
            <v>43418</v>
          </cell>
          <cell r="G3351" t="str">
            <v>Patient-Centered Outcomes Research Institute (PCORI)</v>
          </cell>
          <cell r="H3351" t="str">
            <v/>
          </cell>
          <cell r="I3351" t="str">
            <v>Externally Peer-Reviewed</v>
          </cell>
          <cell r="J3351" t="str">
            <v>CTSU - Neurosciences and Sensory</v>
          </cell>
        </row>
        <row r="3352">
          <cell r="A3352" t="str">
            <v>00143299</v>
          </cell>
          <cell r="B3352" t="str">
            <v>HUM00143299</v>
          </cell>
          <cell r="C3352" t="str">
            <v>Pediatrics-Psychology</v>
          </cell>
          <cell r="D3352" t="str">
            <v>Morris, Natalie</v>
          </cell>
          <cell r="E3352" t="str">
            <v>CLOSED TO ACCRUAL</v>
          </cell>
          <cell r="F3352">
            <v>43616</v>
          </cell>
          <cell r="G3352" t="str">
            <v>University of Michigan</v>
          </cell>
          <cell r="H3352" t="str">
            <v/>
          </cell>
          <cell r="I3352" t="str">
            <v>National</v>
          </cell>
          <cell r="J3352" t="str">
            <v>CTSU - Childrens</v>
          </cell>
        </row>
        <row r="3353">
          <cell r="A3353" t="str">
            <v>00143249</v>
          </cell>
          <cell r="B3353" t="str">
            <v>CT-AMT-061-02; AWD010859; HUM00143249</v>
          </cell>
          <cell r="C3353" t="str">
            <v>Pediatrics-Hematology/Oncology</v>
          </cell>
          <cell r="D3353" t="str">
            <v>Pipe, Steven</v>
          </cell>
          <cell r="E3353" t="str">
            <v>CLOSED TO ACCRUAL</v>
          </cell>
          <cell r="F3353">
            <v>44222</v>
          </cell>
          <cell r="G3353" t="str">
            <v>uniQure Biopharma N.V.</v>
          </cell>
          <cell r="H3353" t="str">
            <v/>
          </cell>
          <cell r="I3353" t="str">
            <v>Industry</v>
          </cell>
          <cell r="J3353" t="str">
            <v>CTSU - Childrens</v>
          </cell>
        </row>
        <row r="3354">
          <cell r="A3354" t="str">
            <v>00143209</v>
          </cell>
          <cell r="B3354" t="str">
            <v>2018.037; G1T38-03; HUM00143209</v>
          </cell>
          <cell r="C3354" t="str">
            <v>Int Med-Hematology/Oncology</v>
          </cell>
          <cell r="D3354" t="str">
            <v>Gadgeel, Shirish</v>
          </cell>
          <cell r="E3354" t="str">
            <v>IRB STUDY CLOSURE</v>
          </cell>
          <cell r="F3354">
            <v>43931</v>
          </cell>
          <cell r="G3354" t="str">
            <v>G1 Therapeutics</v>
          </cell>
          <cell r="H3354" t="str">
            <v/>
          </cell>
          <cell r="I3354" t="str">
            <v>Industry</v>
          </cell>
          <cell r="J3354" t="str">
            <v>CTSU - Oncology</v>
          </cell>
        </row>
        <row r="3355">
          <cell r="A3355" t="str">
            <v>00143195</v>
          </cell>
          <cell r="B3355" t="str">
            <v>390-DAY; HUM00143195</v>
          </cell>
          <cell r="C3355" t="str">
            <v>Int Med-Cardiology</v>
          </cell>
          <cell r="D3355" t="str">
            <v>Saberi, Sara</v>
          </cell>
          <cell r="E3355" t="str">
            <v>IRB STUDY CLOSURE</v>
          </cell>
          <cell r="F3355">
            <v>44172</v>
          </cell>
          <cell r="G3355" t="str">
            <v>MyoKardia, Inc.</v>
          </cell>
          <cell r="H3355" t="str">
            <v/>
          </cell>
          <cell r="I3355" t="str">
            <v>Industry</v>
          </cell>
          <cell r="J3355" t="str">
            <v>CTSU - Heart, Vessel, Blood</v>
          </cell>
        </row>
        <row r="3356">
          <cell r="A3356" t="str">
            <v>00143188</v>
          </cell>
          <cell r="B3356" t="str">
            <v>160621; 2018.036; HUM00143188</v>
          </cell>
          <cell r="C3356" t="str">
            <v>Int Med-Hematology/Oncology</v>
          </cell>
          <cell r="D3356" t="str">
            <v>Worden, Francis</v>
          </cell>
          <cell r="E3356" t="str">
            <v>OPEN TO ACCRUAL</v>
          </cell>
          <cell r="F3356">
            <v>43502</v>
          </cell>
          <cell r="G3356" t="str">
            <v>University of California-San Diego</v>
          </cell>
          <cell r="H3356" t="str">
            <v>University of Michigan</v>
          </cell>
          <cell r="I3356" t="str">
            <v>Institutional</v>
          </cell>
          <cell r="J3356" t="str">
            <v>CTSU - Oncology</v>
          </cell>
        </row>
        <row r="3357">
          <cell r="A3357" t="str">
            <v>00143141</v>
          </cell>
          <cell r="B3357" t="str">
            <v>2018.035; CX-839-008; HUM00143141</v>
          </cell>
          <cell r="C3357" t="str">
            <v>Int Med-Hematology/Oncology</v>
          </cell>
          <cell r="D3357" t="str">
            <v>Alva, Ajjai</v>
          </cell>
          <cell r="E3357" t="str">
            <v>IRB STUDY CLOSURE</v>
          </cell>
          <cell r="F3357">
            <v>43951</v>
          </cell>
          <cell r="G3357" t="str">
            <v>Calithera Biosciences, Inc.</v>
          </cell>
          <cell r="H3357" t="str">
            <v/>
          </cell>
          <cell r="I3357" t="str">
            <v>Industry</v>
          </cell>
          <cell r="J3357" t="str">
            <v>CTSU - Oncology</v>
          </cell>
        </row>
        <row r="3358">
          <cell r="A3358" t="str">
            <v>00143137</v>
          </cell>
          <cell r="B3358" t="str">
            <v>EPITOPE V712-304; AWD010245; HUM00143137</v>
          </cell>
          <cell r="C3358" t="str">
            <v>Int Med-Allergy</v>
          </cell>
          <cell r="D3358" t="str">
            <v>Sanders, Georgiana</v>
          </cell>
          <cell r="E3358" t="str">
            <v>CLOSED TO ACCRUAL</v>
          </cell>
          <cell r="F3358">
            <v>44186</v>
          </cell>
          <cell r="G3358" t="str">
            <v>DBV Technologies</v>
          </cell>
          <cell r="H3358" t="str">
            <v/>
          </cell>
          <cell r="I3358" t="str">
            <v>Industry</v>
          </cell>
          <cell r="J3358" t="str">
            <v>CTSU - Childrens</v>
          </cell>
        </row>
        <row r="3359">
          <cell r="A3359" t="str">
            <v>00143014</v>
          </cell>
          <cell r="B3359" t="str">
            <v>HUM00143014</v>
          </cell>
          <cell r="C3359" t="str">
            <v>Int Med-Cardiology</v>
          </cell>
          <cell r="D3359" t="str">
            <v>Aaronson, Keith</v>
          </cell>
          <cell r="E3359" t="str">
            <v>OPEN TO ACCRUAL</v>
          </cell>
          <cell r="F3359">
            <v>43602</v>
          </cell>
          <cell r="G3359" t="str">
            <v>University of Michigan</v>
          </cell>
          <cell r="H3359" t="str">
            <v/>
          </cell>
          <cell r="I3359" t="str">
            <v>National</v>
          </cell>
          <cell r="J3359" t="str">
            <v>CTSU - Heart, Vessel, Blood</v>
          </cell>
        </row>
        <row r="3360">
          <cell r="A3360" t="str">
            <v>00142947</v>
          </cell>
          <cell r="B3360" t="str">
            <v>HUM00142947; Sobi.ANAKIN-301</v>
          </cell>
          <cell r="C3360" t="str">
            <v>Int Med-Rheumatology</v>
          </cell>
          <cell r="D3360" t="str">
            <v>Schiopu, Elena</v>
          </cell>
          <cell r="E3360" t="str">
            <v>IRB STUDY CLOSURE</v>
          </cell>
          <cell r="F3360">
            <v>43627</v>
          </cell>
          <cell r="G3360" t="str">
            <v>Duke University</v>
          </cell>
          <cell r="H3360" t="str">
            <v/>
          </cell>
          <cell r="I3360" t="str">
            <v>National</v>
          </cell>
          <cell r="J3360" t="str">
            <v>CTSU - Ambulatory and Chronic Disease</v>
          </cell>
        </row>
        <row r="3361">
          <cell r="A3361" t="str">
            <v>00142925</v>
          </cell>
          <cell r="B3361" t="str">
            <v>HUM00142925; Rifaximin IBS-D</v>
          </cell>
          <cell r="C3361" t="str">
            <v>Int Med-Gastroenterology</v>
          </cell>
          <cell r="D3361" t="str">
            <v>Chey, William</v>
          </cell>
          <cell r="E3361" t="str">
            <v>OPEN TO ACCRUAL</v>
          </cell>
          <cell r="F3361">
            <v>43781</v>
          </cell>
          <cell r="G3361" t="str">
            <v>Commonwealth Diagnostics International</v>
          </cell>
          <cell r="H3361" t="str">
            <v/>
          </cell>
          <cell r="I3361" t="str">
            <v>Industry</v>
          </cell>
          <cell r="J3361" t="str">
            <v>CTSU - Ambulatory and Chronic Disease</v>
          </cell>
        </row>
        <row r="3362">
          <cell r="A3362" t="str">
            <v>00142842</v>
          </cell>
          <cell r="B3362" t="str">
            <v>CP-1604PSRC; HUM00142842</v>
          </cell>
          <cell r="C3362" t="str">
            <v>Orthopaedic Surgery</v>
          </cell>
          <cell r="D3362" t="str">
            <v>Carpenter, James</v>
          </cell>
          <cell r="E3362" t="str">
            <v>OPEN TO ACCRUAL</v>
          </cell>
          <cell r="F3362">
            <v>43325</v>
          </cell>
          <cell r="G3362" t="str">
            <v>Orthofix, Inc</v>
          </cell>
          <cell r="H3362" t="str">
            <v/>
          </cell>
          <cell r="I3362" t="str">
            <v>Industry</v>
          </cell>
          <cell r="J3362" t="str">
            <v>CTSU - Behavior, Function, and Pain</v>
          </cell>
        </row>
        <row r="3363">
          <cell r="A3363" t="str">
            <v>00142830</v>
          </cell>
          <cell r="B3363" t="str">
            <v>2018.030; GO40241; HUM00142830</v>
          </cell>
          <cell r="C3363" t="str">
            <v>Int Med-Hematology/Oncology</v>
          </cell>
          <cell r="D3363" t="str">
            <v>Qin, Angel</v>
          </cell>
          <cell r="E3363" t="str">
            <v>OPEN TO ACCRUAL</v>
          </cell>
          <cell r="F3363">
            <v>44102</v>
          </cell>
          <cell r="G3363" t="str">
            <v>Genentech, Inc.</v>
          </cell>
          <cell r="H3363" t="str">
            <v>INC Research</v>
          </cell>
          <cell r="I3363" t="str">
            <v>Industry</v>
          </cell>
          <cell r="J3363" t="str">
            <v>CTSU - Oncology</v>
          </cell>
        </row>
        <row r="3364">
          <cell r="A3364" t="str">
            <v>00142825</v>
          </cell>
          <cell r="B3364" t="str">
            <v>HUM00142825</v>
          </cell>
          <cell r="C3364" t="str">
            <v>Pediatrics-Pulmonary Medicine</v>
          </cell>
          <cell r="D3364" t="str">
            <v>Caverly, Lindsay</v>
          </cell>
          <cell r="E3364" t="str">
            <v>ABANDONED</v>
          </cell>
          <cell r="F3364">
            <v>44113</v>
          </cell>
          <cell r="G3364" t="str">
            <v/>
          </cell>
          <cell r="H3364" t="str">
            <v>Seattle Children's Hospital</v>
          </cell>
          <cell r="I3364" t="str">
            <v/>
          </cell>
          <cell r="J3364" t="str">
            <v>CTSU - Childrens</v>
          </cell>
        </row>
        <row r="3365">
          <cell r="A3365" t="str">
            <v>00142795</v>
          </cell>
          <cell r="B3365" t="str">
            <v>HUM00142795</v>
          </cell>
          <cell r="C3365" t="str">
            <v>Int Med-Cardiology</v>
          </cell>
          <cell r="D3365" t="str">
            <v>Saberi, Sara</v>
          </cell>
          <cell r="E3365" t="str">
            <v>IRB STUDY CLOSURE</v>
          </cell>
          <cell r="F3365">
            <v>43886</v>
          </cell>
          <cell r="G3365" t="str">
            <v>MyoKardia, Inc.</v>
          </cell>
          <cell r="H3365" t="str">
            <v/>
          </cell>
          <cell r="I3365" t="str">
            <v>Industry</v>
          </cell>
          <cell r="J3365" t="str">
            <v>CTSU - Heart, Vessel, Blood</v>
          </cell>
        </row>
        <row r="3366">
          <cell r="A3366" t="str">
            <v>00142793</v>
          </cell>
          <cell r="B3366" t="str">
            <v>270-302; AWD010373; HUM00142793</v>
          </cell>
          <cell r="C3366" t="str">
            <v>Pediatrics-Hematology/Oncology</v>
          </cell>
          <cell r="D3366" t="str">
            <v>Pipe, Steven</v>
          </cell>
          <cell r="E3366" t="str">
            <v>TERMINATED</v>
          </cell>
          <cell r="F3366">
            <v>43700</v>
          </cell>
          <cell r="G3366" t="str">
            <v>BioMarin Pharmaceutical Inc.</v>
          </cell>
          <cell r="H3366" t="str">
            <v/>
          </cell>
          <cell r="I3366" t="str">
            <v>Industry</v>
          </cell>
          <cell r="J3366" t="str">
            <v>CTSU - Childrens</v>
          </cell>
        </row>
        <row r="3367">
          <cell r="A3367" t="str">
            <v>00142761</v>
          </cell>
          <cell r="B3367" t="str">
            <v>2018.031; CO-338-085; HUM00142761</v>
          </cell>
          <cell r="C3367" t="str">
            <v>Int Med-Hematology/Oncology</v>
          </cell>
          <cell r="D3367" t="str">
            <v>Alva, Ajjai</v>
          </cell>
          <cell r="E3367" t="str">
            <v>IRB STUDY CLOSURE</v>
          </cell>
          <cell r="F3367">
            <v>43787</v>
          </cell>
          <cell r="G3367" t="str">
            <v>Clovis Oncology, Inc</v>
          </cell>
          <cell r="H3367" t="str">
            <v/>
          </cell>
          <cell r="I3367" t="str">
            <v>Industry</v>
          </cell>
          <cell r="J3367" t="str">
            <v>CTSU - Oncology</v>
          </cell>
        </row>
        <row r="3368">
          <cell r="A3368" t="str">
            <v>00142698</v>
          </cell>
          <cell r="B3368" t="str">
            <v>ATB-203; HUM00142698</v>
          </cell>
          <cell r="C3368" t="str">
            <v>Surgery-Acute Care Surgery</v>
          </cell>
          <cell r="D3368" t="str">
            <v>Park, Pauline</v>
          </cell>
          <cell r="E3368" t="str">
            <v>IRB STUDY CLOSURE</v>
          </cell>
          <cell r="F3368">
            <v>43847</v>
          </cell>
          <cell r="G3368" t="str">
            <v>Atox Bio Ltd.</v>
          </cell>
          <cell r="H3368" t="str">
            <v/>
          </cell>
          <cell r="I3368" t="str">
            <v>Industry</v>
          </cell>
          <cell r="J3368" t="str">
            <v>CTSU - Acute, Critical Care, Surgery &amp; Transplant</v>
          </cell>
        </row>
        <row r="3369">
          <cell r="A3369" t="str">
            <v>00142682</v>
          </cell>
          <cell r="B3369" t="str">
            <v>HUM00142682</v>
          </cell>
          <cell r="C3369" t="str">
            <v>Int Med-Cardiology</v>
          </cell>
          <cell r="D3369" t="str">
            <v>Grossman, Paul</v>
          </cell>
          <cell r="E3369" t="str">
            <v>OPEN TO ACCRUAL</v>
          </cell>
          <cell r="F3369">
            <v>43229</v>
          </cell>
          <cell r="G3369" t="str">
            <v>Cardiovascualar system, INC</v>
          </cell>
          <cell r="H3369" t="str">
            <v/>
          </cell>
          <cell r="I3369" t="str">
            <v>Industry</v>
          </cell>
          <cell r="J3369" t="str">
            <v>CTSU - Heart, Vessel, Blood</v>
          </cell>
        </row>
        <row r="3370">
          <cell r="A3370" t="str">
            <v>00142649</v>
          </cell>
          <cell r="B3370" t="str">
            <v>270-902; AWD007529; HUM00142649</v>
          </cell>
          <cell r="C3370" t="str">
            <v>Pediatrics-Hematology/Oncology</v>
          </cell>
          <cell r="D3370" t="str">
            <v>Pipe, Steven</v>
          </cell>
          <cell r="E3370" t="str">
            <v>TERMINATED</v>
          </cell>
          <cell r="F3370">
            <v>43700</v>
          </cell>
          <cell r="G3370" t="str">
            <v>BioMarin Pharmaceutical Inc.</v>
          </cell>
          <cell r="H3370" t="str">
            <v/>
          </cell>
          <cell r="I3370" t="str">
            <v>Industry</v>
          </cell>
          <cell r="J3370" t="str">
            <v>CTSU - Childrens</v>
          </cell>
        </row>
        <row r="3371">
          <cell r="A3371" t="str">
            <v>00142626</v>
          </cell>
          <cell r="B3371" t="str">
            <v>CXA-10-204; HUM00142626</v>
          </cell>
          <cell r="C3371" t="str">
            <v>Pediatrics-Nephrology</v>
          </cell>
          <cell r="D3371" t="str">
            <v>Gipson, Patrick</v>
          </cell>
          <cell r="E3371" t="str">
            <v>TERMINATED</v>
          </cell>
          <cell r="F3371">
            <v>44021</v>
          </cell>
          <cell r="G3371" t="str">
            <v>Complexa, Inc.</v>
          </cell>
          <cell r="H3371" t="str">
            <v/>
          </cell>
          <cell r="I3371" t="str">
            <v>Industry</v>
          </cell>
          <cell r="J3371" t="str">
            <v>CTSU - Childrens</v>
          </cell>
        </row>
        <row r="3372">
          <cell r="A3372" t="str">
            <v>00142601</v>
          </cell>
          <cell r="B3372" t="str">
            <v>2018.026; HUM00142601; LYC-55716-1002</v>
          </cell>
          <cell r="C3372" t="str">
            <v>Int Med-Hematology/Oncology</v>
          </cell>
          <cell r="D3372" t="str">
            <v>Gadgeel, Shirish</v>
          </cell>
          <cell r="E3372" t="str">
            <v>IRB STUDY CLOSURE</v>
          </cell>
          <cell r="F3372">
            <v>43788</v>
          </cell>
          <cell r="G3372" t="str">
            <v>Lycera Corporation</v>
          </cell>
          <cell r="H3372" t="str">
            <v>Pharmaceutical Research Associates, Inc.</v>
          </cell>
          <cell r="I3372" t="str">
            <v>Industry</v>
          </cell>
          <cell r="J3372" t="str">
            <v>CTSU - Oncology</v>
          </cell>
        </row>
        <row r="3373">
          <cell r="A3373" t="str">
            <v>00142488</v>
          </cell>
          <cell r="B3373" t="str">
            <v>BCX7353-302; HUM00142488</v>
          </cell>
          <cell r="C3373" t="str">
            <v>Int Med-Allergy</v>
          </cell>
          <cell r="D3373" t="str">
            <v>Baptist, Alan</v>
          </cell>
          <cell r="E3373" t="str">
            <v>IRB STUDY CLOSURE</v>
          </cell>
          <cell r="F3373">
            <v>43396</v>
          </cell>
          <cell r="G3373" t="str">
            <v>BioCryst Pharmaceuticals, Inc.</v>
          </cell>
          <cell r="H3373" t="str">
            <v/>
          </cell>
          <cell r="I3373" t="str">
            <v>Industry</v>
          </cell>
          <cell r="J3373" t="str">
            <v>CTSU - Ambulatory and Chronic Disease</v>
          </cell>
        </row>
        <row r="3374">
          <cell r="A3374" t="str">
            <v>00142366</v>
          </cell>
          <cell r="B3374" t="str">
            <v>Caffeine on DIEP; HUM00142366</v>
          </cell>
          <cell r="C3374" t="str">
            <v>Surgery-Plastic Surgery</v>
          </cell>
          <cell r="D3374" t="str">
            <v>Momoh, Adeyiza</v>
          </cell>
          <cell r="E3374" t="str">
            <v>OPEN TO ACCRUAL</v>
          </cell>
          <cell r="F3374">
            <v>43901</v>
          </cell>
          <cell r="G3374" t="str">
            <v>University of Michigan</v>
          </cell>
          <cell r="H3374" t="str">
            <v/>
          </cell>
          <cell r="I3374" t="str">
            <v>National</v>
          </cell>
          <cell r="J3374" t="str">
            <v>CTSU - Ambulatory and Chronic Disease</v>
          </cell>
        </row>
        <row r="3375">
          <cell r="A3375" t="str">
            <v>00142303</v>
          </cell>
          <cell r="B3375" t="str">
            <v>D5180C00009 (SOURCE); HUM00142303</v>
          </cell>
          <cell r="C3375" t="str">
            <v>Int Med-Pulmonary/Critical Care</v>
          </cell>
          <cell r="D3375" t="str">
            <v>Lugogo, Njira</v>
          </cell>
          <cell r="E3375" t="str">
            <v>TERMINATED</v>
          </cell>
          <cell r="F3375">
            <v>44211</v>
          </cell>
          <cell r="G3375" t="str">
            <v>Astra Zeneca AB</v>
          </cell>
          <cell r="H3375" t="str">
            <v/>
          </cell>
          <cell r="I3375" t="str">
            <v>Industry</v>
          </cell>
          <cell r="J3375" t="str">
            <v>CTSU - Ambulatory and Chronic Disease</v>
          </cell>
        </row>
        <row r="3376">
          <cell r="A3376" t="str">
            <v>00142246</v>
          </cell>
          <cell r="B3376" t="str">
            <v>HUM00142246; MGT009</v>
          </cell>
          <cell r="C3376" t="str">
            <v>Ophthalmology &amp; Visual Sciences</v>
          </cell>
          <cell r="D3376" t="str">
            <v>Besirli, Cagri</v>
          </cell>
          <cell r="E3376" t="str">
            <v>CLOSED TO ACCRUAL</v>
          </cell>
          <cell r="F3376">
            <v>43899</v>
          </cell>
          <cell r="G3376" t="str">
            <v>MeiraGtx</v>
          </cell>
          <cell r="H3376" t="str">
            <v/>
          </cell>
          <cell r="I3376" t="str">
            <v>Industry</v>
          </cell>
          <cell r="J3376" t="str">
            <v>CTSU - Ambulatory and Chronic Disease</v>
          </cell>
        </row>
        <row r="3377">
          <cell r="A3377" t="str">
            <v>00142213</v>
          </cell>
          <cell r="B3377" t="str">
            <v>HUM00142213; STAR-TER; AWD007080</v>
          </cell>
          <cell r="C3377" t="str">
            <v>Pediatrics-Pulmonary Medicine</v>
          </cell>
          <cell r="D3377" t="str">
            <v>Filbrun, Amy</v>
          </cell>
          <cell r="E3377" t="str">
            <v>OPEN TO ACCRUAL</v>
          </cell>
          <cell r="F3377">
            <v>43441</v>
          </cell>
          <cell r="G3377" t="str">
            <v>Cystic Fibrosis Foundation Therapeutics, Inc.</v>
          </cell>
          <cell r="H3377" t="str">
            <v>University of North Carolina</v>
          </cell>
          <cell r="I3377" t="str">
            <v>Institutional</v>
          </cell>
          <cell r="J3377" t="str">
            <v>CTSU - Childrens</v>
          </cell>
        </row>
        <row r="3378">
          <cell r="A3378" t="str">
            <v>00142208</v>
          </cell>
          <cell r="B3378" t="str">
            <v>HUM00142208; VX16-809-120; AWD007578</v>
          </cell>
          <cell r="C3378" t="str">
            <v>Pediatrics-Pulmonary Medicine</v>
          </cell>
          <cell r="D3378" t="str">
            <v>Nasr, Samya</v>
          </cell>
          <cell r="E3378" t="str">
            <v>IRB STUDY CLOSURE</v>
          </cell>
          <cell r="F3378">
            <v>43620</v>
          </cell>
          <cell r="G3378" t="str">
            <v>Vertex Pharmaceuticals</v>
          </cell>
          <cell r="H3378" t="str">
            <v/>
          </cell>
          <cell r="I3378" t="str">
            <v>Industry</v>
          </cell>
          <cell r="J3378" t="str">
            <v>CTSU - Childrens</v>
          </cell>
        </row>
        <row r="3379">
          <cell r="A3379" t="str">
            <v>00142197</v>
          </cell>
          <cell r="B3379" t="str">
            <v>2018.032; HP-00067789; HUM00142197</v>
          </cell>
          <cell r="C3379" t="str">
            <v>Radiation Oncology</v>
          </cell>
          <cell r="D3379" t="str">
            <v>Kim, Michelle</v>
          </cell>
          <cell r="E3379" t="str">
            <v>SUSPENDED</v>
          </cell>
          <cell r="F3379">
            <v>44321</v>
          </cell>
          <cell r="G3379" t="str">
            <v>National Cancer Institute (NCI)</v>
          </cell>
          <cell r="H3379" t="str">
            <v>DHHS - National Institutes of Health; ETCTN</v>
          </cell>
          <cell r="I3379" t="str">
            <v>National</v>
          </cell>
          <cell r="J3379" t="str">
            <v>CTSU - Oncology</v>
          </cell>
        </row>
        <row r="3380">
          <cell r="A3380" t="str">
            <v>00142194</v>
          </cell>
          <cell r="B3380" t="str">
            <v>2018.080; HUM00142194; INCB 18424-MA-GD-301</v>
          </cell>
          <cell r="C3380" t="str">
            <v>Int Med-Hematology/Oncology</v>
          </cell>
          <cell r="D3380" t="str">
            <v>Anand, Sarah</v>
          </cell>
          <cell r="E3380" t="str">
            <v>OPEN TO ACCRUAL</v>
          </cell>
          <cell r="F3380">
            <v>43237</v>
          </cell>
          <cell r="G3380" t="str">
            <v>Incyte Pharmaceuticals, Inc.</v>
          </cell>
          <cell r="H3380" t="str">
            <v/>
          </cell>
          <cell r="I3380" t="str">
            <v>Industry</v>
          </cell>
          <cell r="J3380" t="str">
            <v>CTSU - Oncology</v>
          </cell>
        </row>
        <row r="3381">
          <cell r="A3381" t="str">
            <v>00142171</v>
          </cell>
          <cell r="B3381" t="str">
            <v>CP-1703CSPM; Cervical; HUM00142171</v>
          </cell>
          <cell r="C3381" t="str">
            <v>Orthopaedic Surgery</v>
          </cell>
          <cell r="D3381" t="str">
            <v>Aleem, Ilyas</v>
          </cell>
          <cell r="E3381" t="str">
            <v>CLOSED TO ACCRUAL</v>
          </cell>
          <cell r="F3381">
            <v>44061</v>
          </cell>
          <cell r="G3381" t="str">
            <v>Orthofix, Inc</v>
          </cell>
          <cell r="H3381" t="str">
            <v/>
          </cell>
          <cell r="I3381" t="str">
            <v>Industry</v>
          </cell>
          <cell r="J3381" t="str">
            <v>CTSU - Behavior, Function, and Pain</v>
          </cell>
        </row>
        <row r="3382">
          <cell r="A3382" t="str">
            <v>00142064</v>
          </cell>
          <cell r="B3382" t="str">
            <v>2018.024; CA027002; HUM00142064</v>
          </cell>
          <cell r="C3382" t="str">
            <v>Int Med-Hematology/Oncology</v>
          </cell>
          <cell r="D3382" t="str">
            <v>Schneider, Bryan</v>
          </cell>
          <cell r="E3382" t="str">
            <v>IRB STUDY CLOSURE</v>
          </cell>
          <cell r="F3382">
            <v>43713</v>
          </cell>
          <cell r="G3382" t="str">
            <v>Bristol-Myers Squibb</v>
          </cell>
          <cell r="H3382" t="str">
            <v/>
          </cell>
          <cell r="I3382" t="str">
            <v>Industry</v>
          </cell>
          <cell r="J3382" t="str">
            <v>CTSU - Oncology</v>
          </cell>
        </row>
        <row r="3383">
          <cell r="A3383" t="str">
            <v>00142062</v>
          </cell>
          <cell r="B3383" t="str">
            <v>D3250R00023; HUM00142062</v>
          </cell>
          <cell r="C3383" t="str">
            <v>Int Med-Pulmonary/Critical Care</v>
          </cell>
          <cell r="D3383" t="str">
            <v>Lugogo, Njira</v>
          </cell>
          <cell r="E3383" t="str">
            <v>OPEN TO ACCRUAL</v>
          </cell>
          <cell r="F3383">
            <v>43236</v>
          </cell>
          <cell r="G3383" t="str">
            <v>AstraZeneca US</v>
          </cell>
          <cell r="H3383" t="str">
            <v/>
          </cell>
          <cell r="I3383" t="str">
            <v>Industry</v>
          </cell>
          <cell r="J3383" t="str">
            <v>CTSU - Ambulatory and Chronic Disease</v>
          </cell>
        </row>
        <row r="3384">
          <cell r="A3384" t="str">
            <v>00142051</v>
          </cell>
          <cell r="B3384" t="str">
            <v>HUM00142051; OPH2005</v>
          </cell>
          <cell r="C3384" t="str">
            <v>Ophthalmology &amp; Visual Sciences</v>
          </cell>
          <cell r="D3384" t="str">
            <v>Jayasundera, Kanishka</v>
          </cell>
          <cell r="E3384" t="str">
            <v>OPEN TO ACCRUAL</v>
          </cell>
          <cell r="F3384">
            <v>43286</v>
          </cell>
          <cell r="G3384" t="str">
            <v>Ophthotech Corporation</v>
          </cell>
          <cell r="H3384" t="str">
            <v/>
          </cell>
          <cell r="I3384" t="str">
            <v>Industry</v>
          </cell>
          <cell r="J3384" t="str">
            <v>CTSU - Ambulatory and Chronic Disease</v>
          </cell>
        </row>
        <row r="3385">
          <cell r="A3385" t="str">
            <v>00142036</v>
          </cell>
          <cell r="B3385" t="str">
            <v>HUM00142036</v>
          </cell>
          <cell r="C3385" t="str">
            <v>Int Med-Cardiology</v>
          </cell>
          <cell r="D3385" t="str">
            <v>McLaughlin, Vallerie</v>
          </cell>
          <cell r="E3385" t="str">
            <v>TERMINATED</v>
          </cell>
          <cell r="F3385">
            <v>44147</v>
          </cell>
          <cell r="G3385" t="str">
            <v>Reata Pharmaceuticals</v>
          </cell>
          <cell r="H3385" t="str">
            <v>PPD Investigator Services, LLC</v>
          </cell>
          <cell r="I3385" t="str">
            <v>Industry</v>
          </cell>
          <cell r="J3385" t="str">
            <v>CTSU - Heart, Vessel, Blood</v>
          </cell>
        </row>
        <row r="3386">
          <cell r="A3386" t="str">
            <v>00142029</v>
          </cell>
          <cell r="B3386" t="str">
            <v>CP-1702SSPM; HUM00142029</v>
          </cell>
          <cell r="C3386" t="str">
            <v>Orthopaedic Surgery</v>
          </cell>
          <cell r="D3386" t="str">
            <v>Aleem, Ilyas</v>
          </cell>
          <cell r="E3386" t="str">
            <v>CLOSED TO ACCRUAL</v>
          </cell>
          <cell r="F3386">
            <v>43860</v>
          </cell>
          <cell r="G3386" t="str">
            <v>Orthofix, Inc</v>
          </cell>
          <cell r="H3386" t="str">
            <v/>
          </cell>
          <cell r="I3386" t="str">
            <v>Industry</v>
          </cell>
          <cell r="J3386" t="str">
            <v>CTSU - Behavior, Function, and Pain</v>
          </cell>
        </row>
        <row r="3387">
          <cell r="A3387" t="str">
            <v>00141976</v>
          </cell>
          <cell r="B3387" t="str">
            <v>HUM00141976</v>
          </cell>
          <cell r="C3387" t="str">
            <v>Pathology</v>
          </cell>
          <cell r="D3387" t="str">
            <v>Udager, Aaron</v>
          </cell>
          <cell r="E3387" t="str">
            <v>OPEN TO ACCRUAL</v>
          </cell>
          <cell r="F3387">
            <v>43245</v>
          </cell>
          <cell r="G3387" t="str">
            <v/>
          </cell>
          <cell r="H3387" t="str">
            <v>University of Michigan</v>
          </cell>
          <cell r="I3387" t="str">
            <v/>
          </cell>
          <cell r="J3387" t="str">
            <v>CTSU - Oncology</v>
          </cell>
        </row>
        <row r="3388">
          <cell r="A3388" t="str">
            <v>00141933</v>
          </cell>
          <cell r="B3388" t="str">
            <v>2017-1; 2018.029; HUM00141933</v>
          </cell>
          <cell r="C3388" t="str">
            <v>Pathology</v>
          </cell>
          <cell r="D3388" t="str">
            <v>Davenport, Robertson</v>
          </cell>
          <cell r="E3388" t="str">
            <v>IRB STUDY CLOSURE</v>
          </cell>
          <cell r="F3388">
            <v>43795</v>
          </cell>
          <cell r="G3388" t="str">
            <v>Cellphire, Inc.</v>
          </cell>
          <cell r="H3388" t="str">
            <v>Clinipace</v>
          </cell>
          <cell r="I3388" t="str">
            <v>Industry</v>
          </cell>
          <cell r="J3388" t="str">
            <v>CTSU - Oncology</v>
          </cell>
        </row>
        <row r="3389">
          <cell r="A3389" t="str">
            <v>00141927</v>
          </cell>
          <cell r="B3389" t="str">
            <v>HUM00141927</v>
          </cell>
          <cell r="C3389" t="str">
            <v>Int Med-Rheumatology</v>
          </cell>
          <cell r="D3389" t="str">
            <v>Nagaraja, Vivek</v>
          </cell>
          <cell r="E3389" t="str">
            <v>OPEN TO ACCRUAL</v>
          </cell>
          <cell r="F3389">
            <v>44070</v>
          </cell>
          <cell r="G3389" t="str">
            <v>Pfizer</v>
          </cell>
          <cell r="H3389" t="str">
            <v>Global Healthy Living Foundation</v>
          </cell>
          <cell r="I3389" t="str">
            <v>Industry</v>
          </cell>
          <cell r="J3389" t="str">
            <v>CTSU - Ambulatory and Chronic Disease</v>
          </cell>
        </row>
        <row r="3390">
          <cell r="A3390" t="str">
            <v>00141849</v>
          </cell>
          <cell r="B3390" t="str">
            <v>2018.025; CA224047; HUM00141849</v>
          </cell>
          <cell r="C3390" t="str">
            <v>Int Med-Hematology/Oncology</v>
          </cell>
          <cell r="D3390" t="str">
            <v>Lao, Christopher</v>
          </cell>
          <cell r="E3390" t="str">
            <v>CLOSED TO ACCRUAL</v>
          </cell>
          <cell r="F3390">
            <v>44125</v>
          </cell>
          <cell r="G3390" t="str">
            <v>Bristol-Myers Squibb</v>
          </cell>
          <cell r="H3390" t="str">
            <v/>
          </cell>
          <cell r="I3390" t="str">
            <v>Industry</v>
          </cell>
          <cell r="J3390" t="str">
            <v>CTSU - Oncology</v>
          </cell>
        </row>
        <row r="3391">
          <cell r="A3391" t="str">
            <v>00141828</v>
          </cell>
          <cell r="B3391" t="str">
            <v>2018.020; HUM00141828; PT2977-202</v>
          </cell>
          <cell r="C3391" t="str">
            <v>Int Med-Metabolism, Endo &amp; Diabetes</v>
          </cell>
          <cell r="D3391" t="str">
            <v>Else, Tobias</v>
          </cell>
          <cell r="E3391" t="str">
            <v>CLOSED TO ACCRUAL</v>
          </cell>
          <cell r="F3391">
            <v>43494</v>
          </cell>
          <cell r="G3391" t="str">
            <v>Peloton Therapeutics, Inc.</v>
          </cell>
          <cell r="H3391" t="str">
            <v/>
          </cell>
          <cell r="I3391" t="str">
            <v>Industry</v>
          </cell>
          <cell r="J3391" t="str">
            <v>CTSU - Oncology</v>
          </cell>
        </row>
        <row r="3392">
          <cell r="A3392" t="str">
            <v>00141786</v>
          </cell>
          <cell r="B3392" t="str">
            <v>HUM00141786</v>
          </cell>
          <cell r="C3392" t="str">
            <v>Int Med-Pulmonary/Critical Care</v>
          </cell>
          <cell r="D3392" t="str">
            <v>Co, Ivan</v>
          </cell>
          <cell r="E3392" t="str">
            <v>OPEN TO ACCRUAL</v>
          </cell>
          <cell r="F3392">
            <v>44053</v>
          </cell>
          <cell r="G3392" t="str">
            <v>DHHS - National Institutes of Health - Subcontracts</v>
          </cell>
          <cell r="H3392" t="str">
            <v>Massachusetts General Hospital</v>
          </cell>
          <cell r="I3392" t="str">
            <v>Externally Peer-Reviewed</v>
          </cell>
          <cell r="J3392" t="str">
            <v>CTSU - Acute, Critical Care, Surgery &amp; Transplant</v>
          </cell>
        </row>
        <row r="3393">
          <cell r="A3393" t="str">
            <v>00141761</v>
          </cell>
          <cell r="B3393" t="str">
            <v>HUM00141761</v>
          </cell>
          <cell r="C3393" t="str">
            <v>Psychiatry</v>
          </cell>
          <cell r="D3393" t="str">
            <v>Bilek, Emily</v>
          </cell>
          <cell r="E3393" t="str">
            <v>OPEN TO ACCRUAL</v>
          </cell>
          <cell r="F3393">
            <v>43312</v>
          </cell>
          <cell r="G3393" t="str">
            <v>University of Michigan</v>
          </cell>
          <cell r="H3393" t="str">
            <v/>
          </cell>
          <cell r="I3393" t="str">
            <v>National</v>
          </cell>
          <cell r="J3393" t="str">
            <v>CTSU - Behavior, Function, and Pain</v>
          </cell>
        </row>
        <row r="3394">
          <cell r="A3394" t="str">
            <v>00141663</v>
          </cell>
          <cell r="B3394" t="str">
            <v>2017-01; 2018.027; HUM00141663</v>
          </cell>
          <cell r="C3394" t="str">
            <v>Pediatrics-Hematology/Oncology</v>
          </cell>
          <cell r="D3394" t="str">
            <v>Mody, Rajen</v>
          </cell>
          <cell r="E3394" t="str">
            <v>OPEN TO ACCRUAL</v>
          </cell>
          <cell r="F3394">
            <v>43585</v>
          </cell>
          <cell r="G3394" t="str">
            <v>New Approaches for Neuroblastoma Therapy (NANT)</v>
          </cell>
          <cell r="H3394" t="str">
            <v>Children's Hospital of Los Angeles</v>
          </cell>
          <cell r="I3394" t="str">
            <v>Externally Peer-Reviewed</v>
          </cell>
          <cell r="J3394" t="str">
            <v>CTSU - Childrens</v>
          </cell>
        </row>
        <row r="3395">
          <cell r="A3395" t="str">
            <v>00141598</v>
          </cell>
          <cell r="B3395" t="str">
            <v>HUM00141598</v>
          </cell>
          <cell r="C3395" t="str">
            <v>Ophthalmology &amp; Visual Sciences</v>
          </cell>
          <cell r="D3395" t="str">
            <v>Weiland, James</v>
          </cell>
          <cell r="E3395" t="str">
            <v>OPEN TO ACCRUAL</v>
          </cell>
          <cell r="F3395">
            <v>44301</v>
          </cell>
          <cell r="G3395" t="str">
            <v>University of Michigan</v>
          </cell>
          <cell r="H3395" t="str">
            <v/>
          </cell>
          <cell r="I3395" t="str">
            <v>National</v>
          </cell>
          <cell r="J3395" t="str">
            <v>CTSU - Ambulatory and Chronic Disease</v>
          </cell>
        </row>
        <row r="3396">
          <cell r="A3396" t="str">
            <v>00141577</v>
          </cell>
          <cell r="B3396" t="str">
            <v>C0221002; HUM00141577</v>
          </cell>
          <cell r="C3396" t="str">
            <v>Int Med-Nephrology</v>
          </cell>
          <cell r="D3396" t="str">
            <v>Gipson, Patrick</v>
          </cell>
          <cell r="E3396" t="str">
            <v>ABANDONED</v>
          </cell>
          <cell r="F3396">
            <v>43361</v>
          </cell>
          <cell r="G3396" t="str">
            <v>Pfizer</v>
          </cell>
          <cell r="H3396" t="str">
            <v/>
          </cell>
          <cell r="I3396" t="str">
            <v>Industry</v>
          </cell>
          <cell r="J3396" t="str">
            <v>CTSU - Childrens</v>
          </cell>
        </row>
        <row r="3397">
          <cell r="A3397" t="str">
            <v>00141548</v>
          </cell>
          <cell r="B3397" t="str">
            <v>2018.018; HUM00141548; M13-367</v>
          </cell>
          <cell r="C3397" t="str">
            <v>Int Med-Hematology/Oncology</v>
          </cell>
          <cell r="D3397" t="str">
            <v>Campagnaro, Erica</v>
          </cell>
          <cell r="E3397" t="str">
            <v>CLOSED TO ACCRUAL</v>
          </cell>
          <cell r="F3397">
            <v>43697</v>
          </cell>
          <cell r="G3397" t="str">
            <v>AbbVie Inc</v>
          </cell>
          <cell r="H3397" t="str">
            <v/>
          </cell>
          <cell r="I3397" t="str">
            <v>Industry</v>
          </cell>
          <cell r="J3397" t="str">
            <v>CTSU - Oncology</v>
          </cell>
        </row>
        <row r="3398">
          <cell r="A3398" t="str">
            <v>00141544</v>
          </cell>
          <cell r="B3398" t="str">
            <v>HUM00141544; VX17-659-105; AWD010415</v>
          </cell>
          <cell r="C3398" t="str">
            <v>Pediatrics-Pulmonary Medicine</v>
          </cell>
          <cell r="D3398" t="str">
            <v>Nasr, Samya</v>
          </cell>
          <cell r="E3398" t="str">
            <v>CLOSED TO ACCRUAL</v>
          </cell>
          <cell r="F3398">
            <v>43500</v>
          </cell>
          <cell r="G3398" t="str">
            <v>Vertex Pharmaceuticals</v>
          </cell>
          <cell r="H3398" t="str">
            <v/>
          </cell>
          <cell r="I3398" t="str">
            <v>Industry</v>
          </cell>
          <cell r="J3398" t="str">
            <v>CTSU - Childrens</v>
          </cell>
        </row>
        <row r="3399">
          <cell r="A3399" t="str">
            <v>00141457</v>
          </cell>
          <cell r="B3399" t="str">
            <v>HUM00141457; SALTYFOOD-Discretionary Funded</v>
          </cell>
          <cell r="C3399" t="str">
            <v>Int Med-Gastroenterology</v>
          </cell>
          <cell r="D3399" t="str">
            <v>Tapper, Elliot</v>
          </cell>
          <cell r="E3399" t="str">
            <v>IRB STUDY CLOSURE</v>
          </cell>
          <cell r="F3399">
            <v>44165</v>
          </cell>
          <cell r="G3399" t="str">
            <v>University of Michigan</v>
          </cell>
          <cell r="H3399" t="str">
            <v/>
          </cell>
          <cell r="I3399" t="str">
            <v>National</v>
          </cell>
          <cell r="J3399" t="str">
            <v>CTSU - Ambulatory and Chronic Disease</v>
          </cell>
        </row>
        <row r="3400">
          <cell r="A3400" t="str">
            <v>00141454</v>
          </cell>
          <cell r="B3400" t="str">
            <v>HUM00141454</v>
          </cell>
          <cell r="C3400" t="str">
            <v>Radiation Oncology</v>
          </cell>
          <cell r="D3400" t="str">
            <v>Kim, Michelle</v>
          </cell>
          <cell r="E3400" t="str">
            <v>ON HOLD</v>
          </cell>
          <cell r="F3400">
            <v>43129</v>
          </cell>
          <cell r="G3400" t="str">
            <v>University of Michigan</v>
          </cell>
          <cell r="H3400" t="str">
            <v/>
          </cell>
          <cell r="I3400" t="str">
            <v>National</v>
          </cell>
          <cell r="J3400" t="str">
            <v>CTSU - Oncology</v>
          </cell>
        </row>
        <row r="3401">
          <cell r="A3401" t="str">
            <v>00141446</v>
          </cell>
          <cell r="B3401" t="str">
            <v>CQAW039A2315; HUM00141446</v>
          </cell>
          <cell r="C3401" t="str">
            <v>Int Med-Allergy</v>
          </cell>
          <cell r="D3401" t="str">
            <v>Baptist, Alan</v>
          </cell>
          <cell r="E3401" t="str">
            <v>ABANDONED</v>
          </cell>
          <cell r="F3401">
            <v>43580</v>
          </cell>
          <cell r="G3401" t="str">
            <v>Novartis</v>
          </cell>
          <cell r="H3401" t="str">
            <v/>
          </cell>
          <cell r="I3401" t="str">
            <v>Industry</v>
          </cell>
          <cell r="J3401" t="str">
            <v>CTSU - Ambulatory and Chronic Disease</v>
          </cell>
        </row>
        <row r="3402">
          <cell r="A3402" t="str">
            <v>00141443</v>
          </cell>
          <cell r="B3402" t="str">
            <v>2018.019; ADVL1614; HUM00141443</v>
          </cell>
          <cell r="C3402" t="str">
            <v>Pediatrics-Hematology/Oncology</v>
          </cell>
          <cell r="D3402" t="str">
            <v>Mody, Rajen</v>
          </cell>
          <cell r="E3402" t="str">
            <v>CLOSED TO ACCRUAL</v>
          </cell>
          <cell r="F3402">
            <v>43945</v>
          </cell>
          <cell r="G3402" t="str">
            <v>Pediatric Early Phase Clinical Trials Network (PEP-CTN)</v>
          </cell>
          <cell r="H3402" t="str">
            <v>Children's Oncology Group (COG); The Children's Hospital of Philadelphia (CHOP)</v>
          </cell>
          <cell r="I3402" t="str">
            <v>Industry</v>
          </cell>
          <cell r="J3402" t="str">
            <v>CTSU - Childrens</v>
          </cell>
        </row>
        <row r="3403">
          <cell r="A3403" t="str">
            <v>00141420</v>
          </cell>
          <cell r="B3403" t="str">
            <v>HUM00141420; KSP/QRH Phase 1a</v>
          </cell>
          <cell r="C3403" t="str">
            <v>Int Med-Gastroenterology</v>
          </cell>
          <cell r="D3403" t="str">
            <v>Turgeon, Danielle</v>
          </cell>
          <cell r="E3403" t="str">
            <v>IRB STUDY CLOSURE</v>
          </cell>
          <cell r="F3403">
            <v>43685</v>
          </cell>
          <cell r="G3403" t="str">
            <v>DHHS - National Institutes of Health</v>
          </cell>
          <cell r="H3403" t="str">
            <v/>
          </cell>
          <cell r="I3403" t="str">
            <v>Externally Peer-Reviewed</v>
          </cell>
          <cell r="J3403" t="str">
            <v>CTSU - Ambulatory and Chronic Disease</v>
          </cell>
        </row>
        <row r="3404">
          <cell r="A3404" t="str">
            <v>00141380</v>
          </cell>
          <cell r="B3404" t="str">
            <v>CRB on Dept sub; HUM00141380</v>
          </cell>
          <cell r="C3404" t="str">
            <v>Obstetrics/Gynecology</v>
          </cell>
          <cell r="D3404" t="str">
            <v>Chen, Luyun</v>
          </cell>
          <cell r="E3404" t="str">
            <v>OPEN TO ACCRUAL</v>
          </cell>
          <cell r="F3404">
            <v>43569</v>
          </cell>
          <cell r="G3404" t="str">
            <v>DHHS - National Institutes of Health</v>
          </cell>
          <cell r="H3404" t="str">
            <v/>
          </cell>
          <cell r="I3404" t="str">
            <v>Externally Peer-Reviewed</v>
          </cell>
          <cell r="J3404" t="str">
            <v>CTSU - Ambulatory and Chronic Disease</v>
          </cell>
        </row>
        <row r="3405">
          <cell r="A3405" t="str">
            <v>00141322</v>
          </cell>
          <cell r="B3405" t="str">
            <v>2018.017; HUM00141322; NRG-HN004</v>
          </cell>
          <cell r="C3405" t="str">
            <v>Int Med-Hematology/Oncology</v>
          </cell>
          <cell r="D3405" t="str">
            <v>Swiecicki, Paul</v>
          </cell>
          <cell r="E3405" t="str">
            <v>TERMINATED</v>
          </cell>
          <cell r="F3405">
            <v>44068</v>
          </cell>
          <cell r="G3405" t="str">
            <v>NRG Oncology</v>
          </cell>
          <cell r="H3405" t="str">
            <v>National Cancer Institute (NCI)</v>
          </cell>
          <cell r="I3405" t="str">
            <v>National</v>
          </cell>
          <cell r="J3405" t="str">
            <v>CTSU - Oncology</v>
          </cell>
        </row>
        <row r="3406">
          <cell r="A3406" t="str">
            <v>00141313</v>
          </cell>
          <cell r="B3406" t="str">
            <v>HUM00141313</v>
          </cell>
          <cell r="C3406" t="str">
            <v>Int Med-Metabolism, Endo &amp; Diabetes</v>
          </cell>
          <cell r="D3406" t="str">
            <v>Herman, William</v>
          </cell>
          <cell r="E3406" t="str">
            <v>CLOSED TO ACCRUAL</v>
          </cell>
          <cell r="F3406">
            <v>43832</v>
          </cell>
          <cell r="G3406" t="str">
            <v>DHHS - National Institutes of Health - Subcontracts</v>
          </cell>
          <cell r="H3406" t="str">
            <v>Case Western Reserve University</v>
          </cell>
          <cell r="I3406" t="str">
            <v>Externally Peer-Reviewed</v>
          </cell>
          <cell r="J3406" t="str">
            <v>CTSU - Ambulatory and Chronic Disease</v>
          </cell>
        </row>
        <row r="3407">
          <cell r="A3407" t="str">
            <v>00141300</v>
          </cell>
          <cell r="B3407" t="str">
            <v>2018.010; AU-011-101; HUM00141300</v>
          </cell>
          <cell r="C3407" t="str">
            <v>Ophthalmology &amp; Visual Sciences</v>
          </cell>
          <cell r="D3407" t="str">
            <v>Demirci, Hakan</v>
          </cell>
          <cell r="E3407" t="str">
            <v>CLOSED TO ACCRUAL</v>
          </cell>
          <cell r="F3407">
            <v>43861</v>
          </cell>
          <cell r="G3407" t="str">
            <v>Aura Biosciences, Inc</v>
          </cell>
          <cell r="H3407" t="str">
            <v/>
          </cell>
          <cell r="I3407" t="str">
            <v>Industry</v>
          </cell>
          <cell r="J3407" t="str">
            <v>CTSU - Ambulatory and Chronic Disease</v>
          </cell>
        </row>
        <row r="3408">
          <cell r="A3408" t="str">
            <v>00141222</v>
          </cell>
          <cell r="B3408" t="str">
            <v>HUM00141222; Need Sub P/G</v>
          </cell>
          <cell r="C3408" t="str">
            <v>Int Med-Pulmonary/Critical Care</v>
          </cell>
          <cell r="D3408" t="str">
            <v>Han, Meilan</v>
          </cell>
          <cell r="E3408" t="str">
            <v>OPEN TO ACCRUAL</v>
          </cell>
          <cell r="F3408">
            <v>43237</v>
          </cell>
          <cell r="G3408" t="str">
            <v>DHHS - National Institutes of Health - Subcontracts</v>
          </cell>
          <cell r="H3408" t="str">
            <v>University of California - San Francisco</v>
          </cell>
          <cell r="I3408" t="str">
            <v>Externally Peer-Reviewed</v>
          </cell>
          <cell r="J3408" t="str">
            <v>CTSU - Ambulatory and Chronic Disease</v>
          </cell>
        </row>
        <row r="3409">
          <cell r="A3409" t="str">
            <v>00141178</v>
          </cell>
          <cell r="B3409" t="str">
            <v>2018.021; HUM00141178; NCI 9875</v>
          </cell>
          <cell r="C3409" t="str">
            <v>Int Med-Hematology/Oncology</v>
          </cell>
          <cell r="D3409" t="str">
            <v>Devata, Sumana</v>
          </cell>
          <cell r="E3409" t="str">
            <v>ABANDONED</v>
          </cell>
          <cell r="F3409">
            <v>43322</v>
          </cell>
          <cell r="G3409" t="str">
            <v>National Cancer Institute (NCI)</v>
          </cell>
          <cell r="H3409" t="str">
            <v/>
          </cell>
          <cell r="I3409" t="str">
            <v>National</v>
          </cell>
          <cell r="J3409" t="str">
            <v>CTSU - Oncology</v>
          </cell>
        </row>
        <row r="3410">
          <cell r="A3410" t="str">
            <v>00141131</v>
          </cell>
          <cell r="B3410" t="str">
            <v>2018.034; EA4151; HUM00141131</v>
          </cell>
          <cell r="C3410" t="str">
            <v>Int Med-Hematology/Oncology</v>
          </cell>
          <cell r="D3410" t="str">
            <v>Pawarode, Attaphol</v>
          </cell>
          <cell r="E3410" t="str">
            <v>CLOSED TO ACCRUAL</v>
          </cell>
          <cell r="F3410">
            <v>44181</v>
          </cell>
          <cell r="G3410" t="str">
            <v>ECOG-ACRIN Medical Research Foundation, Inc</v>
          </cell>
          <cell r="H3410" t="str">
            <v>National Cancer Institute (NCI)</v>
          </cell>
          <cell r="I3410" t="str">
            <v>National</v>
          </cell>
          <cell r="J3410" t="str">
            <v>CTSU - Oncology</v>
          </cell>
        </row>
        <row r="3411">
          <cell r="A3411" t="str">
            <v>00141121</v>
          </cell>
          <cell r="B3411" t="str">
            <v>2018.012; 42756493BLC3001; HUM00141121</v>
          </cell>
          <cell r="C3411" t="str">
            <v>Int Med-Hematology/Oncology</v>
          </cell>
          <cell r="D3411" t="str">
            <v>Alva, Ajjai</v>
          </cell>
          <cell r="E3411" t="str">
            <v>IRB STUDY CLOSURE</v>
          </cell>
          <cell r="F3411">
            <v>43713</v>
          </cell>
          <cell r="G3411" t="str">
            <v>Janssen Research and Developme</v>
          </cell>
          <cell r="H3411" t="str">
            <v/>
          </cell>
          <cell r="I3411" t="str">
            <v>Industry</v>
          </cell>
          <cell r="J3411" t="str">
            <v>CTSU - Oncology</v>
          </cell>
        </row>
        <row r="3412">
          <cell r="A3412" t="str">
            <v>00141111</v>
          </cell>
          <cell r="B3412" t="str">
            <v>HUM00141111</v>
          </cell>
          <cell r="C3412" t="str">
            <v>Physical Medicine &amp; Rehabilitation</v>
          </cell>
          <cell r="D3412" t="str">
            <v>Murphy, Susan</v>
          </cell>
          <cell r="E3412" t="str">
            <v>OPEN TO ACCRUAL</v>
          </cell>
          <cell r="F3412">
            <v>43213</v>
          </cell>
          <cell r="G3412" t="str">
            <v>Scleroderma Foundation</v>
          </cell>
          <cell r="H3412" t="str">
            <v/>
          </cell>
          <cell r="I3412" t="str">
            <v>Institutional</v>
          </cell>
          <cell r="J3412" t="str">
            <v>CTSU - Behavior, Function, and Pain</v>
          </cell>
        </row>
        <row r="3413">
          <cell r="A3413" t="str">
            <v>00141101</v>
          </cell>
          <cell r="B3413" t="str">
            <v>2018.007; HUM00141101; IMG-7289-CTP-102</v>
          </cell>
          <cell r="C3413" t="str">
            <v>Int Med-Hematology/Oncology</v>
          </cell>
          <cell r="D3413" t="str">
            <v>Pettit, Kristen</v>
          </cell>
          <cell r="E3413" t="str">
            <v>OPEN TO ACCRUAL</v>
          </cell>
          <cell r="F3413">
            <v>44036</v>
          </cell>
          <cell r="G3413" t="str">
            <v>Imago BioSciences, Inc</v>
          </cell>
          <cell r="H3413" t="str">
            <v/>
          </cell>
          <cell r="I3413" t="str">
            <v>Industry</v>
          </cell>
          <cell r="J3413" t="str">
            <v>CTSU - Oncology</v>
          </cell>
        </row>
        <row r="3414">
          <cell r="A3414" t="str">
            <v>00141098</v>
          </cell>
          <cell r="B3414" t="str">
            <v/>
          </cell>
          <cell r="C3414" t="str">
            <v>Otolaryngology</v>
          </cell>
          <cell r="D3414" t="str">
            <v/>
          </cell>
          <cell r="E3414" t="str">
            <v>ABANDONED</v>
          </cell>
          <cell r="F3414">
            <v>43928</v>
          </cell>
          <cell r="G3414" t="str">
            <v/>
          </cell>
          <cell r="H3414" t="str">
            <v/>
          </cell>
          <cell r="I3414" t="str">
            <v/>
          </cell>
          <cell r="J3414" t="str">
            <v>CTSU - Neurosciences and Sensory</v>
          </cell>
        </row>
        <row r="3415">
          <cell r="A3415" t="str">
            <v>00140910</v>
          </cell>
          <cell r="B3415" t="str">
            <v>HUM00140910</v>
          </cell>
          <cell r="C3415" t="str">
            <v>Neurology</v>
          </cell>
          <cell r="D3415" t="str">
            <v>Carrera, Joseph</v>
          </cell>
          <cell r="E3415" t="str">
            <v>OPEN TO ACCRUAL</v>
          </cell>
          <cell r="F3415">
            <v>43263</v>
          </cell>
          <cell r="G3415" t="str">
            <v>National Institute of Neurological Disorders and Stroke (NINDS)</v>
          </cell>
          <cell r="H3415" t="str">
            <v>University of Cincinnati</v>
          </cell>
          <cell r="I3415" t="str">
            <v>Industry</v>
          </cell>
          <cell r="J3415" t="str">
            <v>CTSU - Neurosciences and Sensory</v>
          </cell>
        </row>
        <row r="3416">
          <cell r="A3416" t="str">
            <v>00140895</v>
          </cell>
          <cell r="B3416" t="str">
            <v>HUM00140895; PCS-1605-35413</v>
          </cell>
          <cell r="C3416" t="str">
            <v>Orthopaedic Surgery</v>
          </cell>
          <cell r="D3416" t="str">
            <v>Miller, Bruce</v>
          </cell>
          <cell r="E3416" t="str">
            <v>CLOSED TO ACCRUAL</v>
          </cell>
          <cell r="F3416">
            <v>43921</v>
          </cell>
          <cell r="G3416" t="str">
            <v>Patient-Centered Outcomes Research Institute (PCORI)</v>
          </cell>
          <cell r="H3416" t="str">
            <v>Vanderbilt University Medical Center</v>
          </cell>
          <cell r="I3416" t="str">
            <v>Externally Peer-Reviewed</v>
          </cell>
          <cell r="J3416" t="str">
            <v>CTSU - Behavior, Function, and Pain</v>
          </cell>
        </row>
        <row r="3417">
          <cell r="A3417" t="str">
            <v>00140871</v>
          </cell>
          <cell r="B3417" t="str">
            <v>2018.014; HUM00140871; NRG-GU005</v>
          </cell>
          <cell r="C3417" t="str">
            <v>Radiation Oncology</v>
          </cell>
          <cell r="D3417" t="str">
            <v>Spratt, Daniel</v>
          </cell>
          <cell r="E3417" t="str">
            <v>CLOSED TO ACCRUAL</v>
          </cell>
          <cell r="F3417">
            <v>44145</v>
          </cell>
          <cell r="G3417" t="str">
            <v>NRG Oncology</v>
          </cell>
          <cell r="H3417" t="str">
            <v>Defense, Department of-Other; National Cancer Institute (NCI)</v>
          </cell>
          <cell r="I3417" t="str">
            <v>National</v>
          </cell>
          <cell r="J3417" t="str">
            <v>CTSU - Oncology</v>
          </cell>
        </row>
        <row r="3418">
          <cell r="A3418" t="str">
            <v>00140679</v>
          </cell>
          <cell r="B3418" t="str">
            <v>2018.006; HUM00140679</v>
          </cell>
          <cell r="C3418" t="str">
            <v>Pediatrics-Hematology/Oncology</v>
          </cell>
          <cell r="D3418" t="str">
            <v>Koschmann, Carl</v>
          </cell>
          <cell r="E3418" t="str">
            <v>TERMINATED</v>
          </cell>
          <cell r="F3418">
            <v>43699</v>
          </cell>
          <cell r="G3418" t="str">
            <v>University of Michigan</v>
          </cell>
          <cell r="H3418" t="str">
            <v/>
          </cell>
          <cell r="I3418" t="str">
            <v>National</v>
          </cell>
          <cell r="J3418" t="str">
            <v>CTSU - Childrens</v>
          </cell>
        </row>
        <row r="3419">
          <cell r="A3419" t="str">
            <v>00140656</v>
          </cell>
          <cell r="B3419" t="str">
            <v>CP 16-001, AWD007480; HUM00140656</v>
          </cell>
          <cell r="C3419" t="str">
            <v>Ophthalmology &amp; Visual Sciences</v>
          </cell>
          <cell r="D3419" t="str">
            <v>Shah, Manjool</v>
          </cell>
          <cell r="E3419" t="str">
            <v>TERMINATED</v>
          </cell>
          <cell r="F3419">
            <v>43763</v>
          </cell>
          <cell r="G3419" t="str">
            <v>Ivantis, Inc.</v>
          </cell>
          <cell r="H3419" t="str">
            <v/>
          </cell>
          <cell r="I3419" t="str">
            <v>Industry</v>
          </cell>
          <cell r="J3419" t="str">
            <v>CTSU - Ambulatory and Chronic Disease</v>
          </cell>
        </row>
        <row r="3420">
          <cell r="A3420" t="str">
            <v>00140618</v>
          </cell>
          <cell r="B3420" t="str">
            <v>2018.011; HUM00140618; INCB 39110-301</v>
          </cell>
          <cell r="C3420" t="str">
            <v>Int Med-Hematology/Oncology</v>
          </cell>
          <cell r="D3420" t="str">
            <v>Ghosh, Monalisa</v>
          </cell>
          <cell r="E3420" t="str">
            <v>IRB STUDY CLOSURE</v>
          </cell>
          <cell r="F3420">
            <v>44089</v>
          </cell>
          <cell r="G3420" t="str">
            <v>Incyte Pharmaceuticals, Inc.</v>
          </cell>
          <cell r="H3420" t="str">
            <v/>
          </cell>
          <cell r="I3420" t="str">
            <v>Industry</v>
          </cell>
          <cell r="J3420" t="str">
            <v>CTSU - Oncology</v>
          </cell>
        </row>
        <row r="3421">
          <cell r="A3421" t="str">
            <v>00140600</v>
          </cell>
          <cell r="B3421" t="str">
            <v>AWD012939; HUM00140600</v>
          </cell>
          <cell r="C3421" t="str">
            <v>Orthopaedic Surgery</v>
          </cell>
          <cell r="D3421" t="str">
            <v>Awan, Tariq</v>
          </cell>
          <cell r="E3421" t="str">
            <v>ABANDONED</v>
          </cell>
          <cell r="F3421">
            <v>44249</v>
          </cell>
          <cell r="G3421" t="str">
            <v>DHHS - National Institutes of Health</v>
          </cell>
          <cell r="H3421" t="str">
            <v/>
          </cell>
          <cell r="I3421" t="str">
            <v>Externally Peer-Reviewed</v>
          </cell>
          <cell r="J3421" t="str">
            <v>CTSU - Behavior, Function, and Pain</v>
          </cell>
        </row>
        <row r="3422">
          <cell r="A3422" t="str">
            <v>00140592</v>
          </cell>
          <cell r="B3422" t="str">
            <v>19244; HUM00140592</v>
          </cell>
          <cell r="C3422" t="str">
            <v>Int Med-Gastroenterology</v>
          </cell>
          <cell r="D3422" t="str">
            <v>Parikh, Neehar</v>
          </cell>
          <cell r="E3422" t="str">
            <v>IRB INITIAL APPROVAL</v>
          </cell>
          <cell r="F3422">
            <v>43199</v>
          </cell>
          <cell r="G3422" t="str">
            <v>Bayer Healthcare Pharmaceuticals</v>
          </cell>
          <cell r="H3422" t="str">
            <v/>
          </cell>
          <cell r="I3422" t="str">
            <v>Industry</v>
          </cell>
          <cell r="J3422" t="str">
            <v>CTSU - Oncology</v>
          </cell>
        </row>
        <row r="3423">
          <cell r="A3423" t="str">
            <v>00140544</v>
          </cell>
          <cell r="B3423" t="str">
            <v>2018.009; A071102; HUM00140544</v>
          </cell>
          <cell r="C3423" t="str">
            <v>Neurology</v>
          </cell>
          <cell r="D3423" t="str">
            <v>Umemura, Yoshie</v>
          </cell>
          <cell r="E3423" t="str">
            <v>CLOSED TO ACCRUAL</v>
          </cell>
          <cell r="F3423">
            <v>43238</v>
          </cell>
          <cell r="G3423" t="str">
            <v>Alliance for Clinical Trials in Oncology</v>
          </cell>
          <cell r="H3423" t="str">
            <v>National Cancer Institute (NCI)</v>
          </cell>
          <cell r="I3423" t="str">
            <v>National</v>
          </cell>
          <cell r="J3423" t="str">
            <v>CTSU - Oncology</v>
          </cell>
        </row>
        <row r="3424">
          <cell r="A3424" t="str">
            <v>00140527</v>
          </cell>
          <cell r="B3424" t="str">
            <v/>
          </cell>
          <cell r="C3424" t="str">
            <v>Orthopaedic Surgery</v>
          </cell>
          <cell r="D3424" t="str">
            <v>Grant, John</v>
          </cell>
          <cell r="E3424" t="str">
            <v>ABANDONED</v>
          </cell>
          <cell r="F3424">
            <v>43647</v>
          </cell>
          <cell r="G3424" t="str">
            <v>Orthopaedic Research and Education Foundation</v>
          </cell>
          <cell r="H3424" t="str">
            <v/>
          </cell>
          <cell r="I3424" t="str">
            <v>Institutional</v>
          </cell>
          <cell r="J3424" t="str">
            <v>CTSU - Behavior, Function, and Pain</v>
          </cell>
        </row>
        <row r="3425">
          <cell r="A3425" t="str">
            <v>00140483</v>
          </cell>
          <cell r="B3425" t="str">
            <v>Dept Mgd Finances; HUM00140483</v>
          </cell>
          <cell r="C3425" t="str">
            <v>Neurology</v>
          </cell>
          <cell r="D3425" t="str">
            <v>Shakkottai, Vikram</v>
          </cell>
          <cell r="E3425" t="str">
            <v>OPEN TO ACCRUAL</v>
          </cell>
          <cell r="F3425">
            <v>43173</v>
          </cell>
          <cell r="G3425" t="str">
            <v>DHHS - National Institutes of Health</v>
          </cell>
          <cell r="H3425" t="str">
            <v>Houston Methodist Research Institute</v>
          </cell>
          <cell r="I3425" t="str">
            <v>Externally Peer-Reviewed</v>
          </cell>
          <cell r="J3425" t="str">
            <v>CTSU - Neurosciences and Sensory</v>
          </cell>
        </row>
        <row r="3426">
          <cell r="A3426" t="str">
            <v>00140473</v>
          </cell>
          <cell r="B3426" t="str">
            <v>2017.113; HUM00140473; UMCC 2017.113</v>
          </cell>
          <cell r="C3426" t="str">
            <v>Radiation Oncology</v>
          </cell>
          <cell r="D3426" t="str">
            <v>Mierzwa, Michelle</v>
          </cell>
          <cell r="E3426" t="str">
            <v>OPEN TO ACCRUAL</v>
          </cell>
          <cell r="F3426">
            <v>43497</v>
          </cell>
          <cell r="G3426" t="str">
            <v>University of Michigan</v>
          </cell>
          <cell r="H3426" t="str">
            <v/>
          </cell>
          <cell r="I3426" t="str">
            <v>National</v>
          </cell>
          <cell r="J3426" t="str">
            <v>CTSU - Oncology</v>
          </cell>
        </row>
        <row r="3427">
          <cell r="A3427" t="str">
            <v>00140468</v>
          </cell>
          <cell r="B3427" t="str">
            <v>2018.028; HUM00140468</v>
          </cell>
          <cell r="C3427" t="str">
            <v>Family Medicine</v>
          </cell>
          <cell r="D3427" t="str">
            <v>Zick, Suzie</v>
          </cell>
          <cell r="E3427" t="str">
            <v>TERMINATED</v>
          </cell>
          <cell r="F3427">
            <v>43755</v>
          </cell>
          <cell r="G3427" t="str">
            <v>University of Michigan</v>
          </cell>
          <cell r="H3427" t="str">
            <v>Michigan, State of, Health and Human Services, Department of</v>
          </cell>
          <cell r="I3427" t="str">
            <v>National</v>
          </cell>
          <cell r="J3427" t="str">
            <v>CTSU - Oncology</v>
          </cell>
        </row>
        <row r="3428">
          <cell r="A3428" t="str">
            <v>00140425</v>
          </cell>
          <cell r="B3428" t="str">
            <v>2017.162; ASN002-101; HUM00140425</v>
          </cell>
          <cell r="C3428" t="str">
            <v>Int Med-Hematology/Oncology</v>
          </cell>
          <cell r="D3428" t="str">
            <v>Talpaz, Moshe</v>
          </cell>
          <cell r="E3428" t="str">
            <v>TERMINATED</v>
          </cell>
          <cell r="F3428">
            <v>43479</v>
          </cell>
          <cell r="G3428" t="str">
            <v>Clinipace</v>
          </cell>
          <cell r="H3428" t="str">
            <v/>
          </cell>
          <cell r="I3428" t="str">
            <v>Industry</v>
          </cell>
          <cell r="J3428" t="str">
            <v>CTSU - Oncology</v>
          </cell>
        </row>
        <row r="3429">
          <cell r="A3429" t="str">
            <v>00140403</v>
          </cell>
          <cell r="B3429" t="str">
            <v>747-304; HUM00140403</v>
          </cell>
          <cell r="C3429" t="str">
            <v>Int Med-Gastroenterology</v>
          </cell>
          <cell r="D3429" t="str">
            <v>Conjeevaram, Hari</v>
          </cell>
          <cell r="E3429" t="str">
            <v>IRB STUDY CLOSURE</v>
          </cell>
          <cell r="F3429">
            <v>43809</v>
          </cell>
          <cell r="G3429" t="str">
            <v>Intercept Pharmaceuticals, Inc.</v>
          </cell>
          <cell r="H3429" t="str">
            <v>INC Research; Syneos Health</v>
          </cell>
          <cell r="I3429" t="str">
            <v>Industry</v>
          </cell>
          <cell r="J3429" t="str">
            <v>CTSU - Ambulatory and Chronic Disease</v>
          </cell>
        </row>
        <row r="3430">
          <cell r="A3430" t="str">
            <v>00140331</v>
          </cell>
          <cell r="B3430" t="str">
            <v>HUM00140331</v>
          </cell>
          <cell r="C3430" t="str">
            <v>Psychiatry</v>
          </cell>
          <cell r="D3430" t="str">
            <v>Kales, Helen</v>
          </cell>
          <cell r="E3430" t="str">
            <v>ABANDONED</v>
          </cell>
          <cell r="F3430">
            <v>43753</v>
          </cell>
          <cell r="G3430" t="str">
            <v>Johns Hopkins University</v>
          </cell>
          <cell r="H3430" t="str">
            <v>DHHS - National Institutes of Health</v>
          </cell>
          <cell r="I3430" t="str">
            <v>Institutional</v>
          </cell>
          <cell r="J3430" t="str">
            <v>CTSU - Behavior, Function, and Pain</v>
          </cell>
        </row>
        <row r="3431">
          <cell r="A3431" t="str">
            <v>00140327</v>
          </cell>
          <cell r="B3431" t="str">
            <v>HUM00140327; VX17-659-102; AWD007362</v>
          </cell>
          <cell r="C3431" t="str">
            <v>Pediatrics-Pulmonary Medicine</v>
          </cell>
          <cell r="D3431" t="str">
            <v>Nasr, Samya</v>
          </cell>
          <cell r="E3431" t="str">
            <v>IRB STUDY CLOSURE</v>
          </cell>
          <cell r="F3431">
            <v>43557</v>
          </cell>
          <cell r="G3431" t="str">
            <v>Vertex Pharmaceuticals</v>
          </cell>
          <cell r="H3431" t="str">
            <v/>
          </cell>
          <cell r="I3431" t="str">
            <v>Industry</v>
          </cell>
          <cell r="J3431" t="str">
            <v>CTSU - Childrens</v>
          </cell>
        </row>
        <row r="3432">
          <cell r="A3432" t="str">
            <v>00140276</v>
          </cell>
          <cell r="B3432" t="str">
            <v>2017.157; HUM00140276; TPX-0005-01</v>
          </cell>
          <cell r="C3432" t="str">
            <v>Int Med-Hematology/Oncology</v>
          </cell>
          <cell r="D3432" t="str">
            <v>Gadgeel, Shirish</v>
          </cell>
          <cell r="E3432" t="str">
            <v>ABANDONED</v>
          </cell>
          <cell r="F3432">
            <v>43158</v>
          </cell>
          <cell r="G3432" t="str">
            <v>TP Therapeutics</v>
          </cell>
          <cell r="H3432" t="str">
            <v/>
          </cell>
          <cell r="I3432" t="str">
            <v>Industry</v>
          </cell>
          <cell r="J3432" t="str">
            <v>CTSU - Oncology</v>
          </cell>
        </row>
        <row r="3433">
          <cell r="A3433" t="str">
            <v>00140247</v>
          </cell>
          <cell r="B3433" t="str">
            <v>2017.158; HUM00140247</v>
          </cell>
          <cell r="C3433" t="str">
            <v>Int Med-Hematology/Oncology</v>
          </cell>
          <cell r="D3433" t="str">
            <v>Phillips, Tycel</v>
          </cell>
          <cell r="E3433" t="str">
            <v>ABANDONED</v>
          </cell>
          <cell r="F3433">
            <v>43438</v>
          </cell>
          <cell r="G3433" t="str">
            <v>Incyte Pharmaceuticals, Inc.</v>
          </cell>
          <cell r="H3433" t="str">
            <v>University of Michigan</v>
          </cell>
          <cell r="I3433" t="str">
            <v>Industry</v>
          </cell>
          <cell r="J3433" t="str">
            <v>CTSU - Oncology</v>
          </cell>
        </row>
        <row r="3434">
          <cell r="A3434" t="str">
            <v>00140226</v>
          </cell>
          <cell r="B3434" t="str">
            <v>2018.153; HUM00140226; UMCC 2018.153</v>
          </cell>
          <cell r="C3434" t="str">
            <v>Epidemiology</v>
          </cell>
          <cell r="D3434" t="str">
            <v>Pearce, Celeste</v>
          </cell>
          <cell r="E3434" t="str">
            <v>PRMC APPROVAL</v>
          </cell>
          <cell r="F3434">
            <v>43818</v>
          </cell>
          <cell r="G3434" t="str">
            <v>University of Michigan</v>
          </cell>
          <cell r="H3434" t="str">
            <v/>
          </cell>
          <cell r="I3434" t="str">
            <v>National</v>
          </cell>
          <cell r="J3434" t="str">
            <v>CTSU - Oncology</v>
          </cell>
          <cell r="K3434">
            <v>4</v>
          </cell>
        </row>
        <row r="3435">
          <cell r="A3435" t="str">
            <v>00140191</v>
          </cell>
          <cell r="B3435" t="str">
            <v>HUM00140191</v>
          </cell>
          <cell r="C3435" t="str">
            <v>Psychiatry</v>
          </cell>
          <cell r="D3435" t="str">
            <v>Abelson, James</v>
          </cell>
          <cell r="E3435" t="str">
            <v>OPEN TO ACCRUAL</v>
          </cell>
          <cell r="F3435">
            <v>43182</v>
          </cell>
          <cell r="G3435" t="str">
            <v>DHHS - National Institutes of Health</v>
          </cell>
          <cell r="H3435" t="str">
            <v>NIH-NIDDK  - National Institutes of Health   Subcontracts</v>
          </cell>
          <cell r="I3435" t="str">
            <v>Externally Peer-Reviewed</v>
          </cell>
          <cell r="J3435" t="str">
            <v>CTSU - Behavior, Function, and Pain</v>
          </cell>
        </row>
        <row r="3436">
          <cell r="A3436" t="str">
            <v>00140170</v>
          </cell>
          <cell r="B3436" t="str">
            <v>HUM00140170</v>
          </cell>
          <cell r="C3436" t="str">
            <v>Neurology</v>
          </cell>
          <cell r="D3436" t="str">
            <v>O'Brien, Louise</v>
          </cell>
          <cell r="E3436" t="str">
            <v>OPEN TO ACCRUAL</v>
          </cell>
          <cell r="F3436">
            <v>43852</v>
          </cell>
          <cell r="G3436" t="str">
            <v>University of Michigan</v>
          </cell>
          <cell r="H3436" t="str">
            <v/>
          </cell>
          <cell r="I3436" t="str">
            <v>National</v>
          </cell>
          <cell r="J3436" t="str">
            <v>CTSU - Neurosciences and Sensory</v>
          </cell>
        </row>
        <row r="3437">
          <cell r="A3437" t="str">
            <v>00140156</v>
          </cell>
          <cell r="B3437" t="str">
            <v>HUM00140156</v>
          </cell>
          <cell r="C3437" t="str">
            <v>Psychiatry</v>
          </cell>
          <cell r="D3437" t="str">
            <v>King, Anthony</v>
          </cell>
          <cell r="E3437" t="str">
            <v>ABANDONED</v>
          </cell>
          <cell r="F3437">
            <v>43920</v>
          </cell>
          <cell r="G3437" t="str">
            <v>DHHS - National Institutes of Health</v>
          </cell>
          <cell r="H3437" t="str">
            <v/>
          </cell>
          <cell r="I3437" t="str">
            <v>Externally Peer-Reviewed</v>
          </cell>
          <cell r="J3437" t="str">
            <v>CTSU - Behavior, Function, and Pain</v>
          </cell>
        </row>
        <row r="3438">
          <cell r="A3438" t="str">
            <v>00140117</v>
          </cell>
          <cell r="B3438" t="str">
            <v>16-623; 2017.156; HUM00140117</v>
          </cell>
          <cell r="C3438" t="str">
            <v>Radiation Oncology</v>
          </cell>
          <cell r="D3438" t="str">
            <v>Dess, Robert</v>
          </cell>
          <cell r="E3438" t="str">
            <v>CLOSED TO ACCRUAL</v>
          </cell>
          <cell r="F3438">
            <v>43917</v>
          </cell>
          <cell r="G3438" t="str">
            <v>Dana-Farber Cancer Institute</v>
          </cell>
          <cell r="H3438" t="str">
            <v>University of Michigan</v>
          </cell>
          <cell r="I3438" t="str">
            <v>National</v>
          </cell>
          <cell r="J3438" t="str">
            <v>CTSU - Oncology</v>
          </cell>
        </row>
        <row r="3439">
          <cell r="A3439" t="str">
            <v>00140097</v>
          </cell>
          <cell r="B3439" t="str">
            <v>HUM00140097; WTX101-301</v>
          </cell>
          <cell r="C3439" t="str">
            <v>Int Med-Gastroenterology</v>
          </cell>
          <cell r="D3439" t="str">
            <v>Askari, Frederick</v>
          </cell>
          <cell r="E3439" t="str">
            <v>CLOSED TO ACCRUAL</v>
          </cell>
          <cell r="F3439">
            <v>43878</v>
          </cell>
          <cell r="G3439" t="str">
            <v>Alexion Pharmaceuticals, Inc.</v>
          </cell>
          <cell r="H3439" t="str">
            <v>Medpace, Inc</v>
          </cell>
          <cell r="I3439" t="str">
            <v>Industry</v>
          </cell>
          <cell r="J3439" t="str">
            <v>CTSU - Ambulatory and Chronic Disease</v>
          </cell>
        </row>
        <row r="3440">
          <cell r="A3440" t="str">
            <v>00140035</v>
          </cell>
          <cell r="B3440" t="str">
            <v>HUM00140035</v>
          </cell>
          <cell r="C3440" t="str">
            <v>Int Med-Pulmonary/Critical Care</v>
          </cell>
          <cell r="D3440" t="str">
            <v>Han, Meilan</v>
          </cell>
          <cell r="E3440" t="str">
            <v>OPEN TO ACCRUAL</v>
          </cell>
          <cell r="F3440">
            <v>43139</v>
          </cell>
          <cell r="G3440" t="str">
            <v>National Jewish Health</v>
          </cell>
          <cell r="H3440" t="str">
            <v>Seattle Children's Hospital</v>
          </cell>
          <cell r="I3440" t="str">
            <v>Institutional</v>
          </cell>
          <cell r="J3440" t="str">
            <v>CTSU - Ambulatory and Chronic Disease</v>
          </cell>
        </row>
        <row r="3441">
          <cell r="A3441" t="str">
            <v>00140022</v>
          </cell>
          <cell r="B3441" t="str">
            <v>2018.004; COG Administrative site (Direct sponsor); Cooperative Group supported by NCI; Funding Source; HUM00140022; Infrastructure for NCI-funded treatment; NCI Protocol</v>
          </cell>
          <cell r="C3441" t="str">
            <v>Pediatrics-Hematology/Oncology</v>
          </cell>
          <cell r="D3441" t="str">
            <v>Mody, Rajen</v>
          </cell>
          <cell r="E3441" t="str">
            <v>OPEN TO ACCRUAL</v>
          </cell>
          <cell r="F3441">
            <v>43153</v>
          </cell>
          <cell r="G3441" t="str">
            <v>DHHS - National Institutes of Health</v>
          </cell>
          <cell r="H3441" t="str">
            <v>Children's Oncology Group (COG); National Cancer Institute (NCI); National Clinical Trials Network (NCTN); The Children's Hospital of Philadelphia (CHOP)</v>
          </cell>
          <cell r="I3441" t="str">
            <v>Externally Peer-Reviewed</v>
          </cell>
          <cell r="J3441" t="str">
            <v>CTSU - Childrens</v>
          </cell>
        </row>
        <row r="3442">
          <cell r="A3442" t="str">
            <v>00139873</v>
          </cell>
          <cell r="B3442" t="str">
            <v>2018.001; ADVL1722; E7389-G000-223; HUM00139873</v>
          </cell>
          <cell r="C3442" t="str">
            <v>Pediatrics-Hematology/Oncology</v>
          </cell>
          <cell r="D3442" t="str">
            <v>Mody, Rajen</v>
          </cell>
          <cell r="E3442" t="str">
            <v>OPEN TO ACCRUAL</v>
          </cell>
          <cell r="F3442">
            <v>43404</v>
          </cell>
          <cell r="G3442" t="str">
            <v>Eisai, Inc</v>
          </cell>
          <cell r="H3442" t="str">
            <v>Children's Oncology Group (COG); The Children's Hospital of Philadelphia (CHOP)</v>
          </cell>
          <cell r="I3442" t="str">
            <v>Industry</v>
          </cell>
          <cell r="J3442" t="str">
            <v>CTSU - Childrens</v>
          </cell>
        </row>
        <row r="3443">
          <cell r="A3443" t="str">
            <v>00139872</v>
          </cell>
          <cell r="B3443" t="str">
            <v>2018.002; ADVL1521; HUM00139872</v>
          </cell>
          <cell r="C3443" t="str">
            <v>Pediatrics-Hematology/Oncology</v>
          </cell>
          <cell r="D3443" t="str">
            <v>Mody, Rajen</v>
          </cell>
          <cell r="E3443" t="str">
            <v>OPEN TO ACCRUAL</v>
          </cell>
          <cell r="F3443">
            <v>43195</v>
          </cell>
          <cell r="G3443" t="str">
            <v>Pediatric Early Phase Clinical Trials Network (PEP-CTN)</v>
          </cell>
          <cell r="H3443" t="str">
            <v>Children's Oncology Group (COG); The Children's Hospital of Philadelphia (CHOP)</v>
          </cell>
          <cell r="I3443" t="str">
            <v>Industry</v>
          </cell>
          <cell r="J3443" t="str">
            <v>CTSU - Childrens</v>
          </cell>
        </row>
        <row r="3444">
          <cell r="A3444" t="str">
            <v>00139860</v>
          </cell>
          <cell r="B3444" t="str">
            <v>111050-19-SEDER-PCORI; HUM00139860</v>
          </cell>
          <cell r="C3444" t="str">
            <v>Neurosurgery</v>
          </cell>
          <cell r="D3444" t="str">
            <v>Rajajee, Venkatakrishna</v>
          </cell>
          <cell r="E3444" t="str">
            <v>IRB STUDY CLOSURE</v>
          </cell>
          <cell r="F3444">
            <v>44216</v>
          </cell>
          <cell r="G3444" t="str">
            <v>Maine Medical Center, Neuroscience Institute</v>
          </cell>
          <cell r="H3444" t="str">
            <v/>
          </cell>
          <cell r="I3444" t="str">
            <v>Industry</v>
          </cell>
          <cell r="J3444" t="str">
            <v>CTSU - Neurosciences and Sensory</v>
          </cell>
        </row>
        <row r="3445">
          <cell r="A3445" t="str">
            <v>00139843</v>
          </cell>
          <cell r="B3445" t="str">
            <v>2017.159; ACCRU-SC-1601; HUM00139843</v>
          </cell>
          <cell r="C3445" t="str">
            <v>Int Med-Hematology/Oncology</v>
          </cell>
          <cell r="D3445" t="str">
            <v>Krauss, John</v>
          </cell>
          <cell r="E3445" t="str">
            <v>OPEN TO ACCRUAL</v>
          </cell>
          <cell r="F3445">
            <v>44280</v>
          </cell>
          <cell r="G3445" t="str">
            <v>ACCRU</v>
          </cell>
          <cell r="H3445" t="str">
            <v>Mayo Clinic; University of Michigan</v>
          </cell>
          <cell r="I3445" t="str">
            <v>Industry</v>
          </cell>
          <cell r="J3445" t="str">
            <v>CTSU - Oncology</v>
          </cell>
        </row>
        <row r="3446">
          <cell r="A3446" t="str">
            <v>00139784</v>
          </cell>
          <cell r="B3446" t="str">
            <v>HUM00139784</v>
          </cell>
          <cell r="C3446" t="str">
            <v>Int Med-Gastroenterology</v>
          </cell>
          <cell r="D3446" t="str">
            <v>Menees, Stacy</v>
          </cell>
          <cell r="E3446" t="str">
            <v>OPEN TO ACCRUAL</v>
          </cell>
          <cell r="F3446">
            <v>43472</v>
          </cell>
          <cell r="G3446" t="str">
            <v>American College of Gastroenterology</v>
          </cell>
          <cell r="H3446" t="str">
            <v/>
          </cell>
          <cell r="I3446" t="str">
            <v>Institutional</v>
          </cell>
          <cell r="J3446" t="str">
            <v>CTSU - Ambulatory and Chronic Disease</v>
          </cell>
        </row>
        <row r="3447">
          <cell r="A3447" t="str">
            <v>00139662</v>
          </cell>
          <cell r="B3447" t="str">
            <v>2018.003; ALTE1631; HUM00139662</v>
          </cell>
          <cell r="C3447" t="str">
            <v>Pediatrics-Hematology/Oncology</v>
          </cell>
          <cell r="D3447" t="str">
            <v>Mody, Rajen</v>
          </cell>
          <cell r="E3447" t="str">
            <v>OPEN TO ACCRUAL</v>
          </cell>
          <cell r="F3447">
            <v>43166</v>
          </cell>
          <cell r="G3447" t="str">
            <v>Children's Oncology Group (COG)</v>
          </cell>
          <cell r="H3447" t="str">
            <v>The Children's Hospital of Philadelphia (CHOP)</v>
          </cell>
          <cell r="I3447" t="str">
            <v>Institutional</v>
          </cell>
          <cell r="J3447" t="str">
            <v>CTSU - Childrens</v>
          </cell>
        </row>
        <row r="3448">
          <cell r="A3448" t="str">
            <v>00139612</v>
          </cell>
          <cell r="B3448" t="str">
            <v>2018.022; HUM00139612</v>
          </cell>
          <cell r="C3448" t="str">
            <v>Int Med-Hematology/Oncology</v>
          </cell>
          <cell r="D3448" t="str">
            <v>Pawarode, Attaphol</v>
          </cell>
          <cell r="E3448" t="str">
            <v>ABANDONED</v>
          </cell>
          <cell r="F3448">
            <v>43382</v>
          </cell>
          <cell r="G3448" t="str">
            <v>BMT CTN</v>
          </cell>
          <cell r="H3448" t="str">
            <v>National Marrow Donor Program (NMDP)</v>
          </cell>
          <cell r="I3448" t="str">
            <v>National</v>
          </cell>
          <cell r="J3448" t="str">
            <v>CTSU - Oncology</v>
          </cell>
        </row>
        <row r="3449">
          <cell r="A3449" t="str">
            <v>00139611</v>
          </cell>
          <cell r="B3449" t="str">
            <v>2017.152; BLU-667-1101; HUM00139611; No Longer Direct Sponsor - Merged with Covance</v>
          </cell>
          <cell r="C3449" t="str">
            <v>Int Med-Hematology/Oncology</v>
          </cell>
          <cell r="D3449" t="str">
            <v>Kalemkerian, Gregory</v>
          </cell>
          <cell r="E3449" t="str">
            <v>OPEN TO ACCRUAL</v>
          </cell>
          <cell r="F3449">
            <v>44013</v>
          </cell>
          <cell r="G3449" t="str">
            <v>Blueprint Medicines Corporatio</v>
          </cell>
          <cell r="H3449" t="str">
            <v>Chiltern International, Inc; Covance Inc.</v>
          </cell>
          <cell r="I3449" t="str">
            <v>Industry</v>
          </cell>
          <cell r="J3449" t="str">
            <v>CTSU - Oncology</v>
          </cell>
        </row>
        <row r="3450">
          <cell r="A3450" t="str">
            <v>00139512</v>
          </cell>
          <cell r="B3450" t="str">
            <v>2017.151; GO40150; HUM00139512</v>
          </cell>
          <cell r="C3450" t="str">
            <v>Int Med-Hematology/Oncology</v>
          </cell>
          <cell r="D3450" t="str">
            <v>Phillips, Tycel</v>
          </cell>
          <cell r="E3450" t="str">
            <v>ABANDONED</v>
          </cell>
          <cell r="F3450">
            <v>43161</v>
          </cell>
          <cell r="G3450" t="str">
            <v>Roche Diagnostics GmbH</v>
          </cell>
          <cell r="H3450" t="str">
            <v/>
          </cell>
          <cell r="I3450" t="str">
            <v>Industry</v>
          </cell>
          <cell r="J3450" t="str">
            <v>CTSU - Oncology</v>
          </cell>
        </row>
        <row r="3451">
          <cell r="A3451" t="str">
            <v>00139487</v>
          </cell>
          <cell r="B3451" t="str">
            <v>2017.149; HUM00139487; MK-3475-564</v>
          </cell>
          <cell r="C3451" t="str">
            <v>Int Med-Hematology/Oncology</v>
          </cell>
          <cell r="D3451" t="str">
            <v>Alva, Ajjai</v>
          </cell>
          <cell r="E3451" t="str">
            <v>CLOSED TO ACCRUAL</v>
          </cell>
          <cell r="F3451">
            <v>43658</v>
          </cell>
          <cell r="G3451" t="str">
            <v>Merck</v>
          </cell>
          <cell r="H3451" t="str">
            <v/>
          </cell>
          <cell r="I3451" t="str">
            <v>Industry</v>
          </cell>
          <cell r="J3451" t="str">
            <v>CTSU - Oncology</v>
          </cell>
        </row>
        <row r="3452">
          <cell r="A3452" t="str">
            <v>00139385</v>
          </cell>
          <cell r="B3452" t="str">
            <v>HUM00139385; TEAMMATE-003; AWD007201</v>
          </cell>
          <cell r="C3452" t="str">
            <v>Pediatrics-Cardiology</v>
          </cell>
          <cell r="D3452" t="str">
            <v>Peng, David</v>
          </cell>
          <cell r="E3452" t="str">
            <v>CLOSED TO ACCRUAL</v>
          </cell>
          <cell r="F3452">
            <v>44057</v>
          </cell>
          <cell r="G3452" t="str">
            <v>Defense, Department of-Army, Department of the-Subcontracts</v>
          </cell>
          <cell r="H3452" t="str">
            <v>Boston Childrens Hospital</v>
          </cell>
          <cell r="I3452" t="str">
            <v>Externally Peer-Reviewed</v>
          </cell>
          <cell r="J3452" t="str">
            <v>CTSU - Childrens</v>
          </cell>
        </row>
        <row r="3453">
          <cell r="A3453" t="str">
            <v>00139322</v>
          </cell>
          <cell r="B3453" t="str">
            <v>2017.160; HUM00139322</v>
          </cell>
          <cell r="C3453" t="str">
            <v>Radiation Oncology</v>
          </cell>
          <cell r="D3453" t="str">
            <v>Cuneo, Kyle</v>
          </cell>
          <cell r="E3453" t="str">
            <v>ON HOLD</v>
          </cell>
          <cell r="F3453">
            <v>43424</v>
          </cell>
          <cell r="G3453" t="str">
            <v>University of Michigan</v>
          </cell>
          <cell r="H3453" t="str">
            <v/>
          </cell>
          <cell r="I3453" t="str">
            <v>National</v>
          </cell>
          <cell r="J3453" t="str">
            <v>CTSU - Oncology</v>
          </cell>
        </row>
        <row r="3454">
          <cell r="A3454" t="str">
            <v>00139229</v>
          </cell>
          <cell r="B3454" t="str">
            <v>90DPHF002-01-00; HUM00139229</v>
          </cell>
          <cell r="C3454" t="str">
            <v>Physical Medicine &amp; Rehabilitation</v>
          </cell>
          <cell r="D3454" t="str">
            <v>Tate, Denise</v>
          </cell>
          <cell r="E3454" t="str">
            <v>OPEN TO ACCRUAL</v>
          </cell>
          <cell r="F3454">
            <v>43369</v>
          </cell>
          <cell r="G3454" t="str">
            <v>DHSS - Administration for Community Living</v>
          </cell>
          <cell r="H3454" t="str">
            <v>Craig Hospital</v>
          </cell>
          <cell r="I3454" t="str">
            <v>Externally Peer-Reviewed</v>
          </cell>
          <cell r="J3454" t="str">
            <v>CTSU - Behavior, Function, and Pain</v>
          </cell>
        </row>
        <row r="3455">
          <cell r="A3455" t="str">
            <v>00139228</v>
          </cell>
          <cell r="B3455" t="str">
            <v>2017.143; GO39942; HUM00139228</v>
          </cell>
          <cell r="C3455" t="str">
            <v>Int Med-Hematology/Oncology</v>
          </cell>
          <cell r="D3455" t="str">
            <v>Phillips, Tycel</v>
          </cell>
          <cell r="E3455" t="str">
            <v>CLOSED TO ACCRUAL</v>
          </cell>
          <cell r="F3455">
            <v>43644</v>
          </cell>
          <cell r="G3455" t="str">
            <v>Genentech, Inc.</v>
          </cell>
          <cell r="H3455" t="str">
            <v>Covance Inc.</v>
          </cell>
          <cell r="I3455" t="str">
            <v>Industry</v>
          </cell>
          <cell r="J3455" t="str">
            <v>CTSU - Oncology</v>
          </cell>
        </row>
        <row r="3456">
          <cell r="A3456" t="str">
            <v>00139095</v>
          </cell>
          <cell r="B3456" t="str">
            <v>HUM00139095</v>
          </cell>
          <cell r="C3456" t="str">
            <v>Int Med-Metabolism, Endo &amp; Diabetes</v>
          </cell>
          <cell r="D3456" t="str">
            <v>Busui, Rodica</v>
          </cell>
          <cell r="E3456" t="str">
            <v>OPEN TO ACCRUAL</v>
          </cell>
          <cell r="F3456">
            <v>43321</v>
          </cell>
          <cell r="G3456" t="str">
            <v>DHHS - National Institutes of Health - Subcontracts</v>
          </cell>
          <cell r="H3456" t="str">
            <v>Mount Sinai Medical Center, The</v>
          </cell>
          <cell r="I3456" t="str">
            <v>Externally Peer-Reviewed</v>
          </cell>
          <cell r="J3456" t="str">
            <v>CTSU - Heart, Vessel, Blood</v>
          </cell>
        </row>
        <row r="3457">
          <cell r="A3457" t="str">
            <v>00139068</v>
          </cell>
          <cell r="B3457" t="str">
            <v>HUM00139068</v>
          </cell>
          <cell r="C3457" t="str">
            <v>Psychiatry</v>
          </cell>
          <cell r="D3457" t="str">
            <v>Bonar, Erin</v>
          </cell>
          <cell r="E3457" t="str">
            <v>OPEN TO ACCRUAL</v>
          </cell>
          <cell r="F3457">
            <v>44165</v>
          </cell>
          <cell r="G3457" t="str">
            <v>DHHS - National Institutes of Health</v>
          </cell>
          <cell r="H3457" t="str">
            <v/>
          </cell>
          <cell r="I3457" t="str">
            <v>Externally Peer-Reviewed</v>
          </cell>
          <cell r="J3457" t="str">
            <v>CTSU - Behavior, Function, and Pain</v>
          </cell>
        </row>
        <row r="3458">
          <cell r="A3458" t="str">
            <v>00139061</v>
          </cell>
          <cell r="B3458" t="str">
            <v>2018.015; ADVL1615; HUM00139061</v>
          </cell>
          <cell r="C3458" t="str">
            <v>Pediatrics-Hematology/Oncology</v>
          </cell>
          <cell r="D3458" t="str">
            <v>Mody, Rajen</v>
          </cell>
          <cell r="E3458" t="str">
            <v>OPEN TO ACCRUAL</v>
          </cell>
          <cell r="F3458">
            <v>43293</v>
          </cell>
          <cell r="G3458" t="str">
            <v>Pediatric Early Phase Clinical Trials Network (PEP-CTN)</v>
          </cell>
          <cell r="H3458" t="str">
            <v>Children's Oncology Group (COG); Millennium Pharmaceuticals, Inc.; The Children's Hospital of Philadelphia (CHOP)</v>
          </cell>
          <cell r="I3458" t="str">
            <v>Industry</v>
          </cell>
          <cell r="J3458" t="str">
            <v>CTSU - Childrens</v>
          </cell>
        </row>
        <row r="3459">
          <cell r="A3459" t="str">
            <v>00139016</v>
          </cell>
          <cell r="B3459" t="str">
            <v>2017.155; HUM00139016; NCI 9767</v>
          </cell>
          <cell r="C3459" t="str">
            <v>Int Med-Hematology/Oncology</v>
          </cell>
          <cell r="D3459" t="str">
            <v>Alva, Ajjai</v>
          </cell>
          <cell r="E3459" t="str">
            <v>TERMINATED</v>
          </cell>
          <cell r="F3459">
            <v>43629</v>
          </cell>
          <cell r="G3459" t="str">
            <v>National Cancer Institute (NCI)</v>
          </cell>
          <cell r="H3459" t="str">
            <v>DHHS - National Institutes of Health; ETCTN</v>
          </cell>
          <cell r="I3459" t="str">
            <v>National</v>
          </cell>
          <cell r="J3459" t="str">
            <v>CTSU - Oncology</v>
          </cell>
        </row>
        <row r="3460">
          <cell r="A3460" t="str">
            <v>00139011</v>
          </cell>
          <cell r="B3460" t="str">
            <v>2017.144; CA-4948-101; HUM00139011</v>
          </cell>
          <cell r="C3460" t="str">
            <v>Int Med-Hematology/Oncology</v>
          </cell>
          <cell r="D3460" t="str">
            <v>Phillips, Tycel</v>
          </cell>
          <cell r="E3460" t="str">
            <v>ABANDONED</v>
          </cell>
          <cell r="F3460">
            <v>43081</v>
          </cell>
          <cell r="G3460" t="str">
            <v>Curis, Inc.</v>
          </cell>
          <cell r="H3460" t="str">
            <v/>
          </cell>
          <cell r="I3460" t="str">
            <v>Industry</v>
          </cell>
          <cell r="J3460" t="str">
            <v>CTSU - Oncology</v>
          </cell>
        </row>
        <row r="3461">
          <cell r="A3461" t="str">
            <v>00139005</v>
          </cell>
          <cell r="B3461" t="str">
            <v>HUM00139005; RECIPE</v>
          </cell>
          <cell r="C3461" t="str">
            <v>Int Med-Rheumatology</v>
          </cell>
          <cell r="D3461" t="str">
            <v>Khanna, Puja</v>
          </cell>
          <cell r="E3461" t="str">
            <v>CLOSED TO ACCRUAL</v>
          </cell>
          <cell r="F3461">
            <v>43647</v>
          </cell>
          <cell r="G3461" t="str">
            <v>DHHS - National Institutes of Health - Subcontracts</v>
          </cell>
          <cell r="H3461" t="str">
            <v>University of Alabama at Birmingham (UAB)</v>
          </cell>
          <cell r="I3461" t="str">
            <v>Externally Peer-Reviewed</v>
          </cell>
          <cell r="J3461" t="str">
            <v>CTSU - Ambulatory and Chronic Disease</v>
          </cell>
        </row>
        <row r="3462">
          <cell r="A3462" t="str">
            <v>00138926</v>
          </cell>
          <cell r="B3462" t="str">
            <v>HUM00138926; PC ONLY</v>
          </cell>
          <cell r="C3462" t="str">
            <v>School of Kinesiology</v>
          </cell>
          <cell r="D3462" t="str">
            <v>Horowitz, Jeffrey</v>
          </cell>
          <cell r="E3462" t="str">
            <v>OPEN TO ACCRUAL</v>
          </cell>
          <cell r="F3462">
            <v>43174</v>
          </cell>
          <cell r="G3462" t="str">
            <v>University of Michigan</v>
          </cell>
          <cell r="H3462" t="str">
            <v/>
          </cell>
          <cell r="I3462" t="str">
            <v>National</v>
          </cell>
          <cell r="J3462" t="str">
            <v>CTSU - Behavior, Function, and Pain</v>
          </cell>
        </row>
        <row r="3463">
          <cell r="A3463" t="str">
            <v>00138873</v>
          </cell>
          <cell r="B3463" t="str">
            <v>2017.145; GU-086; HUM00138873</v>
          </cell>
          <cell r="C3463" t="str">
            <v>Urology</v>
          </cell>
          <cell r="D3463" t="str">
            <v>Kaffenberger, Samuel</v>
          </cell>
          <cell r="E3463" t="str">
            <v>ABANDONED</v>
          </cell>
          <cell r="F3463">
            <v>43746</v>
          </cell>
          <cell r="G3463" t="str">
            <v>Fox Chase Cancer Center</v>
          </cell>
          <cell r="H3463" t="str">
            <v/>
          </cell>
          <cell r="I3463" t="str">
            <v>Institutional</v>
          </cell>
          <cell r="J3463" t="str">
            <v>CTSU - Oncology</v>
          </cell>
        </row>
        <row r="3464">
          <cell r="A3464" t="str">
            <v>00138833</v>
          </cell>
          <cell r="B3464" t="str">
            <v>2017.154; A071601; HUM00138833</v>
          </cell>
          <cell r="C3464" t="str">
            <v>Neurology</v>
          </cell>
          <cell r="D3464" t="str">
            <v>Leung, Denise</v>
          </cell>
          <cell r="E3464" t="str">
            <v>IRB STUDY CLOSURE</v>
          </cell>
          <cell r="F3464">
            <v>43672</v>
          </cell>
          <cell r="G3464" t="str">
            <v>Alliance for Clinical Trials in Oncology</v>
          </cell>
          <cell r="H3464" t="str">
            <v>National Cancer Institute (NCI); Oregon Health and Science University</v>
          </cell>
          <cell r="I3464" t="str">
            <v>National</v>
          </cell>
          <cell r="J3464" t="str">
            <v>CTSU - Oncology</v>
          </cell>
        </row>
        <row r="3465">
          <cell r="A3465" t="str">
            <v>00138625</v>
          </cell>
          <cell r="B3465" t="str">
            <v>2017.140; HUM00138625; TBCRC 040</v>
          </cell>
          <cell r="C3465" t="str">
            <v>Int Med-Hematology/Oncology</v>
          </cell>
          <cell r="D3465" t="str">
            <v>Cobain, Erin</v>
          </cell>
          <cell r="E3465" t="str">
            <v>CLOSED TO ACCRUAL</v>
          </cell>
          <cell r="F3465">
            <v>43266</v>
          </cell>
          <cell r="G3465" t="str">
            <v>Translational Breast Cancer Research Consortium</v>
          </cell>
          <cell r="H3465" t="str">
            <v>Johns Hopkins University</v>
          </cell>
          <cell r="I3465" t="str">
            <v>Externally Peer-Reviewed</v>
          </cell>
          <cell r="J3465" t="str">
            <v>CTSU - Oncology</v>
          </cell>
        </row>
        <row r="3466">
          <cell r="A3466" t="str">
            <v>00138583</v>
          </cell>
          <cell r="B3466" t="str">
            <v>2017.150; APEC1621; HUM00138583</v>
          </cell>
          <cell r="C3466" t="str">
            <v>Pediatrics-Hematology/Oncology</v>
          </cell>
          <cell r="D3466" t="str">
            <v>Mody, Rajen</v>
          </cell>
          <cell r="E3466" t="str">
            <v>OPEN TO ACCRUAL</v>
          </cell>
          <cell r="F3466">
            <v>43153</v>
          </cell>
          <cell r="G3466" t="str">
            <v>Children's Oncology Group (COG)</v>
          </cell>
          <cell r="H3466" t="str">
            <v>The Children's Hospital of Philadelphia (CHOP)</v>
          </cell>
          <cell r="I3466" t="str">
            <v>Institutional</v>
          </cell>
          <cell r="J3466" t="str">
            <v>CTSU - Childrens</v>
          </cell>
        </row>
        <row r="3467">
          <cell r="A3467" t="str">
            <v>00138579</v>
          </cell>
          <cell r="B3467" t="str">
            <v>HUM00138579; JBT101-SSc-002</v>
          </cell>
          <cell r="C3467" t="str">
            <v>Int Med-Rheumatology</v>
          </cell>
          <cell r="D3467" t="str">
            <v>Nagaraja, Vivek</v>
          </cell>
          <cell r="E3467" t="str">
            <v>CLOSED TO ACCRUAL</v>
          </cell>
          <cell r="F3467">
            <v>44104</v>
          </cell>
          <cell r="G3467" t="str">
            <v>Corbus Pharmaceuticals</v>
          </cell>
          <cell r="H3467" t="str">
            <v/>
          </cell>
          <cell r="I3467" t="str">
            <v>Industry</v>
          </cell>
          <cell r="J3467" t="str">
            <v>CTSU - Ambulatory and Chronic Disease</v>
          </cell>
        </row>
        <row r="3468">
          <cell r="A3468" t="str">
            <v>00138572</v>
          </cell>
          <cell r="B3468" t="str">
            <v>2017.136; HUM00138572; MK-3475-698</v>
          </cell>
          <cell r="C3468" t="str">
            <v>Int Med-Hematology/Oncology</v>
          </cell>
          <cell r="D3468" t="str">
            <v>Smith, David, C</v>
          </cell>
          <cell r="E3468" t="str">
            <v>ABANDONED</v>
          </cell>
          <cell r="F3468">
            <v>43297</v>
          </cell>
          <cell r="G3468" t="str">
            <v>Merck, Inc</v>
          </cell>
          <cell r="H3468" t="str">
            <v/>
          </cell>
          <cell r="I3468" t="str">
            <v>Industry</v>
          </cell>
          <cell r="J3468" t="str">
            <v>CTSU - Oncology</v>
          </cell>
        </row>
        <row r="3469">
          <cell r="A3469" t="str">
            <v>00138570</v>
          </cell>
          <cell r="B3469" t="str">
            <v>HUM00138570</v>
          </cell>
          <cell r="C3469" t="str">
            <v>Pediatrics-Cardiology</v>
          </cell>
          <cell r="D3469" t="str">
            <v>Schumacher, Kurt</v>
          </cell>
          <cell r="E3469" t="str">
            <v>OPEN TO ACCRUAL</v>
          </cell>
          <cell r="F3469">
            <v>43083</v>
          </cell>
          <cell r="G3469" t="str">
            <v>Mezzion Pharma Co. Ltd.</v>
          </cell>
          <cell r="H3469" t="str">
            <v/>
          </cell>
          <cell r="I3469" t="str">
            <v>Industry</v>
          </cell>
          <cell r="J3469" t="str">
            <v>CTSU - Childrens</v>
          </cell>
        </row>
        <row r="3470">
          <cell r="A3470" t="str">
            <v>00138551</v>
          </cell>
          <cell r="B3470" t="str">
            <v>2017.146; A021502; HUM00138551</v>
          </cell>
          <cell r="C3470" t="str">
            <v>Int Med-Hematology/Oncology</v>
          </cell>
          <cell r="D3470" t="str">
            <v>Krauss, John</v>
          </cell>
          <cell r="E3470" t="str">
            <v>TERMINATED</v>
          </cell>
          <cell r="F3470">
            <v>43713</v>
          </cell>
          <cell r="G3470" t="str">
            <v>Alliance for Clinical Trials in Oncology</v>
          </cell>
          <cell r="H3470" t="str">
            <v>National Cancer Institute (NCI); Oregon Health and Science University</v>
          </cell>
          <cell r="I3470" t="str">
            <v>National</v>
          </cell>
          <cell r="J3470" t="str">
            <v>CTSU - Oncology</v>
          </cell>
        </row>
        <row r="3471">
          <cell r="A3471" t="str">
            <v>00138539</v>
          </cell>
          <cell r="B3471" t="str">
            <v>2018.008; HUM00138539</v>
          </cell>
          <cell r="C3471" t="str">
            <v>Int Med-Hematology/Oncology</v>
          </cell>
          <cell r="D3471" t="str">
            <v>Stoffel, Elena</v>
          </cell>
          <cell r="E3471" t="str">
            <v>OPEN TO ACCRUAL</v>
          </cell>
          <cell r="F3471">
            <v>43374</v>
          </cell>
          <cell r="G3471" t="str">
            <v>University of Michigan</v>
          </cell>
          <cell r="H3471" t="str">
            <v>Blue Cross Blue Shield of Michigan Foundation; InheRET, Inc.</v>
          </cell>
          <cell r="I3471" t="str">
            <v>National</v>
          </cell>
          <cell r="J3471" t="str">
            <v>CTSU - Oncology</v>
          </cell>
        </row>
        <row r="3472">
          <cell r="A3472" t="str">
            <v>00138533</v>
          </cell>
          <cell r="B3472" t="str">
            <v>719; Dept Mgd Finances; HUM00138533</v>
          </cell>
          <cell r="C3472" t="str">
            <v>Dermatology</v>
          </cell>
          <cell r="D3472" t="str">
            <v>Fisher, Gary</v>
          </cell>
          <cell r="E3472" t="str">
            <v>OPEN TO ACCRUAL</v>
          </cell>
          <cell r="F3472">
            <v>43209</v>
          </cell>
          <cell r="G3472" t="str">
            <v>University of Michigan</v>
          </cell>
          <cell r="H3472" t="str">
            <v/>
          </cell>
          <cell r="I3472" t="str">
            <v>National</v>
          </cell>
          <cell r="J3472" t="str">
            <v>CTSU - Neurosciences and Sensory</v>
          </cell>
        </row>
        <row r="3473">
          <cell r="A3473" t="str">
            <v>00138473</v>
          </cell>
          <cell r="B3473" t="str">
            <v>2017.135; GCT1021-01; HUM00138473</v>
          </cell>
          <cell r="C3473" t="str">
            <v>Int Med-Hematology/Oncology</v>
          </cell>
          <cell r="D3473" t="str">
            <v>Lao, Christopher</v>
          </cell>
          <cell r="E3473" t="str">
            <v>CLOSED TO ACCRUAL</v>
          </cell>
          <cell r="F3473">
            <v>44159</v>
          </cell>
          <cell r="G3473" t="str">
            <v>Genmab</v>
          </cell>
          <cell r="H3473" t="str">
            <v/>
          </cell>
          <cell r="I3473" t="str">
            <v>Industry</v>
          </cell>
          <cell r="J3473" t="str">
            <v>CTSU - Oncology</v>
          </cell>
        </row>
        <row r="3474">
          <cell r="A3474" t="str">
            <v>00138471</v>
          </cell>
          <cell r="B3474" t="str">
            <v>HUM00138471</v>
          </cell>
          <cell r="C3474" t="str">
            <v>Ophthalmology &amp; Visual Sciences</v>
          </cell>
          <cell r="D3474" t="str">
            <v>Jayasundera, Kanishka</v>
          </cell>
          <cell r="E3474" t="str">
            <v>OPEN TO ACCRUAL</v>
          </cell>
          <cell r="F3474">
            <v>43214</v>
          </cell>
          <cell r="G3474" t="str">
            <v>Editas Medicine, Inc</v>
          </cell>
          <cell r="H3474" t="str">
            <v>Medpace, Inc</v>
          </cell>
          <cell r="I3474" t="str">
            <v>Industry</v>
          </cell>
          <cell r="J3474" t="str">
            <v>CTSU - Ambulatory and Chronic Disease</v>
          </cell>
        </row>
        <row r="3475">
          <cell r="A3475" t="str">
            <v>00138433</v>
          </cell>
          <cell r="B3475" t="str">
            <v>HUM00138433; SHP640-301</v>
          </cell>
          <cell r="C3475" t="str">
            <v>Ophthalmology &amp; Visual Sciences</v>
          </cell>
          <cell r="D3475" t="str">
            <v>Mian, Shahzad</v>
          </cell>
          <cell r="E3475" t="str">
            <v>TERMINATED</v>
          </cell>
          <cell r="F3475">
            <v>43675</v>
          </cell>
          <cell r="G3475" t="str">
            <v>Quintiles, Inc</v>
          </cell>
          <cell r="H3475" t="str">
            <v>Shire Human Genetic Therapies</v>
          </cell>
          <cell r="I3475" t="str">
            <v>Industry</v>
          </cell>
          <cell r="J3475" t="str">
            <v>CTSU - Ambulatory and Chronic Disease</v>
          </cell>
        </row>
        <row r="3476">
          <cell r="A3476" t="str">
            <v>00138390</v>
          </cell>
          <cell r="B3476" t="str">
            <v>2017.131; 715-02/ECHO-306; HUM00138390</v>
          </cell>
          <cell r="C3476" t="str">
            <v>Int Med-Hematology/Oncology</v>
          </cell>
          <cell r="D3476" t="str">
            <v>Gadgeel, Shirish</v>
          </cell>
          <cell r="E3476" t="str">
            <v>IRB STUDY CLOSURE</v>
          </cell>
          <cell r="F3476">
            <v>43957</v>
          </cell>
          <cell r="G3476" t="str">
            <v>Merck and Company, Inc.</v>
          </cell>
          <cell r="H3476" t="str">
            <v/>
          </cell>
          <cell r="I3476" t="str">
            <v>Industry</v>
          </cell>
          <cell r="J3476" t="str">
            <v>CTSU - Oncology</v>
          </cell>
        </row>
        <row r="3477">
          <cell r="A3477" t="str">
            <v>00138388</v>
          </cell>
          <cell r="B3477" t="str">
            <v>2017.055; HUM00138388; UMCC 2017.055</v>
          </cell>
          <cell r="C3477" t="str">
            <v>Int Med-Hematology/Oncology</v>
          </cell>
          <cell r="D3477" t="str">
            <v>Alva, Ajjai</v>
          </cell>
          <cell r="E3477" t="str">
            <v>OPEN TO ACCRUAL</v>
          </cell>
          <cell r="F3477">
            <v>44186</v>
          </cell>
          <cell r="G3477" t="str">
            <v>Ionis Pharmaceuticals</v>
          </cell>
          <cell r="H3477" t="str">
            <v>DHHS - National Institutes of Health; University of Michigan</v>
          </cell>
          <cell r="I3477" t="str">
            <v>Industry</v>
          </cell>
          <cell r="J3477" t="str">
            <v>CTSU - Oncology</v>
          </cell>
        </row>
        <row r="3478">
          <cell r="A3478" t="str">
            <v>00138383</v>
          </cell>
          <cell r="B3478" t="str">
            <v xml:space="preserve">	T2016-001;54179060LYN300; 2018.013; HUM00138383</v>
          </cell>
          <cell r="C3478" t="str">
            <v>Pediatrics-Hematology/Oncology</v>
          </cell>
          <cell r="D3478" t="str">
            <v>Hutchinson, Raymond</v>
          </cell>
          <cell r="E3478" t="str">
            <v>ABANDONED</v>
          </cell>
          <cell r="F3478">
            <v>43472</v>
          </cell>
          <cell r="G3478" t="str">
            <v>Janssen Research and Developme</v>
          </cell>
          <cell r="H3478" t="str">
            <v/>
          </cell>
          <cell r="I3478" t="str">
            <v>Industry</v>
          </cell>
          <cell r="J3478" t="str">
            <v>CTSU - Childrens</v>
          </cell>
        </row>
        <row r="3479">
          <cell r="A3479" t="str">
            <v>00138365</v>
          </cell>
          <cell r="B3479" t="str">
            <v>HUM00138365; MONITOR DEPT P/G</v>
          </cell>
          <cell r="C3479" t="str">
            <v>Obstetrics/Gynecology</v>
          </cell>
          <cell r="D3479" t="str">
            <v>DeLancey, John</v>
          </cell>
          <cell r="E3479" t="str">
            <v>OPEN TO ACCRUAL</v>
          </cell>
          <cell r="F3479">
            <v>43188</v>
          </cell>
          <cell r="G3479" t="str">
            <v>University of Michigan</v>
          </cell>
          <cell r="H3479" t="str">
            <v/>
          </cell>
          <cell r="I3479" t="str">
            <v>National</v>
          </cell>
          <cell r="J3479" t="str">
            <v>CTSU - Ambulatory and Chronic Disease</v>
          </cell>
        </row>
        <row r="3480">
          <cell r="A3480" t="str">
            <v>00138361</v>
          </cell>
          <cell r="B3480" t="str">
            <v>HUM00138361</v>
          </cell>
          <cell r="C3480" t="str">
            <v>Int Med-Hematology/Oncology</v>
          </cell>
          <cell r="D3480" t="str">
            <v>Silver, Samuel</v>
          </cell>
          <cell r="E3480" t="str">
            <v>CLOSED TO ACCRUAL</v>
          </cell>
          <cell r="F3480">
            <v>43252</v>
          </cell>
          <cell r="G3480" t="str">
            <v>Alnylam Pharmaceuticals</v>
          </cell>
          <cell r="H3480" t="str">
            <v>Medpace, Inc</v>
          </cell>
          <cell r="I3480" t="str">
            <v>Industry</v>
          </cell>
          <cell r="J3480" t="str">
            <v>CTSU - Heart, Vessel, Blood</v>
          </cell>
        </row>
        <row r="3481">
          <cell r="A3481" t="str">
            <v>00138343</v>
          </cell>
          <cell r="B3481" t="str">
            <v>2017.148; HUM00138343; S1613</v>
          </cell>
          <cell r="C3481" t="str">
            <v>Int Med-Hematology/Oncology</v>
          </cell>
          <cell r="D3481" t="str">
            <v>Crysler, Oxana</v>
          </cell>
          <cell r="E3481" t="str">
            <v>OPEN TO ACCRUAL</v>
          </cell>
          <cell r="F3481">
            <v>43787</v>
          </cell>
          <cell r="G3481" t="str">
            <v>Southwest Oncology Group (SWOG)</v>
          </cell>
          <cell r="H3481" t="str">
            <v>National Cancer Institute (NCI); Oregon Health and Science University</v>
          </cell>
          <cell r="I3481" t="str">
            <v>National</v>
          </cell>
          <cell r="J3481" t="str">
            <v>CTSU - Oncology</v>
          </cell>
        </row>
        <row r="3482">
          <cell r="A3482" t="str">
            <v>00138273</v>
          </cell>
          <cell r="B3482" t="str">
            <v>HUM00138273; PTC124-GD-041-DMD</v>
          </cell>
          <cell r="C3482" t="str">
            <v>Pediatrics-Neurology</v>
          </cell>
          <cell r="D3482" t="str">
            <v>Neil, Erin</v>
          </cell>
          <cell r="E3482" t="str">
            <v>OPEN TO ACCRUAL</v>
          </cell>
          <cell r="F3482">
            <v>43186</v>
          </cell>
          <cell r="G3482" t="str">
            <v>PTC Therapeutics</v>
          </cell>
          <cell r="H3482" t="str">
            <v>Medpace, Inc</v>
          </cell>
          <cell r="I3482" t="str">
            <v>Industry</v>
          </cell>
          <cell r="J3482" t="str">
            <v>CTSU - Childrens</v>
          </cell>
        </row>
        <row r="3483">
          <cell r="A3483" t="str">
            <v>00138256</v>
          </cell>
          <cell r="B3483" t="str">
            <v>2017.134; HUM00138256; PU-H71-01-002</v>
          </cell>
          <cell r="C3483" t="str">
            <v>Int Med-Hematology/Oncology</v>
          </cell>
          <cell r="D3483" t="str">
            <v>Talpaz, Moshe</v>
          </cell>
          <cell r="E3483" t="str">
            <v>IRB STUDY CLOSURE</v>
          </cell>
          <cell r="F3483">
            <v>44048</v>
          </cell>
          <cell r="G3483" t="str">
            <v>Samus Therapeutics, Inc.</v>
          </cell>
          <cell r="H3483" t="str">
            <v/>
          </cell>
          <cell r="I3483" t="str">
            <v>Industry</v>
          </cell>
          <cell r="J3483" t="str">
            <v>CTSU - Oncology</v>
          </cell>
        </row>
        <row r="3484">
          <cell r="A3484" t="str">
            <v>00138226</v>
          </cell>
          <cell r="B3484" t="str">
            <v>HUM00138226</v>
          </cell>
          <cell r="C3484" t="str">
            <v>Cardiac Surgery</v>
          </cell>
          <cell r="D3484" t="str">
            <v>Bolling, Steven</v>
          </cell>
          <cell r="E3484" t="str">
            <v>OPEN TO ACCRUAL</v>
          </cell>
          <cell r="F3484">
            <v>43215</v>
          </cell>
          <cell r="G3484" t="str">
            <v>Medtronic, Inc.</v>
          </cell>
          <cell r="H3484" t="str">
            <v/>
          </cell>
          <cell r="I3484" t="str">
            <v>Industry</v>
          </cell>
          <cell r="J3484" t="str">
            <v>CTSU - Heart, Vessel, Blood</v>
          </cell>
        </row>
        <row r="3485">
          <cell r="A3485" t="str">
            <v>00138174</v>
          </cell>
          <cell r="B3485" t="str">
            <v>2018 / BRAINS; HUM00138174</v>
          </cell>
          <cell r="C3485" t="str">
            <v>School of Nursing</v>
          </cell>
          <cell r="D3485" t="str">
            <v>Jones, Lenette</v>
          </cell>
          <cell r="E3485" t="str">
            <v>SUSPENDED</v>
          </cell>
          <cell r="F3485">
            <v>43975</v>
          </cell>
          <cell r="G3485" t="str">
            <v>DHHS - National Institutes of Health</v>
          </cell>
          <cell r="H3485" t="str">
            <v/>
          </cell>
          <cell r="I3485" t="str">
            <v>Externally Peer-Reviewed</v>
          </cell>
          <cell r="J3485" t="str">
            <v>CTSU - Ambulatory and Chronic Disease</v>
          </cell>
        </row>
        <row r="3486">
          <cell r="A3486" t="str">
            <v>00138112</v>
          </cell>
          <cell r="B3486" t="str">
            <v>2017.133; HUM00138112; SGN22E-002</v>
          </cell>
          <cell r="C3486" t="str">
            <v>Int Med-Hematology/Oncology</v>
          </cell>
          <cell r="D3486" t="str">
            <v>Alva, Ajjai</v>
          </cell>
          <cell r="E3486" t="str">
            <v>SUSPENDED</v>
          </cell>
          <cell r="F3486">
            <v>44274</v>
          </cell>
          <cell r="G3486" t="str">
            <v>Seattle Genetics, Inc</v>
          </cell>
          <cell r="H3486" t="str">
            <v/>
          </cell>
          <cell r="I3486" t="str">
            <v>Industry</v>
          </cell>
          <cell r="J3486" t="str">
            <v>CTSU - Oncology</v>
          </cell>
        </row>
        <row r="3487">
          <cell r="A3487" t="str">
            <v>00138076</v>
          </cell>
          <cell r="B3487" t="str">
            <v>2017.132; B2151009; HUM00138076</v>
          </cell>
          <cell r="C3487" t="str">
            <v>Int Med-Hematology/Oncology</v>
          </cell>
          <cell r="D3487" t="str">
            <v>Schott, Anne</v>
          </cell>
          <cell r="E3487" t="str">
            <v>CLOSED TO ACCRUAL</v>
          </cell>
          <cell r="F3487">
            <v>43634</v>
          </cell>
          <cell r="G3487" t="str">
            <v>Pfizer, Inc.</v>
          </cell>
          <cell r="H3487" t="str">
            <v>inVentiv Health</v>
          </cell>
          <cell r="I3487" t="str">
            <v>Industry</v>
          </cell>
          <cell r="J3487" t="str">
            <v>CTSU - Oncology</v>
          </cell>
        </row>
        <row r="3488">
          <cell r="A3488" t="str">
            <v>00138045</v>
          </cell>
          <cell r="B3488" t="str">
            <v>Derm 710; HUM00138045; R668-AD-1539</v>
          </cell>
          <cell r="C3488" t="str">
            <v>Dermatology</v>
          </cell>
          <cell r="D3488" t="str">
            <v>Goldfarb, Michael</v>
          </cell>
          <cell r="E3488" t="str">
            <v>CLOSED TO ACCRUAL</v>
          </cell>
          <cell r="F3488">
            <v>44067</v>
          </cell>
          <cell r="G3488" t="str">
            <v>Regeneron</v>
          </cell>
          <cell r="H3488" t="str">
            <v/>
          </cell>
          <cell r="I3488" t="str">
            <v>Industry</v>
          </cell>
          <cell r="J3488" t="str">
            <v>CTSU - Neurosciences and Sensory</v>
          </cell>
        </row>
        <row r="3489">
          <cell r="A3489" t="str">
            <v>00137981</v>
          </cell>
          <cell r="B3489" t="str">
            <v>2017.141; BTCRC-HEM15-028; HUM00137981</v>
          </cell>
          <cell r="C3489" t="str">
            <v>Int Med-Hematology/Oncology</v>
          </cell>
          <cell r="D3489" t="str">
            <v>Wilcox, Ryan</v>
          </cell>
          <cell r="E3489" t="str">
            <v>CLOSED TO ACCRUAL</v>
          </cell>
          <cell r="F3489">
            <v>44039</v>
          </cell>
          <cell r="G3489" t="str">
            <v>Big Ten Cancer Research Consortium</v>
          </cell>
          <cell r="H3489" t="str">
            <v>Hoosier Cancer Research Network (HCRN); Millennium Pharmaceuticals, Inc.; Takeda; University of Michigan</v>
          </cell>
          <cell r="I3489" t="str">
            <v>Institutional</v>
          </cell>
          <cell r="J3489" t="str">
            <v>CTSU - Oncology</v>
          </cell>
        </row>
        <row r="3490">
          <cell r="A3490" t="str">
            <v>00137953</v>
          </cell>
          <cell r="B3490" t="str">
            <v>BUDGET ONLY; HUM00137953</v>
          </cell>
          <cell r="C3490" t="str">
            <v>College of Pharmacy</v>
          </cell>
          <cell r="D3490" t="str">
            <v>Pasternak, Amy</v>
          </cell>
          <cell r="E3490" t="str">
            <v>ABANDONED</v>
          </cell>
          <cell r="F3490">
            <v>43490</v>
          </cell>
          <cell r="G3490" t="str">
            <v>PhRMA Foundation</v>
          </cell>
          <cell r="H3490" t="str">
            <v/>
          </cell>
          <cell r="I3490" t="str">
            <v>Institutional</v>
          </cell>
          <cell r="J3490" t="str">
            <v>CTSU - Ambulatory and Chronic Disease</v>
          </cell>
        </row>
        <row r="3491">
          <cell r="A3491" t="str">
            <v>00137929</v>
          </cell>
          <cell r="B3491" t="str">
            <v>HUM00137929</v>
          </cell>
          <cell r="C3491" t="str">
            <v>Neurology</v>
          </cell>
          <cell r="D3491" t="str">
            <v>Mihaylova, Temenuzhka</v>
          </cell>
          <cell r="E3491" t="str">
            <v>OPEN TO ACCRUAL</v>
          </cell>
          <cell r="F3491">
            <v>43181</v>
          </cell>
          <cell r="G3491" t="str">
            <v>Eisai, Inc</v>
          </cell>
          <cell r="H3491" t="str">
            <v/>
          </cell>
          <cell r="I3491" t="str">
            <v>Industry</v>
          </cell>
          <cell r="J3491" t="str">
            <v>CTSU - Neurosciences and Sensory</v>
          </cell>
        </row>
        <row r="3492">
          <cell r="A3492" t="str">
            <v>00137875</v>
          </cell>
          <cell r="B3492" t="str">
            <v>2017.127; A091302; HUM00137875</v>
          </cell>
          <cell r="C3492" t="str">
            <v>Int Med-Hematology/Oncology</v>
          </cell>
          <cell r="D3492" t="str">
            <v>Worden, Francis</v>
          </cell>
          <cell r="E3492" t="str">
            <v>TERMINATED</v>
          </cell>
          <cell r="F3492">
            <v>44118</v>
          </cell>
          <cell r="G3492" t="str">
            <v>Alliance for Clinical Trials in Oncology</v>
          </cell>
          <cell r="H3492" t="str">
            <v>National Cancer Institute (NCI); Oregon Health and Science University</v>
          </cell>
          <cell r="I3492" t="str">
            <v>National</v>
          </cell>
          <cell r="J3492" t="str">
            <v>CTSU - Oncology</v>
          </cell>
        </row>
        <row r="3493">
          <cell r="A3493" t="str">
            <v>00137830</v>
          </cell>
          <cell r="B3493" t="str">
            <v>HUM00137830</v>
          </cell>
          <cell r="C3493" t="str">
            <v>Int Med-Hematology/Oncology</v>
          </cell>
          <cell r="D3493" t="str">
            <v>Morikawa, Aki</v>
          </cell>
          <cell r="E3493" t="str">
            <v>OPEN TO ACCRUAL</v>
          </cell>
          <cell r="F3493">
            <v>43115</v>
          </cell>
          <cell r="G3493" t="str">
            <v>University of Michigan</v>
          </cell>
          <cell r="H3493" t="str">
            <v>The Jackson Laboratory</v>
          </cell>
          <cell r="I3493" t="str">
            <v>National</v>
          </cell>
          <cell r="J3493" t="str">
            <v>CTSU - Oncology</v>
          </cell>
        </row>
        <row r="3494">
          <cell r="A3494" t="str">
            <v>00137787</v>
          </cell>
          <cell r="B3494" t="str">
            <v xml:space="preserve"> 1 R01 MH115111-01 ; HUM00137787</v>
          </cell>
          <cell r="C3494" t="str">
            <v>Psychiatry</v>
          </cell>
          <cell r="D3494" t="str">
            <v>Pfeiffer, Paul</v>
          </cell>
          <cell r="E3494" t="str">
            <v>OPEN TO ACCRUAL</v>
          </cell>
          <cell r="F3494">
            <v>43304</v>
          </cell>
          <cell r="G3494" t="str">
            <v>DHHS - National Institutes of Health</v>
          </cell>
          <cell r="H3494" t="str">
            <v/>
          </cell>
          <cell r="I3494" t="str">
            <v>Externally Peer-Reviewed</v>
          </cell>
          <cell r="J3494" t="str">
            <v>CTSU - Behavior, Function, and Pain</v>
          </cell>
        </row>
        <row r="3495">
          <cell r="A3495" t="str">
            <v>00137749</v>
          </cell>
          <cell r="B3495" t="str">
            <v xml:space="preserve">HUM00137749 </v>
          </cell>
          <cell r="C3495" t="str">
            <v>Int Med-Cardiology</v>
          </cell>
          <cell r="D3495" t="str">
            <v>Steigerwalt, Susan</v>
          </cell>
          <cell r="E3495" t="str">
            <v>ABANDONED</v>
          </cell>
          <cell r="F3495">
            <v>43132</v>
          </cell>
          <cell r="G3495" t="str">
            <v/>
          </cell>
          <cell r="H3495" t="str">
            <v>Vascular Dynamics</v>
          </cell>
          <cell r="I3495" t="str">
            <v/>
          </cell>
          <cell r="J3495" t="str">
            <v>CTSU - Heart, Vessel, Blood</v>
          </cell>
        </row>
        <row r="3496">
          <cell r="A3496" t="str">
            <v>00137732</v>
          </cell>
          <cell r="B3496" t="str">
            <v>2017.125; HUM00137732; INCB 53914-101</v>
          </cell>
          <cell r="C3496" t="str">
            <v>Int Med-Hematology/Oncology</v>
          </cell>
          <cell r="D3496" t="str">
            <v>Pettit, Kristen</v>
          </cell>
          <cell r="E3496" t="str">
            <v>IRB STUDY CLOSURE</v>
          </cell>
          <cell r="F3496">
            <v>44067</v>
          </cell>
          <cell r="G3496" t="str">
            <v>Incyte Pharmaceuticals, Inc.</v>
          </cell>
          <cell r="H3496" t="str">
            <v/>
          </cell>
          <cell r="I3496" t="str">
            <v>Industry</v>
          </cell>
          <cell r="J3496" t="str">
            <v>CTSU - Oncology</v>
          </cell>
        </row>
        <row r="3497">
          <cell r="A3497" t="str">
            <v>00137725</v>
          </cell>
          <cell r="B3497" t="str">
            <v>2017.129; ACNS1422; HUM00137725</v>
          </cell>
          <cell r="C3497" t="str">
            <v>Pediatrics-Hematology/Oncology</v>
          </cell>
          <cell r="D3497" t="str">
            <v>Mody, Rajen</v>
          </cell>
          <cell r="E3497" t="str">
            <v>OPEN TO ACCRUAL</v>
          </cell>
          <cell r="F3497">
            <v>43143</v>
          </cell>
          <cell r="G3497" t="str">
            <v>Children's Oncology Group (COG)</v>
          </cell>
          <cell r="H3497" t="str">
            <v>DHHS - National Institutes of Health; The Children's Hospital of Philadelphia (CHOP)</v>
          </cell>
          <cell r="I3497" t="str">
            <v>Institutional</v>
          </cell>
          <cell r="J3497" t="str">
            <v>CTSU - Childrens</v>
          </cell>
        </row>
        <row r="3498">
          <cell r="A3498" t="str">
            <v>00137724</v>
          </cell>
          <cell r="B3498" t="str">
            <v>HUM00137724; MTS1</v>
          </cell>
          <cell r="C3498" t="str">
            <v>Ophthalmology &amp; Visual Sciences</v>
          </cell>
          <cell r="D3498" t="str">
            <v/>
          </cell>
          <cell r="E3498" t="str">
            <v>TERMINATED</v>
          </cell>
          <cell r="F3498">
            <v>43528</v>
          </cell>
          <cell r="G3498" t="str">
            <v>Jaeb Center for Health Research</v>
          </cell>
          <cell r="H3498" t="str">
            <v/>
          </cell>
          <cell r="I3498" t="str">
            <v>Institutional</v>
          </cell>
          <cell r="J3498" t="str">
            <v>CTSU - Ambulatory and Chronic Disease</v>
          </cell>
        </row>
        <row r="3499">
          <cell r="A3499" t="str">
            <v>00137668</v>
          </cell>
          <cell r="B3499" t="str">
            <v>HUM00137668</v>
          </cell>
          <cell r="C3499" t="str">
            <v>Int Med-Cardiology</v>
          </cell>
          <cell r="D3499" t="str">
            <v>Thomas, Michael</v>
          </cell>
          <cell r="E3499" t="str">
            <v>TERMINATED</v>
          </cell>
          <cell r="F3499">
            <v>43663</v>
          </cell>
          <cell r="G3499" t="str">
            <v>National Heart, Lung, and Blood Institute (NHLBI)</v>
          </cell>
          <cell r="H3499" t="str">
            <v>University of Minnesota</v>
          </cell>
          <cell r="I3499" t="str">
            <v>Externally Peer-Reviewed</v>
          </cell>
          <cell r="J3499" t="str">
            <v>CTSU - Acute, Critical Care, Surgery &amp; Transplant</v>
          </cell>
        </row>
        <row r="3500">
          <cell r="A3500" t="str">
            <v>00137590</v>
          </cell>
          <cell r="B3500" t="str">
            <v>AAG-G-H-1703; HUM00137590</v>
          </cell>
          <cell r="C3500" t="str">
            <v>Orthopaedic Surgery</v>
          </cell>
          <cell r="D3500" t="str">
            <v>Grant, John</v>
          </cell>
          <cell r="E3500" t="str">
            <v>ON HOLD</v>
          </cell>
          <cell r="F3500">
            <v>44145</v>
          </cell>
          <cell r="G3500" t="str">
            <v>Aesculap Biologics</v>
          </cell>
          <cell r="H3500" t="str">
            <v/>
          </cell>
          <cell r="I3500" t="str">
            <v>Industry</v>
          </cell>
          <cell r="J3500" t="str">
            <v>CTSU - Behavior, Function, and Pain</v>
          </cell>
        </row>
        <row r="3501">
          <cell r="A3501" t="str">
            <v>00137587</v>
          </cell>
          <cell r="B3501" t="str">
            <v>2017.126; AAAR1581; HUM00137587</v>
          </cell>
          <cell r="C3501" t="str">
            <v>Int Med-Hematology/Oncology</v>
          </cell>
          <cell r="D3501" t="str">
            <v>Chugh, Rashmi</v>
          </cell>
          <cell r="E3501" t="str">
            <v>IRB STUDY CLOSURE</v>
          </cell>
          <cell r="F3501">
            <v>43808</v>
          </cell>
          <cell r="G3501" t="str">
            <v>Columbia University</v>
          </cell>
          <cell r="H3501" t="str">
            <v/>
          </cell>
          <cell r="I3501" t="str">
            <v>Institutional</v>
          </cell>
          <cell r="J3501" t="str">
            <v>CTSU - Oncology</v>
          </cell>
        </row>
        <row r="3502">
          <cell r="A3502" t="str">
            <v>00137580</v>
          </cell>
          <cell r="B3502" t="str">
            <v>HUM00137580; STUDY DELAYED</v>
          </cell>
          <cell r="C3502" t="str">
            <v>Ophthalmology &amp; Visual Sciences</v>
          </cell>
          <cell r="D3502" t="str">
            <v>Delmonte, Monte</v>
          </cell>
          <cell r="E3502" t="str">
            <v>ABANDONED</v>
          </cell>
          <cell r="F3502">
            <v>43356</v>
          </cell>
          <cell r="G3502" t="str">
            <v>Luminopia Inc.</v>
          </cell>
          <cell r="H3502" t="str">
            <v/>
          </cell>
          <cell r="I3502" t="str">
            <v>Industry</v>
          </cell>
          <cell r="J3502" t="str">
            <v>CTSU - Ambulatory and Chronic Disease</v>
          </cell>
        </row>
        <row r="3503">
          <cell r="A3503" t="str">
            <v>00137579</v>
          </cell>
          <cell r="B3503" t="str">
            <v>HUM00137579; VIS410-203</v>
          </cell>
          <cell r="C3503" t="str">
            <v>Surgery-Acute Care Surgery</v>
          </cell>
          <cell r="D3503" t="str">
            <v>Park, Pauline</v>
          </cell>
          <cell r="E3503" t="str">
            <v>ABANDONED</v>
          </cell>
          <cell r="F3503">
            <v>43238</v>
          </cell>
          <cell r="G3503" t="str">
            <v>Visterra, Inc.</v>
          </cell>
          <cell r="H3503" t="str">
            <v>Pharm-Olam International, Inc</v>
          </cell>
          <cell r="I3503" t="str">
            <v>Industry</v>
          </cell>
          <cell r="J3503" t="str">
            <v>CTSU - Acute, Critical Care, Surgery &amp; Transplant</v>
          </cell>
        </row>
        <row r="3504">
          <cell r="A3504" t="str">
            <v>00137495</v>
          </cell>
          <cell r="B3504" t="str">
            <v>HUM00137495; S1501; SWOG S1501</v>
          </cell>
          <cell r="C3504" t="str">
            <v>Int Med-Hematology/Oncology</v>
          </cell>
          <cell r="D3504" t="str">
            <v>Cobain, Erin</v>
          </cell>
          <cell r="E3504" t="str">
            <v>OPEN TO ACCRUAL</v>
          </cell>
          <cell r="F3504">
            <v>43273</v>
          </cell>
          <cell r="G3504" t="str">
            <v>Southwest Oncology Group (SWOG)</v>
          </cell>
          <cell r="H3504" t="str">
            <v>National Cancer Institute (NCI); Oregon Health and Science University</v>
          </cell>
          <cell r="I3504" t="str">
            <v>National</v>
          </cell>
          <cell r="J3504" t="str">
            <v>CTSU - Oncology</v>
          </cell>
        </row>
        <row r="3505">
          <cell r="A3505" t="str">
            <v>00137399</v>
          </cell>
          <cell r="B3505" t="str">
            <v>HUM00137399; QAW039A2317</v>
          </cell>
          <cell r="C3505" t="str">
            <v>Int Med-Allergy</v>
          </cell>
          <cell r="D3505" t="str">
            <v>Baptist, Alan</v>
          </cell>
          <cell r="E3505" t="str">
            <v>IRB STUDY CLOSURE</v>
          </cell>
          <cell r="F3505">
            <v>43689</v>
          </cell>
          <cell r="G3505" t="str">
            <v>NOVARTIS PHARMA, INC.</v>
          </cell>
          <cell r="H3505" t="str">
            <v/>
          </cell>
          <cell r="I3505" t="str">
            <v>Industry</v>
          </cell>
          <cell r="J3505" t="str">
            <v>CTSU - Ambulatory and Chronic Disease</v>
          </cell>
        </row>
        <row r="3506">
          <cell r="A3506" t="str">
            <v>00137333</v>
          </cell>
          <cell r="B3506" t="str">
            <v>2017.124; CAEB1102-101B; HUM00137333</v>
          </cell>
          <cell r="C3506" t="str">
            <v>Int Med-Hematology/Oncology</v>
          </cell>
          <cell r="D3506" t="str">
            <v>Kalemkerian, Gregory</v>
          </cell>
          <cell r="E3506" t="str">
            <v>IRB STUDY CLOSURE</v>
          </cell>
          <cell r="F3506">
            <v>44064</v>
          </cell>
          <cell r="G3506" t="str">
            <v>Aeglea</v>
          </cell>
          <cell r="H3506" t="str">
            <v>Greenphire eClinicalGPS</v>
          </cell>
          <cell r="I3506" t="str">
            <v>Industry</v>
          </cell>
          <cell r="J3506" t="str">
            <v>CTSU - Oncology</v>
          </cell>
        </row>
        <row r="3507">
          <cell r="A3507" t="str">
            <v>00137287</v>
          </cell>
          <cell r="B3507" t="str">
            <v>2017.161; HUM00137287</v>
          </cell>
          <cell r="C3507" t="str">
            <v>Int Med-Metabolism, Endo &amp; Diabetes</v>
          </cell>
          <cell r="D3507" t="str">
            <v>Else, Tobias</v>
          </cell>
          <cell r="E3507" t="str">
            <v>ABANDONED</v>
          </cell>
          <cell r="F3507">
            <v>43518</v>
          </cell>
          <cell r="G3507" t="str">
            <v>University of Turin</v>
          </cell>
          <cell r="H3507" t="str">
            <v/>
          </cell>
          <cell r="I3507" t="str">
            <v>Industry</v>
          </cell>
          <cell r="J3507" t="str">
            <v>CTSU - Oncology</v>
          </cell>
        </row>
        <row r="3508">
          <cell r="A3508" t="str">
            <v>00137279</v>
          </cell>
          <cell r="B3508" t="str">
            <v>HUM00137279</v>
          </cell>
          <cell r="C3508" t="str">
            <v>Orthopaedic Surgery</v>
          </cell>
          <cell r="D3508" t="str">
            <v>Maerz, Tristan</v>
          </cell>
          <cell r="E3508" t="str">
            <v>OPEN TO ACCRUAL</v>
          </cell>
          <cell r="F3508">
            <v>43132</v>
          </cell>
          <cell r="G3508" t="str">
            <v>University of Michigan</v>
          </cell>
          <cell r="H3508" t="str">
            <v/>
          </cell>
          <cell r="I3508" t="str">
            <v>National</v>
          </cell>
          <cell r="J3508" t="str">
            <v>CTSU - Behavior, Function, and Pain</v>
          </cell>
        </row>
        <row r="3509">
          <cell r="A3509" t="str">
            <v>00137228</v>
          </cell>
          <cell r="B3509" t="str">
            <v>HUM00137228; MDR-101-MLK</v>
          </cell>
          <cell r="C3509" t="str">
            <v>Surgery-Transplant Surgery</v>
          </cell>
          <cell r="D3509" t="str">
            <v>Sung, Randall</v>
          </cell>
          <cell r="E3509" t="str">
            <v>TERMINATED</v>
          </cell>
          <cell r="F3509">
            <v>44028</v>
          </cell>
          <cell r="G3509" t="str">
            <v>Medeor Therapeutics</v>
          </cell>
          <cell r="H3509" t="str">
            <v/>
          </cell>
          <cell r="I3509" t="str">
            <v>Industry</v>
          </cell>
          <cell r="J3509" t="str">
            <v>CTSU - Acute, Critical Care, Surgery &amp; Transplant</v>
          </cell>
        </row>
        <row r="3510">
          <cell r="A3510" t="str">
            <v>00137086</v>
          </cell>
          <cell r="B3510" t="str">
            <v>90IFRE0002-01-00 ; CTSU SUBACCOUNT.UrineAnalysis,preg test,CBC,metab ; HUM00137086</v>
          </cell>
          <cell r="C3510" t="str">
            <v>Physical Medicine &amp; Rehabilitation</v>
          </cell>
          <cell r="D3510" t="str">
            <v>Tate, Denise</v>
          </cell>
          <cell r="E3510" t="str">
            <v>OPEN TO ACCRUAL</v>
          </cell>
          <cell r="F3510">
            <v>43368</v>
          </cell>
          <cell r="G3510" t="str">
            <v>DHSS - Administration for Community Living</v>
          </cell>
          <cell r="H3510" t="str">
            <v>University of Michigan</v>
          </cell>
          <cell r="I3510" t="str">
            <v>Externally Peer-Reviewed</v>
          </cell>
          <cell r="J3510" t="str">
            <v>CTSU - Behavior, Function, and Pain</v>
          </cell>
        </row>
        <row r="3511">
          <cell r="A3511" t="str">
            <v>00137079</v>
          </cell>
          <cell r="B3511" t="str">
            <v>HUM00137079</v>
          </cell>
          <cell r="C3511" t="str">
            <v>Int Med-Pulmonary/Critical Care</v>
          </cell>
          <cell r="D3511" t="str">
            <v>Jia, Shijing</v>
          </cell>
          <cell r="E3511" t="str">
            <v>OPEN TO ACCRUAL</v>
          </cell>
          <cell r="F3511">
            <v>43084</v>
          </cell>
          <cell r="G3511" t="str">
            <v>Cystic Fibrosis Foundation Therapeutics, Inc.</v>
          </cell>
          <cell r="H3511" t="str">
            <v>Seattle Children's Hospital; Seattle Children's Research Institute</v>
          </cell>
          <cell r="I3511" t="str">
            <v>Institutional</v>
          </cell>
          <cell r="J3511" t="str">
            <v>CTSU - Ambulatory and Chronic Disease</v>
          </cell>
        </row>
        <row r="3512">
          <cell r="A3512" t="str">
            <v>00137028</v>
          </cell>
          <cell r="B3512" t="str">
            <v>HUM00137028</v>
          </cell>
          <cell r="C3512" t="str">
            <v>Family Medicine</v>
          </cell>
          <cell r="D3512" t="str">
            <v>Wu, Justine</v>
          </cell>
          <cell r="E3512" t="str">
            <v>CLOSED TO ACCRUAL</v>
          </cell>
          <cell r="F3512">
            <v>43586</v>
          </cell>
          <cell r="G3512" t="str">
            <v>University of Michigan</v>
          </cell>
          <cell r="H3512" t="str">
            <v/>
          </cell>
          <cell r="I3512" t="str">
            <v>National</v>
          </cell>
          <cell r="J3512" t="str">
            <v>CTSU - Oncology</v>
          </cell>
        </row>
        <row r="3513">
          <cell r="A3513" t="str">
            <v>00136978</v>
          </cell>
          <cell r="B3513" t="str">
            <v>CBAS5539; HUM00136978</v>
          </cell>
          <cell r="C3513" t="str">
            <v>Otolaryngology</v>
          </cell>
          <cell r="D3513" t="str">
            <v>Telian, Steven</v>
          </cell>
          <cell r="E3513" t="str">
            <v>IRB STUDY CLOSURE</v>
          </cell>
          <cell r="F3513">
            <v>43936</v>
          </cell>
          <cell r="G3513" t="str">
            <v>Cochlear Corporation</v>
          </cell>
          <cell r="H3513" t="str">
            <v/>
          </cell>
          <cell r="I3513" t="str">
            <v>Industry</v>
          </cell>
          <cell r="J3513" t="str">
            <v>CTSU - Neurosciences and Sensory</v>
          </cell>
        </row>
        <row r="3514">
          <cell r="A3514" t="str">
            <v>00136973</v>
          </cell>
          <cell r="B3514" t="str">
            <v>2017.122; 54767414SMM3001; HUM00136973</v>
          </cell>
          <cell r="C3514" t="str">
            <v>Int Med-Hematology/Oncology</v>
          </cell>
          <cell r="D3514" t="str">
            <v>Ye, Jing Christine</v>
          </cell>
          <cell r="E3514" t="str">
            <v>CLOSED TO ACCRUAL</v>
          </cell>
          <cell r="F3514">
            <v>43531</v>
          </cell>
          <cell r="G3514" t="str">
            <v>Janssen Research and Developme</v>
          </cell>
          <cell r="H3514" t="str">
            <v/>
          </cell>
          <cell r="I3514" t="str">
            <v>Industry</v>
          </cell>
          <cell r="J3514" t="str">
            <v>CTSU - Oncology</v>
          </cell>
        </row>
        <row r="3515">
          <cell r="A3515" t="str">
            <v>00136966</v>
          </cell>
          <cell r="B3515" t="str">
            <v>Dept Mgd Finances; HUM00136966</v>
          </cell>
          <cell r="C3515" t="str">
            <v>Neurology</v>
          </cell>
          <cell r="D3515" t="str">
            <v>Mao-Draayer, Yang</v>
          </cell>
          <cell r="E3515" t="str">
            <v>OPEN TO ACCRUAL</v>
          </cell>
          <cell r="F3515">
            <v>43172</v>
          </cell>
          <cell r="G3515" t="str">
            <v>Genzyme Corporation</v>
          </cell>
          <cell r="H3515" t="str">
            <v/>
          </cell>
          <cell r="I3515" t="str">
            <v>Industry</v>
          </cell>
          <cell r="J3515" t="str">
            <v>CTSU - Neurosciences and Sensory</v>
          </cell>
        </row>
        <row r="3516">
          <cell r="A3516" t="str">
            <v>00136929</v>
          </cell>
          <cell r="B3516" t="str">
            <v>HUM00136929</v>
          </cell>
          <cell r="C3516" t="str">
            <v>Radiology</v>
          </cell>
          <cell r="D3516" t="str">
            <v>Jacobson, Jon</v>
          </cell>
          <cell r="E3516" t="str">
            <v>ABANDONED</v>
          </cell>
          <cell r="F3516">
            <v>44155</v>
          </cell>
          <cell r="G3516" t="str">
            <v/>
          </cell>
          <cell r="H3516" t="str">
            <v>University of Michigan</v>
          </cell>
          <cell r="I3516" t="str">
            <v/>
          </cell>
          <cell r="J3516" t="str">
            <v>CTSU - Heart, Vessel, Blood</v>
          </cell>
        </row>
        <row r="3517">
          <cell r="A3517" t="str">
            <v>00136918</v>
          </cell>
          <cell r="B3517" t="str">
            <v>HUM00136918; M14-430</v>
          </cell>
          <cell r="C3517" t="str">
            <v>Int Med-Gastroenterology</v>
          </cell>
          <cell r="D3517" t="str">
            <v>Higgins, Peter</v>
          </cell>
          <cell r="E3517" t="str">
            <v>OPEN TO ACCRUAL</v>
          </cell>
          <cell r="F3517">
            <v>43508</v>
          </cell>
          <cell r="G3517" t="str">
            <v>AbbVie Inc</v>
          </cell>
          <cell r="H3517" t="str">
            <v/>
          </cell>
          <cell r="I3517" t="str">
            <v>Industry</v>
          </cell>
          <cell r="J3517" t="str">
            <v>CTSU - Ambulatory and Chronic Disease</v>
          </cell>
        </row>
        <row r="3518">
          <cell r="A3518" t="str">
            <v>00136917</v>
          </cell>
          <cell r="B3518" t="str">
            <v>HUM00136917; M14-433</v>
          </cell>
          <cell r="C3518" t="str">
            <v>Int Med-Gastroenterology</v>
          </cell>
          <cell r="D3518" t="str">
            <v>Higgins, Peter</v>
          </cell>
          <cell r="E3518" t="str">
            <v>OPEN TO ACCRUAL</v>
          </cell>
          <cell r="F3518">
            <v>43259</v>
          </cell>
          <cell r="G3518" t="str">
            <v>AbbVie Inc</v>
          </cell>
          <cell r="H3518" t="str">
            <v/>
          </cell>
          <cell r="I3518" t="str">
            <v>Industry</v>
          </cell>
          <cell r="J3518" t="str">
            <v>CTSU - Ambulatory and Chronic Disease</v>
          </cell>
        </row>
        <row r="3519">
          <cell r="A3519" t="str">
            <v>00136916</v>
          </cell>
          <cell r="B3519" t="str">
            <v>HUM00136916; M14-431</v>
          </cell>
          <cell r="C3519" t="str">
            <v>Int Med-Gastroenterology</v>
          </cell>
          <cell r="D3519" t="str">
            <v>Higgins, Peter</v>
          </cell>
          <cell r="E3519" t="str">
            <v>OPEN TO ACCRUAL</v>
          </cell>
          <cell r="F3519">
            <v>43242</v>
          </cell>
          <cell r="G3519" t="str">
            <v>AbbVie Inc</v>
          </cell>
          <cell r="H3519" t="str">
            <v/>
          </cell>
          <cell r="I3519" t="str">
            <v>Industry</v>
          </cell>
          <cell r="J3519" t="str">
            <v>CTSU - Ambulatory and Chronic Disease</v>
          </cell>
        </row>
        <row r="3520">
          <cell r="A3520" t="str">
            <v>00136910</v>
          </cell>
          <cell r="B3520" t="str">
            <v>2017.119; HUM00136910; INCB 50465-205</v>
          </cell>
          <cell r="C3520" t="str">
            <v>Int Med-Hematology/Oncology</v>
          </cell>
          <cell r="D3520" t="str">
            <v>Phillips, Tycel</v>
          </cell>
          <cell r="E3520" t="str">
            <v>ABANDONED</v>
          </cell>
          <cell r="F3520">
            <v>43158</v>
          </cell>
          <cell r="G3520" t="str">
            <v>Incyte Pharmaceuticals, Inc.</v>
          </cell>
          <cell r="H3520" t="str">
            <v/>
          </cell>
          <cell r="I3520" t="str">
            <v>Industry</v>
          </cell>
          <cell r="J3520" t="str">
            <v>CTSU - Oncology</v>
          </cell>
        </row>
        <row r="3521">
          <cell r="A3521" t="str">
            <v>00136727</v>
          </cell>
          <cell r="B3521" t="str">
            <v>2017.130; AGCT1531; HUM00136727</v>
          </cell>
          <cell r="C3521" t="str">
            <v>Pediatrics-Hematology/Oncology</v>
          </cell>
          <cell r="D3521" t="str">
            <v>Jasty-Rao, Rama</v>
          </cell>
          <cell r="E3521" t="str">
            <v>OPEN TO ACCRUAL</v>
          </cell>
          <cell r="F3521">
            <v>43140</v>
          </cell>
          <cell r="G3521" t="str">
            <v>Children's Oncology Group (COG)</v>
          </cell>
          <cell r="H3521" t="str">
            <v>DHHS - National Institutes of Health; The Children's Hospital of Philadelphia (CHOP)</v>
          </cell>
          <cell r="I3521" t="str">
            <v>Institutional</v>
          </cell>
          <cell r="J3521" t="str">
            <v>CTSU - Childrens</v>
          </cell>
        </row>
        <row r="3522">
          <cell r="A3522" t="str">
            <v>00136669</v>
          </cell>
          <cell r="B3522" t="str">
            <v>2017.120; D419CC00002; HUM00136669</v>
          </cell>
          <cell r="C3522" t="str">
            <v>Int Med-Hematology/Oncology</v>
          </cell>
          <cell r="D3522" t="str">
            <v>Crysler, Oxana</v>
          </cell>
          <cell r="E3522" t="str">
            <v>CLOSED TO ACCRUAL</v>
          </cell>
          <cell r="F3522">
            <v>43637</v>
          </cell>
          <cell r="G3522" t="str">
            <v>AstraZeneca, PLC</v>
          </cell>
          <cell r="H3522" t="str">
            <v/>
          </cell>
          <cell r="I3522" t="str">
            <v>Industry</v>
          </cell>
          <cell r="J3522" t="str">
            <v>CTSU - Oncology</v>
          </cell>
        </row>
        <row r="3523">
          <cell r="A3523" t="str">
            <v>00136644</v>
          </cell>
          <cell r="B3523" t="str">
            <v>HUM00136644</v>
          </cell>
          <cell r="C3523" t="str">
            <v>Surgery-Acute Care Surgery</v>
          </cell>
          <cell r="D3523" t="str">
            <v>Park, Pauline</v>
          </cell>
          <cell r="E3523" t="str">
            <v>CLOSED TO ACCRUAL</v>
          </cell>
          <cell r="F3523">
            <v>43906</v>
          </cell>
          <cell r="G3523" t="str">
            <v>Patient-Centered Outcomes Research Institute (PCORI)</v>
          </cell>
          <cell r="H3523" t="str">
            <v>University of Washington</v>
          </cell>
          <cell r="I3523" t="str">
            <v>Externally Peer-Reviewed</v>
          </cell>
          <cell r="J3523" t="str">
            <v>CTSU - Acute, Critical Care, Surgery &amp; Transplant</v>
          </cell>
        </row>
        <row r="3524">
          <cell r="A3524" t="str">
            <v>00136639</v>
          </cell>
          <cell r="B3524" t="str">
            <v>2018.023; HUM00136639</v>
          </cell>
          <cell r="C3524" t="str">
            <v>School of Nursing</v>
          </cell>
          <cell r="D3524" t="str">
            <v>Kanzawa-Lee, Grace</v>
          </cell>
          <cell r="E3524" t="str">
            <v>CLOSED TO ACCRUAL</v>
          </cell>
          <cell r="F3524">
            <v>43577</v>
          </cell>
          <cell r="G3524" t="str">
            <v>American Cancer Society</v>
          </cell>
          <cell r="H3524" t="str">
            <v>University of Michigan</v>
          </cell>
          <cell r="I3524" t="str">
            <v>Externally Peer-Reviewed</v>
          </cell>
          <cell r="J3524" t="str">
            <v>CTSU - Oncology</v>
          </cell>
        </row>
        <row r="3525">
          <cell r="A3525" t="str">
            <v>00136538</v>
          </cell>
          <cell r="B3525" t="str">
            <v>HUM00136538; M16-000</v>
          </cell>
          <cell r="C3525" t="str">
            <v>Int Med-Gastroenterology</v>
          </cell>
          <cell r="D3525" t="str">
            <v>Higgins, Peter</v>
          </cell>
          <cell r="E3525" t="str">
            <v>OPEN TO ACCRUAL</v>
          </cell>
          <cell r="F3525">
            <v>43258</v>
          </cell>
          <cell r="G3525" t="str">
            <v>AbbVie Inc</v>
          </cell>
          <cell r="H3525" t="str">
            <v/>
          </cell>
          <cell r="I3525" t="str">
            <v>Industry</v>
          </cell>
          <cell r="J3525" t="str">
            <v>CTSU - Ambulatory and Chronic Disease</v>
          </cell>
        </row>
        <row r="3526">
          <cell r="A3526" t="str">
            <v>00136497</v>
          </cell>
          <cell r="B3526" t="str">
            <v>HUM00136497</v>
          </cell>
          <cell r="C3526" t="str">
            <v>Int Med-Cardiology</v>
          </cell>
          <cell r="D3526" t="str">
            <v>Ghannam, Michael</v>
          </cell>
          <cell r="E3526" t="str">
            <v>OPEN TO ACCRUAL</v>
          </cell>
          <cell r="F3526">
            <v>43090</v>
          </cell>
          <cell r="G3526" t="str">
            <v>University of Michigan</v>
          </cell>
          <cell r="H3526" t="str">
            <v/>
          </cell>
          <cell r="I3526" t="str">
            <v>National</v>
          </cell>
          <cell r="J3526" t="str">
            <v>CTSU - Heart, Vessel, Blood</v>
          </cell>
        </row>
        <row r="3527">
          <cell r="A3527" t="str">
            <v>00136420</v>
          </cell>
          <cell r="B3527" t="str">
            <v>HUM00136420</v>
          </cell>
          <cell r="C3527" t="str">
            <v>Int Med-Cardiology</v>
          </cell>
          <cell r="D3527" t="str">
            <v>Farrehi, Peter</v>
          </cell>
          <cell r="E3527" t="str">
            <v>CLOSED TO ACCRUAL</v>
          </cell>
          <cell r="F3527">
            <v>43647</v>
          </cell>
          <cell r="G3527" t="str">
            <v>Patient-Centered Outcomes Research Institute (PCORI)</v>
          </cell>
          <cell r="H3527" t="str">
            <v>Duke University; Mayo Clinic; University of Pittsburgh</v>
          </cell>
          <cell r="I3527" t="str">
            <v>Externally Peer-Reviewed</v>
          </cell>
          <cell r="J3527" t="str">
            <v>CTSU - Heart, Vessel, Blood</v>
          </cell>
        </row>
        <row r="3528">
          <cell r="A3528" t="str">
            <v>00136380</v>
          </cell>
          <cell r="B3528" t="str">
            <v>089-00; Sugammadex; AWD006860; HUM00136380</v>
          </cell>
          <cell r="C3528" t="str">
            <v>Anesthesiology</v>
          </cell>
          <cell r="D3528" t="str">
            <v>Malviya, Shobha</v>
          </cell>
          <cell r="E3528" t="str">
            <v>IRB STUDY CLOSURE</v>
          </cell>
          <cell r="F3528">
            <v>43500</v>
          </cell>
          <cell r="G3528" t="str">
            <v>Merck and Company, Inc.</v>
          </cell>
          <cell r="H3528" t="str">
            <v/>
          </cell>
          <cell r="I3528" t="str">
            <v>Industry</v>
          </cell>
          <cell r="J3528" t="str">
            <v>CTSU - Childrens</v>
          </cell>
        </row>
        <row r="3529">
          <cell r="A3529" t="str">
            <v>00136333</v>
          </cell>
          <cell r="B3529" t="str">
            <v>2017.117; AAA-177Lu-03; HUM00136333</v>
          </cell>
          <cell r="C3529" t="str">
            <v>Radiology</v>
          </cell>
          <cell r="D3529" t="str">
            <v>Wong, Ka Kit</v>
          </cell>
          <cell r="E3529" t="str">
            <v>ABANDONED</v>
          </cell>
          <cell r="F3529">
            <v>43088</v>
          </cell>
          <cell r="G3529" t="str">
            <v>Advanced Accelerator Applications USA</v>
          </cell>
          <cell r="H3529" t="str">
            <v/>
          </cell>
          <cell r="I3529" t="str">
            <v>Industry</v>
          </cell>
          <cell r="J3529" t="str">
            <v>CTSU - Oncology</v>
          </cell>
        </row>
        <row r="3530">
          <cell r="A3530" t="str">
            <v>00136263</v>
          </cell>
          <cell r="B3530" t="str">
            <v>HUM00136263</v>
          </cell>
          <cell r="C3530" t="str">
            <v>Neurology</v>
          </cell>
          <cell r="D3530" t="str">
            <v>Mao-Draayer, Yang</v>
          </cell>
          <cell r="E3530" t="str">
            <v>TERMINATED</v>
          </cell>
          <cell r="F3530">
            <v>43606</v>
          </cell>
          <cell r="G3530" t="str">
            <v>Biogen Idec, Inc.</v>
          </cell>
          <cell r="H3530" t="str">
            <v>Quintiles, Inc</v>
          </cell>
          <cell r="I3530" t="str">
            <v>Industry</v>
          </cell>
          <cell r="J3530" t="str">
            <v>CTSU - Neurosciences and Sensory</v>
          </cell>
        </row>
        <row r="3531">
          <cell r="A3531" t="str">
            <v>00136152</v>
          </cell>
          <cell r="B3531" t="str">
            <v>HUM00136152; PULSE-PHPF-001</v>
          </cell>
          <cell r="C3531" t="str">
            <v>Int Med-Pulmonary/Critical Care</v>
          </cell>
          <cell r="D3531" t="str">
            <v>Belloli, Elizabeth</v>
          </cell>
          <cell r="E3531" t="str">
            <v>OPEN TO ACCRUAL</v>
          </cell>
          <cell r="F3531">
            <v>43168</v>
          </cell>
          <cell r="G3531" t="str">
            <v>Bellerophon Pulse Technologies LLC</v>
          </cell>
          <cell r="H3531" t="str">
            <v/>
          </cell>
          <cell r="I3531" t="str">
            <v>Industry</v>
          </cell>
          <cell r="J3531" t="str">
            <v>CTSU - Ambulatory and Chronic Disease</v>
          </cell>
        </row>
        <row r="3532">
          <cell r="A3532" t="str">
            <v>00136106</v>
          </cell>
          <cell r="B3532" t="str">
            <v>BIO-K; HUM00136106</v>
          </cell>
          <cell r="C3532" t="str">
            <v>Psychiatry</v>
          </cell>
          <cell r="D3532" t="str">
            <v>Parikh, Sagar</v>
          </cell>
          <cell r="E3532" t="str">
            <v>CLOSED TO ACCRUAL</v>
          </cell>
          <cell r="F3532">
            <v>44007</v>
          </cell>
          <cell r="G3532" t="str">
            <v>University of Michigan</v>
          </cell>
          <cell r="H3532" t="str">
            <v/>
          </cell>
          <cell r="I3532" t="str">
            <v>National</v>
          </cell>
          <cell r="J3532" t="str">
            <v>CTSU - Behavior, Function, and Pain</v>
          </cell>
        </row>
        <row r="3533">
          <cell r="A3533" t="str">
            <v>00136101</v>
          </cell>
          <cell r="B3533" t="str">
            <v>2017.123; HUM00136101; T2016-003; T2016-003; AWD000045</v>
          </cell>
          <cell r="C3533" t="str">
            <v>Pediatrics-Hematology/Oncology</v>
          </cell>
          <cell r="D3533" t="str">
            <v>Mody, Rajen</v>
          </cell>
          <cell r="E3533" t="str">
            <v>OPEN TO ACCRUAL</v>
          </cell>
          <cell r="F3533">
            <v>43250</v>
          </cell>
          <cell r="G3533" t="str">
            <v>Therapeutic Advances in Childhood Leukemia &amp; Lymphoma</v>
          </cell>
          <cell r="H3533" t="str">
            <v>Children's Hospital of Los Angeles</v>
          </cell>
          <cell r="I3533" t="str">
            <v>Externally Peer-Reviewed</v>
          </cell>
          <cell r="J3533" t="str">
            <v>CTSU - Childrens</v>
          </cell>
        </row>
        <row r="3534">
          <cell r="A3534" t="str">
            <v>00136068</v>
          </cell>
          <cell r="B3534" t="str">
            <v>CRB sub; HUM00136068</v>
          </cell>
          <cell r="C3534" t="str">
            <v>Int Med-Pulmonary/Critical Care</v>
          </cell>
          <cell r="D3534" t="str">
            <v>HUANG, YVONNE</v>
          </cell>
          <cell r="E3534" t="str">
            <v>OPEN TO ACCRUAL</v>
          </cell>
          <cell r="F3534">
            <v>43181</v>
          </cell>
          <cell r="G3534" t="str">
            <v>DHHS - National Institutes of Health</v>
          </cell>
          <cell r="H3534" t="str">
            <v>University of Michigan</v>
          </cell>
          <cell r="I3534" t="str">
            <v>Externally Peer-Reviewed</v>
          </cell>
          <cell r="J3534" t="str">
            <v>CTSU - Ambulatory and Chronic Disease</v>
          </cell>
        </row>
        <row r="3535">
          <cell r="A3535" t="str">
            <v>00136035</v>
          </cell>
          <cell r="B3535" t="str">
            <v>HUM00136035</v>
          </cell>
          <cell r="C3535" t="str">
            <v>Otolaryngology</v>
          </cell>
          <cell r="D3535" t="str">
            <v>Zwolan, Teresa</v>
          </cell>
          <cell r="E3535" t="str">
            <v>IRB STUDY CLOSURE</v>
          </cell>
          <cell r="F3535">
            <v>43802</v>
          </cell>
          <cell r="G3535" t="str">
            <v>Cochlear Corporation</v>
          </cell>
          <cell r="H3535" t="str">
            <v/>
          </cell>
          <cell r="I3535" t="str">
            <v>Industry</v>
          </cell>
          <cell r="J3535" t="str">
            <v>CTSU - Neurosciences and Sensory</v>
          </cell>
        </row>
        <row r="3536">
          <cell r="A3536" t="str">
            <v>00135944</v>
          </cell>
          <cell r="B3536" t="str">
            <v>2017.098; B7461020; HUM00135944</v>
          </cell>
          <cell r="C3536" t="str">
            <v>Int Med-Hematology/Oncology</v>
          </cell>
          <cell r="D3536" t="str">
            <v>Gadgeel, Shirish</v>
          </cell>
          <cell r="E3536" t="str">
            <v>ABANDONED</v>
          </cell>
          <cell r="F3536">
            <v>43083</v>
          </cell>
          <cell r="G3536" t="str">
            <v>Pfizer</v>
          </cell>
          <cell r="H3536" t="str">
            <v/>
          </cell>
          <cell r="I3536" t="str">
            <v>Industry</v>
          </cell>
          <cell r="J3536" t="str">
            <v>CTSU - Oncology</v>
          </cell>
        </row>
        <row r="3537">
          <cell r="A3537" t="str">
            <v>00135939</v>
          </cell>
          <cell r="B3537" t="str">
            <v>2017.142; AALL1631; HUM00135939</v>
          </cell>
          <cell r="C3537" t="str">
            <v>Pediatrics-Hematology/Oncology</v>
          </cell>
          <cell r="D3537" t="str">
            <v>Mody, Rajen</v>
          </cell>
          <cell r="E3537" t="str">
            <v>OPEN TO ACCRUAL</v>
          </cell>
          <cell r="F3537">
            <v>43159</v>
          </cell>
          <cell r="G3537" t="str">
            <v>Children's Oncology Group (COG)</v>
          </cell>
          <cell r="H3537" t="str">
            <v>The Children's Hospital of Philadelphia (CHOP)</v>
          </cell>
          <cell r="I3537" t="str">
            <v>Institutional</v>
          </cell>
          <cell r="J3537" t="str">
            <v>CTSU - Childrens</v>
          </cell>
        </row>
        <row r="3538">
          <cell r="A3538" t="str">
            <v>00135932</v>
          </cell>
          <cell r="B3538" t="str">
            <v>HUM00135932; VX17-661-901; AWD006827</v>
          </cell>
          <cell r="C3538" t="str">
            <v>Pediatrics-Pulmonary Medicine</v>
          </cell>
          <cell r="D3538" t="str">
            <v>Nasr, Samya</v>
          </cell>
          <cell r="E3538" t="str">
            <v>TERMINATED</v>
          </cell>
          <cell r="F3538">
            <v>43741</v>
          </cell>
          <cell r="G3538" t="str">
            <v>Vertex Pharmaceuticals</v>
          </cell>
          <cell r="H3538" t="str">
            <v/>
          </cell>
          <cell r="I3538" t="str">
            <v>Industry</v>
          </cell>
          <cell r="J3538" t="str">
            <v>CTSU - Childrens</v>
          </cell>
        </row>
        <row r="3539">
          <cell r="A3539" t="str">
            <v>00135919</v>
          </cell>
          <cell r="B3539" t="str">
            <v>HUM00135919; MICHR</v>
          </cell>
          <cell r="C3539" t="str">
            <v>Anesthesiology</v>
          </cell>
          <cell r="D3539" t="str">
            <v>Vlisides, Phillip</v>
          </cell>
          <cell r="E3539" t="str">
            <v>CLOSED TO ACCRUAL</v>
          </cell>
          <cell r="F3539">
            <v>43794</v>
          </cell>
          <cell r="G3539" t="str">
            <v>University of Michigan</v>
          </cell>
          <cell r="H3539" t="str">
            <v/>
          </cell>
          <cell r="I3539" t="str">
            <v>National</v>
          </cell>
          <cell r="J3539" t="str">
            <v>CTSU - Ambulatory and Chronic Disease</v>
          </cell>
        </row>
        <row r="3540">
          <cell r="A3540" t="str">
            <v>00135861</v>
          </cell>
          <cell r="B3540" t="str">
            <v>2017.116; ALTE15N2; HUM00135861</v>
          </cell>
          <cell r="C3540" t="str">
            <v>Pediatrics-Hematology/Oncology</v>
          </cell>
          <cell r="D3540" t="str">
            <v>Mody, Rajen</v>
          </cell>
          <cell r="E3540" t="str">
            <v>OPEN TO ACCRUAL</v>
          </cell>
          <cell r="F3540">
            <v>43026</v>
          </cell>
          <cell r="G3540" t="str">
            <v>Children's Oncology Group (COG)</v>
          </cell>
          <cell r="H3540" t="str">
            <v>The Children's Hospital of Philadelphia (CHOP)</v>
          </cell>
          <cell r="I3540" t="str">
            <v>Institutional</v>
          </cell>
          <cell r="J3540" t="str">
            <v>CTSU - Childrens</v>
          </cell>
        </row>
        <row r="3541">
          <cell r="A3541" t="str">
            <v>00135745</v>
          </cell>
          <cell r="B3541" t="str">
            <v xml:space="preserve">CTSU SUBACCOUNT. 1 lab; A1C ; HUM00135745; RNG209397-01  </v>
          </cell>
          <cell r="C3541" t="str">
            <v>Int Med-General Medicine</v>
          </cell>
          <cell r="D3541" t="str">
            <v>Heisler, Mary Ellen</v>
          </cell>
          <cell r="E3541" t="str">
            <v>CLOSED TO ACCRUAL</v>
          </cell>
          <cell r="F3541">
            <v>44275</v>
          </cell>
          <cell r="G3541" t="str">
            <v>NIH-NIDDK  - National Institutes of Health   Subcontracts</v>
          </cell>
          <cell r="H3541" t="str">
            <v>Kaiser Permanente Northern California</v>
          </cell>
          <cell r="I3541" t="str">
            <v>Externally Peer-Reviewed</v>
          </cell>
          <cell r="J3541" t="str">
            <v>CTSU - Behavior, Function, and Pain</v>
          </cell>
        </row>
        <row r="3542">
          <cell r="A3542" t="str">
            <v>00135628</v>
          </cell>
          <cell r="B3542" t="str">
            <v>HUM00135628</v>
          </cell>
          <cell r="C3542" t="str">
            <v>Neurology</v>
          </cell>
          <cell r="D3542" t="str">
            <v>Wyant, Kara</v>
          </cell>
          <cell r="E3542" t="str">
            <v>CLOSED TO ACCRUAL</v>
          </cell>
          <cell r="F3542">
            <v>43886</v>
          </cell>
          <cell r="G3542" t="str">
            <v>Eli Lilly and Company Foundation</v>
          </cell>
          <cell r="H3542" t="str">
            <v/>
          </cell>
          <cell r="I3542" t="str">
            <v>Institutional</v>
          </cell>
          <cell r="J3542" t="str">
            <v>CTSU - Neurosciences and Sensory</v>
          </cell>
        </row>
        <row r="3543">
          <cell r="A3543" t="str">
            <v>00135467</v>
          </cell>
          <cell r="B3543" t="str">
            <v>1506; 2017.112; HUM00135467</v>
          </cell>
          <cell r="C3543" t="str">
            <v>Int Med-Hematology/Oncology</v>
          </cell>
          <cell r="D3543" t="str">
            <v>Anand, Sarah</v>
          </cell>
          <cell r="E3543" t="str">
            <v>TERMINATED</v>
          </cell>
          <cell r="F3543">
            <v>43504</v>
          </cell>
          <cell r="G3543" t="str">
            <v>BMT CTN</v>
          </cell>
          <cell r="H3543" t="str">
            <v>Astellas Pharma US, Inc.; DHHS - National Institutes of Health - Subcontracts; National Cancer Institute (NCI); National Heart, Lung, and Blood Institute (NHLBI); National Marrow Donor Program (NMDP)</v>
          </cell>
          <cell r="I3543" t="str">
            <v>National</v>
          </cell>
          <cell r="J3543" t="str">
            <v>CTSU - Oncology</v>
          </cell>
        </row>
        <row r="3544">
          <cell r="A3544" t="str">
            <v>00135388</v>
          </cell>
          <cell r="B3544" t="str">
            <v>HUM00135388; PLT-InF24-001</v>
          </cell>
          <cell r="C3544" t="str">
            <v>Int Med-Gastroenterology</v>
          </cell>
          <cell r="D3544" t="str">
            <v>Chey, William</v>
          </cell>
          <cell r="E3544" t="str">
            <v>OPEN TO ACCRUAL</v>
          </cell>
          <cell r="F3544">
            <v>43269</v>
          </cell>
          <cell r="G3544" t="str">
            <v>Biomerica, Inc.</v>
          </cell>
          <cell r="H3544" t="str">
            <v/>
          </cell>
          <cell r="I3544" t="str">
            <v>Industry</v>
          </cell>
          <cell r="J3544" t="str">
            <v>CTSU - Ambulatory and Chronic Disease</v>
          </cell>
        </row>
        <row r="3545">
          <cell r="A3545" t="str">
            <v>00135359</v>
          </cell>
          <cell r="B3545" t="str">
            <v>2017.110; AP32788-15-101; HUM00135359</v>
          </cell>
          <cell r="C3545" t="str">
            <v>Int Med-Hematology/Oncology</v>
          </cell>
          <cell r="D3545" t="str">
            <v>Schott, Anne</v>
          </cell>
          <cell r="E3545" t="str">
            <v>CLOSED TO ACCRUAL</v>
          </cell>
          <cell r="F3545">
            <v>43874</v>
          </cell>
          <cell r="G3545" t="str">
            <v>Millennium Pharmaceuticals, Inc.</v>
          </cell>
          <cell r="H3545" t="str">
            <v>PRA Health Sciences</v>
          </cell>
          <cell r="I3545" t="str">
            <v>Industry</v>
          </cell>
          <cell r="J3545" t="str">
            <v>CTSU - Oncology</v>
          </cell>
        </row>
        <row r="3546">
          <cell r="A3546" t="str">
            <v>00135342</v>
          </cell>
          <cell r="B3546" t="str">
            <v>HUM00135342; LAU-14-01; APPLAUD; AWD006671</v>
          </cell>
          <cell r="C3546" t="str">
            <v>Pediatrics-Pulmonary Medicine</v>
          </cell>
          <cell r="D3546" t="str">
            <v>Nasr, Samya</v>
          </cell>
          <cell r="E3546" t="str">
            <v>OPEN TO ACCRUAL</v>
          </cell>
          <cell r="F3546">
            <v>43402</v>
          </cell>
          <cell r="G3546" t="str">
            <v>Laurent Pharmaceuticals</v>
          </cell>
          <cell r="H3546" t="str">
            <v/>
          </cell>
          <cell r="I3546" t="str">
            <v>Industry</v>
          </cell>
          <cell r="J3546" t="str">
            <v>CTSU - Childrens</v>
          </cell>
        </row>
        <row r="3547">
          <cell r="A3547" t="str">
            <v>00135304</v>
          </cell>
          <cell r="B3547" t="str">
            <v>2017.118; CC9820; HUM00135304</v>
          </cell>
          <cell r="C3547" t="str">
            <v>Int Med-Hematology/Oncology</v>
          </cell>
          <cell r="D3547" t="str">
            <v>Fecher, Leslie</v>
          </cell>
          <cell r="E3547" t="str">
            <v>OPEN TO ACCRUAL</v>
          </cell>
          <cell r="F3547">
            <v>43286</v>
          </cell>
          <cell r="G3547" t="str">
            <v>Hutchinson, Fred, Cancer Research Center</v>
          </cell>
          <cell r="H3547" t="str">
            <v>Fred Hutchinson Cancer Research Center; University of Michigan; University of Washington</v>
          </cell>
          <cell r="I3547" t="str">
            <v>National</v>
          </cell>
          <cell r="J3547" t="str">
            <v>CTSU - Oncology</v>
          </cell>
        </row>
        <row r="3548">
          <cell r="A3548" t="str">
            <v>00135279</v>
          </cell>
          <cell r="B3548" t="str">
            <v>HUM00135279; HZNP-TEP-301 (OPTIC)</v>
          </cell>
          <cell r="C3548" t="str">
            <v>Ophthalmology &amp; Visual Sciences</v>
          </cell>
          <cell r="D3548" t="str">
            <v>Nelson, Christine</v>
          </cell>
          <cell r="E3548" t="str">
            <v>CLOSED TO ACCRUAL</v>
          </cell>
          <cell r="F3548">
            <v>43306</v>
          </cell>
          <cell r="G3548" t="str">
            <v>Horizon Pharma</v>
          </cell>
          <cell r="H3548" t="str">
            <v/>
          </cell>
          <cell r="I3548" t="str">
            <v>Industry</v>
          </cell>
          <cell r="J3548" t="str">
            <v>CTSU - Ambulatory and Chronic Disease</v>
          </cell>
        </row>
        <row r="3549">
          <cell r="A3549" t="str">
            <v>00135268</v>
          </cell>
          <cell r="B3549" t="str">
            <v>GSK 207597; HUM00135268</v>
          </cell>
          <cell r="C3549" t="str">
            <v>Int Med-Pulmonary/Critical Care</v>
          </cell>
          <cell r="D3549" t="str">
            <v>Lugogo, Njira</v>
          </cell>
          <cell r="E3549" t="str">
            <v>TERMINATED</v>
          </cell>
          <cell r="F3549">
            <v>43731</v>
          </cell>
          <cell r="G3549" t="str">
            <v>GlaxoSmithKline (GSK)</v>
          </cell>
          <cell r="H3549" t="str">
            <v>PPD Investigator Services, LLC</v>
          </cell>
          <cell r="I3549" t="str">
            <v>Industry</v>
          </cell>
          <cell r="J3549" t="str">
            <v>CTSU - Ambulatory and Chronic Disease</v>
          </cell>
        </row>
        <row r="3550">
          <cell r="A3550" t="str">
            <v>00135265</v>
          </cell>
          <cell r="B3550" t="str">
            <v>HUM00135265; PTI-801-01; AWD006794</v>
          </cell>
          <cell r="C3550" t="str">
            <v>Pediatrics-Pulmonary Medicine</v>
          </cell>
          <cell r="D3550" t="str">
            <v>Nasr, Samya</v>
          </cell>
          <cell r="E3550" t="str">
            <v>IRB STUDY CLOSURE</v>
          </cell>
          <cell r="F3550">
            <v>44126</v>
          </cell>
          <cell r="G3550" t="str">
            <v>Proteostasis Therapeutics, Inc</v>
          </cell>
          <cell r="H3550" t="str">
            <v/>
          </cell>
          <cell r="I3550" t="str">
            <v>Industry</v>
          </cell>
          <cell r="J3550" t="str">
            <v>CTSU - Childrens</v>
          </cell>
        </row>
        <row r="3551">
          <cell r="A3551" t="str">
            <v>00135203</v>
          </cell>
          <cell r="B3551" t="str">
            <v>HUM00135203</v>
          </cell>
          <cell r="C3551" t="str">
            <v>Int Med-Cardiology</v>
          </cell>
          <cell r="D3551" t="str">
            <v>Jamerson, Kenneth</v>
          </cell>
          <cell r="E3551" t="str">
            <v>TERMINATED</v>
          </cell>
          <cell r="F3551">
            <v>43591</v>
          </cell>
          <cell r="G3551" t="str">
            <v>ROX Medical Inc.</v>
          </cell>
          <cell r="H3551" t="str">
            <v/>
          </cell>
          <cell r="I3551" t="str">
            <v>Industry</v>
          </cell>
          <cell r="J3551" t="str">
            <v>CTSU - Heart, Vessel, Blood</v>
          </cell>
        </row>
        <row r="3552">
          <cell r="A3552" t="str">
            <v>00135182</v>
          </cell>
          <cell r="B3552" t="str">
            <v>2018.159; HUM00135182</v>
          </cell>
          <cell r="C3552" t="str">
            <v>Pediatrics-Hematology/Oncology</v>
          </cell>
          <cell r="D3552" t="str">
            <v>Koschmann, Carl</v>
          </cell>
          <cell r="E3552" t="str">
            <v>ABANDONED</v>
          </cell>
          <cell r="F3552">
            <v>43775</v>
          </cell>
          <cell r="G3552" t="str">
            <v>University of Michigan</v>
          </cell>
          <cell r="H3552" t="str">
            <v/>
          </cell>
          <cell r="I3552" t="str">
            <v>National</v>
          </cell>
          <cell r="J3552" t="str">
            <v>CTSU - Childrens</v>
          </cell>
        </row>
        <row r="3553">
          <cell r="A3553" t="str">
            <v>00135176</v>
          </cell>
          <cell r="B3553" t="str">
            <v>ALN-AT3SC-009; HUM00135176</v>
          </cell>
          <cell r="C3553" t="str">
            <v>Pediatrics-Hematology/Oncology</v>
          </cell>
          <cell r="D3553" t="str">
            <v>Pipe, Steven</v>
          </cell>
          <cell r="E3553" t="str">
            <v>ABANDONED</v>
          </cell>
          <cell r="F3553">
            <v>43180</v>
          </cell>
          <cell r="G3553" t="str">
            <v>Alnylam Pharmaceuticals</v>
          </cell>
          <cell r="H3553" t="str">
            <v/>
          </cell>
          <cell r="I3553" t="str">
            <v>Industry</v>
          </cell>
          <cell r="J3553" t="str">
            <v>CTSU - Childrens</v>
          </cell>
        </row>
        <row r="3554">
          <cell r="A3554" t="str">
            <v>00135166</v>
          </cell>
          <cell r="B3554" t="str">
            <v>2017.077; HUM00135166</v>
          </cell>
          <cell r="C3554" t="str">
            <v>Int Med-Hematology/Oncology</v>
          </cell>
          <cell r="D3554" t="str">
            <v>Alva, Ajjai</v>
          </cell>
          <cell r="E3554" t="str">
            <v>CLOSED TO ACCRUAL</v>
          </cell>
          <cell r="F3554">
            <v>44308</v>
          </cell>
          <cell r="G3554" t="str">
            <v>Celgene Corporation</v>
          </cell>
          <cell r="H3554" t="str">
            <v/>
          </cell>
          <cell r="I3554" t="str">
            <v>Industry</v>
          </cell>
          <cell r="J3554" t="str">
            <v>CTSU - Oncology</v>
          </cell>
        </row>
        <row r="3555">
          <cell r="A3555" t="str">
            <v>00135161</v>
          </cell>
          <cell r="B3555" t="str">
            <v>2017.069; HUM00135161</v>
          </cell>
          <cell r="C3555" t="str">
            <v>Int Med-Hematology/Oncology</v>
          </cell>
          <cell r="D3555" t="str">
            <v>Reichert, Zachery</v>
          </cell>
          <cell r="E3555" t="str">
            <v>CLOSED TO ACCRUAL</v>
          </cell>
          <cell r="F3555">
            <v>43705</v>
          </cell>
          <cell r="G3555" t="str">
            <v>University of Michigan</v>
          </cell>
          <cell r="H3555" t="str">
            <v/>
          </cell>
          <cell r="I3555" t="str">
            <v>National</v>
          </cell>
          <cell r="J3555" t="str">
            <v>CTSU - Oncology</v>
          </cell>
        </row>
        <row r="3556">
          <cell r="A3556" t="str">
            <v>00135160</v>
          </cell>
          <cell r="B3556" t="str">
            <v>2017.108; HUM00135160; TAK-931-2001</v>
          </cell>
          <cell r="C3556" t="str">
            <v>Int Med-Hematology/Oncology</v>
          </cell>
          <cell r="D3556" t="str">
            <v>Crysler, Oxana</v>
          </cell>
          <cell r="E3556" t="str">
            <v>ABANDONED</v>
          </cell>
          <cell r="F3556">
            <v>43375</v>
          </cell>
          <cell r="G3556" t="str">
            <v>Millennium Pharmaceuticals, Inc.</v>
          </cell>
          <cell r="H3556" t="str">
            <v>Pharmaceutical Research Associates, Inc.</v>
          </cell>
          <cell r="I3556" t="str">
            <v>Industry</v>
          </cell>
          <cell r="J3556" t="str">
            <v>CTSU - Oncology</v>
          </cell>
        </row>
        <row r="3557">
          <cell r="A3557" t="str">
            <v>00135102</v>
          </cell>
          <cell r="B3557" t="str">
            <v>2017.107; DS3201-A-U102; HUM00135102</v>
          </cell>
          <cell r="C3557" t="str">
            <v>Int Med-Hematology/Oncology</v>
          </cell>
          <cell r="D3557" t="str">
            <v>Bixby, Dale</v>
          </cell>
          <cell r="E3557" t="str">
            <v>CLOSED TO ACCRUAL</v>
          </cell>
          <cell r="F3557">
            <v>44099</v>
          </cell>
          <cell r="G3557" t="str">
            <v>Daiichi Sankyo Co., Ltd</v>
          </cell>
          <cell r="H3557" t="str">
            <v/>
          </cell>
          <cell r="I3557" t="str">
            <v>Industry</v>
          </cell>
          <cell r="J3557" t="str">
            <v>CTSU - Oncology</v>
          </cell>
        </row>
        <row r="3558">
          <cell r="A3558" t="str">
            <v>00135094</v>
          </cell>
          <cell r="B3558" t="str">
            <v>1602016966; 2017.105; HUM00135094</v>
          </cell>
          <cell r="C3558" t="str">
            <v>Int Med-Hematology/Oncology</v>
          </cell>
          <cell r="D3558" t="str">
            <v>Schneider, Bryan</v>
          </cell>
          <cell r="E3558" t="str">
            <v>CLOSED TO ACCRUAL</v>
          </cell>
          <cell r="F3558">
            <v>43969</v>
          </cell>
          <cell r="G3558" t="str">
            <v>Cornell University</v>
          </cell>
          <cell r="H3558" t="str">
            <v>Merck, Inc; University of Michigan; Weill Cornell Medical College of Cornell University</v>
          </cell>
          <cell r="I3558" t="str">
            <v>Institutional</v>
          </cell>
          <cell r="J3558" t="str">
            <v>CTSU - Oncology</v>
          </cell>
        </row>
        <row r="3559">
          <cell r="A3559" t="str">
            <v>00135072</v>
          </cell>
          <cell r="B3559" t="str">
            <v xml:space="preserve">HUM00135072; INTERCPT </v>
          </cell>
          <cell r="C3559" t="str">
            <v>Int Med-Gastroenterology</v>
          </cell>
          <cell r="D3559" t="str">
            <v>Law, Ryan</v>
          </cell>
          <cell r="E3559" t="str">
            <v>TERMINATED</v>
          </cell>
          <cell r="F3559">
            <v>43669</v>
          </cell>
          <cell r="G3559" t="str">
            <v>Medical University of South Carolina</v>
          </cell>
          <cell r="H3559" t="str">
            <v/>
          </cell>
          <cell r="I3559" t="str">
            <v>Institutional</v>
          </cell>
          <cell r="J3559" t="str">
            <v>CTSU - Ambulatory and Chronic Disease</v>
          </cell>
        </row>
        <row r="3560">
          <cell r="A3560" t="str">
            <v>00135066</v>
          </cell>
          <cell r="B3560" t="str">
            <v>2017.121; HUM00135066; S1608</v>
          </cell>
          <cell r="C3560" t="str">
            <v>Int Med-Hematology/Oncology</v>
          </cell>
          <cell r="D3560" t="str">
            <v>Phillips, Tycel</v>
          </cell>
          <cell r="E3560" t="str">
            <v>TERMINATED</v>
          </cell>
          <cell r="F3560">
            <v>43725</v>
          </cell>
          <cell r="G3560" t="str">
            <v>Southwest Oncology Group (SWOG)</v>
          </cell>
          <cell r="H3560" t="str">
            <v>National Cancer Institute (NCI); Oregon Health and Science University</v>
          </cell>
          <cell r="I3560" t="str">
            <v>National</v>
          </cell>
          <cell r="J3560" t="str">
            <v>CTSU - Oncology</v>
          </cell>
        </row>
        <row r="3561">
          <cell r="A3561" t="str">
            <v>00135031</v>
          </cell>
          <cell r="B3561" t="str">
            <v>HUM00135031</v>
          </cell>
          <cell r="C3561" t="str">
            <v>Int Med-Hematology/Oncology</v>
          </cell>
          <cell r="D3561" t="str">
            <v>Malek, Sami</v>
          </cell>
          <cell r="E3561" t="str">
            <v>IRB INITIAL APPROVAL</v>
          </cell>
          <cell r="F3561">
            <v>43042</v>
          </cell>
          <cell r="G3561" t="str">
            <v>University of Michigan</v>
          </cell>
          <cell r="H3561" t="str">
            <v>DHHS - National Institutes of Health</v>
          </cell>
          <cell r="I3561" t="str">
            <v>National</v>
          </cell>
          <cell r="J3561" t="str">
            <v>CTSU - Oncology</v>
          </cell>
        </row>
        <row r="3562">
          <cell r="A3562" t="str">
            <v>00134997</v>
          </cell>
          <cell r="B3562" t="str">
            <v>D-FR-52120-222; HUM00134997</v>
          </cell>
          <cell r="C3562" t="str">
            <v>Urology</v>
          </cell>
          <cell r="D3562" t="str">
            <v>Stoffel, John</v>
          </cell>
          <cell r="E3562" t="str">
            <v>TERMINATED</v>
          </cell>
          <cell r="F3562">
            <v>43634</v>
          </cell>
          <cell r="G3562" t="str">
            <v>Ipsen Innovation</v>
          </cell>
          <cell r="H3562" t="str">
            <v/>
          </cell>
          <cell r="I3562" t="str">
            <v>Industry</v>
          </cell>
          <cell r="J3562" t="str">
            <v>CTSU - Ambulatory and Chronic Disease</v>
          </cell>
        </row>
        <row r="3563">
          <cell r="A3563" t="str">
            <v>00134979</v>
          </cell>
          <cell r="B3563" t="str">
            <v>2017.115; AALL1621; HUM00134979; WI221468</v>
          </cell>
          <cell r="C3563" t="str">
            <v>Pediatrics-Hematology/Oncology</v>
          </cell>
          <cell r="D3563" t="str">
            <v>Mody, Rajen</v>
          </cell>
          <cell r="E3563" t="str">
            <v>OPEN TO ACCRUAL</v>
          </cell>
          <cell r="F3563">
            <v>43069</v>
          </cell>
          <cell r="G3563" t="str">
            <v>Pfizer, Inc.</v>
          </cell>
          <cell r="H3563" t="str">
            <v>The Children's Hospital of Philadelphia (CHOP)</v>
          </cell>
          <cell r="I3563" t="str">
            <v>Industry</v>
          </cell>
          <cell r="J3563" t="str">
            <v>CTSU - Childrens</v>
          </cell>
        </row>
        <row r="3564">
          <cell r="A3564" t="str">
            <v>00134973</v>
          </cell>
          <cell r="B3564" t="str">
            <v>HUM00134973</v>
          </cell>
          <cell r="C3564" t="str">
            <v>Physical Medicine &amp; Rehabilitation</v>
          </cell>
          <cell r="D3564" t="str">
            <v>Rodriguez, Gianna</v>
          </cell>
          <cell r="E3564" t="str">
            <v>CLOSED TO ACCRUAL</v>
          </cell>
          <cell r="F3564">
            <v>44113</v>
          </cell>
          <cell r="G3564" t="str">
            <v>Craig H. Neilsen Foundation</v>
          </cell>
          <cell r="H3564" t="str">
            <v/>
          </cell>
          <cell r="I3564" t="str">
            <v>Institutional</v>
          </cell>
          <cell r="J3564" t="str">
            <v>CTSU - Behavior, Function, and Pain</v>
          </cell>
        </row>
        <row r="3565">
          <cell r="A3565" t="str">
            <v>00134933</v>
          </cell>
          <cell r="B3565" t="str">
            <v>HUM00134933</v>
          </cell>
          <cell r="C3565" t="str">
            <v>Urology</v>
          </cell>
          <cell r="D3565" t="str">
            <v>Stoffel, John</v>
          </cell>
          <cell r="E3565" t="str">
            <v>OPEN TO ACCRUAL</v>
          </cell>
          <cell r="F3565">
            <v>43312</v>
          </cell>
          <cell r="G3565" t="str">
            <v>Defense, Department of-Army, Department of the</v>
          </cell>
          <cell r="H3565" t="str">
            <v>University of Utah</v>
          </cell>
          <cell r="I3565" t="str">
            <v>Externally Peer-Reviewed</v>
          </cell>
          <cell r="J3565" t="str">
            <v>CTSU - Ambulatory and Chronic Disease</v>
          </cell>
        </row>
        <row r="3566">
          <cell r="A3566" t="str">
            <v>00134896</v>
          </cell>
          <cell r="B3566" t="str">
            <v>HUM00134896; SHP647-304</v>
          </cell>
          <cell r="C3566" t="str">
            <v>Int Med-Gastroenterology</v>
          </cell>
          <cell r="D3566" t="str">
            <v>Higgins, Peter</v>
          </cell>
          <cell r="E3566" t="str">
            <v>IRB STUDY CLOSURE</v>
          </cell>
          <cell r="F3566">
            <v>43648</v>
          </cell>
          <cell r="G3566" t="str">
            <v>Shire Human Genetic Therapies</v>
          </cell>
          <cell r="H3566" t="str">
            <v/>
          </cell>
          <cell r="I3566" t="str">
            <v>Industry</v>
          </cell>
          <cell r="J3566" t="str">
            <v>CTSU - Ambulatory and Chronic Disease</v>
          </cell>
        </row>
        <row r="3567">
          <cell r="A3567" t="str">
            <v>00134895</v>
          </cell>
          <cell r="B3567" t="str">
            <v>HUM00134895; SHP647-303</v>
          </cell>
          <cell r="C3567" t="str">
            <v>Int Med-Gastroenterology</v>
          </cell>
          <cell r="D3567" t="str">
            <v>Higgins, Peter</v>
          </cell>
          <cell r="E3567" t="str">
            <v>TERMINATED</v>
          </cell>
          <cell r="F3567">
            <v>43628</v>
          </cell>
          <cell r="G3567" t="str">
            <v>Shire Human Genetic Therapies</v>
          </cell>
          <cell r="H3567" t="str">
            <v/>
          </cell>
          <cell r="I3567" t="str">
            <v>Industry</v>
          </cell>
          <cell r="J3567" t="str">
            <v>CTSU - Ambulatory and Chronic Disease</v>
          </cell>
        </row>
        <row r="3568">
          <cell r="A3568" t="str">
            <v>00134884</v>
          </cell>
          <cell r="B3568" t="str">
            <v>HUM00134884; SHP647-302</v>
          </cell>
          <cell r="C3568" t="str">
            <v>Int Med-Gastroenterology</v>
          </cell>
          <cell r="D3568" t="str">
            <v>Higgins, Peter</v>
          </cell>
          <cell r="E3568" t="str">
            <v>IRB STUDY CLOSURE</v>
          </cell>
          <cell r="F3568">
            <v>43641</v>
          </cell>
          <cell r="G3568" t="str">
            <v>Shire Human Genetic Therapies</v>
          </cell>
          <cell r="H3568" t="str">
            <v/>
          </cell>
          <cell r="I3568" t="str">
            <v>Industry</v>
          </cell>
          <cell r="J3568" t="str">
            <v>CTSU - Ambulatory and Chronic Disease</v>
          </cell>
        </row>
        <row r="3569">
          <cell r="A3569" t="str">
            <v>00134870</v>
          </cell>
          <cell r="B3569" t="str">
            <v>HUM00134870; SERES-013</v>
          </cell>
          <cell r="C3569" t="str">
            <v>Int Med-Gastroenterology</v>
          </cell>
          <cell r="D3569" t="str">
            <v>Higgins, Peter</v>
          </cell>
          <cell r="E3569" t="str">
            <v>ABANDONED</v>
          </cell>
          <cell r="F3569">
            <v>43347</v>
          </cell>
          <cell r="G3569" t="str">
            <v>Seres Therapeutics</v>
          </cell>
          <cell r="H3569" t="str">
            <v/>
          </cell>
          <cell r="I3569" t="str">
            <v>Industry</v>
          </cell>
          <cell r="J3569" t="str">
            <v>CTSU - Ambulatory and Chronic Disease</v>
          </cell>
        </row>
        <row r="3570">
          <cell r="A3570" t="str">
            <v>00134866</v>
          </cell>
          <cell r="B3570" t="str">
            <v>2017.109; ADVL1711; E7080-A001-2016; HUM00134866</v>
          </cell>
          <cell r="C3570" t="str">
            <v>Pediatrics-Hematology/Oncology</v>
          </cell>
          <cell r="D3570" t="str">
            <v>Mody, Rajen</v>
          </cell>
          <cell r="E3570" t="str">
            <v>OPEN TO ACCRUAL</v>
          </cell>
          <cell r="F3570">
            <v>43227</v>
          </cell>
          <cell r="G3570" t="str">
            <v>Eisai, Inc</v>
          </cell>
          <cell r="H3570" t="str">
            <v>Children's Oncology Group (COG); The Children's Hospital of Philadelphia (CHOP)</v>
          </cell>
          <cell r="I3570" t="str">
            <v>Industry</v>
          </cell>
          <cell r="J3570" t="str">
            <v>CTSU - Childrens</v>
          </cell>
        </row>
        <row r="3571">
          <cell r="A3571" t="str">
            <v>00134857</v>
          </cell>
          <cell r="B3571" t="str">
            <v>COVSBCC0549;AWD010268 ; HUM00134857</v>
          </cell>
          <cell r="C3571" t="str">
            <v>Int Med-Gastroenterology</v>
          </cell>
          <cell r="D3571" t="str">
            <v>Rice, Michael</v>
          </cell>
          <cell r="E3571" t="str">
            <v>TERMINATED</v>
          </cell>
          <cell r="F3571">
            <v>43615</v>
          </cell>
          <cell r="G3571" t="str">
            <v>Given Imaging, Ltd.</v>
          </cell>
          <cell r="H3571" t="str">
            <v/>
          </cell>
          <cell r="I3571" t="str">
            <v>Industry</v>
          </cell>
          <cell r="J3571" t="str">
            <v>CTSU - Ambulatory and Chronic Disease</v>
          </cell>
        </row>
        <row r="3572">
          <cell r="A3572" t="str">
            <v>00134812</v>
          </cell>
          <cell r="B3572" t="str">
            <v>HUM00134812; TEACH-IP-15; AWD006643</v>
          </cell>
          <cell r="C3572" t="str">
            <v>Pediatrics-Pulmonary Medicine</v>
          </cell>
          <cell r="D3572" t="str">
            <v>Caverly, Lindsay</v>
          </cell>
          <cell r="E3572" t="str">
            <v>IRB STUDY CLOSURE</v>
          </cell>
          <cell r="F3572">
            <v>43990</v>
          </cell>
          <cell r="G3572" t="str">
            <v>Cystic Fibrosis Foundation Therapeutics, Inc.</v>
          </cell>
          <cell r="H3572" t="str">
            <v>Seattle Children's Hospital</v>
          </cell>
          <cell r="I3572" t="str">
            <v>Institutional</v>
          </cell>
          <cell r="J3572" t="str">
            <v>CTSU - Childrens</v>
          </cell>
        </row>
        <row r="3573">
          <cell r="A3573" t="str">
            <v>00134765</v>
          </cell>
          <cell r="B3573" t="str">
            <v>2017.100; HUM00134765; KO-TIP-006</v>
          </cell>
          <cell r="C3573" t="str">
            <v>Int Med-Hematology/Oncology</v>
          </cell>
          <cell r="D3573" t="str">
            <v>Swiecicki, Paul</v>
          </cell>
          <cell r="E3573" t="str">
            <v>ABANDONED</v>
          </cell>
          <cell r="F3573">
            <v>43222</v>
          </cell>
          <cell r="G3573" t="str">
            <v>Kura Oncology, Incorporated</v>
          </cell>
          <cell r="H3573" t="str">
            <v/>
          </cell>
          <cell r="I3573" t="str">
            <v>Industry</v>
          </cell>
          <cell r="J3573" t="str">
            <v>CTSU - Oncology</v>
          </cell>
        </row>
        <row r="3574">
          <cell r="A3574" t="str">
            <v>00134719</v>
          </cell>
          <cell r="B3574" t="str">
            <v>2017.106; A221208; HUM00134719</v>
          </cell>
          <cell r="C3574" t="str">
            <v>Radiation Oncology</v>
          </cell>
          <cell r="D3574" t="str">
            <v>Kim, Michelle</v>
          </cell>
          <cell r="E3574" t="str">
            <v>CLOSED TO ACCRUAL</v>
          </cell>
          <cell r="F3574">
            <v>43425</v>
          </cell>
          <cell r="G3574" t="str">
            <v>Alliance for Clinical Trials in Oncology</v>
          </cell>
          <cell r="H3574" t="str">
            <v>National Cancer Institute (NCI); Oregon Health and Science University</v>
          </cell>
          <cell r="I3574" t="str">
            <v>National</v>
          </cell>
          <cell r="J3574" t="str">
            <v>CTSU - Oncology</v>
          </cell>
        </row>
        <row r="3575">
          <cell r="A3575" t="str">
            <v>00134715</v>
          </cell>
          <cell r="B3575" t="str">
            <v>2017.097; HUM00134715; INCAGN 1949-201</v>
          </cell>
          <cell r="C3575" t="str">
            <v>Int Med-Hematology/Oncology</v>
          </cell>
          <cell r="D3575" t="str">
            <v>Schneider, Bryan</v>
          </cell>
          <cell r="E3575" t="str">
            <v>TERMINATED</v>
          </cell>
          <cell r="F3575">
            <v>43836</v>
          </cell>
          <cell r="G3575" t="str">
            <v>Incyte Pharmaceuticals, Inc.</v>
          </cell>
          <cell r="H3575" t="str">
            <v/>
          </cell>
          <cell r="I3575" t="str">
            <v>Industry</v>
          </cell>
          <cell r="J3575" t="str">
            <v>CTSU - Oncology</v>
          </cell>
        </row>
        <row r="3576">
          <cell r="A3576" t="str">
            <v>00134686</v>
          </cell>
          <cell r="B3576" t="str">
            <v>HUM00134686</v>
          </cell>
          <cell r="C3576" t="str">
            <v>Int Med-Nephrology</v>
          </cell>
          <cell r="D3576" t="str">
            <v>Naik, Abhijit</v>
          </cell>
          <cell r="E3576" t="str">
            <v>SUSPENDED</v>
          </cell>
          <cell r="F3576">
            <v>43906</v>
          </cell>
          <cell r="G3576" t="str">
            <v>University of Michigan</v>
          </cell>
          <cell r="H3576" t="str">
            <v/>
          </cell>
          <cell r="I3576" t="str">
            <v>National</v>
          </cell>
          <cell r="J3576" t="str">
            <v>CTSU - Acute, Critical Care, Surgery &amp; Transplant</v>
          </cell>
        </row>
        <row r="3577">
          <cell r="A3577" t="str">
            <v>00134661</v>
          </cell>
          <cell r="B3577" t="str">
            <v>HUM00134661</v>
          </cell>
          <cell r="C3577" t="str">
            <v>Surgery-Transplant Surgery</v>
          </cell>
          <cell r="D3577" t="str">
            <v>Woodside, Kenneth</v>
          </cell>
          <cell r="E3577" t="str">
            <v>IRB STUDY CLOSURE</v>
          </cell>
          <cell r="F3577">
            <v>43530</v>
          </cell>
          <cell r="G3577" t="str">
            <v>Phraxis, Inc</v>
          </cell>
          <cell r="H3577" t="str">
            <v/>
          </cell>
          <cell r="I3577" t="str">
            <v>Industry</v>
          </cell>
          <cell r="J3577" t="str">
            <v>CTSU - Acute, Critical Care, Surgery &amp; Transplant</v>
          </cell>
        </row>
        <row r="3578">
          <cell r="A3578" t="str">
            <v>00134656</v>
          </cell>
          <cell r="B3578" t="str">
            <v>CD0121; HUM00134656</v>
          </cell>
          <cell r="C3578" t="str">
            <v>Surgery-Transplant Surgery</v>
          </cell>
          <cell r="D3578" t="str">
            <v>Woodside, Kenneth</v>
          </cell>
          <cell r="E3578" t="str">
            <v>CLOSED TO ACCRUAL</v>
          </cell>
          <cell r="F3578">
            <v>43845</v>
          </cell>
          <cell r="G3578" t="str">
            <v>Laminate Medical Technologies, Inc.</v>
          </cell>
          <cell r="H3578" t="str">
            <v/>
          </cell>
          <cell r="I3578" t="str">
            <v>Industry</v>
          </cell>
          <cell r="J3578" t="str">
            <v>CTSU - Acute, Critical Care, Surgery &amp; Transplant</v>
          </cell>
        </row>
        <row r="3579">
          <cell r="A3579" t="str">
            <v>00134561</v>
          </cell>
          <cell r="B3579" t="str">
            <v>HUM00134561; SUBACCOUNT ONLY</v>
          </cell>
          <cell r="C3579" t="str">
            <v>College of Engineering</v>
          </cell>
          <cell r="D3579" t="str">
            <v>Eniola-Adefeso, Lola</v>
          </cell>
          <cell r="E3579" t="str">
            <v>OPEN TO ACCRUAL</v>
          </cell>
          <cell r="F3579">
            <v>44123</v>
          </cell>
          <cell r="G3579" t="str">
            <v>University of Michigan</v>
          </cell>
          <cell r="H3579" t="str">
            <v/>
          </cell>
          <cell r="I3579" t="str">
            <v>National</v>
          </cell>
          <cell r="J3579" t="str">
            <v>CTSU - Childrens</v>
          </cell>
        </row>
        <row r="3580">
          <cell r="A3580" t="str">
            <v>00134550</v>
          </cell>
          <cell r="B3580" t="str">
            <v>2017.096; ColoAd1-1003; HUM00134550</v>
          </cell>
          <cell r="C3580" t="str">
            <v>Int Med-Hematology/Oncology</v>
          </cell>
          <cell r="D3580" t="str">
            <v>Gadgeel, Shirish</v>
          </cell>
          <cell r="E3580" t="str">
            <v>ABANDONED</v>
          </cell>
          <cell r="F3580">
            <v>44148</v>
          </cell>
          <cell r="G3580" t="str">
            <v>INC Research</v>
          </cell>
          <cell r="H3580" t="str">
            <v/>
          </cell>
          <cell r="I3580" t="str">
            <v>Industry</v>
          </cell>
          <cell r="J3580" t="str">
            <v>CTSU - Oncology</v>
          </cell>
        </row>
        <row r="3581">
          <cell r="A3581" t="str">
            <v>00134549</v>
          </cell>
          <cell r="B3581" t="str">
            <v>2017.099; CO39722; HUM00134549</v>
          </cell>
          <cell r="C3581" t="str">
            <v>Int Med-Hematology/Oncology</v>
          </cell>
          <cell r="D3581" t="str">
            <v>Lao, Christopher</v>
          </cell>
          <cell r="E3581" t="str">
            <v>IRB STUDY CLOSURE</v>
          </cell>
          <cell r="F3581">
            <v>43899</v>
          </cell>
          <cell r="G3581" t="str">
            <v>Genentech, Inc.</v>
          </cell>
          <cell r="H3581" t="str">
            <v/>
          </cell>
          <cell r="I3581" t="str">
            <v>Industry</v>
          </cell>
          <cell r="J3581" t="str">
            <v>CTSU - Oncology</v>
          </cell>
        </row>
        <row r="3582">
          <cell r="A3582" t="str">
            <v>00134546</v>
          </cell>
          <cell r="B3582" t="str">
            <v>2017.102; C34004; HUM00134546</v>
          </cell>
          <cell r="C3582" t="str">
            <v>Int Med-Hematology/Oncology</v>
          </cell>
          <cell r="D3582" t="str">
            <v>Phillips, Tycel</v>
          </cell>
          <cell r="E3582" t="str">
            <v>IRB STUDY CLOSURE</v>
          </cell>
          <cell r="F3582">
            <v>44098</v>
          </cell>
          <cell r="G3582" t="str">
            <v>Takeda</v>
          </cell>
          <cell r="H3582" t="str">
            <v>PRA Health Sciences</v>
          </cell>
          <cell r="I3582" t="str">
            <v>Industry</v>
          </cell>
          <cell r="J3582" t="str">
            <v>CTSU - Oncology</v>
          </cell>
        </row>
        <row r="3583">
          <cell r="A3583" t="str">
            <v>00134508</v>
          </cell>
          <cell r="B3583" t="str">
            <v>HUM00134508</v>
          </cell>
          <cell r="C3583" t="str">
            <v>Surgery-Thoracic Surgery</v>
          </cell>
          <cell r="D3583" t="str">
            <v>Lin, Jules</v>
          </cell>
          <cell r="E3583" t="str">
            <v>CLOSED TO ACCRUAL</v>
          </cell>
          <cell r="F3583">
            <v>44019</v>
          </cell>
          <cell r="G3583" t="str">
            <v>McMaster University</v>
          </cell>
          <cell r="H3583" t="str">
            <v/>
          </cell>
          <cell r="I3583" t="str">
            <v>Institutional</v>
          </cell>
          <cell r="J3583" t="str">
            <v>CTSU - Heart, Vessel, Blood</v>
          </cell>
        </row>
        <row r="3584">
          <cell r="A3584" t="str">
            <v>00134503</v>
          </cell>
          <cell r="B3584" t="str">
            <v>CAM-101-01; HUM00134503</v>
          </cell>
          <cell r="C3584" t="str">
            <v>Ophthalmology &amp; Visual Sciences</v>
          </cell>
          <cell r="D3584" t="str">
            <v>Sugar, Alan</v>
          </cell>
          <cell r="E3584" t="str">
            <v>IRB STUDY CLOSURE</v>
          </cell>
          <cell r="F3584">
            <v>44048</v>
          </cell>
          <cell r="G3584" t="str">
            <v>Cambium Medical Technologies, LLC.</v>
          </cell>
          <cell r="H3584" t="str">
            <v/>
          </cell>
          <cell r="I3584" t="str">
            <v>Industry</v>
          </cell>
          <cell r="J3584" t="str">
            <v>CTSU - Ambulatory and Chronic Disease</v>
          </cell>
        </row>
        <row r="3585">
          <cell r="A3585" t="str">
            <v>00134495</v>
          </cell>
          <cell r="B3585" t="str">
            <v>HUM00134495</v>
          </cell>
          <cell r="C3585" t="str">
            <v>Psychiatry</v>
          </cell>
          <cell r="D3585" t="str">
            <v>Garnett, Emily</v>
          </cell>
          <cell r="E3585" t="str">
            <v>OPEN TO ACCRUAL</v>
          </cell>
          <cell r="F3585">
            <v>43265</v>
          </cell>
          <cell r="G3585" t="str">
            <v>University of Michigan</v>
          </cell>
          <cell r="H3585" t="str">
            <v/>
          </cell>
          <cell r="I3585" t="str">
            <v>National</v>
          </cell>
          <cell r="J3585" t="str">
            <v>CTSU - Behavior, Function, and Pain</v>
          </cell>
        </row>
        <row r="3586">
          <cell r="A3586" t="str">
            <v>00134490</v>
          </cell>
          <cell r="B3586" t="str">
            <v>HUM00134490</v>
          </cell>
          <cell r="C3586" t="str">
            <v>Neurology</v>
          </cell>
          <cell r="D3586" t="str">
            <v>Mao-Draayer, Yang</v>
          </cell>
          <cell r="E3586" t="str">
            <v>IRB STUDY CLOSURE</v>
          </cell>
          <cell r="F3586">
            <v>43804</v>
          </cell>
          <cell r="G3586" t="str">
            <v>Novartis</v>
          </cell>
          <cell r="H3586" t="str">
            <v/>
          </cell>
          <cell r="I3586" t="str">
            <v>Industry</v>
          </cell>
          <cell r="J3586" t="str">
            <v>CTSU - Neurosciences and Sensory</v>
          </cell>
        </row>
        <row r="3587">
          <cell r="A3587" t="str">
            <v>00134481</v>
          </cell>
          <cell r="B3587" t="str">
            <v>B7461020; HUM00134481</v>
          </cell>
          <cell r="C3587" t="str">
            <v>Int Med-Hematology/Oncology</v>
          </cell>
          <cell r="D3587" t="str">
            <v>Gadgeel, Shirish</v>
          </cell>
          <cell r="E3587" t="str">
            <v>ABANDONED</v>
          </cell>
          <cell r="F3587">
            <v>42984</v>
          </cell>
          <cell r="G3587" t="str">
            <v>Pfizer</v>
          </cell>
          <cell r="H3587" t="str">
            <v/>
          </cell>
          <cell r="I3587" t="str">
            <v>Industry</v>
          </cell>
          <cell r="J3587" t="str">
            <v>CTSU - Oncology</v>
          </cell>
        </row>
        <row r="3588">
          <cell r="A3588" t="str">
            <v>00134459</v>
          </cell>
          <cell r="B3588" t="str">
            <v>2017.104; ADVL 1514; ADVL1514; HUM00134459</v>
          </cell>
          <cell r="C3588" t="str">
            <v>Pediatrics-Hematology/Oncology</v>
          </cell>
          <cell r="D3588" t="str">
            <v>Mody, Rajen</v>
          </cell>
          <cell r="E3588" t="str">
            <v>OPEN TO ACCRUAL</v>
          </cell>
          <cell r="F3588">
            <v>43031</v>
          </cell>
          <cell r="G3588" t="str">
            <v>Pediatric Early Phase Clinical Trials Network (PEP-CTN)</v>
          </cell>
          <cell r="H3588" t="str">
            <v>Children's Oncology Group (COG); The Children's Hospital of Philadelphia (CHOP)</v>
          </cell>
          <cell r="I3588" t="str">
            <v>Industry</v>
          </cell>
          <cell r="J3588" t="str">
            <v>CTSU - Childrens</v>
          </cell>
        </row>
        <row r="3589">
          <cell r="A3589" t="str">
            <v>00134444</v>
          </cell>
          <cell r="B3589" t="str">
            <v>CNTO1959PSA3001; HUM00134444</v>
          </cell>
          <cell r="C3589" t="str">
            <v>Int Med-Rheumatology</v>
          </cell>
          <cell r="D3589" t="str">
            <v>Schiopu, Elena</v>
          </cell>
          <cell r="E3589" t="str">
            <v>IRB STUDY CLOSURE</v>
          </cell>
          <cell r="F3589">
            <v>43836</v>
          </cell>
          <cell r="G3589" t="str">
            <v>Janssen Research and Developme</v>
          </cell>
          <cell r="H3589" t="str">
            <v/>
          </cell>
          <cell r="I3589" t="str">
            <v>Industry</v>
          </cell>
          <cell r="J3589" t="str">
            <v>CTSU - Ambulatory and Chronic Disease</v>
          </cell>
        </row>
        <row r="3590">
          <cell r="A3590" t="str">
            <v>00134443</v>
          </cell>
          <cell r="B3590" t="str">
            <v>HUM00134443; IM101611</v>
          </cell>
          <cell r="C3590" t="str">
            <v>Int Med-Rheumatology</v>
          </cell>
          <cell r="D3590" t="str">
            <v>Schiopu, Elena</v>
          </cell>
          <cell r="E3590" t="str">
            <v>CLOSED TO ACCRUAL</v>
          </cell>
          <cell r="F3590">
            <v>43894</v>
          </cell>
          <cell r="G3590" t="str">
            <v>Bristol-Myers Squibb</v>
          </cell>
          <cell r="H3590" t="str">
            <v/>
          </cell>
          <cell r="I3590" t="str">
            <v>Industry</v>
          </cell>
          <cell r="J3590" t="str">
            <v>CTSU - Ambulatory and Chronic Disease</v>
          </cell>
        </row>
        <row r="3591">
          <cell r="A3591" t="str">
            <v>00134331</v>
          </cell>
          <cell r="B3591" t="str">
            <v/>
          </cell>
          <cell r="C3591" t="str">
            <v>Orthopaedic Surgery</v>
          </cell>
          <cell r="D3591" t="str">
            <v/>
          </cell>
          <cell r="E3591" t="str">
            <v>ABANDONED</v>
          </cell>
          <cell r="F3591">
            <v>43199</v>
          </cell>
          <cell r="G3591" t="str">
            <v>Orthopaedic Research and Education Foundation</v>
          </cell>
          <cell r="H3591" t="str">
            <v/>
          </cell>
          <cell r="I3591" t="str">
            <v>Institutional</v>
          </cell>
          <cell r="J3591" t="str">
            <v>CTSU - Behavior, Function, and Pain</v>
          </cell>
        </row>
        <row r="3592">
          <cell r="A3592" t="str">
            <v>00134294</v>
          </cell>
          <cell r="B3592" t="str">
            <v>2017.101; FC-9; HUM00134294</v>
          </cell>
          <cell r="C3592" t="str">
            <v>Int Med-Hematology/Oncology</v>
          </cell>
          <cell r="D3592" t="str">
            <v>Krauss, John</v>
          </cell>
          <cell r="E3592" t="str">
            <v>TERMINATED</v>
          </cell>
          <cell r="F3592">
            <v>43998</v>
          </cell>
          <cell r="G3592" t="str">
            <v>National Surgical Adjuvant Breast and Bowel Project (NSABP) Foundation, Inc</v>
          </cell>
          <cell r="H3592" t="str">
            <v>AstraZeneca US; University of Michigan</v>
          </cell>
          <cell r="I3592" t="str">
            <v>Institutional</v>
          </cell>
          <cell r="J3592" t="str">
            <v>CTSU - Oncology</v>
          </cell>
        </row>
        <row r="3593">
          <cell r="A3593" t="str">
            <v>00134236</v>
          </cell>
          <cell r="B3593" t="str">
            <v>HUM00134236; M15-572</v>
          </cell>
          <cell r="C3593" t="str">
            <v>Int Med-Rheumatology</v>
          </cell>
          <cell r="D3593" t="str">
            <v>Schiopu, Elena</v>
          </cell>
          <cell r="E3593" t="str">
            <v>CLOSED TO ACCRUAL</v>
          </cell>
          <cell r="F3593">
            <v>43644</v>
          </cell>
          <cell r="G3593" t="str">
            <v>AbbVie Inc</v>
          </cell>
          <cell r="H3593" t="str">
            <v/>
          </cell>
          <cell r="I3593" t="str">
            <v>Industry</v>
          </cell>
          <cell r="J3593" t="str">
            <v>CTSU - Ambulatory and Chronic Disease</v>
          </cell>
        </row>
        <row r="3594">
          <cell r="A3594" t="str">
            <v>00134232</v>
          </cell>
          <cell r="B3594" t="str">
            <v>HUM00134232; NTMT-03-B</v>
          </cell>
          <cell r="C3594" t="str">
            <v>Ophthalmology &amp; Visual Sciences</v>
          </cell>
          <cell r="D3594" t="str">
            <v>Comer, Grant</v>
          </cell>
          <cell r="E3594" t="str">
            <v>OPEN TO ACCRUAL</v>
          </cell>
          <cell r="F3594">
            <v>43133</v>
          </cell>
          <cell r="G3594" t="str">
            <v>Neurotech USA, Inc</v>
          </cell>
          <cell r="H3594" t="str">
            <v/>
          </cell>
          <cell r="I3594" t="str">
            <v>Industry</v>
          </cell>
          <cell r="J3594" t="str">
            <v>CTSU - Ambulatory and Chronic Disease</v>
          </cell>
        </row>
        <row r="3595">
          <cell r="A3595" t="str">
            <v>00134230</v>
          </cell>
          <cell r="B3595" t="str">
            <v>2017.114; EA1151; HUM00134230</v>
          </cell>
          <cell r="C3595" t="str">
            <v>Radiology</v>
          </cell>
          <cell r="D3595" t="str">
            <v>Patterson, Stephanie</v>
          </cell>
          <cell r="E3595" t="str">
            <v>OPEN TO ACCRUAL</v>
          </cell>
          <cell r="F3595">
            <v>43129</v>
          </cell>
          <cell r="G3595" t="str">
            <v>Eastern Cooperative Oncology Group (ECOG)</v>
          </cell>
          <cell r="H3595" t="str">
            <v>ECOG-ACRIN Medical Research Foundation, Inc</v>
          </cell>
          <cell r="I3595" t="str">
            <v>National</v>
          </cell>
          <cell r="J3595" t="str">
            <v>CTSU - Oncology</v>
          </cell>
        </row>
        <row r="3596">
          <cell r="A3596" t="str">
            <v>00134190</v>
          </cell>
          <cell r="B3596" t="str">
            <v>ARC008; AWD006848; HUM00134190</v>
          </cell>
          <cell r="C3596" t="str">
            <v>Int Med-Allergy</v>
          </cell>
          <cell r="D3596" t="str">
            <v>Sanders, Georgiana</v>
          </cell>
          <cell r="E3596" t="str">
            <v>OPEN TO ACCRUAL</v>
          </cell>
          <cell r="F3596">
            <v>43154</v>
          </cell>
          <cell r="G3596" t="str">
            <v>Aimmune Therapeutics</v>
          </cell>
          <cell r="H3596" t="str">
            <v/>
          </cell>
          <cell r="I3596" t="str">
            <v>Industry</v>
          </cell>
          <cell r="J3596" t="str">
            <v>CTSU - Childrens</v>
          </cell>
        </row>
        <row r="3597">
          <cell r="A3597" t="str">
            <v>00134165</v>
          </cell>
          <cell r="B3597" t="str">
            <v>2017.094; HUM00134165</v>
          </cell>
          <cell r="C3597" t="str">
            <v>Radiation Oncology</v>
          </cell>
          <cell r="D3597" t="str">
            <v>Kim, Michelle</v>
          </cell>
          <cell r="E3597" t="str">
            <v>OPEN TO ACCRUAL</v>
          </cell>
          <cell r="F3597">
            <v>43990</v>
          </cell>
          <cell r="G3597" t="str">
            <v>University of Michigan</v>
          </cell>
          <cell r="H3597" t="str">
            <v/>
          </cell>
          <cell r="I3597" t="str">
            <v>National</v>
          </cell>
          <cell r="J3597" t="str">
            <v>CTSU - Oncology</v>
          </cell>
        </row>
        <row r="3598">
          <cell r="A3598" t="str">
            <v>00134136</v>
          </cell>
          <cell r="B3598" t="str">
            <v>Gambro 1463; HUM00134136</v>
          </cell>
          <cell r="C3598" t="str">
            <v>Pediatrics-Nephrology</v>
          </cell>
          <cell r="D3598" t="str">
            <v>Luckritz, Kera</v>
          </cell>
          <cell r="E3598" t="str">
            <v>ABANDONED</v>
          </cell>
          <cell r="F3598">
            <v>43383</v>
          </cell>
          <cell r="G3598" t="str">
            <v>Baxter Healthcare Corporation</v>
          </cell>
          <cell r="H3598" t="str">
            <v/>
          </cell>
          <cell r="I3598" t="str">
            <v>Industry</v>
          </cell>
          <cell r="J3598" t="str">
            <v>CTSU - Childrens</v>
          </cell>
        </row>
        <row r="3599">
          <cell r="A3599" t="str">
            <v>00134052</v>
          </cell>
          <cell r="B3599" t="str">
            <v>2017.093; HUM00134052; ONC-2014-133</v>
          </cell>
          <cell r="C3599" t="str">
            <v>Int Med-Hematology/Oncology</v>
          </cell>
          <cell r="D3599" t="str">
            <v>Worden, Francis</v>
          </cell>
          <cell r="E3599" t="str">
            <v>ABANDONED</v>
          </cell>
          <cell r="F3599">
            <v>43048</v>
          </cell>
          <cell r="G3599" t="str">
            <v>Dana-Farber Cancer Institute</v>
          </cell>
          <cell r="H3599" t="str">
            <v/>
          </cell>
          <cell r="I3599" t="str">
            <v>National</v>
          </cell>
          <cell r="J3599" t="str">
            <v>CTSU - Oncology</v>
          </cell>
        </row>
        <row r="3600">
          <cell r="A3600" t="str">
            <v>00134040</v>
          </cell>
          <cell r="B3600" t="str">
            <v>100868104; D3250C00045 (ANDHI); HUM00134040</v>
          </cell>
          <cell r="C3600" t="str">
            <v>Int Med-Pulmonary/Critical Care</v>
          </cell>
          <cell r="D3600" t="str">
            <v>Lugogo, Njira</v>
          </cell>
          <cell r="E3600" t="str">
            <v>CLOSED TO ACCRUAL</v>
          </cell>
          <cell r="F3600">
            <v>43496</v>
          </cell>
          <cell r="G3600" t="str">
            <v>Astra Zeneca AB</v>
          </cell>
          <cell r="H3600" t="str">
            <v/>
          </cell>
          <cell r="I3600" t="str">
            <v>Industry</v>
          </cell>
          <cell r="J3600" t="str">
            <v>CTSU - Ambulatory and Chronic Disease</v>
          </cell>
        </row>
        <row r="3601">
          <cell r="A3601" t="str">
            <v>00134035</v>
          </cell>
          <cell r="B3601" t="str">
            <v>202097; HUM00134035</v>
          </cell>
          <cell r="C3601" t="str">
            <v>Int Med-Rheumatology</v>
          </cell>
          <cell r="D3601" t="str">
            <v>Schiopu, Elena</v>
          </cell>
          <cell r="E3601" t="str">
            <v>IRB STUDY CLOSURE</v>
          </cell>
          <cell r="F3601">
            <v>43915</v>
          </cell>
          <cell r="G3601" t="str">
            <v>Northwell Health</v>
          </cell>
          <cell r="H3601" t="str">
            <v/>
          </cell>
          <cell r="I3601" t="str">
            <v>Institutional</v>
          </cell>
          <cell r="J3601" t="str">
            <v>CTSU - Ambulatory and Chronic Disease</v>
          </cell>
        </row>
        <row r="3602">
          <cell r="A3602" t="str">
            <v>00134033</v>
          </cell>
          <cell r="B3602" t="str">
            <v>2017.092; HUM00134033; PCYC-1145-LT</v>
          </cell>
          <cell r="C3602" t="str">
            <v>Int Med-Hematology/Oncology</v>
          </cell>
          <cell r="D3602" t="str">
            <v>Phillips, Tycel</v>
          </cell>
          <cell r="E3602" t="str">
            <v>CLOSED TO ACCRUAL</v>
          </cell>
          <cell r="F3602">
            <v>43053</v>
          </cell>
          <cell r="G3602" t="str">
            <v>Pharmacyclics, Inc.</v>
          </cell>
          <cell r="H3602" t="str">
            <v/>
          </cell>
          <cell r="I3602" t="str">
            <v>Industry</v>
          </cell>
          <cell r="J3602" t="str">
            <v>CTSU - Oncology</v>
          </cell>
        </row>
        <row r="3603">
          <cell r="A3603" t="str">
            <v>00133919</v>
          </cell>
          <cell r="B3603" t="str">
            <v>2017.095; HUM00133919; MK-3475-629</v>
          </cell>
          <cell r="C3603" t="str">
            <v>Int Med-Hematology/Oncology</v>
          </cell>
          <cell r="D3603" t="str">
            <v>Worden, Francis</v>
          </cell>
          <cell r="E3603" t="str">
            <v>ABANDONED</v>
          </cell>
          <cell r="F3603">
            <v>42990</v>
          </cell>
          <cell r="G3603" t="str">
            <v>Merck</v>
          </cell>
          <cell r="H3603" t="str">
            <v/>
          </cell>
          <cell r="I3603" t="str">
            <v>Industry</v>
          </cell>
          <cell r="J3603" t="str">
            <v>CTSU - Oncology</v>
          </cell>
        </row>
        <row r="3604">
          <cell r="A3604" t="str">
            <v>00133789</v>
          </cell>
          <cell r="B3604" t="str">
            <v>2017.089; HUM00133789; NRG-BN003</v>
          </cell>
          <cell r="C3604" t="str">
            <v>Radiation Oncology</v>
          </cell>
          <cell r="D3604" t="str">
            <v>Kim, Michelle</v>
          </cell>
          <cell r="E3604" t="str">
            <v>IRB STUDY CLOSURE</v>
          </cell>
          <cell r="F3604">
            <v>43672</v>
          </cell>
          <cell r="G3604" t="str">
            <v>NRG Oncology</v>
          </cell>
          <cell r="H3604" t="str">
            <v>National Cancer Institute (NCI)</v>
          </cell>
          <cell r="I3604" t="str">
            <v>National</v>
          </cell>
          <cell r="J3604" t="str">
            <v>CTSU - Oncology</v>
          </cell>
        </row>
        <row r="3605">
          <cell r="A3605" t="str">
            <v>00133723</v>
          </cell>
          <cell r="B3605" t="str">
            <v>2017.057; HUM00133723; UMCC 2017.057</v>
          </cell>
          <cell r="C3605" t="str">
            <v>Int Med-Hematology/Oncology</v>
          </cell>
          <cell r="D3605" t="str">
            <v>Kalemkerian, Gregory</v>
          </cell>
          <cell r="E3605" t="str">
            <v>CLOSED TO ACCRUAL</v>
          </cell>
          <cell r="F3605">
            <v>44196</v>
          </cell>
          <cell r="G3605" t="str">
            <v>Merck</v>
          </cell>
          <cell r="H3605" t="str">
            <v>Merck, Inc</v>
          </cell>
          <cell r="I3605" t="str">
            <v>Industry</v>
          </cell>
          <cell r="J3605" t="str">
            <v>CTSU - Oncology</v>
          </cell>
        </row>
        <row r="3606">
          <cell r="A3606" t="str">
            <v>00133684</v>
          </cell>
          <cell r="B3606" t="str">
            <v>HUM00133684; RDEA594-401</v>
          </cell>
          <cell r="C3606" t="str">
            <v>Int Med-Rheumatology</v>
          </cell>
          <cell r="D3606" t="str">
            <v>Khanna, Puja</v>
          </cell>
          <cell r="E3606" t="str">
            <v>IRB STUDY CLOSURE</v>
          </cell>
          <cell r="F3606">
            <v>43522</v>
          </cell>
          <cell r="G3606" t="str">
            <v>Ironwood Pharmaceuticals, Inc</v>
          </cell>
          <cell r="H3606" t="str">
            <v>Medpace, Inc</v>
          </cell>
          <cell r="I3606" t="str">
            <v>Industry</v>
          </cell>
          <cell r="J3606" t="str">
            <v>CTSU - Ambulatory and Chronic Disease</v>
          </cell>
        </row>
        <row r="3607">
          <cell r="A3607" t="str">
            <v>00133654</v>
          </cell>
          <cell r="B3607" t="str">
            <v>HUM00133654</v>
          </cell>
          <cell r="C3607" t="str">
            <v>Psychiatry</v>
          </cell>
          <cell r="D3607" t="str">
            <v>Walton, Maureen</v>
          </cell>
          <cell r="E3607" t="str">
            <v>CLOSED TO ACCRUAL</v>
          </cell>
          <cell r="F3607">
            <v>43665</v>
          </cell>
          <cell r="G3607" t="str">
            <v>DHHS - Centers for Disease Control and Prevention</v>
          </cell>
          <cell r="H3607" t="str">
            <v>University of Michigan</v>
          </cell>
          <cell r="I3607" t="str">
            <v>Externally Peer-Reviewed</v>
          </cell>
          <cell r="J3607" t="str">
            <v>CTSU - Behavior, Function, and Pain</v>
          </cell>
        </row>
        <row r="3608">
          <cell r="A3608" t="str">
            <v>00133653</v>
          </cell>
          <cell r="B3608" t="str">
            <v>HUM00133653</v>
          </cell>
          <cell r="C3608" t="str">
            <v>Radiation Oncology</v>
          </cell>
          <cell r="D3608" t="str">
            <v>Cuneo, Kyle</v>
          </cell>
          <cell r="E3608" t="str">
            <v>OPEN TO ACCRUAL</v>
          </cell>
          <cell r="F3608">
            <v>42979</v>
          </cell>
          <cell r="G3608" t="str">
            <v>University of Michigan</v>
          </cell>
          <cell r="H3608" t="str">
            <v/>
          </cell>
          <cell r="I3608" t="str">
            <v>National</v>
          </cell>
          <cell r="J3608" t="str">
            <v>CTSU - Oncology</v>
          </cell>
        </row>
        <row r="3609">
          <cell r="A3609" t="str">
            <v>00133623</v>
          </cell>
          <cell r="B3609" t="str">
            <v>E20182782-00; 20180230-00; HUM00133623</v>
          </cell>
          <cell r="C3609" t="str">
            <v>Psychiatry</v>
          </cell>
          <cell r="D3609" t="str">
            <v>Maust, Donovan</v>
          </cell>
          <cell r="E3609" t="str">
            <v>CLOSED TO ACCRUAL</v>
          </cell>
          <cell r="F3609">
            <v>43264</v>
          </cell>
          <cell r="G3609" t="str">
            <v>DHHS - Centers for Medicare and Medicaid Services -Subcontracts</v>
          </cell>
          <cell r="H3609" t="str">
            <v>Michigan, State of, Health and Human Services, Department of; University of Michigan</v>
          </cell>
          <cell r="I3609" t="str">
            <v>Externally Peer-Reviewed</v>
          </cell>
          <cell r="J3609" t="str">
            <v>CTSU - Behavior, Function, and Pain</v>
          </cell>
        </row>
        <row r="3610">
          <cell r="A3610" t="str">
            <v>00133613</v>
          </cell>
          <cell r="B3610" t="str">
            <v>**ALL SOC, Monitor HUM**140 ; HUM00133613</v>
          </cell>
          <cell r="C3610" t="str">
            <v>Surgery-Plastic Surgery</v>
          </cell>
          <cell r="D3610" t="str">
            <v>Chung, Kevin</v>
          </cell>
          <cell r="E3610" t="str">
            <v>OPEN TO ACCRUAL</v>
          </cell>
          <cell r="F3610">
            <v>43874</v>
          </cell>
          <cell r="G3610" t="str">
            <v>DHHS - National Institutes of Health</v>
          </cell>
          <cell r="H3610" t="str">
            <v/>
          </cell>
          <cell r="I3610" t="str">
            <v>Externally Peer-Reviewed</v>
          </cell>
          <cell r="J3610" t="str">
            <v>CTSU - Ambulatory and Chronic Disease</v>
          </cell>
        </row>
        <row r="3611">
          <cell r="A3611" t="str">
            <v>00133542</v>
          </cell>
          <cell r="B3611" t="str">
            <v>402-C-1603; AWD006320; HUM00133542</v>
          </cell>
          <cell r="C3611" t="str">
            <v>Pediatrics-Nephrology</v>
          </cell>
          <cell r="D3611" t="str">
            <v>Gipson, Debbie</v>
          </cell>
          <cell r="E3611" t="str">
            <v>CLOSED TO ACCRUAL</v>
          </cell>
          <cell r="F3611">
            <v>43434</v>
          </cell>
          <cell r="G3611" t="str">
            <v>Reata Pharmaceuticals</v>
          </cell>
          <cell r="H3611" t="str">
            <v/>
          </cell>
          <cell r="I3611" t="str">
            <v>Industry</v>
          </cell>
          <cell r="J3611" t="str">
            <v>CTSU - Childrens</v>
          </cell>
        </row>
        <row r="3612">
          <cell r="A3612" t="str">
            <v>00133541</v>
          </cell>
          <cell r="B3612" t="str">
            <v>13676-01; 2017.128; HUM00133541</v>
          </cell>
          <cell r="C3612" t="str">
            <v>Int Med-Hematology/Oncology</v>
          </cell>
          <cell r="D3612" t="str">
            <v>Phillips, Tycel</v>
          </cell>
          <cell r="E3612" t="str">
            <v>OPEN TO ACCRUAL</v>
          </cell>
          <cell r="F3612">
            <v>44099</v>
          </cell>
          <cell r="G3612" t="str">
            <v>Xencor, Inc.</v>
          </cell>
          <cell r="H3612" t="str">
            <v/>
          </cell>
          <cell r="I3612" t="str">
            <v>Industry</v>
          </cell>
          <cell r="J3612" t="str">
            <v>CTSU - Oncology</v>
          </cell>
        </row>
        <row r="3613">
          <cell r="A3613" t="str">
            <v>00133457</v>
          </cell>
          <cell r="B3613" t="str">
            <v>HUM00133457; SHP640-303</v>
          </cell>
          <cell r="C3613" t="str">
            <v>Ophthalmology &amp; Visual Sciences</v>
          </cell>
          <cell r="D3613" t="str">
            <v>Mian, Shahzad</v>
          </cell>
          <cell r="E3613" t="str">
            <v>TERMINATED</v>
          </cell>
          <cell r="F3613">
            <v>43679</v>
          </cell>
          <cell r="G3613" t="str">
            <v>Quintiles, Inc</v>
          </cell>
          <cell r="H3613" t="str">
            <v>Shire Human Genetic Therapies</v>
          </cell>
          <cell r="I3613" t="str">
            <v>Industry</v>
          </cell>
          <cell r="J3613" t="str">
            <v>CTSU - Ambulatory and Chronic Disease</v>
          </cell>
        </row>
        <row r="3614">
          <cell r="A3614" t="str">
            <v>00133411</v>
          </cell>
          <cell r="B3614" t="str">
            <v>HUM00133411; MGT011</v>
          </cell>
          <cell r="C3614" t="str">
            <v>Ophthalmology &amp; Visual Sciences</v>
          </cell>
          <cell r="D3614" t="str">
            <v>Jayasundera, Kanishka</v>
          </cell>
          <cell r="E3614" t="str">
            <v>OPEN TO ACCRUAL</v>
          </cell>
          <cell r="F3614">
            <v>43118</v>
          </cell>
          <cell r="G3614" t="str">
            <v>MeiraGtx</v>
          </cell>
          <cell r="H3614" t="str">
            <v/>
          </cell>
          <cell r="I3614" t="str">
            <v>Industry</v>
          </cell>
          <cell r="J3614" t="str">
            <v>CTSU - Ambulatory and Chronic Disease</v>
          </cell>
        </row>
        <row r="3615">
          <cell r="A3615" t="str">
            <v>00133387</v>
          </cell>
          <cell r="B3615" t="str">
            <v>2017.088; HUM00133387; M16-312</v>
          </cell>
          <cell r="C3615" t="str">
            <v>Int Med-Hematology/Oncology</v>
          </cell>
          <cell r="D3615" t="str">
            <v>Krauss, John</v>
          </cell>
          <cell r="E3615" t="str">
            <v>IRB STUDY CLOSURE</v>
          </cell>
          <cell r="F3615">
            <v>43713</v>
          </cell>
          <cell r="G3615" t="str">
            <v>AbbVie Inc</v>
          </cell>
          <cell r="H3615" t="str">
            <v/>
          </cell>
          <cell r="I3615" t="str">
            <v>Industry</v>
          </cell>
          <cell r="J3615" t="str">
            <v>CTSU - Oncology</v>
          </cell>
        </row>
        <row r="3616">
          <cell r="A3616" t="str">
            <v>00133381</v>
          </cell>
          <cell r="B3616" t="str">
            <v>HUM00133381</v>
          </cell>
          <cell r="C3616" t="str">
            <v>Int Med-Hematology/Oncology</v>
          </cell>
          <cell r="D3616" t="str">
            <v>Sahai, Vaibhav</v>
          </cell>
          <cell r="E3616" t="str">
            <v>OPEN TO ACCRUAL</v>
          </cell>
          <cell r="F3616">
            <v>43028</v>
          </cell>
          <cell r="G3616" t="str">
            <v/>
          </cell>
          <cell r="H3616" t="str">
            <v>University of Michigan</v>
          </cell>
          <cell r="I3616" t="str">
            <v/>
          </cell>
          <cell r="J3616" t="str">
            <v>CTSU - Oncology</v>
          </cell>
        </row>
        <row r="3617">
          <cell r="A3617" t="str">
            <v>00133341</v>
          </cell>
          <cell r="B3617" t="str">
            <v>C1171002; HUM00133341</v>
          </cell>
          <cell r="C3617" t="str">
            <v>Int Med-Gastroenterology</v>
          </cell>
          <cell r="D3617" t="str">
            <v>Conjeevaram, Hari</v>
          </cell>
          <cell r="E3617" t="str">
            <v>TERMINATED</v>
          </cell>
          <cell r="F3617">
            <v>43598</v>
          </cell>
          <cell r="G3617" t="str">
            <v>Pfizer, Inc.</v>
          </cell>
          <cell r="H3617" t="str">
            <v>ICON Clinical Research, Inc.</v>
          </cell>
          <cell r="I3617" t="str">
            <v>Industry</v>
          </cell>
          <cell r="J3617" t="str">
            <v>CTSU - Ambulatory and Chronic Disease</v>
          </cell>
        </row>
        <row r="3618">
          <cell r="A3618" t="str">
            <v>00133339</v>
          </cell>
          <cell r="B3618" t="str">
            <v>AWD004390; HUM00133339</v>
          </cell>
          <cell r="C3618" t="str">
            <v>Pediatrics-Neurology</v>
          </cell>
          <cell r="D3618" t="str">
            <v>Shellhaas, Renee</v>
          </cell>
          <cell r="E3618" t="str">
            <v>TERMINATED</v>
          </cell>
          <cell r="F3618">
            <v>44119</v>
          </cell>
          <cell r="G3618" t="str">
            <v>Pediatric Epilepsy Research Foundation</v>
          </cell>
          <cell r="H3618" t="str">
            <v>Marathon Pharmaceuticals, LLC; University of Colorado-Denver/Anschutz Medical Campus</v>
          </cell>
          <cell r="I3618" t="str">
            <v>Institutional</v>
          </cell>
          <cell r="J3618" t="str">
            <v>CTSU - Childrens</v>
          </cell>
        </row>
        <row r="3619">
          <cell r="A3619" t="str">
            <v>00133290</v>
          </cell>
          <cell r="B3619" t="str">
            <v>CEP304DOC/ AWD006298; HUM00133290</v>
          </cell>
          <cell r="C3619" t="str">
            <v>Int Med-Metabolism, Endo &amp; Diabetes</v>
          </cell>
          <cell r="D3619" t="str">
            <v>Busui, Rodica</v>
          </cell>
          <cell r="E3619" t="str">
            <v>OPEN TO ACCRUAL</v>
          </cell>
          <cell r="F3619">
            <v>43039</v>
          </cell>
          <cell r="G3619" t="str">
            <v>Medtronic, Inc.</v>
          </cell>
          <cell r="H3619" t="str">
            <v/>
          </cell>
          <cell r="I3619" t="str">
            <v>Industry</v>
          </cell>
          <cell r="J3619" t="str">
            <v>CTSU - Ambulatory and Chronic Disease</v>
          </cell>
        </row>
        <row r="3620">
          <cell r="A3620" t="str">
            <v>00133286</v>
          </cell>
          <cell r="B3620" t="str">
            <v>100857816; GS-US-437-4093 ; HUM00133286</v>
          </cell>
          <cell r="C3620" t="str">
            <v>Int Med-Nephrology</v>
          </cell>
          <cell r="D3620" t="str">
            <v>Rao, Panduranga</v>
          </cell>
          <cell r="E3620" t="str">
            <v>TERMINATED</v>
          </cell>
          <cell r="F3620">
            <v>43949</v>
          </cell>
          <cell r="G3620" t="str">
            <v>Gilead Sciences, Inc.</v>
          </cell>
          <cell r="H3620" t="str">
            <v/>
          </cell>
          <cell r="I3620" t="str">
            <v>Industry</v>
          </cell>
          <cell r="J3620" t="str">
            <v>CTSU - Ambulatory and Chronic Disease</v>
          </cell>
        </row>
        <row r="3621">
          <cell r="A3621" t="str">
            <v>00133273</v>
          </cell>
          <cell r="B3621" t="str">
            <v>HUM00133273; c16-170</v>
          </cell>
          <cell r="C3621" t="str">
            <v>Int Med-Hematology/Oncology</v>
          </cell>
          <cell r="D3621" t="str">
            <v>Alva, Ajjai</v>
          </cell>
          <cell r="E3621" t="str">
            <v>CLOSED TO ACCRUAL</v>
          </cell>
          <cell r="F3621">
            <v>43790</v>
          </cell>
          <cell r="G3621" t="str">
            <v>Prostate Cancer Clinical Trials Consortium (PCCTC)</v>
          </cell>
          <cell r="H3621" t="str">
            <v/>
          </cell>
          <cell r="I3621" t="str">
            <v>Institutional</v>
          </cell>
          <cell r="J3621" t="str">
            <v>CTSU - Oncology</v>
          </cell>
        </row>
        <row r="3622">
          <cell r="A3622" t="str">
            <v>00133153</v>
          </cell>
          <cell r="B3622" t="str">
            <v>HUM00133153; M16-133</v>
          </cell>
          <cell r="C3622" t="str">
            <v>Int Med-Gastroenterology</v>
          </cell>
          <cell r="D3622" t="str">
            <v>Conjeevaram, Hari</v>
          </cell>
          <cell r="E3622" t="str">
            <v>IRB STUDY CLOSURE</v>
          </cell>
          <cell r="F3622">
            <v>43488</v>
          </cell>
          <cell r="G3622" t="str">
            <v>AbbVie Inc</v>
          </cell>
          <cell r="H3622" t="str">
            <v/>
          </cell>
          <cell r="I3622" t="str">
            <v>Industry</v>
          </cell>
          <cell r="J3622" t="str">
            <v>CTSU - Ambulatory and Chronic Disease</v>
          </cell>
        </row>
        <row r="3623">
          <cell r="A3623" t="str">
            <v>00133124</v>
          </cell>
          <cell r="B3623" t="str">
            <v>001-15; HUM00133124</v>
          </cell>
          <cell r="C3623" t="str">
            <v>Surgery-Transplant Surgery</v>
          </cell>
          <cell r="D3623" t="str">
            <v>Sung, Randall</v>
          </cell>
          <cell r="E3623" t="str">
            <v>CLOSED TO ACCRUAL</v>
          </cell>
          <cell r="F3623">
            <v>44076</v>
          </cell>
          <cell r="G3623" t="str">
            <v>Angion Biomedica Corp.</v>
          </cell>
          <cell r="H3623" t="str">
            <v/>
          </cell>
          <cell r="I3623" t="str">
            <v>Industry</v>
          </cell>
          <cell r="J3623" t="str">
            <v>CTSU - Acute, Critical Care, Surgery &amp; Transplant</v>
          </cell>
        </row>
        <row r="3624">
          <cell r="A3624" t="str">
            <v>00133080</v>
          </cell>
          <cell r="B3624" t="str">
            <v>2017.090; A011502; HUM00133080</v>
          </cell>
          <cell r="C3624" t="str">
            <v>Int Med-Hematology/Oncology</v>
          </cell>
          <cell r="D3624" t="str">
            <v>Schott, Anne</v>
          </cell>
          <cell r="E3624" t="str">
            <v>CLOSED TO ACCRUAL</v>
          </cell>
          <cell r="F3624">
            <v>44169</v>
          </cell>
          <cell r="G3624" t="str">
            <v>Alliance for Clinical Trials in Oncology</v>
          </cell>
          <cell r="H3624" t="str">
            <v>Defense, Department of-Other; National Cancer Institute (NCI); Oregon Health and Science University</v>
          </cell>
          <cell r="I3624" t="str">
            <v>National</v>
          </cell>
          <cell r="J3624" t="str">
            <v>CTSU - Oncology</v>
          </cell>
        </row>
        <row r="3625">
          <cell r="A3625" t="str">
            <v>00133068</v>
          </cell>
          <cell r="B3625" t="str">
            <v>2017.054; HUM00133068</v>
          </cell>
          <cell r="C3625" t="str">
            <v>Int Med-Hematology/Oncology</v>
          </cell>
          <cell r="D3625" t="str">
            <v>Swiecicki, Paul</v>
          </cell>
          <cell r="E3625" t="str">
            <v>IRB STUDY CLOSURE</v>
          </cell>
          <cell r="F3625">
            <v>43914</v>
          </cell>
          <cell r="G3625" t="str">
            <v>Pfizer</v>
          </cell>
          <cell r="H3625" t="str">
            <v>Pfizer, Inc.; University of Michigan</v>
          </cell>
          <cell r="I3625" t="str">
            <v>Industry</v>
          </cell>
          <cell r="J3625" t="str">
            <v>CTSU - Oncology</v>
          </cell>
        </row>
        <row r="3626">
          <cell r="A3626" t="str">
            <v>00133054</v>
          </cell>
          <cell r="B3626" t="str">
            <v>HUM00133054 ; SERES-012</v>
          </cell>
          <cell r="C3626" t="str">
            <v>Int Med-Gastroenterology</v>
          </cell>
          <cell r="D3626" t="str">
            <v>Higgins, Peter</v>
          </cell>
          <cell r="E3626" t="str">
            <v>ABANDONED</v>
          </cell>
          <cell r="F3626">
            <v>43347</v>
          </cell>
          <cell r="G3626" t="str">
            <v>Seres Therapeutics</v>
          </cell>
          <cell r="H3626" t="str">
            <v/>
          </cell>
          <cell r="I3626" t="str">
            <v>Industry</v>
          </cell>
          <cell r="J3626" t="str">
            <v>CTSU - Ambulatory and Chronic Disease</v>
          </cell>
        </row>
        <row r="3627">
          <cell r="A3627" t="str">
            <v>00133020</v>
          </cell>
          <cell r="B3627" t="str">
            <v>2017.083; BO29554; HUM00133020</v>
          </cell>
          <cell r="C3627" t="str">
            <v>Int Med-Hematology/Oncology</v>
          </cell>
          <cell r="D3627" t="str">
            <v>Gadgeel, Shirish</v>
          </cell>
          <cell r="E3627" t="str">
            <v>IRB STUDY CLOSURE</v>
          </cell>
          <cell r="F3627">
            <v>43934</v>
          </cell>
          <cell r="G3627" t="str">
            <v>Genentech, Inc.</v>
          </cell>
          <cell r="H3627" t="str">
            <v/>
          </cell>
          <cell r="I3627" t="str">
            <v>Industry</v>
          </cell>
          <cell r="J3627" t="str">
            <v>CTSU - Oncology</v>
          </cell>
        </row>
        <row r="3628">
          <cell r="A3628" t="str">
            <v>00133012</v>
          </cell>
          <cell r="B3628" t="str">
            <v>2017.082; HALO-110-101; HUM00133012</v>
          </cell>
          <cell r="C3628" t="str">
            <v>Int Med-Hematology/Oncology</v>
          </cell>
          <cell r="D3628" t="str">
            <v>Sahai, Vaibhav</v>
          </cell>
          <cell r="E3628" t="str">
            <v>TERMINATED</v>
          </cell>
          <cell r="F3628">
            <v>43887</v>
          </cell>
          <cell r="G3628" t="str">
            <v>Halozyme, Inc</v>
          </cell>
          <cell r="H3628" t="str">
            <v/>
          </cell>
          <cell r="I3628" t="str">
            <v>Industry</v>
          </cell>
          <cell r="J3628" t="str">
            <v>CTSU - Oncology</v>
          </cell>
        </row>
        <row r="3629">
          <cell r="A3629" t="str">
            <v>00132956</v>
          </cell>
          <cell r="B3629" t="str">
            <v>241-SILVER; HUM00132956</v>
          </cell>
          <cell r="C3629" t="str">
            <v>Int Med-Hematology/Oncology</v>
          </cell>
          <cell r="D3629" t="str">
            <v>Silver, Samuel</v>
          </cell>
          <cell r="E3629" t="str">
            <v>CLOSED TO ACCRUAL</v>
          </cell>
          <cell r="F3629">
            <v>44134</v>
          </cell>
          <cell r="G3629" t="str">
            <v>Alnylam Pharmaceuticals</v>
          </cell>
          <cell r="H3629" t="str">
            <v>Medpace, Inc</v>
          </cell>
          <cell r="I3629" t="str">
            <v>Industry</v>
          </cell>
          <cell r="J3629" t="str">
            <v>CTSU - Heart, Vessel, Blood</v>
          </cell>
        </row>
        <row r="3630">
          <cell r="A3630" t="str">
            <v>00132941</v>
          </cell>
          <cell r="B3630" t="str">
            <v>2017.091; HUM00132941</v>
          </cell>
          <cell r="C3630" t="str">
            <v>School of Nursing</v>
          </cell>
          <cell r="D3630" t="str">
            <v>Kirvan Visovatti, Moira</v>
          </cell>
          <cell r="E3630" t="str">
            <v>IRB STUDY CLOSURE</v>
          </cell>
          <cell r="F3630">
            <v>43832</v>
          </cell>
          <cell r="G3630" t="str">
            <v>DHHS - National Institutes of Health</v>
          </cell>
          <cell r="H3630" t="str">
            <v/>
          </cell>
          <cell r="I3630" t="str">
            <v>Externally Peer-Reviewed</v>
          </cell>
          <cell r="J3630" t="str">
            <v>CTSU - Oncology</v>
          </cell>
        </row>
        <row r="3631">
          <cell r="A3631" t="str">
            <v>00132916</v>
          </cell>
          <cell r="B3631" t="str">
            <v>2017.086; BP-U-004; HUM00132916</v>
          </cell>
          <cell r="C3631" t="str">
            <v>Pediatrics-Hematology/Oncology</v>
          </cell>
          <cell r="D3631" t="str">
            <v/>
          </cell>
          <cell r="E3631" t="str">
            <v>ABANDONED</v>
          </cell>
          <cell r="F3631">
            <v>43199</v>
          </cell>
          <cell r="G3631" t="str">
            <v>Bellicum Pharmaceuticals</v>
          </cell>
          <cell r="H3631" t="str">
            <v/>
          </cell>
          <cell r="I3631" t="str">
            <v>Industry</v>
          </cell>
          <cell r="J3631" t="str">
            <v>CTSU - Childrens</v>
          </cell>
        </row>
        <row r="3632">
          <cell r="A3632" t="str">
            <v>00132915</v>
          </cell>
          <cell r="B3632" t="str">
            <v>1507; 2017.085; BMT CTN Protocol 1507; HUM00132915</v>
          </cell>
          <cell r="C3632" t="str">
            <v>Pediatrics-Hematology/Oncology</v>
          </cell>
          <cell r="D3632" t="str">
            <v>Abusin, Ghada</v>
          </cell>
          <cell r="E3632" t="str">
            <v>OPEN TO ACCRUAL</v>
          </cell>
          <cell r="F3632">
            <v>43159</v>
          </cell>
          <cell r="G3632" t="str">
            <v>BMT CTN</v>
          </cell>
          <cell r="H3632" t="str">
            <v>DHHS - National Institutes of Health - Subcontracts; National Marrow Donor Program (NMDP)</v>
          </cell>
          <cell r="I3632" t="str">
            <v>National</v>
          </cell>
          <cell r="J3632" t="str">
            <v>CTSU - Oncology</v>
          </cell>
        </row>
        <row r="3633">
          <cell r="A3633" t="str">
            <v>00132913</v>
          </cell>
          <cell r="B3633" t="str">
            <v>2017.080; 336B11-001; HUM00132913</v>
          </cell>
          <cell r="C3633" t="str">
            <v>Int Med-Hematology/Oncology</v>
          </cell>
          <cell r="D3633" t="str">
            <v>Smith, David, C</v>
          </cell>
          <cell r="E3633" t="str">
            <v>IRB STUDY CLOSURE</v>
          </cell>
          <cell r="F3633">
            <v>43700</v>
          </cell>
          <cell r="G3633" t="str">
            <v>OncoMed Pharmaceuticals, Inc.</v>
          </cell>
          <cell r="H3633" t="str">
            <v/>
          </cell>
          <cell r="I3633" t="str">
            <v>Industry</v>
          </cell>
          <cell r="J3633" t="str">
            <v>CTSU - Oncology</v>
          </cell>
        </row>
        <row r="3634">
          <cell r="A3634" t="str">
            <v>00132776</v>
          </cell>
          <cell r="B3634" t="str">
            <v>HUM00132776</v>
          </cell>
          <cell r="C3634" t="str">
            <v>Pediatrics-Hematology/Oncology</v>
          </cell>
          <cell r="D3634" t="str">
            <v>Abusin, Ghada</v>
          </cell>
          <cell r="E3634" t="str">
            <v>IRB STUDY CLOSURE</v>
          </cell>
          <cell r="F3634">
            <v>44130</v>
          </cell>
          <cell r="G3634" t="str">
            <v>University of Michigan</v>
          </cell>
          <cell r="H3634" t="str">
            <v/>
          </cell>
          <cell r="I3634" t="str">
            <v>National</v>
          </cell>
          <cell r="J3634" t="str">
            <v>CTSU - Oncology</v>
          </cell>
        </row>
        <row r="3635">
          <cell r="A3635" t="str">
            <v>00132723</v>
          </cell>
          <cell r="B3635" t="str">
            <v>HUM00132723</v>
          </cell>
          <cell r="C3635" t="str">
            <v>Radiology</v>
          </cell>
          <cell r="D3635" t="str">
            <v>Khaja, Minhajuddin</v>
          </cell>
          <cell r="E3635" t="str">
            <v>TERMINATED</v>
          </cell>
          <cell r="F3635">
            <v>43489</v>
          </cell>
          <cell r="G3635" t="str">
            <v>Penumbra Inc.</v>
          </cell>
          <cell r="H3635" t="str">
            <v/>
          </cell>
          <cell r="I3635" t="str">
            <v>Industry</v>
          </cell>
          <cell r="J3635" t="str">
            <v>CTSU - Heart, Vessel, Blood</v>
          </cell>
        </row>
        <row r="3636">
          <cell r="A3636" t="str">
            <v>00132714</v>
          </cell>
          <cell r="B3636" t="str">
            <v>2017.078; EA2161; HUM00132714</v>
          </cell>
          <cell r="C3636" t="str">
            <v>Int Med-Hematology/Oncology</v>
          </cell>
          <cell r="D3636" t="str">
            <v>Sahai, Vaibhav</v>
          </cell>
          <cell r="E3636" t="str">
            <v>TERMINATED</v>
          </cell>
          <cell r="F3636">
            <v>44304</v>
          </cell>
          <cell r="G3636" t="str">
            <v>ECOG-ACRIN Medical Research Foundation, Inc</v>
          </cell>
          <cell r="H3636" t="str">
            <v>National Cancer Institute (NCI)</v>
          </cell>
          <cell r="I3636" t="str">
            <v>National</v>
          </cell>
          <cell r="J3636" t="str">
            <v>CTSU - Oncology</v>
          </cell>
        </row>
        <row r="3637">
          <cell r="A3637" t="str">
            <v>00132705</v>
          </cell>
          <cell r="B3637" t="str">
            <v/>
          </cell>
          <cell r="C3637" t="str">
            <v>Radiology</v>
          </cell>
          <cell r="D3637" t="str">
            <v>Gemmete, Joseph</v>
          </cell>
          <cell r="E3637" t="str">
            <v>ABANDONED</v>
          </cell>
          <cell r="F3637">
            <v>42986</v>
          </cell>
          <cell r="G3637" t="str">
            <v/>
          </cell>
          <cell r="H3637" t="str">
            <v>Penumbra Inc.</v>
          </cell>
          <cell r="I3637" t="str">
            <v/>
          </cell>
          <cell r="J3637" t="str">
            <v>CTSU - Neurosciences and Sensory</v>
          </cell>
        </row>
        <row r="3638">
          <cell r="A3638" t="str">
            <v>00132700</v>
          </cell>
          <cell r="B3638" t="str">
            <v>HUM00132700; NBI-74788-CAH2001</v>
          </cell>
          <cell r="C3638" t="str">
            <v>Int Med-Metabolism, Endo &amp; Diabetes</v>
          </cell>
          <cell r="D3638" t="str">
            <v>Auchus, Richard</v>
          </cell>
          <cell r="E3638" t="str">
            <v>IRB STUDY CLOSURE</v>
          </cell>
          <cell r="F3638">
            <v>44097</v>
          </cell>
          <cell r="G3638" t="str">
            <v>Neurocrine Biosciences, Inc.</v>
          </cell>
          <cell r="H3638" t="str">
            <v/>
          </cell>
          <cell r="I3638" t="str">
            <v>Industry</v>
          </cell>
          <cell r="J3638" t="str">
            <v>CTSU - Ambulatory and Chronic Disease</v>
          </cell>
        </row>
        <row r="3639">
          <cell r="A3639" t="str">
            <v>00132681</v>
          </cell>
          <cell r="B3639" t="str">
            <v>HUM00132681</v>
          </cell>
          <cell r="C3639" t="str">
            <v>Neurology</v>
          </cell>
          <cell r="D3639" t="str">
            <v>Chou, Kelvin</v>
          </cell>
          <cell r="E3639" t="str">
            <v>IRB STUDY CLOSURE</v>
          </cell>
          <cell r="F3639">
            <v>43839</v>
          </cell>
          <cell r="G3639" t="str">
            <v>Northwestern University</v>
          </cell>
          <cell r="H3639" t="str">
            <v>Fox, Michael J., Foundation for Parkinson's Research; Novartis</v>
          </cell>
          <cell r="I3639" t="str">
            <v>Institutional</v>
          </cell>
          <cell r="J3639" t="str">
            <v>CTSU - Neurosciences and Sensory</v>
          </cell>
        </row>
        <row r="3640">
          <cell r="A3640" t="str">
            <v>00132631</v>
          </cell>
          <cell r="B3640" t="str">
            <v>HUM00132631</v>
          </cell>
          <cell r="C3640" t="str">
            <v>Neurology</v>
          </cell>
          <cell r="D3640" t="str">
            <v>Goutman, Stephen</v>
          </cell>
          <cell r="E3640" t="str">
            <v>IRB STUDY CLOSURE</v>
          </cell>
          <cell r="F3640">
            <v>43620</v>
          </cell>
          <cell r="G3640" t="str">
            <v>Parexel International, LLC</v>
          </cell>
          <cell r="H3640" t="str">
            <v>Cytokinetics</v>
          </cell>
          <cell r="I3640" t="str">
            <v>Industry</v>
          </cell>
          <cell r="J3640" t="str">
            <v>CTSU - Neurosciences and Sensory</v>
          </cell>
        </row>
        <row r="3641">
          <cell r="A3641" t="str">
            <v>00132552</v>
          </cell>
          <cell r="B3641" t="str">
            <v>2017.075; HUM00132552; NRG-GI002</v>
          </cell>
          <cell r="C3641" t="str">
            <v>Radiation Oncology</v>
          </cell>
          <cell r="D3641" t="str">
            <v>Cuneo, Kyle</v>
          </cell>
          <cell r="E3641" t="str">
            <v>CLOSED TO ACCRUAL</v>
          </cell>
          <cell r="F3641">
            <v>44249</v>
          </cell>
          <cell r="G3641" t="str">
            <v>NRG Oncology</v>
          </cell>
          <cell r="H3641" t="str">
            <v>National Cancer Institute (NCI)</v>
          </cell>
          <cell r="I3641" t="str">
            <v>National</v>
          </cell>
          <cell r="J3641" t="str">
            <v>CTSU - Oncology</v>
          </cell>
        </row>
        <row r="3642">
          <cell r="A3642" t="str">
            <v>00132484</v>
          </cell>
          <cell r="B3642" t="str">
            <v>HUM00132484</v>
          </cell>
          <cell r="C3642" t="str">
            <v>College of Pharmacy</v>
          </cell>
          <cell r="D3642" t="str">
            <v>Ward, Kristen</v>
          </cell>
          <cell r="E3642" t="str">
            <v>OPEN TO ACCRUAL</v>
          </cell>
          <cell r="F3642">
            <v>43006</v>
          </cell>
          <cell r="G3642" t="str">
            <v>University of Michigan</v>
          </cell>
          <cell r="H3642" t="str">
            <v/>
          </cell>
          <cell r="I3642" t="str">
            <v>National</v>
          </cell>
          <cell r="J3642" t="str">
            <v>CTSU - Behavior, Function, and Pain</v>
          </cell>
        </row>
        <row r="3643">
          <cell r="A3643" t="str">
            <v>00132363</v>
          </cell>
          <cell r="B3643" t="str">
            <v>997HA402; AWD006255; HUM00132363</v>
          </cell>
          <cell r="C3643" t="str">
            <v>Pediatrics-Hematology/Oncology</v>
          </cell>
          <cell r="D3643" t="str">
            <v>Pipe, Steven</v>
          </cell>
          <cell r="E3643" t="str">
            <v>TERMINATED</v>
          </cell>
          <cell r="F3643">
            <v>43760</v>
          </cell>
          <cell r="G3643" t="str">
            <v>Bioverativ Therapeutics Inc.</v>
          </cell>
          <cell r="H3643" t="str">
            <v/>
          </cell>
          <cell r="I3643" t="str">
            <v>Industry</v>
          </cell>
          <cell r="J3643" t="str">
            <v>CTSU - Childrens</v>
          </cell>
        </row>
        <row r="3644">
          <cell r="A3644" t="str">
            <v>00132253</v>
          </cell>
          <cell r="B3644" t="str">
            <v>2017.071; HUM00132253; INCB 39110-209</v>
          </cell>
          <cell r="C3644" t="str">
            <v>Int Med-Hematology/Oncology</v>
          </cell>
          <cell r="D3644" t="str">
            <v>Talpaz, Moshe</v>
          </cell>
          <cell r="E3644" t="str">
            <v>IRB STUDY CLOSURE</v>
          </cell>
          <cell r="F3644">
            <v>44222</v>
          </cell>
          <cell r="G3644" t="str">
            <v>Incyte Pharmaceuticals, Inc.</v>
          </cell>
          <cell r="H3644" t="str">
            <v/>
          </cell>
          <cell r="I3644" t="str">
            <v>Industry</v>
          </cell>
          <cell r="J3644" t="str">
            <v>CTSU - Oncology</v>
          </cell>
        </row>
        <row r="3645">
          <cell r="A3645" t="str">
            <v>00132251</v>
          </cell>
          <cell r="B3645" t="str">
            <v>1289-0032; HUM00132251</v>
          </cell>
          <cell r="C3645" t="str">
            <v>Psychiatry</v>
          </cell>
          <cell r="D3645" t="str">
            <v>Taylor, Stephan</v>
          </cell>
          <cell r="E3645" t="str">
            <v>OPEN TO ACCRUAL</v>
          </cell>
          <cell r="F3645">
            <v>43126</v>
          </cell>
          <cell r="G3645" t="str">
            <v>Boehringer Ingelheim, Ltd.</v>
          </cell>
          <cell r="H3645" t="str">
            <v/>
          </cell>
          <cell r="I3645" t="str">
            <v>Industry</v>
          </cell>
          <cell r="J3645" t="str">
            <v>CTSU - Behavior, Function, and Pain</v>
          </cell>
        </row>
        <row r="3646">
          <cell r="A3646" t="str">
            <v>00132200</v>
          </cell>
          <cell r="B3646" t="str">
            <v>HUM00132200; ITN075AI</v>
          </cell>
          <cell r="C3646" t="str">
            <v>Int Med-Rheumatology</v>
          </cell>
          <cell r="D3646" t="str">
            <v>Khanna, Dinesh</v>
          </cell>
          <cell r="E3646" t="str">
            <v>OPEN TO ACCRUAL</v>
          </cell>
          <cell r="F3646">
            <v>43074</v>
          </cell>
          <cell r="G3646" t="str">
            <v>DHHS - National Institutes of Health</v>
          </cell>
          <cell r="H3646" t="str">
            <v/>
          </cell>
          <cell r="I3646" t="str">
            <v>Externally Peer-Reviewed</v>
          </cell>
          <cell r="J3646" t="str">
            <v>CTSU - Ambulatory and Chronic Disease</v>
          </cell>
        </row>
        <row r="3647">
          <cell r="A3647" t="str">
            <v>00132183</v>
          </cell>
          <cell r="B3647" t="str">
            <v>2017.074; CO39303; HUM00132183</v>
          </cell>
          <cell r="C3647" t="str">
            <v>Int Med-Hematology/Oncology</v>
          </cell>
          <cell r="D3647" t="str">
            <v>Palmbos, Phillip</v>
          </cell>
          <cell r="E3647" t="str">
            <v>CLOSED TO ACCRUAL</v>
          </cell>
          <cell r="F3647">
            <v>43473</v>
          </cell>
          <cell r="G3647" t="str">
            <v>Genentech, Inc.</v>
          </cell>
          <cell r="H3647" t="str">
            <v/>
          </cell>
          <cell r="I3647" t="str">
            <v>Industry</v>
          </cell>
          <cell r="J3647" t="str">
            <v>CTSU - Oncology</v>
          </cell>
        </row>
        <row r="3648">
          <cell r="A3648" t="str">
            <v>00132173</v>
          </cell>
          <cell r="B3648" t="str">
            <v>COR-2017-01; HUM00132173</v>
          </cell>
          <cell r="C3648" t="str">
            <v>Int Med-Metabolism, Endo &amp; Diabetes</v>
          </cell>
          <cell r="D3648" t="str">
            <v>Else, Tobias</v>
          </cell>
          <cell r="E3648" t="str">
            <v>TERMINATED</v>
          </cell>
          <cell r="F3648">
            <v>44165</v>
          </cell>
          <cell r="G3648" t="str">
            <v>Cortendo AB</v>
          </cell>
          <cell r="H3648" t="str">
            <v>Chiltern International, Inc</v>
          </cell>
          <cell r="I3648" t="str">
            <v>Industry</v>
          </cell>
          <cell r="J3648" t="str">
            <v>CTSU - Ambulatory and Chronic Disease</v>
          </cell>
        </row>
        <row r="3649">
          <cell r="A3649" t="str">
            <v>00132110</v>
          </cell>
          <cell r="B3649" t="str">
            <v>HUM00132110</v>
          </cell>
          <cell r="C3649" t="str">
            <v>Int Med-Cardiology</v>
          </cell>
          <cell r="D3649" t="str">
            <v>Aaronson, Keith</v>
          </cell>
          <cell r="E3649" t="str">
            <v>OPEN TO ACCRUAL</v>
          </cell>
          <cell r="F3649">
            <v>43423</v>
          </cell>
          <cell r="G3649" t="str">
            <v>Bioventrix</v>
          </cell>
          <cell r="H3649" t="str">
            <v/>
          </cell>
          <cell r="I3649" t="str">
            <v>Industry</v>
          </cell>
          <cell r="J3649" t="str">
            <v>CTSU - Heart, Vessel, Blood</v>
          </cell>
        </row>
        <row r="3650">
          <cell r="A3650" t="str">
            <v>00132040</v>
          </cell>
          <cell r="B3650" t="str">
            <v>Dept Mgd Finances; HUM00132040</v>
          </cell>
          <cell r="C3650" t="str">
            <v>Neurology</v>
          </cell>
          <cell r="D3650" t="str">
            <v>O'Brien, Louise</v>
          </cell>
          <cell r="E3650" t="str">
            <v>OPEN TO ACCRUAL</v>
          </cell>
          <cell r="F3650">
            <v>43074</v>
          </cell>
          <cell r="G3650" t="str">
            <v>ResMed</v>
          </cell>
          <cell r="H3650" t="str">
            <v/>
          </cell>
          <cell r="I3650" t="str">
            <v>Institutional</v>
          </cell>
          <cell r="J3650" t="str">
            <v>CTSU - Neurosciences and Sensory</v>
          </cell>
        </row>
        <row r="3651">
          <cell r="A3651" t="str">
            <v>00132020</v>
          </cell>
          <cell r="B3651" t="str">
            <v>100844853; 205864; HUM00132020</v>
          </cell>
          <cell r="C3651" t="str">
            <v>Int Med-Pulmonary/Critical Care</v>
          </cell>
          <cell r="D3651" t="str">
            <v>Lugogo, Njira</v>
          </cell>
          <cell r="E3651" t="str">
            <v>IRB STUDY CLOSURE</v>
          </cell>
          <cell r="F3651">
            <v>43621</v>
          </cell>
          <cell r="G3651" t="str">
            <v>GlaxoSmithKline (GSK)</v>
          </cell>
          <cell r="H3651" t="str">
            <v/>
          </cell>
          <cell r="I3651" t="str">
            <v>Industry</v>
          </cell>
          <cell r="J3651" t="str">
            <v>CTSU - Ambulatory and Chronic Disease</v>
          </cell>
        </row>
        <row r="3652">
          <cell r="A3652" t="str">
            <v>00131957</v>
          </cell>
          <cell r="B3652" t="str">
            <v>HUM00131957</v>
          </cell>
          <cell r="C3652" t="str">
            <v>Int Med-Nephrology</v>
          </cell>
          <cell r="D3652" t="str">
            <v>Norman, Silas</v>
          </cell>
          <cell r="E3652" t="str">
            <v>CLOSED TO ACCRUAL</v>
          </cell>
          <cell r="F3652">
            <v>44104</v>
          </cell>
          <cell r="G3652" t="str">
            <v>Astellas Pharma US, Inc.</v>
          </cell>
          <cell r="H3652" t="str">
            <v/>
          </cell>
          <cell r="I3652" t="str">
            <v>Industry</v>
          </cell>
          <cell r="J3652" t="str">
            <v>CTSU - Acute, Critical Care, Surgery &amp; Transplant</v>
          </cell>
        </row>
        <row r="3653">
          <cell r="A3653" t="str">
            <v>00131953</v>
          </cell>
          <cell r="B3653" t="str">
            <v>HUM00131953; UCLA&amp;#8208;SLS3</v>
          </cell>
          <cell r="C3653" t="str">
            <v>Int Med-Rheumatology</v>
          </cell>
          <cell r="D3653" t="str">
            <v>Nagaraja, Vivek</v>
          </cell>
          <cell r="E3653" t="str">
            <v>CLOSED TO ACCRUAL</v>
          </cell>
          <cell r="F3653">
            <v>44105</v>
          </cell>
          <cell r="G3653" t="str">
            <v>University of California - Los Angeles</v>
          </cell>
          <cell r="H3653" t="str">
            <v>Genentech, Inc.</v>
          </cell>
          <cell r="I3653" t="str">
            <v>Institutional</v>
          </cell>
          <cell r="J3653" t="str">
            <v>CTSU - Ambulatory and Chronic Disease</v>
          </cell>
        </row>
        <row r="3654">
          <cell r="A3654" t="str">
            <v>00131904</v>
          </cell>
          <cell r="B3654" t="str">
            <v>HUM00131904</v>
          </cell>
          <cell r="C3654" t="str">
            <v>Int Med-Cardiology</v>
          </cell>
          <cell r="D3654" t="str">
            <v>Hummel, Scott</v>
          </cell>
          <cell r="E3654" t="str">
            <v>IRB STUDY CLOSURE</v>
          </cell>
          <cell r="F3654">
            <v>43875</v>
          </cell>
          <cell r="G3654" t="str">
            <v>Saint Luke's Hospital of Kansas City</v>
          </cell>
          <cell r="H3654" t="str">
            <v/>
          </cell>
          <cell r="I3654" t="str">
            <v>Institutional</v>
          </cell>
          <cell r="J3654" t="str">
            <v>CTSU - Heart, Vessel, Blood</v>
          </cell>
        </row>
        <row r="3655">
          <cell r="A3655" t="str">
            <v>00131840</v>
          </cell>
          <cell r="B3655" t="str">
            <v>HUM00131840</v>
          </cell>
          <cell r="C3655" t="str">
            <v>Int Med-Metabolism, Endo &amp; Diabetes</v>
          </cell>
          <cell r="D3655" t="str">
            <v>Auchus, Richard</v>
          </cell>
          <cell r="E3655" t="str">
            <v>OPEN TO ACCRUAL</v>
          </cell>
          <cell r="F3655">
            <v>43368</v>
          </cell>
          <cell r="G3655" t="str">
            <v>University of Texas Southwestern Medical Center</v>
          </cell>
          <cell r="H3655" t="str">
            <v>DHHS - National Institutes of Health</v>
          </cell>
          <cell r="I3655" t="str">
            <v>National</v>
          </cell>
          <cell r="J3655" t="str">
            <v>CTSU - Ambulatory and Chronic Disease</v>
          </cell>
        </row>
        <row r="3656">
          <cell r="A3656" t="str">
            <v>00131837</v>
          </cell>
          <cell r="B3656" t="str">
            <v>HUM00131837</v>
          </cell>
          <cell r="C3656" t="str">
            <v>Int Med-Rheumatology</v>
          </cell>
          <cell r="D3656" t="str">
            <v>Khanna, Dinesh</v>
          </cell>
          <cell r="E3656" t="str">
            <v>CLOSED TO ACCRUAL</v>
          </cell>
          <cell r="F3656">
            <v>43409</v>
          </cell>
          <cell r="G3656" t="str">
            <v>Pfizer</v>
          </cell>
          <cell r="H3656" t="str">
            <v/>
          </cell>
          <cell r="I3656" t="str">
            <v>Industry</v>
          </cell>
          <cell r="J3656" t="str">
            <v>CTSU - Ambulatory and Chronic Disease</v>
          </cell>
        </row>
        <row r="3657">
          <cell r="A3657" t="str">
            <v>00131829</v>
          </cell>
          <cell r="B3657" t="str">
            <v>2017.066; CA2099ER; HUM00131829</v>
          </cell>
          <cell r="C3657" t="str">
            <v>Int Med-Hematology/Oncology</v>
          </cell>
          <cell r="D3657" t="str">
            <v>Alva, Ajjai</v>
          </cell>
          <cell r="E3657" t="str">
            <v>TERMINATED</v>
          </cell>
          <cell r="F3657">
            <v>43335</v>
          </cell>
          <cell r="G3657" t="str">
            <v>Bristol-Myers Squibb</v>
          </cell>
          <cell r="H3657" t="str">
            <v/>
          </cell>
          <cell r="I3657" t="str">
            <v>Industry</v>
          </cell>
          <cell r="J3657" t="str">
            <v>CTSU - Oncology</v>
          </cell>
        </row>
        <row r="3658">
          <cell r="A3658" t="str">
            <v>00131822</v>
          </cell>
          <cell r="B3658" t="str">
            <v>2017.068; HUM00131822; SARC033</v>
          </cell>
          <cell r="C3658" t="str">
            <v>Int Med-Hematology/Oncology</v>
          </cell>
          <cell r="D3658" t="str">
            <v>Schuetze, Scott</v>
          </cell>
          <cell r="E3658" t="str">
            <v>CLOSED TO ACCRUAL</v>
          </cell>
          <cell r="F3658">
            <v>43683</v>
          </cell>
          <cell r="G3658" t="str">
            <v>Sarcoma Alliance for Research Through Collaboration (SARC)</v>
          </cell>
          <cell r="H3658" t="str">
            <v>DHHS - National Institutes of Health; ETCTN; National Cancer Institute (NCI); University of Michigan</v>
          </cell>
          <cell r="I3658" t="str">
            <v>Institutional</v>
          </cell>
          <cell r="J3658" t="str">
            <v>CTSU - Oncology</v>
          </cell>
        </row>
        <row r="3659">
          <cell r="A3659" t="str">
            <v>00131779</v>
          </cell>
          <cell r="B3659" t="str">
            <v>2017.065; HUM00131779; INCB 50465-204</v>
          </cell>
          <cell r="C3659" t="str">
            <v>Int Med-Hematology/Oncology</v>
          </cell>
          <cell r="D3659" t="str">
            <v>Phillips, Tycel</v>
          </cell>
          <cell r="E3659" t="str">
            <v>CLOSED TO ACCRUAL</v>
          </cell>
          <cell r="F3659">
            <v>43805</v>
          </cell>
          <cell r="G3659" t="str">
            <v>Incyte Pharmaceuticals, Inc.</v>
          </cell>
          <cell r="H3659" t="str">
            <v/>
          </cell>
          <cell r="I3659" t="str">
            <v>Industry</v>
          </cell>
          <cell r="J3659" t="str">
            <v>CTSU - Oncology</v>
          </cell>
        </row>
        <row r="3660">
          <cell r="A3660" t="str">
            <v>00131682</v>
          </cell>
          <cell r="B3660" t="str">
            <v>2017.064; B9991004; HUM00131682</v>
          </cell>
          <cell r="C3660" t="str">
            <v>Int Med-Hematology/Oncology</v>
          </cell>
          <cell r="D3660" t="str">
            <v>Swiecicki, Paul</v>
          </cell>
          <cell r="E3660" t="str">
            <v>OPEN TO ACCRUAL</v>
          </cell>
          <cell r="F3660">
            <v>44012</v>
          </cell>
          <cell r="G3660" t="str">
            <v>Pfizer</v>
          </cell>
          <cell r="H3660" t="str">
            <v>PPD Investigator Services, LLC</v>
          </cell>
          <cell r="I3660" t="str">
            <v>Industry</v>
          </cell>
          <cell r="J3660" t="str">
            <v>CTSU - Oncology</v>
          </cell>
        </row>
        <row r="3661">
          <cell r="A3661" t="str">
            <v>00131620</v>
          </cell>
          <cell r="B3661" t="str">
            <v>2017.067; HUM00131620; ONO-7475-01</v>
          </cell>
          <cell r="C3661" t="str">
            <v>Int Med-Hematology/Oncology</v>
          </cell>
          <cell r="D3661" t="str">
            <v>Bixby, Dale</v>
          </cell>
          <cell r="E3661" t="str">
            <v>OPEN TO ACCRUAL</v>
          </cell>
          <cell r="F3661">
            <v>44279</v>
          </cell>
          <cell r="G3661" t="str">
            <v>Medpace, Inc</v>
          </cell>
          <cell r="H3661" t="str">
            <v/>
          </cell>
          <cell r="I3661" t="str">
            <v>Industry</v>
          </cell>
          <cell r="J3661" t="str">
            <v>CTSU - Oncology</v>
          </cell>
        </row>
        <row r="3662">
          <cell r="A3662" t="str">
            <v>00131610</v>
          </cell>
          <cell r="B3662" t="str">
            <v>18-PAF00842, N024651; HUM00131610</v>
          </cell>
          <cell r="C3662" t="str">
            <v>Int Med-Pulmonary/Critical Care</v>
          </cell>
          <cell r="D3662" t="str">
            <v>Lama, Vibha</v>
          </cell>
          <cell r="E3662" t="str">
            <v>OPEN TO ACCRUAL</v>
          </cell>
          <cell r="F3662">
            <v>43231</v>
          </cell>
          <cell r="G3662" t="str">
            <v>Genentech, Inc.</v>
          </cell>
          <cell r="H3662" t="str">
            <v/>
          </cell>
          <cell r="I3662" t="str">
            <v>Industry</v>
          </cell>
          <cell r="J3662" t="str">
            <v>CTSU - Acute, Critical Care, Surgery &amp; Transplant</v>
          </cell>
        </row>
        <row r="3663">
          <cell r="A3663" t="str">
            <v>00131608</v>
          </cell>
          <cell r="B3663" t="str">
            <v>2017.072; CX-839-005; HUM00131608</v>
          </cell>
          <cell r="C3663" t="str">
            <v>Int Med-Hematology/Oncology</v>
          </cell>
          <cell r="D3663" t="str">
            <v>Alva, Ajjai</v>
          </cell>
          <cell r="E3663" t="str">
            <v>TERMINATED</v>
          </cell>
          <cell r="F3663">
            <v>43308</v>
          </cell>
          <cell r="G3663" t="str">
            <v>Calithera Biosciences, Inc.</v>
          </cell>
          <cell r="H3663" t="str">
            <v/>
          </cell>
          <cell r="I3663" t="str">
            <v>Industry</v>
          </cell>
          <cell r="J3663" t="str">
            <v>CTSU - Oncology</v>
          </cell>
        </row>
        <row r="3664">
          <cell r="A3664" t="str">
            <v>00131580</v>
          </cell>
          <cell r="B3664" t="str">
            <v>HUM00131580; SAV005-04; AWD006151</v>
          </cell>
          <cell r="C3664" t="str">
            <v>Pediatrics-Pulmonary Medicine</v>
          </cell>
          <cell r="D3664" t="str">
            <v>Nasr, Samya</v>
          </cell>
          <cell r="E3664" t="str">
            <v>CLOSED TO ACCRUAL</v>
          </cell>
          <cell r="F3664">
            <v>44013</v>
          </cell>
          <cell r="G3664" t="str">
            <v>Savara Pharmaceuticals</v>
          </cell>
          <cell r="H3664" t="str">
            <v/>
          </cell>
          <cell r="I3664" t="str">
            <v>Industry</v>
          </cell>
          <cell r="J3664" t="str">
            <v>CTSU - Childrens</v>
          </cell>
        </row>
        <row r="3665">
          <cell r="A3665" t="str">
            <v>00131550</v>
          </cell>
          <cell r="B3665" t="str">
            <v>2017.079; HUM00131550</v>
          </cell>
          <cell r="C3665" t="str">
            <v>Int Med-Hematology/Oncology</v>
          </cell>
          <cell r="D3665" t="str">
            <v>Wilcox, Ryan</v>
          </cell>
          <cell r="E3665" t="str">
            <v>ABANDONED</v>
          </cell>
          <cell r="F3665">
            <v>43168</v>
          </cell>
          <cell r="G3665" t="str">
            <v>University of Michigan</v>
          </cell>
          <cell r="H3665" t="str">
            <v/>
          </cell>
          <cell r="I3665" t="str">
            <v>National</v>
          </cell>
          <cell r="J3665" t="str">
            <v>CTSU - Oncology</v>
          </cell>
        </row>
        <row r="3666">
          <cell r="A3666" t="str">
            <v>00131539</v>
          </cell>
          <cell r="B3666" t="str">
            <v>2017.073; AG013-ODOM-201; HUM00131539</v>
          </cell>
          <cell r="C3666" t="str">
            <v>Int Med-Hematology/Oncology</v>
          </cell>
          <cell r="D3666" t="str">
            <v>Worden, Francis</v>
          </cell>
          <cell r="E3666" t="str">
            <v>IRB STUDY CLOSURE</v>
          </cell>
          <cell r="F3666">
            <v>44026</v>
          </cell>
          <cell r="G3666" t="str">
            <v>Oragenics, Inc.</v>
          </cell>
          <cell r="H3666" t="str">
            <v>PSI CRO</v>
          </cell>
          <cell r="I3666" t="str">
            <v>Industry</v>
          </cell>
          <cell r="J3666" t="str">
            <v>CTSU - Oncology</v>
          </cell>
        </row>
        <row r="3667">
          <cell r="A3667" t="str">
            <v>00131463</v>
          </cell>
          <cell r="B3667" t="str">
            <v>ALN-AT3SC-004; AWD006072; HUM00131463</v>
          </cell>
          <cell r="C3667" t="str">
            <v>Pediatrics-Hematology/Oncology</v>
          </cell>
          <cell r="D3667" t="str">
            <v>Pipe, Steven</v>
          </cell>
          <cell r="E3667" t="str">
            <v>CLOSED TO ACCRUAL</v>
          </cell>
          <cell r="F3667">
            <v>43941</v>
          </cell>
          <cell r="G3667" t="str">
            <v>Genzyme Corporation</v>
          </cell>
          <cell r="H3667" t="str">
            <v>Alnylam Pharmaceuticals; PPD Investigator Services, LLC</v>
          </cell>
          <cell r="I3667" t="str">
            <v>Industry</v>
          </cell>
          <cell r="J3667" t="str">
            <v>CTSU - Childrens</v>
          </cell>
        </row>
        <row r="3668">
          <cell r="A3668" t="str">
            <v>00131436</v>
          </cell>
          <cell r="B3668" t="str">
            <v>2017.063; HUM00131436; X15016</v>
          </cell>
          <cell r="C3668" t="str">
            <v>Int Med-Hematology/Oncology</v>
          </cell>
          <cell r="D3668" t="str">
            <v>Kalemkerian, Gregory</v>
          </cell>
          <cell r="E3668" t="str">
            <v>OPEN TO ACCRUAL</v>
          </cell>
          <cell r="F3668">
            <v>44004</v>
          </cell>
          <cell r="G3668" t="str">
            <v>Takeda</v>
          </cell>
          <cell r="H3668" t="str">
            <v>Millennium Pharmaceuticals, Inc.; University of Michigan</v>
          </cell>
          <cell r="I3668" t="str">
            <v>Industry</v>
          </cell>
          <cell r="J3668" t="str">
            <v>CTSU - Oncology</v>
          </cell>
        </row>
        <row r="3669">
          <cell r="A3669" t="str">
            <v>00131377</v>
          </cell>
          <cell r="B3669" t="str">
            <v>2017.070; ADVL1622; HUM00131377</v>
          </cell>
          <cell r="C3669" t="str">
            <v>Pediatrics-Hematology/Oncology</v>
          </cell>
          <cell r="D3669" t="str">
            <v>Mody, Rajen</v>
          </cell>
          <cell r="E3669" t="str">
            <v>CLOSED TO ACCRUAL</v>
          </cell>
          <cell r="F3669">
            <v>44113</v>
          </cell>
          <cell r="G3669" t="str">
            <v>Pediatric Early Phase Clinical Trials Network (PEP-CTN)</v>
          </cell>
          <cell r="H3669" t="str">
            <v>Children's Oncology Group (COG); The Children's Hospital of Philadelphia (CHOP)</v>
          </cell>
          <cell r="I3669" t="str">
            <v>Industry</v>
          </cell>
          <cell r="J3669" t="str">
            <v>CTSU - Childrens</v>
          </cell>
        </row>
        <row r="3670">
          <cell r="A3670" t="str">
            <v>00131372</v>
          </cell>
          <cell r="B3670" t="str">
            <v>HUM00131372</v>
          </cell>
          <cell r="C3670" t="str">
            <v>Int Med-Nephrology</v>
          </cell>
          <cell r="D3670" t="str">
            <v>Bitzer, Markus</v>
          </cell>
          <cell r="E3670" t="str">
            <v>OPEN TO ACCRUAL</v>
          </cell>
          <cell r="F3670">
            <v>43122</v>
          </cell>
          <cell r="G3670" t="str">
            <v>Juvenile Diabetes Research Foundation International (JDRF)</v>
          </cell>
          <cell r="H3670" t="str">
            <v/>
          </cell>
          <cell r="I3670" t="str">
            <v>Institutional</v>
          </cell>
          <cell r="J3670" t="str">
            <v>CTSU - Ambulatory and Chronic Disease</v>
          </cell>
        </row>
        <row r="3671">
          <cell r="A3671" t="str">
            <v>00131329</v>
          </cell>
          <cell r="B3671" t="str">
            <v>CNTO1959PSA3002; HUM00131329</v>
          </cell>
          <cell r="C3671" t="str">
            <v>Int Med-Rheumatology</v>
          </cell>
          <cell r="D3671" t="str">
            <v>Schiopu, Elena</v>
          </cell>
          <cell r="E3671" t="str">
            <v>TERMINATED</v>
          </cell>
          <cell r="F3671">
            <v>44210</v>
          </cell>
          <cell r="G3671" t="str">
            <v>Janssen Research and Developme</v>
          </cell>
          <cell r="H3671" t="str">
            <v/>
          </cell>
          <cell r="I3671" t="str">
            <v>Industry</v>
          </cell>
          <cell r="J3671" t="str">
            <v>CTSU - Ambulatory and Chronic Disease</v>
          </cell>
        </row>
        <row r="3672">
          <cell r="A3672" t="str">
            <v>00131320</v>
          </cell>
          <cell r="B3672" t="str">
            <v>ALN-AT3SC-002; AWD006083; HUM00131320</v>
          </cell>
          <cell r="C3672" t="str">
            <v>Pediatrics-Hematology/Oncology</v>
          </cell>
          <cell r="D3672" t="str">
            <v>Pipe, Steven</v>
          </cell>
          <cell r="E3672" t="str">
            <v>CLOSED TO ACCRUAL</v>
          </cell>
          <cell r="F3672">
            <v>44222</v>
          </cell>
          <cell r="G3672" t="str">
            <v>Genzyme Corporation</v>
          </cell>
          <cell r="H3672" t="str">
            <v>Alnylam Pharmaceuticals; PSI CRO</v>
          </cell>
          <cell r="I3672" t="str">
            <v>Industry</v>
          </cell>
          <cell r="J3672" t="str">
            <v>CTSU - Childrens</v>
          </cell>
        </row>
        <row r="3673">
          <cell r="A3673" t="str">
            <v>00131311</v>
          </cell>
          <cell r="B3673" t="str">
            <v>2017.076; HUM00131311; LGG-14C03; AWD006438</v>
          </cell>
          <cell r="C3673" t="str">
            <v>Pediatrics-Hematology/Oncology</v>
          </cell>
          <cell r="D3673" t="str">
            <v>Koschmann, Carl</v>
          </cell>
          <cell r="E3673" t="str">
            <v>OPEN TO ACCRUAL</v>
          </cell>
          <cell r="F3673">
            <v>42992</v>
          </cell>
          <cell r="G3673" t="str">
            <v>Northwestern University</v>
          </cell>
          <cell r="H3673" t="str">
            <v/>
          </cell>
          <cell r="I3673" t="str">
            <v>Institutional</v>
          </cell>
          <cell r="J3673" t="str">
            <v>CTSU - Childrens</v>
          </cell>
        </row>
        <row r="3674">
          <cell r="A3674" t="str">
            <v>00131295</v>
          </cell>
          <cell r="B3674" t="str">
            <v>19429/2599023/Bayer; AWD010619; HUM00131295</v>
          </cell>
          <cell r="C3674" t="str">
            <v>Pediatrics-Hematology/Oncology</v>
          </cell>
          <cell r="D3674" t="str">
            <v>Pipe, Steven</v>
          </cell>
          <cell r="E3674" t="str">
            <v>OPEN TO ACCRUAL</v>
          </cell>
          <cell r="F3674">
            <v>43410</v>
          </cell>
          <cell r="G3674" t="str">
            <v>Bayer Healthcare Pharmaceuticals</v>
          </cell>
          <cell r="H3674" t="str">
            <v/>
          </cell>
          <cell r="I3674" t="str">
            <v>Industry</v>
          </cell>
          <cell r="J3674" t="str">
            <v>CTSU - Childrens</v>
          </cell>
        </row>
        <row r="3675">
          <cell r="A3675" t="str">
            <v>00131254</v>
          </cell>
          <cell r="B3675" t="str">
            <v>CLN-PXT3003-03; HUM00131254</v>
          </cell>
          <cell r="C3675" t="str">
            <v>Neurology</v>
          </cell>
          <cell r="D3675" t="str">
            <v>Teener, James</v>
          </cell>
          <cell r="E3675" t="str">
            <v>CLOSED TO ACCRUAL</v>
          </cell>
          <cell r="F3675">
            <v>43174</v>
          </cell>
          <cell r="G3675" t="str">
            <v>PHARNEXT</v>
          </cell>
          <cell r="H3675" t="str">
            <v>INC Research; Premier Research</v>
          </cell>
          <cell r="I3675" t="str">
            <v>Industry</v>
          </cell>
          <cell r="J3675" t="str">
            <v>CTSU - Neurosciences and Sensory</v>
          </cell>
        </row>
        <row r="3676">
          <cell r="A3676" t="str">
            <v>00131239</v>
          </cell>
          <cell r="B3676" t="str">
            <v>2017.103; HUM00131239</v>
          </cell>
          <cell r="C3676" t="str">
            <v>Pediatrics-Hematology/Oncology</v>
          </cell>
          <cell r="D3676" t="str">
            <v>Jasty-Rao, Rama</v>
          </cell>
          <cell r="E3676" t="str">
            <v>OPEN TO ACCRUAL</v>
          </cell>
          <cell r="F3676">
            <v>43131</v>
          </cell>
          <cell r="G3676" t="str">
            <v>University of Michigan</v>
          </cell>
          <cell r="H3676" t="str">
            <v/>
          </cell>
          <cell r="I3676" t="str">
            <v>National</v>
          </cell>
          <cell r="J3676" t="str">
            <v>CTSU - Childrens</v>
          </cell>
        </row>
        <row r="3677">
          <cell r="A3677" t="str">
            <v>00131164</v>
          </cell>
          <cell r="B3677" t="str">
            <v>HUM00131164</v>
          </cell>
          <cell r="C3677" t="str">
            <v>Int Med-Cardiology</v>
          </cell>
          <cell r="D3677" t="str">
            <v>Crawford, Thomas</v>
          </cell>
          <cell r="E3677" t="str">
            <v>IRB STUDY CLOSURE</v>
          </cell>
          <cell r="F3677">
            <v>44236</v>
          </cell>
          <cell r="G3677" t="str">
            <v>Medtronic, Inc.</v>
          </cell>
          <cell r="H3677" t="str">
            <v/>
          </cell>
          <cell r="I3677" t="str">
            <v>Industry</v>
          </cell>
          <cell r="J3677" t="str">
            <v>CTSU - Heart, Vessel, Blood</v>
          </cell>
        </row>
        <row r="3678">
          <cell r="A3678" t="str">
            <v>00131075</v>
          </cell>
          <cell r="B3678" t="str">
            <v>HUM00131075</v>
          </cell>
          <cell r="C3678" t="str">
            <v>Int Med-Pulmonary/Critical Care</v>
          </cell>
          <cell r="D3678" t="str">
            <v>Han, Meilan</v>
          </cell>
          <cell r="E3678" t="str">
            <v>CLOSED TO ACCRUAL</v>
          </cell>
          <cell r="F3678">
            <v>43691</v>
          </cell>
          <cell r="G3678" t="str">
            <v>American Lung Association</v>
          </cell>
          <cell r="H3678" t="str">
            <v/>
          </cell>
          <cell r="I3678" t="str">
            <v>Institutional</v>
          </cell>
          <cell r="J3678" t="str">
            <v>CTSU - Ambulatory and Chronic Disease</v>
          </cell>
        </row>
        <row r="3679">
          <cell r="A3679" t="str">
            <v>00130968</v>
          </cell>
          <cell r="B3679" t="str">
            <v>2017.087; AALL15P1; HUM00130968</v>
          </cell>
          <cell r="C3679" t="str">
            <v>Pediatrics-Hematology/Oncology</v>
          </cell>
          <cell r="D3679" t="str">
            <v>Mody, Rajen</v>
          </cell>
          <cell r="E3679" t="str">
            <v>IRB STUDY CLOSURE</v>
          </cell>
          <cell r="F3679">
            <v>44246</v>
          </cell>
          <cell r="G3679" t="str">
            <v>Children's Oncology Group (COG)</v>
          </cell>
          <cell r="H3679" t="str">
            <v>DHHS - National Institutes of Health; The Children's Hospital of Philadelphia (CHOP)</v>
          </cell>
          <cell r="I3679" t="str">
            <v>Institutional</v>
          </cell>
          <cell r="J3679" t="str">
            <v>CTSU - Childrens</v>
          </cell>
        </row>
        <row r="3680">
          <cell r="A3680" t="str">
            <v>00130803</v>
          </cell>
          <cell r="B3680" t="str">
            <v>HUM00130803</v>
          </cell>
          <cell r="C3680" t="str">
            <v>Int Med-Metabolism, Endo &amp; Diabetes</v>
          </cell>
          <cell r="D3680" t="str">
            <v>Oral, Elif</v>
          </cell>
          <cell r="E3680" t="str">
            <v>CLOSED TO ACCRUAL</v>
          </cell>
          <cell r="F3680">
            <v>44105</v>
          </cell>
          <cell r="G3680" t="str">
            <v>Gemphire Therapeutics, Inc</v>
          </cell>
          <cell r="H3680" t="str">
            <v/>
          </cell>
          <cell r="I3680" t="str">
            <v>Industry</v>
          </cell>
          <cell r="J3680" t="str">
            <v>CTSU - Ambulatory and Chronic Disease</v>
          </cell>
        </row>
        <row r="3681">
          <cell r="A3681" t="str">
            <v>00130793</v>
          </cell>
          <cell r="B3681" t="str">
            <v>HUM00130793; PKHANNA-1; SEL-212/201</v>
          </cell>
          <cell r="C3681" t="str">
            <v>Int Med-Rheumatology</v>
          </cell>
          <cell r="D3681" t="str">
            <v>Khanna, Puja</v>
          </cell>
          <cell r="E3681" t="str">
            <v>ABANDONED</v>
          </cell>
          <cell r="F3681">
            <v>43028</v>
          </cell>
          <cell r="G3681" t="str">
            <v>Selecta Biosciences</v>
          </cell>
          <cell r="H3681" t="str">
            <v/>
          </cell>
          <cell r="I3681" t="str">
            <v>Industry</v>
          </cell>
          <cell r="J3681" t="str">
            <v>CTSU - Ambulatory and Chronic Disease</v>
          </cell>
        </row>
        <row r="3682">
          <cell r="A3682" t="str">
            <v>00130767</v>
          </cell>
          <cell r="B3682" t="str">
            <v>2017.058; A091404; HUM00130767</v>
          </cell>
          <cell r="C3682" t="str">
            <v>Int Med-Hematology/Oncology</v>
          </cell>
          <cell r="D3682" t="str">
            <v>Worden, Francis</v>
          </cell>
          <cell r="E3682" t="str">
            <v>CLOSED TO ACCRUAL</v>
          </cell>
          <cell r="F3682">
            <v>43284</v>
          </cell>
          <cell r="G3682" t="str">
            <v>Alliance for Clinical Trials in Oncology</v>
          </cell>
          <cell r="H3682" t="str">
            <v>National Cancer Institute (NCI); Oregon Health and Science University</v>
          </cell>
          <cell r="I3682" t="str">
            <v>National</v>
          </cell>
          <cell r="J3682" t="str">
            <v>CTSU - Oncology</v>
          </cell>
        </row>
        <row r="3683">
          <cell r="A3683" t="str">
            <v>00130757</v>
          </cell>
          <cell r="B3683" t="str">
            <v xml:space="preserve">HUM00130757; ISIS 304801-CS7 </v>
          </cell>
          <cell r="C3683" t="str">
            <v>Int Med-Metabolism, Endo &amp; Diabetes</v>
          </cell>
          <cell r="D3683" t="str">
            <v>Oral, Elif</v>
          </cell>
          <cell r="E3683" t="str">
            <v>IRB STUDY CLOSURE</v>
          </cell>
          <cell r="F3683">
            <v>43214</v>
          </cell>
          <cell r="G3683" t="str">
            <v>Ionis Pharmaceuticals</v>
          </cell>
          <cell r="H3683" t="str">
            <v/>
          </cell>
          <cell r="I3683" t="str">
            <v>Industry</v>
          </cell>
          <cell r="J3683" t="str">
            <v>CTSU - Ambulatory and Chronic Disease</v>
          </cell>
        </row>
        <row r="3684">
          <cell r="A3684" t="str">
            <v>00130686</v>
          </cell>
          <cell r="B3684" t="str">
            <v>2017.062; CABL001A2301; HUM00130686</v>
          </cell>
          <cell r="C3684" t="str">
            <v>Int Med-Hematology/Oncology</v>
          </cell>
          <cell r="D3684" t="str">
            <v>Talpaz, Moshe</v>
          </cell>
          <cell r="E3684" t="str">
            <v>CLOSED TO ACCRUAL</v>
          </cell>
          <cell r="F3684">
            <v>43746</v>
          </cell>
          <cell r="G3684" t="str">
            <v>Novartis</v>
          </cell>
          <cell r="H3684" t="str">
            <v/>
          </cell>
          <cell r="I3684" t="str">
            <v>Industry</v>
          </cell>
          <cell r="J3684" t="str">
            <v>CTSU - Oncology</v>
          </cell>
        </row>
        <row r="3685">
          <cell r="A3685" t="str">
            <v>00130685</v>
          </cell>
          <cell r="B3685" t="str">
            <v>2017.081; A031102; HUM00130685</v>
          </cell>
          <cell r="C3685" t="str">
            <v>Int Med-Hematology/Oncology</v>
          </cell>
          <cell r="D3685" t="str">
            <v>Smith, David, C</v>
          </cell>
          <cell r="E3685" t="str">
            <v>TERMINATED</v>
          </cell>
          <cell r="F3685">
            <v>43949</v>
          </cell>
          <cell r="G3685" t="str">
            <v>Alliance for Clinical Trials in Oncology</v>
          </cell>
          <cell r="H3685" t="str">
            <v>National Cancer Institute (NCI); Oregon Health and Science University</v>
          </cell>
          <cell r="I3685" t="str">
            <v>National</v>
          </cell>
          <cell r="J3685" t="str">
            <v>CTSU - Oncology</v>
          </cell>
        </row>
        <row r="3686">
          <cell r="A3686" t="str">
            <v>00130639</v>
          </cell>
          <cell r="B3686" t="str">
            <v>230868 Protocol 20160713 ; HUM00130639</v>
          </cell>
          <cell r="C3686" t="str">
            <v>Neurology</v>
          </cell>
          <cell r="D3686" t="str">
            <v>Goutman, Stephen</v>
          </cell>
          <cell r="E3686" t="str">
            <v>IRB STUDY CLOSURE</v>
          </cell>
          <cell r="F3686">
            <v>43569</v>
          </cell>
          <cell r="G3686" t="str">
            <v>Paraxel</v>
          </cell>
          <cell r="H3686" t="str">
            <v>Cytokinetics</v>
          </cell>
          <cell r="I3686" t="str">
            <v>Industry</v>
          </cell>
          <cell r="J3686" t="str">
            <v>CTSU - Neurosciences and Sensory</v>
          </cell>
        </row>
        <row r="3687">
          <cell r="A3687" t="str">
            <v>00130583</v>
          </cell>
          <cell r="B3687" t="str">
            <v>270-301; AWD006585; HUM00130583</v>
          </cell>
          <cell r="C3687" t="str">
            <v>Pediatrics-Hematology/Oncology</v>
          </cell>
          <cell r="D3687" t="str">
            <v>Pipe, Steven</v>
          </cell>
          <cell r="E3687" t="str">
            <v>CLOSED TO ACCRUAL</v>
          </cell>
          <cell r="F3687">
            <v>43941</v>
          </cell>
          <cell r="G3687" t="str">
            <v>BioMarin Pharmaceutical Inc.</v>
          </cell>
          <cell r="H3687" t="str">
            <v/>
          </cell>
          <cell r="I3687" t="str">
            <v>Industry</v>
          </cell>
          <cell r="J3687" t="str">
            <v>CTSU - Childrens</v>
          </cell>
        </row>
        <row r="3688">
          <cell r="A3688" t="str">
            <v>00130581</v>
          </cell>
          <cell r="B3688" t="str">
            <v>2017.053; BTCRC-GU16-043; HUM00130581</v>
          </cell>
          <cell r="C3688" t="str">
            <v>Int Med-Hematology/Oncology</v>
          </cell>
          <cell r="D3688" t="str">
            <v>Alva, Ajjai</v>
          </cell>
          <cell r="E3688" t="str">
            <v>CLOSED TO ACCRUAL</v>
          </cell>
          <cell r="F3688">
            <v>44211</v>
          </cell>
          <cell r="G3688" t="str">
            <v>AstraZeneca US</v>
          </cell>
          <cell r="H3688" t="str">
            <v>Hoosier Cancer Research Network (HCRN); University of Michigan</v>
          </cell>
          <cell r="I3688" t="str">
            <v>Industry</v>
          </cell>
          <cell r="J3688" t="str">
            <v>CTSU - Oncology</v>
          </cell>
        </row>
        <row r="3689">
          <cell r="A3689" t="str">
            <v>00130575</v>
          </cell>
          <cell r="B3689" t="str">
            <v>3152-201-002; HUM00130575</v>
          </cell>
          <cell r="C3689" t="str">
            <v>Int Med-Gastroenterology</v>
          </cell>
          <cell r="D3689" t="str">
            <v>Conjeevaram, Hari</v>
          </cell>
          <cell r="E3689" t="str">
            <v>IRB STUDY CLOSURE</v>
          </cell>
          <cell r="F3689">
            <v>43308</v>
          </cell>
          <cell r="G3689" t="str">
            <v>Allergan Pharmaceuticals, Inc.</v>
          </cell>
          <cell r="H3689" t="str">
            <v>Tobira Therapeutics</v>
          </cell>
          <cell r="I3689" t="str">
            <v>Industry</v>
          </cell>
          <cell r="J3689" t="str">
            <v>CTSU - Ambulatory and Chronic Disease</v>
          </cell>
        </row>
        <row r="3690">
          <cell r="A3690" t="str">
            <v>00130548</v>
          </cell>
          <cell r="B3690" t="str">
            <v>2017.111; HUM00130548</v>
          </cell>
          <cell r="C3690" t="str">
            <v>School of Nursing</v>
          </cell>
          <cell r="D3690" t="str">
            <v>Baydoun, Mohamad</v>
          </cell>
          <cell r="E3690" t="str">
            <v>IRB STUDY CLOSURE</v>
          </cell>
          <cell r="F3690">
            <v>43480</v>
          </cell>
          <cell r="G3690" t="str">
            <v>ONS Foundation</v>
          </cell>
          <cell r="H3690" t="str">
            <v>Oncology Nursing Society Foundation</v>
          </cell>
          <cell r="I3690" t="str">
            <v>Externally Peer-Reviewed</v>
          </cell>
          <cell r="J3690" t="str">
            <v>CTSU - Oncology</v>
          </cell>
        </row>
        <row r="3691">
          <cell r="A3691" t="str">
            <v>00130448</v>
          </cell>
          <cell r="B3691" t="str">
            <v>HUM00130448</v>
          </cell>
          <cell r="C3691" t="str">
            <v>Surgery-Plastic Surgery</v>
          </cell>
          <cell r="D3691" t="str">
            <v>Levi, Benjamin</v>
          </cell>
          <cell r="E3691" t="str">
            <v>TERMINATED</v>
          </cell>
          <cell r="F3691">
            <v>44154</v>
          </cell>
          <cell r="G3691" t="str">
            <v>Defense, Department of-Army, Department of the</v>
          </cell>
          <cell r="H3691" t="str">
            <v/>
          </cell>
          <cell r="I3691" t="str">
            <v>Externally Peer-Reviewed</v>
          </cell>
          <cell r="J3691" t="str">
            <v>CTSU - Acute, Critical Care, Surgery &amp; Transplant</v>
          </cell>
        </row>
        <row r="3692">
          <cell r="A3692" t="str">
            <v>00130433</v>
          </cell>
          <cell r="B3692" t="str">
            <v>ARC007; AWD005785; HUM00130433</v>
          </cell>
          <cell r="C3692" t="str">
            <v>Int Med-Allergy</v>
          </cell>
          <cell r="D3692" t="str">
            <v>Sanders, Georgiana</v>
          </cell>
          <cell r="E3692" t="str">
            <v>IRB STUDY CLOSURE</v>
          </cell>
          <cell r="F3692">
            <v>43844</v>
          </cell>
          <cell r="G3692" t="str">
            <v>Aimmune Therapeutics</v>
          </cell>
          <cell r="H3692" t="str">
            <v/>
          </cell>
          <cell r="I3692" t="str">
            <v>Industry</v>
          </cell>
          <cell r="J3692" t="str">
            <v>CTSU - Childrens</v>
          </cell>
        </row>
        <row r="3693">
          <cell r="A3693" t="str">
            <v>00130432</v>
          </cell>
          <cell r="B3693" t="str">
            <v>HUM00130432</v>
          </cell>
          <cell r="C3693" t="str">
            <v>Pediatrics-Cardiology</v>
          </cell>
          <cell r="D3693" t="str">
            <v>Uzark, Karen</v>
          </cell>
          <cell r="E3693" t="str">
            <v>OPEN TO ACCRUAL</v>
          </cell>
          <cell r="F3693">
            <v>44090</v>
          </cell>
          <cell r="G3693" t="str">
            <v>University of Michigan</v>
          </cell>
          <cell r="H3693" t="str">
            <v/>
          </cell>
          <cell r="I3693" t="str">
            <v>National</v>
          </cell>
          <cell r="J3693" t="str">
            <v>CTSU - Childrens</v>
          </cell>
        </row>
        <row r="3694">
          <cell r="A3694" t="str">
            <v>00130425</v>
          </cell>
          <cell r="B3694" t="str">
            <v>2017.052; HUM00130425; PAC203</v>
          </cell>
          <cell r="C3694" t="str">
            <v>Int Med-Hematology/Oncology</v>
          </cell>
          <cell r="D3694" t="str">
            <v>Pettit, Kristen</v>
          </cell>
          <cell r="E3694" t="str">
            <v>OPEN TO ACCRUAL</v>
          </cell>
          <cell r="F3694">
            <v>44050</v>
          </cell>
          <cell r="G3694" t="str">
            <v>CTI BioPharma Corp.</v>
          </cell>
          <cell r="H3694" t="str">
            <v>Covance Inc.</v>
          </cell>
          <cell r="I3694" t="str">
            <v>Industry</v>
          </cell>
          <cell r="J3694" t="str">
            <v>CTSU - Oncology</v>
          </cell>
        </row>
        <row r="3695">
          <cell r="A3695" t="str">
            <v>00130361</v>
          </cell>
          <cell r="B3695" t="str">
            <v>HUM00130361</v>
          </cell>
          <cell r="C3695" t="str">
            <v>Radiology</v>
          </cell>
          <cell r="D3695" t="str">
            <v>Bohnen, Nicolaas</v>
          </cell>
          <cell r="E3695" t="str">
            <v>OPEN TO ACCRUAL</v>
          </cell>
          <cell r="F3695">
            <v>42992</v>
          </cell>
          <cell r="G3695" t="str">
            <v>DHHS - National Institutes of Health</v>
          </cell>
          <cell r="H3695" t="str">
            <v/>
          </cell>
          <cell r="I3695" t="str">
            <v>Externally Peer-Reviewed</v>
          </cell>
          <cell r="J3695" t="str">
            <v>CTSU - Neurosciences and Sensory</v>
          </cell>
        </row>
        <row r="3696">
          <cell r="A3696" t="str">
            <v>00130312</v>
          </cell>
          <cell r="B3696" t="str">
            <v>2017.051; HUM00130312; SCRX002-001</v>
          </cell>
          <cell r="C3696" t="str">
            <v>Int Med-Hematology/Oncology</v>
          </cell>
          <cell r="D3696" t="str">
            <v>Kalemkerian, Gregory</v>
          </cell>
          <cell r="E3696" t="str">
            <v>TERMINATED</v>
          </cell>
          <cell r="F3696">
            <v>43571</v>
          </cell>
          <cell r="G3696" t="str">
            <v>AbbVie Inc</v>
          </cell>
          <cell r="H3696" t="str">
            <v/>
          </cell>
          <cell r="I3696" t="str">
            <v>Industry</v>
          </cell>
          <cell r="J3696" t="str">
            <v>CTSU - Oncology</v>
          </cell>
        </row>
        <row r="3697">
          <cell r="A3697" t="str">
            <v>00130301</v>
          </cell>
          <cell r="B3697" t="str">
            <v>HUM00130301</v>
          </cell>
          <cell r="C3697" t="str">
            <v>Int Med-Hematology/Oncology</v>
          </cell>
          <cell r="D3697" t="str">
            <v>Reichert, Zachery</v>
          </cell>
          <cell r="E3697" t="str">
            <v>IRB INITIAL APPROVAL</v>
          </cell>
          <cell r="F3697">
            <v>43014</v>
          </cell>
          <cell r="G3697" t="str">
            <v>Defense, Department of-Army, Department of the</v>
          </cell>
          <cell r="H3697" t="str">
            <v/>
          </cell>
          <cell r="I3697" t="str">
            <v>Externally Peer-Reviewed</v>
          </cell>
          <cell r="J3697" t="str">
            <v>CTSU - Oncology</v>
          </cell>
        </row>
        <row r="3698">
          <cell r="A3698" t="str">
            <v>00130272</v>
          </cell>
          <cell r="B3698" t="str">
            <v>HUM00130272; Internal PORT Funding</v>
          </cell>
          <cell r="C3698" t="str">
            <v>Physical Medicine &amp; Rehabilitation</v>
          </cell>
          <cell r="D3698" t="str">
            <v>Rogers, Katherine</v>
          </cell>
          <cell r="E3698" t="str">
            <v>ABANDONED</v>
          </cell>
          <cell r="F3698">
            <v>43354</v>
          </cell>
          <cell r="G3698" t="str">
            <v>University of Michigan</v>
          </cell>
          <cell r="H3698" t="str">
            <v/>
          </cell>
          <cell r="I3698" t="str">
            <v>National</v>
          </cell>
          <cell r="J3698" t="str">
            <v>CTSU - Behavior, Function, and Pain</v>
          </cell>
        </row>
        <row r="3699">
          <cell r="A3699" t="str">
            <v>00130209</v>
          </cell>
          <cell r="B3699" t="str">
            <v>HUM00130209</v>
          </cell>
          <cell r="C3699" t="str">
            <v>Psychiatry</v>
          </cell>
          <cell r="D3699" t="str">
            <v>Arnedt, John (Todd)</v>
          </cell>
          <cell r="E3699" t="str">
            <v>OPEN TO ACCRUAL</v>
          </cell>
          <cell r="F3699">
            <v>43066</v>
          </cell>
          <cell r="G3699" t="str">
            <v>American Sleep Medicine Foundation</v>
          </cell>
          <cell r="H3699" t="str">
            <v/>
          </cell>
          <cell r="I3699" t="str">
            <v>Institutional</v>
          </cell>
          <cell r="J3699" t="str">
            <v>CTSU - Behavior, Function, and Pain</v>
          </cell>
        </row>
        <row r="3700">
          <cell r="A3700" t="str">
            <v>00130206</v>
          </cell>
          <cell r="B3700" t="str">
            <v>HUM00130206</v>
          </cell>
          <cell r="C3700" t="str">
            <v>Radiology</v>
          </cell>
          <cell r="D3700" t="str">
            <v>Shankar, Prasad</v>
          </cell>
          <cell r="E3700" t="str">
            <v>OPEN TO ACCRUAL</v>
          </cell>
          <cell r="F3700">
            <v>43052</v>
          </cell>
          <cell r="G3700" t="str">
            <v>Society of Abdominal Radiology (SAR)</v>
          </cell>
          <cell r="H3700" t="str">
            <v/>
          </cell>
          <cell r="I3700" t="str">
            <v>Industry</v>
          </cell>
          <cell r="J3700" t="str">
            <v>CTSU - Oncology</v>
          </cell>
        </row>
        <row r="3701">
          <cell r="A3701" t="str">
            <v>00130170</v>
          </cell>
          <cell r="B3701" t="str">
            <v xml:space="preserve">	U059680; HUM00130170</v>
          </cell>
          <cell r="C3701" t="str">
            <v>Pediatrics-Nephrology</v>
          </cell>
          <cell r="D3701" t="str">
            <v>Gipson, Debbie</v>
          </cell>
          <cell r="E3701" t="str">
            <v>TERMINATED</v>
          </cell>
          <cell r="F3701">
            <v>43616</v>
          </cell>
          <cell r="G3701" t="str">
            <v>University of Michigan</v>
          </cell>
          <cell r="H3701" t="str">
            <v/>
          </cell>
          <cell r="I3701" t="str">
            <v>National</v>
          </cell>
          <cell r="J3701" t="str">
            <v>CTSU - Childrens</v>
          </cell>
        </row>
        <row r="3702">
          <cell r="A3702" t="str">
            <v>00130035</v>
          </cell>
          <cell r="B3702" t="str">
            <v>2017.026; HUM00130035</v>
          </cell>
          <cell r="C3702" t="str">
            <v>Int Med-Hematology/Oncology</v>
          </cell>
          <cell r="D3702" t="str">
            <v>Sahai, Vaibhav</v>
          </cell>
          <cell r="E3702" t="str">
            <v>CLOSED TO ACCRUAL</v>
          </cell>
          <cell r="F3702">
            <v>43692</v>
          </cell>
          <cell r="G3702" t="str">
            <v>Bristol-Myers Squibb</v>
          </cell>
          <cell r="H3702" t="str">
            <v>University of Michigan</v>
          </cell>
          <cell r="I3702" t="str">
            <v>Industry</v>
          </cell>
          <cell r="J3702" t="str">
            <v>CTSU - Oncology</v>
          </cell>
        </row>
        <row r="3703">
          <cell r="A3703" t="str">
            <v>00130004</v>
          </cell>
          <cell r="B3703" t="str">
            <v>CX-8998CLN-002 v1.2 ; HUM00130004</v>
          </cell>
          <cell r="C3703" t="str">
            <v>Neurology</v>
          </cell>
          <cell r="D3703" t="str">
            <v>Chou, Kelvin</v>
          </cell>
          <cell r="E3703" t="str">
            <v>TERMINATED</v>
          </cell>
          <cell r="F3703">
            <v>43920</v>
          </cell>
          <cell r="G3703" t="str">
            <v>Cavion, Inc</v>
          </cell>
          <cell r="H3703" t="str">
            <v/>
          </cell>
          <cell r="I3703" t="str">
            <v>Industry</v>
          </cell>
          <cell r="J3703" t="str">
            <v>CTSU - Neurosciences and Sensory</v>
          </cell>
        </row>
        <row r="3704">
          <cell r="A3704" t="str">
            <v>00129977</v>
          </cell>
          <cell r="B3704" t="str">
            <v>HUM00129977</v>
          </cell>
          <cell r="C3704" t="str">
            <v>Anesthesiology</v>
          </cell>
          <cell r="D3704" t="str">
            <v>Wilder, Nicole</v>
          </cell>
          <cell r="E3704" t="str">
            <v>ABANDONED</v>
          </cell>
          <cell r="F3704">
            <v>44151</v>
          </cell>
          <cell r="G3704" t="str">
            <v>University of Michigan</v>
          </cell>
          <cell r="H3704" t="str">
            <v/>
          </cell>
          <cell r="I3704" t="str">
            <v>National</v>
          </cell>
          <cell r="J3704" t="str">
            <v>CTSU - Childrens</v>
          </cell>
        </row>
        <row r="3705">
          <cell r="A3705" t="str">
            <v>00129948</v>
          </cell>
          <cell r="B3705" t="str">
            <v>HUM00129948</v>
          </cell>
          <cell r="C3705" t="str">
            <v>Biomedical Engineering - MS</v>
          </cell>
          <cell r="D3705" t="str">
            <v>Lempka, Scott</v>
          </cell>
          <cell r="E3705" t="str">
            <v>OPEN TO ACCRUAL</v>
          </cell>
          <cell r="F3705">
            <v>42999</v>
          </cell>
          <cell r="G3705" t="str">
            <v>University of Michigan</v>
          </cell>
          <cell r="H3705" t="str">
            <v/>
          </cell>
          <cell r="I3705" t="str">
            <v>National</v>
          </cell>
          <cell r="J3705" t="str">
            <v>CTSU - Behavior, Function, and Pain</v>
          </cell>
        </row>
        <row r="3706">
          <cell r="A3706" t="str">
            <v>00129943</v>
          </cell>
          <cell r="B3706" t="str">
            <v>NN7415-4310</v>
          </cell>
          <cell r="C3706" t="str">
            <v>Pediatrics-Hematology/Oncology</v>
          </cell>
          <cell r="D3706" t="str">
            <v>Pipe, Steven</v>
          </cell>
          <cell r="E3706" t="str">
            <v>ABANDONED</v>
          </cell>
          <cell r="F3706">
            <v>42969</v>
          </cell>
          <cell r="G3706" t="str">
            <v>Novo Nordisk A/S</v>
          </cell>
          <cell r="H3706" t="str">
            <v/>
          </cell>
          <cell r="I3706" t="str">
            <v>Industry</v>
          </cell>
          <cell r="J3706" t="str">
            <v>CTSU - Childrens</v>
          </cell>
        </row>
        <row r="3707">
          <cell r="A3707" t="str">
            <v>00129936</v>
          </cell>
          <cell r="B3707" t="str">
            <v>HUM00129936; IUSCC-0586</v>
          </cell>
          <cell r="C3707" t="str">
            <v>Pediatrics-Hematology/Oncology</v>
          </cell>
          <cell r="D3707" t="str">
            <v>Choi, Sung</v>
          </cell>
          <cell r="E3707" t="str">
            <v>CLOSED TO ACCRUAL</v>
          </cell>
          <cell r="F3707">
            <v>43891</v>
          </cell>
          <cell r="G3707" t="str">
            <v>Indiana University</v>
          </cell>
          <cell r="H3707" t="str">
            <v/>
          </cell>
          <cell r="I3707" t="str">
            <v>Institutional</v>
          </cell>
          <cell r="J3707" t="str">
            <v>CTSU - Oncology</v>
          </cell>
        </row>
        <row r="3708">
          <cell r="A3708" t="str">
            <v>00129897</v>
          </cell>
          <cell r="B3708" t="str">
            <v/>
          </cell>
          <cell r="C3708" t="str">
            <v>Dermatology</v>
          </cell>
          <cell r="D3708" t="str">
            <v>Helfrich, Yolanda</v>
          </cell>
          <cell r="E3708" t="str">
            <v>ABANDONED</v>
          </cell>
          <cell r="F3708">
            <v>43031</v>
          </cell>
          <cell r="G3708" t="str">
            <v/>
          </cell>
          <cell r="H3708" t="str">
            <v>Polichem S.A.</v>
          </cell>
          <cell r="I3708" t="str">
            <v/>
          </cell>
          <cell r="J3708" t="str">
            <v>CTSU - Neurosciences and Sensory</v>
          </cell>
        </row>
        <row r="3709">
          <cell r="A3709" t="str">
            <v>00129863</v>
          </cell>
          <cell r="B3709" t="str">
            <v>HUM00129863</v>
          </cell>
          <cell r="C3709" t="str">
            <v>Orthopaedic Surgery</v>
          </cell>
          <cell r="D3709" t="str">
            <v/>
          </cell>
          <cell r="E3709" t="str">
            <v>ABANDONED</v>
          </cell>
          <cell r="F3709">
            <v>43488</v>
          </cell>
          <cell r="G3709" t="str">
            <v>University of Michigan</v>
          </cell>
          <cell r="H3709" t="str">
            <v/>
          </cell>
          <cell r="I3709" t="str">
            <v>National</v>
          </cell>
          <cell r="J3709" t="str">
            <v>CTSU - Behavior, Function, and Pain</v>
          </cell>
        </row>
        <row r="3710">
          <cell r="A3710" t="str">
            <v>00129851</v>
          </cell>
          <cell r="B3710" t="str">
            <v>HUM00129851; SALVAGE, AWD05774</v>
          </cell>
          <cell r="C3710" t="str">
            <v>Int Med-Gastroenterology</v>
          </cell>
          <cell r="D3710" t="str">
            <v>Lok, Anna</v>
          </cell>
          <cell r="E3710" t="str">
            <v>IRB STUDY CLOSURE</v>
          </cell>
          <cell r="F3710">
            <v>43873</v>
          </cell>
          <cell r="G3710" t="str">
            <v>University of Florida, The</v>
          </cell>
          <cell r="H3710" t="str">
            <v>AbbVie Inc</v>
          </cell>
          <cell r="I3710" t="str">
            <v>Institutional</v>
          </cell>
          <cell r="J3710" t="str">
            <v>CTSU - Ambulatory and Chronic Disease</v>
          </cell>
        </row>
        <row r="3711">
          <cell r="A3711" t="str">
            <v>00129846</v>
          </cell>
          <cell r="B3711" t="str">
            <v>2017.050; HUM00129846; NANT 2015-02; NANT2015-02</v>
          </cell>
          <cell r="C3711" t="str">
            <v>Pediatrics-Hematology/Oncology</v>
          </cell>
          <cell r="D3711" t="str">
            <v>Mody, Rajen</v>
          </cell>
          <cell r="E3711" t="str">
            <v>OPEN TO ACCRUAL</v>
          </cell>
          <cell r="F3711">
            <v>43200</v>
          </cell>
          <cell r="G3711" t="str">
            <v>Pfizer</v>
          </cell>
          <cell r="H3711" t="str">
            <v>Children's Hospital of Los Angeles; New Approaches for Neuroblastoma Therapy (NANT)</v>
          </cell>
          <cell r="I3711" t="str">
            <v>Industry</v>
          </cell>
          <cell r="J3711" t="str">
            <v>CTSU - Childrens</v>
          </cell>
        </row>
        <row r="3712">
          <cell r="A3712" t="str">
            <v>00129820</v>
          </cell>
          <cell r="B3712" t="str">
            <v>CRFB002H2301E1; HUM00129820</v>
          </cell>
          <cell r="C3712" t="str">
            <v>Ophthalmology &amp; Visual Sciences</v>
          </cell>
          <cell r="D3712" t="str">
            <v>Besirli, Cagri</v>
          </cell>
          <cell r="E3712" t="str">
            <v>CLOSED TO ACCRUAL</v>
          </cell>
          <cell r="F3712">
            <v>43056</v>
          </cell>
          <cell r="G3712" t="str">
            <v>Novartis</v>
          </cell>
          <cell r="H3712" t="str">
            <v/>
          </cell>
          <cell r="I3712" t="str">
            <v>Industry</v>
          </cell>
          <cell r="J3712" t="str">
            <v>CTSU - Ambulatory and Chronic Disease</v>
          </cell>
        </row>
        <row r="3713">
          <cell r="A3713" t="str">
            <v>00129803</v>
          </cell>
          <cell r="B3713" t="str">
            <v>HUM00129803</v>
          </cell>
          <cell r="C3713" t="str">
            <v>Orthopaedic Surgery</v>
          </cell>
          <cell r="D3713" t="str">
            <v>Gagnier, Joel</v>
          </cell>
          <cell r="E3713" t="str">
            <v>ON HOLD</v>
          </cell>
          <cell r="F3713">
            <v>43934</v>
          </cell>
          <cell r="G3713" t="str">
            <v>University of Michigan</v>
          </cell>
          <cell r="H3713" t="str">
            <v/>
          </cell>
          <cell r="I3713" t="str">
            <v>National</v>
          </cell>
          <cell r="J3713" t="str">
            <v>CTSU - Behavior, Function, and Pain</v>
          </cell>
        </row>
        <row r="3714">
          <cell r="A3714" t="str">
            <v>00129716</v>
          </cell>
          <cell r="B3714" t="str">
            <v>HUM00129716; TRIAIL1</v>
          </cell>
          <cell r="C3714" t="str">
            <v>Int Med-Pulmonary/Critical Care</v>
          </cell>
          <cell r="D3714" t="str">
            <v>Flaherty, Kevin</v>
          </cell>
          <cell r="E3714" t="str">
            <v>CLOSED TO ACCRUAL</v>
          </cell>
          <cell r="F3714">
            <v>44000</v>
          </cell>
          <cell r="G3714" t="str">
            <v>Brigham and Women's Hospital</v>
          </cell>
          <cell r="H3714" t="str">
            <v>Genentech, Inc.</v>
          </cell>
          <cell r="I3714" t="str">
            <v>Institutional</v>
          </cell>
          <cell r="J3714" t="str">
            <v>CTSU - Ambulatory and Chronic Disease</v>
          </cell>
        </row>
        <row r="3715">
          <cell r="A3715" t="str">
            <v>00129711</v>
          </cell>
          <cell r="B3715" t="str">
            <v>HUM00129711; RUSH2A</v>
          </cell>
          <cell r="C3715" t="str">
            <v>Ophthalmology &amp; Visual Sciences</v>
          </cell>
          <cell r="D3715" t="str">
            <v>Jayasundera, Kanishka</v>
          </cell>
          <cell r="E3715" t="str">
            <v>CLOSED TO ACCRUAL</v>
          </cell>
          <cell r="F3715">
            <v>43462</v>
          </cell>
          <cell r="G3715" t="str">
            <v>Jaeb Center for Health Research</v>
          </cell>
          <cell r="H3715" t="str">
            <v>Foundation Fighting Blindness, Inc., The</v>
          </cell>
          <cell r="I3715" t="str">
            <v>Institutional</v>
          </cell>
          <cell r="J3715" t="str">
            <v>CTSU - Ambulatory and Chronic Disease</v>
          </cell>
        </row>
        <row r="3716">
          <cell r="A3716" t="str">
            <v>00129709</v>
          </cell>
          <cell r="B3716" t="str">
            <v>AMX0035; HUM00129709</v>
          </cell>
          <cell r="C3716" t="str">
            <v>Neurology</v>
          </cell>
          <cell r="D3716" t="str">
            <v>Goutman, Stephen</v>
          </cell>
          <cell r="E3716" t="str">
            <v>CLOSED TO ACCRUAL</v>
          </cell>
          <cell r="F3716">
            <v>43553</v>
          </cell>
          <cell r="G3716" t="str">
            <v>Amylyx Pharmaceuticals Inc.</v>
          </cell>
          <cell r="H3716" t="str">
            <v>Amyotrophic Lateral Sclerosis Association (ALS); Massachusetts General Hospital</v>
          </cell>
          <cell r="I3716" t="str">
            <v>Industry</v>
          </cell>
          <cell r="J3716" t="str">
            <v>CTSU - Neurosciences and Sensory</v>
          </cell>
        </row>
        <row r="3717">
          <cell r="A3717" t="str">
            <v>00129652</v>
          </cell>
          <cell r="B3717" t="str">
            <v>HUM00129652; SPR001-201</v>
          </cell>
          <cell r="C3717" t="str">
            <v>Int Med-Metabolism, Endo &amp; Diabetes</v>
          </cell>
          <cell r="D3717" t="str">
            <v>Auchus, Richard</v>
          </cell>
          <cell r="E3717" t="str">
            <v>ABANDONED</v>
          </cell>
          <cell r="F3717">
            <v>43340</v>
          </cell>
          <cell r="G3717" t="str">
            <v>Spruce Biosciences</v>
          </cell>
          <cell r="H3717" t="str">
            <v/>
          </cell>
          <cell r="I3717" t="str">
            <v>Industry</v>
          </cell>
          <cell r="J3717" t="str">
            <v>CTSU - Ambulatory and Chronic Disease</v>
          </cell>
        </row>
        <row r="3718">
          <cell r="A3718" t="str">
            <v>00129596</v>
          </cell>
          <cell r="B3718" t="str">
            <v>16-527; 2017.044; HUM00129596</v>
          </cell>
          <cell r="C3718" t="str">
            <v>Int Med-Hematology/Oncology</v>
          </cell>
          <cell r="D3718" t="str">
            <v>Alva, Ajjai</v>
          </cell>
          <cell r="E3718" t="str">
            <v>CLOSED TO ACCRUAL</v>
          </cell>
          <cell r="F3718">
            <v>43872</v>
          </cell>
          <cell r="G3718" t="str">
            <v>Dana-Farber Cancer Institute</v>
          </cell>
          <cell r="H3718" t="str">
            <v/>
          </cell>
          <cell r="I3718" t="str">
            <v>National</v>
          </cell>
          <cell r="J3718" t="str">
            <v>CTSU - Oncology</v>
          </cell>
        </row>
        <row r="3719">
          <cell r="A3719" t="str">
            <v>00129583</v>
          </cell>
          <cell r="B3719" t="str">
            <v>2017.060; HUM00129583; IRB15-00399; AWD005503</v>
          </cell>
          <cell r="C3719" t="str">
            <v>Pediatrics-Hematology/Oncology</v>
          </cell>
          <cell r="D3719" t="str">
            <v>Koschmann, Carl</v>
          </cell>
          <cell r="E3719" t="str">
            <v>OPEN TO ACCRUAL</v>
          </cell>
          <cell r="F3719">
            <v>43010</v>
          </cell>
          <cell r="G3719" t="str">
            <v>Nationwide Children's Hospital</v>
          </cell>
          <cell r="H3719" t="str">
            <v/>
          </cell>
          <cell r="I3719" t="str">
            <v>Institutional</v>
          </cell>
          <cell r="J3719" t="str">
            <v>CTSU - Childrens</v>
          </cell>
        </row>
        <row r="3720">
          <cell r="A3720" t="str">
            <v>00129452</v>
          </cell>
          <cell r="B3720" t="str">
            <v>15834; 2017.025; HUM00129452</v>
          </cell>
          <cell r="C3720" t="str">
            <v>Int Med-Hematology/Oncology</v>
          </cell>
          <cell r="D3720" t="str">
            <v>Smith, David, C</v>
          </cell>
          <cell r="E3720" t="str">
            <v>ABANDONED</v>
          </cell>
          <cell r="F3720">
            <v>43046</v>
          </cell>
          <cell r="G3720" t="str">
            <v>Bayer Healthcare Pharmaceuticals</v>
          </cell>
          <cell r="H3720" t="str">
            <v/>
          </cell>
          <cell r="I3720" t="str">
            <v>Industry</v>
          </cell>
          <cell r="J3720" t="str">
            <v>CTSU - Oncology</v>
          </cell>
        </row>
        <row r="3721">
          <cell r="A3721" t="str">
            <v>00129451</v>
          </cell>
          <cell r="B3721" t="str">
            <v>2017.048; HPV-201; HUM00129451</v>
          </cell>
          <cell r="C3721" t="str">
            <v>Obstetrics/Gynecology</v>
          </cell>
          <cell r="D3721" t="str">
            <v>Lieberman, Richard</v>
          </cell>
          <cell r="E3721" t="str">
            <v>IRB STUDY CLOSURE</v>
          </cell>
          <cell r="F3721">
            <v>43929</v>
          </cell>
          <cell r="G3721" t="str">
            <v>Inovio Pharmaceuticals, Inc.</v>
          </cell>
          <cell r="H3721" t="str">
            <v/>
          </cell>
          <cell r="I3721" t="str">
            <v>Industry</v>
          </cell>
          <cell r="J3721" t="str">
            <v>CTSU - Oncology</v>
          </cell>
        </row>
        <row r="3722">
          <cell r="A3722" t="str">
            <v>00129450</v>
          </cell>
          <cell r="B3722" t="str">
            <v>HUM00129450</v>
          </cell>
          <cell r="C3722" t="str">
            <v>Otolaryngology</v>
          </cell>
          <cell r="D3722" t="str">
            <v>Hoff, Paul</v>
          </cell>
          <cell r="E3722" t="str">
            <v>ABANDONED</v>
          </cell>
          <cell r="F3722">
            <v>43236</v>
          </cell>
          <cell r="G3722" t="str">
            <v>University of Michigan</v>
          </cell>
          <cell r="H3722" t="str">
            <v/>
          </cell>
          <cell r="I3722" t="str">
            <v>National</v>
          </cell>
          <cell r="J3722" t="str">
            <v>CTSU - Ambulatory and Chronic Disease</v>
          </cell>
        </row>
        <row r="3723">
          <cell r="A3723" t="str">
            <v>00129435</v>
          </cell>
          <cell r="B3723" t="str">
            <v>2017.049; CC-220-MM-001; HUM00129435</v>
          </cell>
          <cell r="C3723" t="str">
            <v>Int Med-Hematology/Oncology</v>
          </cell>
          <cell r="D3723" t="str">
            <v>Campagnaro, Erica</v>
          </cell>
          <cell r="E3723" t="str">
            <v>OPEN TO ACCRUAL</v>
          </cell>
          <cell r="F3723">
            <v>44101</v>
          </cell>
          <cell r="G3723" t="str">
            <v>Celgene Corporation</v>
          </cell>
          <cell r="H3723" t="str">
            <v>ICON Clinical Research, Inc.</v>
          </cell>
          <cell r="I3723" t="str">
            <v>Industry</v>
          </cell>
          <cell r="J3723" t="str">
            <v>CTSU - Oncology</v>
          </cell>
        </row>
        <row r="3724">
          <cell r="A3724" t="str">
            <v>00129427</v>
          </cell>
          <cell r="B3724" t="str">
            <v>HUM00129427; MICHR</v>
          </cell>
          <cell r="C3724" t="str">
            <v>Int Med-Gastroenterology</v>
          </cell>
          <cell r="D3724" t="str">
            <v>Lee, Allen</v>
          </cell>
          <cell r="E3724" t="str">
            <v>OPEN TO ACCRUAL</v>
          </cell>
          <cell r="F3724">
            <v>43048</v>
          </cell>
          <cell r="G3724" t="str">
            <v>University of Michigan</v>
          </cell>
          <cell r="H3724" t="str">
            <v/>
          </cell>
          <cell r="I3724" t="str">
            <v>National</v>
          </cell>
          <cell r="J3724" t="str">
            <v>CTSU - Ambulatory and Chronic Disease</v>
          </cell>
        </row>
        <row r="3725">
          <cell r="A3725" t="str">
            <v>00129418</v>
          </cell>
          <cell r="B3725" t="str">
            <v>HUM00129418</v>
          </cell>
          <cell r="C3725" t="str">
            <v>Anesthesiology</v>
          </cell>
          <cell r="D3725" t="str">
            <v>Brummett, Chad</v>
          </cell>
          <cell r="E3725" t="str">
            <v>IRB STUDY CLOSURE</v>
          </cell>
          <cell r="F3725">
            <v>43942</v>
          </cell>
          <cell r="G3725" t="str">
            <v>Michigan, State of, Health and Human Services, Department of</v>
          </cell>
          <cell r="H3725" t="str">
            <v/>
          </cell>
          <cell r="I3725" t="str">
            <v>Institutional</v>
          </cell>
          <cell r="J3725" t="str">
            <v>CTSU - Behavior, Function, and Pain</v>
          </cell>
        </row>
        <row r="3726">
          <cell r="A3726" t="str">
            <v>00129412</v>
          </cell>
          <cell r="B3726" t="str">
            <v>2017.059; ANHL1522; HUM00129412</v>
          </cell>
          <cell r="C3726" t="str">
            <v>Pediatrics-Hematology/Oncology</v>
          </cell>
          <cell r="D3726" t="str">
            <v>Vander Lugt, Mark</v>
          </cell>
          <cell r="E3726" t="str">
            <v>IRB STUDY CLOSURE</v>
          </cell>
          <cell r="F3726">
            <v>44245</v>
          </cell>
          <cell r="G3726" t="str">
            <v>Children's Oncology Group (COG)</v>
          </cell>
          <cell r="H3726" t="str">
            <v>The Children's Hospital of Philadelphia (CHOP)</v>
          </cell>
          <cell r="I3726" t="str">
            <v>Institutional</v>
          </cell>
          <cell r="J3726" t="str">
            <v>CTSU - Childrens</v>
          </cell>
        </row>
        <row r="3727">
          <cell r="A3727" t="str">
            <v>00129276</v>
          </cell>
          <cell r="B3727" t="str">
            <v>HUM00129276; VX16-659-101; AWD005979</v>
          </cell>
          <cell r="C3727" t="str">
            <v>Pediatrics-Pulmonary Medicine</v>
          </cell>
          <cell r="D3727" t="str">
            <v>Nasr, Samya</v>
          </cell>
          <cell r="E3727" t="str">
            <v>IRB STUDY CLOSURE</v>
          </cell>
          <cell r="F3727">
            <v>43741</v>
          </cell>
          <cell r="G3727" t="str">
            <v>Vertex Pharmaceuticals</v>
          </cell>
          <cell r="H3727" t="str">
            <v/>
          </cell>
          <cell r="I3727" t="str">
            <v>Industry</v>
          </cell>
          <cell r="J3727" t="str">
            <v>CTSU - Childrens</v>
          </cell>
        </row>
        <row r="3728">
          <cell r="A3728" t="str">
            <v>00129255</v>
          </cell>
          <cell r="B3728" t="str">
            <v>2017.056; HUM00129255</v>
          </cell>
          <cell r="C3728" t="str">
            <v>Int Med-Hematology/Oncology</v>
          </cell>
          <cell r="D3728" t="str">
            <v>Magenau, John</v>
          </cell>
          <cell r="E3728" t="str">
            <v>SUSPENDED</v>
          </cell>
          <cell r="F3728">
            <v>44280</v>
          </cell>
          <cell r="G3728" t="str">
            <v>Merck</v>
          </cell>
          <cell r="H3728" t="str">
            <v>University of Michigan</v>
          </cell>
          <cell r="I3728" t="str">
            <v>Industry</v>
          </cell>
          <cell r="J3728" t="str">
            <v>CTSU - Oncology</v>
          </cell>
        </row>
        <row r="3729">
          <cell r="A3729" t="str">
            <v>00129179</v>
          </cell>
          <cell r="B3729" t="str">
            <v>2017.047; HUM00129179</v>
          </cell>
          <cell r="C3729" t="str">
            <v>Int Med-Hematology/Oncology</v>
          </cell>
          <cell r="D3729" t="str">
            <v>Udager, Aaron</v>
          </cell>
          <cell r="E3729" t="str">
            <v>TERMINATED</v>
          </cell>
          <cell r="F3729">
            <v>43845</v>
          </cell>
          <cell r="G3729" t="str">
            <v>Progenics Pharmaceuticals</v>
          </cell>
          <cell r="H3729" t="str">
            <v/>
          </cell>
          <cell r="I3729" t="str">
            <v>Industry</v>
          </cell>
          <cell r="J3729" t="str">
            <v>CTSU - Oncology</v>
          </cell>
        </row>
        <row r="3730">
          <cell r="A3730" t="str">
            <v>00129173</v>
          </cell>
          <cell r="B3730" t="str">
            <v>HUM00129173</v>
          </cell>
          <cell r="C3730" t="str">
            <v>Psychiatry</v>
          </cell>
          <cell r="D3730" t="str">
            <v>Czyz, Ewa</v>
          </cell>
          <cell r="E3730" t="str">
            <v>CLOSED TO ACCRUAL</v>
          </cell>
          <cell r="F3730">
            <v>43838</v>
          </cell>
          <cell r="G3730" t="str">
            <v>DHHS - National Institutes of Health</v>
          </cell>
          <cell r="H3730" t="str">
            <v/>
          </cell>
          <cell r="I3730" t="str">
            <v>Externally Peer-Reviewed</v>
          </cell>
          <cell r="J3730" t="str">
            <v>CTSU - Behavior, Function, and Pain</v>
          </cell>
        </row>
        <row r="3731">
          <cell r="A3731" t="str">
            <v>00129162</v>
          </cell>
          <cell r="B3731" t="str">
            <v>HUM00129162</v>
          </cell>
          <cell r="C3731" t="str">
            <v>Int Med-Cardiology</v>
          </cell>
          <cell r="D3731" t="str">
            <v>Hummel, Scott</v>
          </cell>
          <cell r="E3731" t="str">
            <v>CLOSED TO ACCRUAL</v>
          </cell>
          <cell r="F3731">
            <v>44032</v>
          </cell>
          <cell r="G3731" t="str">
            <v>Corvia Medical, Inc.</v>
          </cell>
          <cell r="H3731" t="str">
            <v/>
          </cell>
          <cell r="I3731" t="str">
            <v>Industry</v>
          </cell>
          <cell r="J3731" t="str">
            <v>CTSU - Heart, Vessel, Blood</v>
          </cell>
        </row>
        <row r="3732">
          <cell r="A3732" t="str">
            <v>00129045</v>
          </cell>
          <cell r="B3732" t="str">
            <v>HUM00129045</v>
          </cell>
          <cell r="C3732" t="str">
            <v>Emergency Medicine</v>
          </cell>
          <cell r="D3732" t="str">
            <v>Korley, Frederick</v>
          </cell>
          <cell r="E3732" t="str">
            <v>CLOSED TO ACCRUAL</v>
          </cell>
          <cell r="F3732">
            <v>44260</v>
          </cell>
          <cell r="G3732" t="str">
            <v>University of Michigan</v>
          </cell>
          <cell r="H3732" t="str">
            <v>Organic Technologies</v>
          </cell>
          <cell r="I3732" t="str">
            <v>National</v>
          </cell>
          <cell r="J3732" t="str">
            <v>CTSU - Acute, Critical Care, Surgery &amp; Transplant</v>
          </cell>
        </row>
        <row r="3733">
          <cell r="A3733" t="str">
            <v>00128937</v>
          </cell>
          <cell r="B3733" t="str">
            <v>HUM00128937; S1609</v>
          </cell>
          <cell r="C3733" t="str">
            <v>Int Med-Hematology/Oncology</v>
          </cell>
          <cell r="D3733" t="str">
            <v>Zalupski, Mark</v>
          </cell>
          <cell r="E3733" t="str">
            <v>OPEN TO ACCRUAL</v>
          </cell>
          <cell r="F3733">
            <v>43800</v>
          </cell>
          <cell r="G3733" t="str">
            <v>Southwest Oncology Group (SWOG)</v>
          </cell>
          <cell r="H3733" t="str">
            <v>National Cancer Institute (NCI); Oregon Health and Science University</v>
          </cell>
          <cell r="I3733" t="str">
            <v>National</v>
          </cell>
          <cell r="J3733" t="str">
            <v>CTSU - Oncology</v>
          </cell>
        </row>
        <row r="3734">
          <cell r="A3734" t="str">
            <v>00128849</v>
          </cell>
          <cell r="B3734" t="str">
            <v>2017.039; AL3818-US-004; HUM00128849</v>
          </cell>
          <cell r="C3734" t="str">
            <v>Int Med-Hematology/Oncology</v>
          </cell>
          <cell r="D3734" t="str">
            <v>Chugh, Rashmi</v>
          </cell>
          <cell r="E3734" t="str">
            <v>OPEN TO ACCRUAL</v>
          </cell>
          <cell r="F3734">
            <v>42956</v>
          </cell>
          <cell r="G3734" t="str">
            <v>Advenchen Laboratories, LLC</v>
          </cell>
          <cell r="H3734" t="str">
            <v/>
          </cell>
          <cell r="I3734" t="str">
            <v>Industry</v>
          </cell>
          <cell r="J3734" t="str">
            <v>CTSU - Oncology</v>
          </cell>
        </row>
        <row r="3735">
          <cell r="A3735" t="str">
            <v>00128795</v>
          </cell>
          <cell r="B3735" t="str">
            <v>2017.045; HUM00128795; PCYC-1123-CA</v>
          </cell>
          <cell r="C3735" t="str">
            <v>Int Med-Hematology/Oncology</v>
          </cell>
          <cell r="D3735" t="str">
            <v>Phillips, Tycel</v>
          </cell>
          <cell r="E3735" t="str">
            <v>ABANDONED</v>
          </cell>
          <cell r="F3735">
            <v>43060</v>
          </cell>
          <cell r="G3735" t="str">
            <v>Pharmacyclics, Inc.</v>
          </cell>
          <cell r="H3735" t="str">
            <v/>
          </cell>
          <cell r="I3735" t="str">
            <v>Industry</v>
          </cell>
          <cell r="J3735" t="str">
            <v>CTSU - Oncology</v>
          </cell>
        </row>
        <row r="3736">
          <cell r="A3736" t="str">
            <v>00128769</v>
          </cell>
          <cell r="B3736" t="str">
            <v>2017.037; HUM00128769; MK-3475-029</v>
          </cell>
          <cell r="C3736" t="str">
            <v>Int Med-Hematology/Oncology</v>
          </cell>
          <cell r="D3736" t="str">
            <v>Fecher, Leslie</v>
          </cell>
          <cell r="E3736" t="str">
            <v>ABANDONED</v>
          </cell>
          <cell r="F3736">
            <v>43179</v>
          </cell>
          <cell r="G3736" t="str">
            <v>Merck and Company, Inc.</v>
          </cell>
          <cell r="H3736" t="str">
            <v/>
          </cell>
          <cell r="I3736" t="str">
            <v>Industry</v>
          </cell>
          <cell r="J3736" t="str">
            <v>CTSU - Oncology</v>
          </cell>
        </row>
        <row r="3737">
          <cell r="A3737" t="str">
            <v>00128761</v>
          </cell>
          <cell r="B3737" t="str">
            <v>HUM00128761</v>
          </cell>
          <cell r="C3737" t="str">
            <v>Int Med-Cardiology</v>
          </cell>
          <cell r="D3737" t="str">
            <v>Aaronson, Keith</v>
          </cell>
          <cell r="E3737" t="str">
            <v>CLOSED TO ACCRUAL</v>
          </cell>
          <cell r="F3737">
            <v>43617</v>
          </cell>
          <cell r="G3737" t="str">
            <v>Amgen, Inc.</v>
          </cell>
          <cell r="H3737" t="str">
            <v/>
          </cell>
          <cell r="I3737" t="str">
            <v>Industry</v>
          </cell>
          <cell r="J3737" t="str">
            <v>CTSU - Heart, Vessel, Blood</v>
          </cell>
        </row>
        <row r="3738">
          <cell r="A3738" t="str">
            <v>00128743</v>
          </cell>
          <cell r="B3738" t="str">
            <v>1-U01-EY-026869-01; 67-MIAN; HUM00128743</v>
          </cell>
          <cell r="C3738" t="str">
            <v>Ophthalmology &amp; Visual Sciences</v>
          </cell>
          <cell r="D3738" t="str">
            <v>Mian, Shahzad</v>
          </cell>
          <cell r="E3738" t="str">
            <v>OPEN TO ACCRUAL</v>
          </cell>
          <cell r="F3738">
            <v>43084</v>
          </cell>
          <cell r="G3738" t="str">
            <v>DHHS - National Institutes of Health - Subcontracts</v>
          </cell>
          <cell r="H3738" t="str">
            <v>National Eye Institute; New York University</v>
          </cell>
          <cell r="I3738" t="str">
            <v>Externally Peer-Reviewed</v>
          </cell>
          <cell r="J3738" t="str">
            <v>CTSU - Ambulatory and Chronic Disease</v>
          </cell>
        </row>
        <row r="3739">
          <cell r="A3739" t="str">
            <v>00128739</v>
          </cell>
          <cell r="B3739" t="str">
            <v>2017.038; HUM00128739; PLX121-01</v>
          </cell>
          <cell r="C3739" t="str">
            <v>Int Med-Hematology/Oncology</v>
          </cell>
          <cell r="D3739" t="str">
            <v>Chugh, Rashmi</v>
          </cell>
          <cell r="E3739" t="str">
            <v>IRB STUDY CLOSURE</v>
          </cell>
          <cell r="F3739">
            <v>44264</v>
          </cell>
          <cell r="G3739" t="str">
            <v>Plexxikon, Inc</v>
          </cell>
          <cell r="H3739" t="str">
            <v/>
          </cell>
          <cell r="I3739" t="str">
            <v>Industry</v>
          </cell>
          <cell r="J3739" t="str">
            <v>CTSU - Oncology</v>
          </cell>
        </row>
        <row r="3740">
          <cell r="A3740" t="str">
            <v>00128531</v>
          </cell>
          <cell r="B3740" t="str">
            <v>HUM00128531; PCORI/CCFA DINE CD</v>
          </cell>
          <cell r="C3740" t="str">
            <v>Int Med-Gastroenterology</v>
          </cell>
          <cell r="D3740" t="str">
            <v>Higgins, Peter</v>
          </cell>
          <cell r="E3740" t="str">
            <v>IRB STUDY CLOSURE</v>
          </cell>
          <cell r="F3740">
            <v>43725</v>
          </cell>
          <cell r="G3740" t="str">
            <v>Patient-Centered Outcomes Research Institute (PCORI)</v>
          </cell>
          <cell r="H3740" t="str">
            <v>University of Pennsylvania</v>
          </cell>
          <cell r="I3740" t="str">
            <v>Externally Peer-Reviewed</v>
          </cell>
          <cell r="J3740" t="str">
            <v>CTSU - Ambulatory and Chronic Disease</v>
          </cell>
        </row>
        <row r="3741">
          <cell r="A3741" t="str">
            <v>00128515</v>
          </cell>
          <cell r="B3741" t="str">
            <v>2017.029; CA223001; HUM00128515</v>
          </cell>
          <cell r="C3741" t="str">
            <v>Int Med-Hematology/Oncology</v>
          </cell>
          <cell r="D3741" t="str">
            <v>Worden, Francis</v>
          </cell>
          <cell r="E3741" t="str">
            <v>ABANDONED</v>
          </cell>
          <cell r="F3741">
            <v>43222</v>
          </cell>
          <cell r="G3741" t="str">
            <v>Bristol-Myers Squibb</v>
          </cell>
          <cell r="H3741" t="str">
            <v/>
          </cell>
          <cell r="I3741" t="str">
            <v>Industry</v>
          </cell>
          <cell r="J3741" t="str">
            <v>CTSU - Oncology</v>
          </cell>
        </row>
        <row r="3742">
          <cell r="A3742" t="str">
            <v>00128493</v>
          </cell>
          <cell r="B3742" t="str">
            <v>HUM00128493; Vortioxetine-4003</v>
          </cell>
          <cell r="C3742" t="str">
            <v>Psychiatry</v>
          </cell>
          <cell r="D3742" t="str">
            <v>Parikh, Sagar</v>
          </cell>
          <cell r="E3742" t="str">
            <v>TERMINATED</v>
          </cell>
          <cell r="F3742">
            <v>43353</v>
          </cell>
          <cell r="G3742" t="str">
            <v>Takeda</v>
          </cell>
          <cell r="H3742" t="str">
            <v>Quintiles, Inc</v>
          </cell>
          <cell r="I3742" t="str">
            <v>Industry</v>
          </cell>
          <cell r="J3742" t="str">
            <v>CTSU - Behavior, Function, and Pain</v>
          </cell>
        </row>
        <row r="3743">
          <cell r="A3743" t="str">
            <v>00128488</v>
          </cell>
          <cell r="B3743" t="str">
            <v/>
          </cell>
          <cell r="C3743" t="str">
            <v>Dermatology</v>
          </cell>
          <cell r="D3743" t="str">
            <v>Helfrich, Yolanda</v>
          </cell>
          <cell r="E3743" t="str">
            <v>ABANDONED</v>
          </cell>
          <cell r="F3743">
            <v>43031</v>
          </cell>
          <cell r="G3743" t="str">
            <v/>
          </cell>
          <cell r="H3743" t="str">
            <v>Polichem S.A.</v>
          </cell>
          <cell r="I3743" t="str">
            <v/>
          </cell>
          <cell r="J3743" t="str">
            <v>CTSU - Neurosciences and Sensory</v>
          </cell>
        </row>
        <row r="3744">
          <cell r="A3744" t="str">
            <v>00128420</v>
          </cell>
          <cell r="B3744" t="str">
            <v>2017.035; CASE1415; HUM00128420</v>
          </cell>
          <cell r="C3744" t="str">
            <v>Int Med-Hematology/Oncology</v>
          </cell>
          <cell r="D3744" t="str">
            <v>Wilcox, Ryan</v>
          </cell>
          <cell r="E3744" t="str">
            <v>TERMINATED</v>
          </cell>
          <cell r="F3744">
            <v>43773</v>
          </cell>
          <cell r="G3744" t="str">
            <v>Seattle Genetics, Inc</v>
          </cell>
          <cell r="H3744" t="str">
            <v>Case Comprehensive Cancer Center; Case Western Reserve University; Cleveland Clinic Foundation</v>
          </cell>
          <cell r="I3744" t="str">
            <v>Industry</v>
          </cell>
          <cell r="J3744" t="str">
            <v>CTSU - Oncology</v>
          </cell>
        </row>
        <row r="3745">
          <cell r="A3745" t="str">
            <v>00128380</v>
          </cell>
          <cell r="B3745" t="str">
            <v>2017.046; HUM00128380; PROTOCOL 1502</v>
          </cell>
          <cell r="C3745" t="str">
            <v>Pediatrics-Hematology/Oncology</v>
          </cell>
          <cell r="D3745" t="str">
            <v>Vander Lugt, Mark</v>
          </cell>
          <cell r="E3745" t="str">
            <v>CLOSED TO ACCRUAL</v>
          </cell>
          <cell r="F3745">
            <v>44074</v>
          </cell>
          <cell r="G3745" t="str">
            <v>BMT CTN</v>
          </cell>
          <cell r="H3745" t="str">
            <v>DHHS - National Institutes of Health - Subcontracts; National Marrow Donor Program (NMDP)</v>
          </cell>
          <cell r="I3745" t="str">
            <v>National</v>
          </cell>
          <cell r="J3745" t="str">
            <v>CTSU - Oncology</v>
          </cell>
        </row>
        <row r="3746">
          <cell r="A3746" t="str">
            <v>00128330</v>
          </cell>
          <cell r="B3746" t="str">
            <v>2017.034; HUM00128330; SU2C-SARC032</v>
          </cell>
          <cell r="C3746" t="str">
            <v>Int Med-Hematology/Oncology</v>
          </cell>
          <cell r="D3746" t="str">
            <v>Schuetze, Scott</v>
          </cell>
          <cell r="E3746" t="str">
            <v>OPEN TO ACCRUAL</v>
          </cell>
          <cell r="F3746">
            <v>43178</v>
          </cell>
          <cell r="G3746" t="str">
            <v>Sarcoma Alliance for Research Through Collaboration (SARC)</v>
          </cell>
          <cell r="H3746" t="str">
            <v>University of Michigan</v>
          </cell>
          <cell r="I3746" t="str">
            <v>Institutional</v>
          </cell>
          <cell r="J3746" t="str">
            <v>CTSU - Oncology</v>
          </cell>
        </row>
        <row r="3747">
          <cell r="A3747" t="str">
            <v>00128325</v>
          </cell>
          <cell r="B3747" t="str">
            <v>HUM00128325</v>
          </cell>
          <cell r="C3747" t="str">
            <v>Int Med-General Medicine</v>
          </cell>
          <cell r="D3747" t="str">
            <v>Griauzde, Dina</v>
          </cell>
          <cell r="E3747" t="str">
            <v>TERMINATED</v>
          </cell>
          <cell r="F3747">
            <v>43588</v>
          </cell>
          <cell r="G3747" t="str">
            <v>University of Michigan</v>
          </cell>
          <cell r="H3747" t="str">
            <v/>
          </cell>
          <cell r="I3747" t="str">
            <v>National</v>
          </cell>
          <cell r="J3747" t="str">
            <v>CTSU - Ambulatory and Chronic Disease</v>
          </cell>
        </row>
        <row r="3748">
          <cell r="A3748" t="str">
            <v>00128322</v>
          </cell>
          <cell r="B3748" t="str">
            <v>HUM00128322</v>
          </cell>
          <cell r="C3748" t="str">
            <v>Int Med-Cardiology</v>
          </cell>
          <cell r="D3748" t="str">
            <v>Chetcuti, Stanley</v>
          </cell>
          <cell r="E3748" t="str">
            <v>CLOSED TO ACCRUAL</v>
          </cell>
          <cell r="F3748">
            <v>43619</v>
          </cell>
          <cell r="G3748" t="str">
            <v>Medtronic Vascular, Inc</v>
          </cell>
          <cell r="H3748" t="str">
            <v/>
          </cell>
          <cell r="I3748" t="str">
            <v>Industry</v>
          </cell>
          <cell r="J3748" t="str">
            <v>CTSU - Heart, Vessel, Blood</v>
          </cell>
        </row>
        <row r="3749">
          <cell r="A3749" t="str">
            <v>00128301</v>
          </cell>
          <cell r="B3749" t="str">
            <v>AN-EPI3333; AWD005844; HUM00128301</v>
          </cell>
          <cell r="C3749" t="str">
            <v>Pediatrics-Pulmonary Medicine</v>
          </cell>
          <cell r="D3749" t="str">
            <v>Filbrun, Amy</v>
          </cell>
          <cell r="E3749" t="str">
            <v>IRB STUDY CLOSURE</v>
          </cell>
          <cell r="F3749">
            <v>43194</v>
          </cell>
          <cell r="G3749" t="str">
            <v>Anthera Pharmaceuticals, Inc</v>
          </cell>
          <cell r="H3749" t="str">
            <v>Rho</v>
          </cell>
          <cell r="I3749" t="str">
            <v>Industry</v>
          </cell>
          <cell r="J3749" t="str">
            <v>CTSU - Childrens</v>
          </cell>
        </row>
        <row r="3750">
          <cell r="A3750" t="str">
            <v>00128253</v>
          </cell>
          <cell r="B3750" t="str">
            <v>HUM00128253</v>
          </cell>
          <cell r="C3750" t="str">
            <v>Cardiac Surgery</v>
          </cell>
          <cell r="D3750" t="str">
            <v>Bolling, Steven</v>
          </cell>
          <cell r="E3750" t="str">
            <v>CLOSED TO ACCRUAL</v>
          </cell>
          <cell r="F3750">
            <v>44130</v>
          </cell>
          <cell r="G3750" t="str">
            <v>Medtronic, Inc.</v>
          </cell>
          <cell r="H3750" t="str">
            <v/>
          </cell>
          <cell r="I3750" t="str">
            <v>Industry</v>
          </cell>
          <cell r="J3750" t="str">
            <v>CTSU - Heart, Vessel, Blood</v>
          </cell>
        </row>
        <row r="3751">
          <cell r="A3751" t="str">
            <v>00128173</v>
          </cell>
          <cell r="B3751" t="str">
            <v>HUM00128173; MGT006</v>
          </cell>
          <cell r="C3751" t="str">
            <v>Ophthalmology &amp; Visual Sciences</v>
          </cell>
          <cell r="D3751" t="str">
            <v>Besirli, Cagri</v>
          </cell>
          <cell r="E3751" t="str">
            <v>IRB STUDY CLOSURE</v>
          </cell>
          <cell r="F3751">
            <v>44253</v>
          </cell>
          <cell r="G3751" t="str">
            <v>MeiraGtx</v>
          </cell>
          <cell r="H3751" t="str">
            <v/>
          </cell>
          <cell r="I3751" t="str">
            <v>Industry</v>
          </cell>
          <cell r="J3751" t="str">
            <v>CTSU - Ambulatory and Chronic Disease</v>
          </cell>
        </row>
        <row r="3752">
          <cell r="A3752" t="str">
            <v>00128157</v>
          </cell>
          <cell r="B3752" t="str">
            <v>HUM00128157; M16-006</v>
          </cell>
          <cell r="C3752" t="str">
            <v>Int Med-Gastroenterology</v>
          </cell>
          <cell r="D3752" t="str">
            <v>Higgins, Peter</v>
          </cell>
          <cell r="E3752" t="str">
            <v>OPEN TO ACCRUAL</v>
          </cell>
          <cell r="F3752">
            <v>43258</v>
          </cell>
          <cell r="G3752" t="str">
            <v>AbbVie Inc</v>
          </cell>
          <cell r="H3752" t="str">
            <v/>
          </cell>
          <cell r="I3752" t="str">
            <v>Industry</v>
          </cell>
          <cell r="J3752" t="str">
            <v>CTSU - Ambulatory and Chronic Disease</v>
          </cell>
        </row>
        <row r="3753">
          <cell r="A3753" t="str">
            <v>00128136</v>
          </cell>
          <cell r="B3753" t="str">
            <v>2017.030; CA2099GW; HUM00128136</v>
          </cell>
          <cell r="C3753" t="str">
            <v>Int Med-Hematology/Oncology</v>
          </cell>
          <cell r="D3753" t="str">
            <v>Sahai, Vaibhav</v>
          </cell>
          <cell r="E3753" t="str">
            <v>TERMINATED</v>
          </cell>
          <cell r="F3753">
            <v>44257</v>
          </cell>
          <cell r="G3753" t="str">
            <v>Bristol-Myers Squibb</v>
          </cell>
          <cell r="H3753" t="str">
            <v/>
          </cell>
          <cell r="I3753" t="str">
            <v>Industry</v>
          </cell>
          <cell r="J3753" t="str">
            <v>CTSU - Oncology</v>
          </cell>
        </row>
        <row r="3754">
          <cell r="A3754" t="str">
            <v>00128061</v>
          </cell>
          <cell r="B3754" t="str">
            <v>HUM00128061; NYX-2025-2002</v>
          </cell>
          <cell r="C3754" t="str">
            <v>Anesthesiology</v>
          </cell>
          <cell r="D3754" t="str">
            <v>Harte, Steven</v>
          </cell>
          <cell r="E3754" t="str">
            <v>CLOSED TO ACCRUAL</v>
          </cell>
          <cell r="F3754">
            <v>43671</v>
          </cell>
          <cell r="G3754" t="str">
            <v>Aptinyx, Inc</v>
          </cell>
          <cell r="H3754" t="str">
            <v/>
          </cell>
          <cell r="I3754" t="str">
            <v>Industry</v>
          </cell>
          <cell r="J3754" t="str">
            <v>CTSU - Behavior, Function, and Pain</v>
          </cell>
        </row>
        <row r="3755">
          <cell r="A3755" t="str">
            <v>00128019</v>
          </cell>
          <cell r="B3755" t="str">
            <v>2017.036; CA209915; HUM00128019</v>
          </cell>
          <cell r="C3755" t="str">
            <v>Int Med-Hematology/Oncology</v>
          </cell>
          <cell r="D3755" t="str">
            <v>Fecher, Leslie</v>
          </cell>
          <cell r="E3755" t="str">
            <v>CLOSED TO ACCRUAL</v>
          </cell>
          <cell r="F3755">
            <v>43179</v>
          </cell>
          <cell r="G3755" t="str">
            <v>Bristol-Myers Squibb</v>
          </cell>
          <cell r="H3755" t="str">
            <v/>
          </cell>
          <cell r="I3755" t="str">
            <v>Industry</v>
          </cell>
          <cell r="J3755" t="str">
            <v>CTSU - Oncology</v>
          </cell>
        </row>
        <row r="3756">
          <cell r="A3756" t="str">
            <v>00128009</v>
          </cell>
          <cell r="B3756" t="str">
            <v>HUM00128009; US-2017-001</v>
          </cell>
          <cell r="C3756" t="str">
            <v>Psychiatry</v>
          </cell>
          <cell r="D3756" t="str">
            <v>Arnedt, John (Todd)</v>
          </cell>
          <cell r="E3756" t="str">
            <v>TERMINATED</v>
          </cell>
          <cell r="F3756">
            <v>43753</v>
          </cell>
          <cell r="G3756" t="str">
            <v>NightBalance B.V.</v>
          </cell>
          <cell r="H3756" t="str">
            <v/>
          </cell>
          <cell r="I3756" t="str">
            <v>National</v>
          </cell>
          <cell r="J3756" t="str">
            <v>CTSU - Behavior, Function, and Pain</v>
          </cell>
        </row>
        <row r="3757">
          <cell r="A3757" t="str">
            <v>00127988</v>
          </cell>
          <cell r="B3757" t="str">
            <v>CETB115E2201; AWD005994; HUM00127988</v>
          </cell>
          <cell r="C3757" t="str">
            <v>Pediatrics-Hematology/Oncology</v>
          </cell>
          <cell r="D3757" t="str">
            <v>Walkovich, Kelly</v>
          </cell>
          <cell r="E3757" t="str">
            <v>TERMINATED</v>
          </cell>
          <cell r="F3757">
            <v>44158</v>
          </cell>
          <cell r="G3757" t="str">
            <v>NOVARTIS PHARMA, INC.</v>
          </cell>
          <cell r="H3757" t="str">
            <v/>
          </cell>
          <cell r="I3757" t="str">
            <v>Industry</v>
          </cell>
          <cell r="J3757" t="str">
            <v>CTSU - Childrens</v>
          </cell>
        </row>
        <row r="3758">
          <cell r="A3758" t="str">
            <v>00127981</v>
          </cell>
          <cell r="B3758" t="str">
            <v>2017.010; HUM00127981; MK-3475-604</v>
          </cell>
          <cell r="C3758" t="str">
            <v>Int Med-Hematology/Oncology</v>
          </cell>
          <cell r="D3758" t="str">
            <v>Kalemkerian, Gregory</v>
          </cell>
          <cell r="E3758" t="str">
            <v>CLOSED TO ACCRUAL</v>
          </cell>
          <cell r="F3758">
            <v>43290</v>
          </cell>
          <cell r="G3758" t="str">
            <v>Merck</v>
          </cell>
          <cell r="H3758" t="str">
            <v/>
          </cell>
          <cell r="I3758" t="str">
            <v>Industry</v>
          </cell>
          <cell r="J3758" t="str">
            <v>CTSU - Oncology</v>
          </cell>
        </row>
        <row r="3759">
          <cell r="A3759" t="str">
            <v>00127980</v>
          </cell>
          <cell r="B3759" t="str">
            <v>2016.136; GO29687; HUM00127980</v>
          </cell>
          <cell r="C3759" t="str">
            <v>Int Med-Hematology/Oncology</v>
          </cell>
          <cell r="D3759" t="str">
            <v>Devata, Sumana</v>
          </cell>
          <cell r="E3759" t="str">
            <v>ABANDONED</v>
          </cell>
          <cell r="F3759">
            <v>42909</v>
          </cell>
          <cell r="G3759" t="str">
            <v>Genentech, Inc.</v>
          </cell>
          <cell r="H3759" t="str">
            <v/>
          </cell>
          <cell r="I3759" t="str">
            <v>Industry</v>
          </cell>
          <cell r="J3759" t="str">
            <v>CTSU - Oncology</v>
          </cell>
        </row>
        <row r="3760">
          <cell r="A3760" t="str">
            <v>00127950</v>
          </cell>
          <cell r="B3760" t="str">
            <v>HUM00127950; s17-00303; AWD007315</v>
          </cell>
          <cell r="C3760" t="str">
            <v>Pediatrics-Nephrology</v>
          </cell>
          <cell r="D3760" t="str">
            <v>Gipson, Debbie</v>
          </cell>
          <cell r="E3760" t="str">
            <v>OPEN TO ACCRUAL</v>
          </cell>
          <cell r="F3760">
            <v>43334</v>
          </cell>
          <cell r="G3760" t="str">
            <v>New York University</v>
          </cell>
          <cell r="H3760" t="str">
            <v/>
          </cell>
          <cell r="I3760" t="str">
            <v>Institutional</v>
          </cell>
          <cell r="J3760" t="str">
            <v>CTSU - Childrens</v>
          </cell>
        </row>
        <row r="3761">
          <cell r="A3761" t="str">
            <v>00127913</v>
          </cell>
          <cell r="B3761" t="str">
            <v>HUM00127913; MD134756 TBE 14-02</v>
          </cell>
          <cell r="C3761" t="str">
            <v>Cardiac Surgery</v>
          </cell>
          <cell r="D3761" t="str">
            <v>Patel, Himanshu</v>
          </cell>
          <cell r="E3761" t="str">
            <v>OPEN TO ACCRUAL</v>
          </cell>
          <cell r="F3761">
            <v>43263</v>
          </cell>
          <cell r="G3761" t="str">
            <v>W. L. Gore &amp; Associates, Inc.</v>
          </cell>
          <cell r="H3761" t="str">
            <v/>
          </cell>
          <cell r="I3761" t="str">
            <v>Industry</v>
          </cell>
          <cell r="J3761" t="str">
            <v>CTSU - Heart, Vessel, Blood</v>
          </cell>
        </row>
        <row r="3762">
          <cell r="A3762" t="str">
            <v>00127897</v>
          </cell>
          <cell r="B3762" t="str">
            <v>HUM00127897</v>
          </cell>
          <cell r="C3762" t="str">
            <v>Int Med-Infectious Diseases</v>
          </cell>
          <cell r="D3762" t="str">
            <v>Kaul, Daniel</v>
          </cell>
          <cell r="E3762" t="str">
            <v>OPEN TO ACCRUAL</v>
          </cell>
          <cell r="F3762">
            <v>43703</v>
          </cell>
          <cell r="G3762" t="str">
            <v>DHHS - National Institutes of Health - Subcontracts</v>
          </cell>
          <cell r="H3762" t="str">
            <v>Northwestern University</v>
          </cell>
          <cell r="I3762" t="str">
            <v>Externally Peer-Reviewed</v>
          </cell>
          <cell r="J3762" t="str">
            <v>CTSU - Acute, Critical Care, Surgery &amp; Transplant</v>
          </cell>
        </row>
        <row r="3763">
          <cell r="A3763" t="str">
            <v>00127891</v>
          </cell>
          <cell r="B3763" t="str">
            <v>2017.032; ADVL1515; HUM00127891</v>
          </cell>
          <cell r="C3763" t="str">
            <v>Pediatrics-Hematology/Oncology</v>
          </cell>
          <cell r="D3763" t="str">
            <v>Mody, Rajen</v>
          </cell>
          <cell r="E3763" t="str">
            <v>TERMINATED</v>
          </cell>
          <cell r="F3763">
            <v>44293</v>
          </cell>
          <cell r="G3763" t="str">
            <v>Pediatric Early Phase Clinical Trials Network (PEP-CTN)</v>
          </cell>
          <cell r="H3763" t="str">
            <v>Children's Oncology Group (COG); DHHS - National Institutes of Health - Subcontracts; Lilly, Eli, and Company; The Children's Hospital of Philadelphia (CHOP)</v>
          </cell>
          <cell r="I3763" t="str">
            <v>Industry</v>
          </cell>
          <cell r="J3763" t="str">
            <v>CTSU - Childrens</v>
          </cell>
        </row>
        <row r="3764">
          <cell r="A3764" t="str">
            <v>00127784</v>
          </cell>
          <cell r="B3764" t="str">
            <v>2017.002; HUM00127784</v>
          </cell>
          <cell r="C3764" t="str">
            <v>Int Med-Hematology/Oncology</v>
          </cell>
          <cell r="D3764" t="str">
            <v>Burness, Monika</v>
          </cell>
          <cell r="E3764" t="str">
            <v>CLOSED TO ACCRUAL</v>
          </cell>
          <cell r="F3764">
            <v>44260</v>
          </cell>
          <cell r="G3764" t="str">
            <v>Genentech, Inc.</v>
          </cell>
          <cell r="H3764" t="str">
            <v>University of Michigan</v>
          </cell>
          <cell r="I3764" t="str">
            <v>Industry</v>
          </cell>
          <cell r="J3764" t="str">
            <v>CTSU - Oncology</v>
          </cell>
        </row>
        <row r="3765">
          <cell r="A3765" t="str">
            <v>00127778</v>
          </cell>
          <cell r="B3765" t="str">
            <v>HUM00127778; Kiwi</v>
          </cell>
          <cell r="C3765" t="str">
            <v>Int Med-Gastroenterology</v>
          </cell>
          <cell r="D3765" t="str">
            <v>Eswaran, Shanti</v>
          </cell>
          <cell r="E3765" t="str">
            <v>CLOSED TO ACCRUAL</v>
          </cell>
          <cell r="F3765">
            <v>43707</v>
          </cell>
          <cell r="G3765" t="str">
            <v>Zespri International Limited</v>
          </cell>
          <cell r="H3765" t="str">
            <v/>
          </cell>
          <cell r="I3765" t="str">
            <v>Industry</v>
          </cell>
          <cell r="J3765" t="str">
            <v>CTSU - Ambulatory and Chronic Disease</v>
          </cell>
        </row>
        <row r="3766">
          <cell r="A3766" t="str">
            <v>00127612</v>
          </cell>
          <cell r="B3766" t="str">
            <v>HUM00127612</v>
          </cell>
          <cell r="C3766" t="str">
            <v>Int Med-Rheumatology</v>
          </cell>
          <cell r="D3766" t="str">
            <v>Schiopu, Elena</v>
          </cell>
          <cell r="E3766" t="str">
            <v>IRB STUDY CLOSURE</v>
          </cell>
          <cell r="F3766">
            <v>43242</v>
          </cell>
          <cell r="G3766" t="str">
            <v>Nichi-Iko Pharmaceutical Co., Ltd</v>
          </cell>
          <cell r="H3766" t="str">
            <v>inVentiv Health</v>
          </cell>
          <cell r="I3766" t="str">
            <v>Industry</v>
          </cell>
          <cell r="J3766" t="str">
            <v>Exclude from U-M specialty reporting</v>
          </cell>
        </row>
        <row r="3767">
          <cell r="A3767" t="str">
            <v>00127537</v>
          </cell>
          <cell r="B3767" t="str">
            <v>ACU4429-204; HUM00127537</v>
          </cell>
          <cell r="C3767" t="str">
            <v>Ophthalmology &amp; Visual Sciences</v>
          </cell>
          <cell r="D3767" t="str">
            <v>Jayasundera, Kanishka</v>
          </cell>
          <cell r="E3767" t="str">
            <v>IRB STUDY CLOSURE</v>
          </cell>
          <cell r="F3767">
            <v>43185</v>
          </cell>
          <cell r="G3767" t="str">
            <v>Acucela Inc</v>
          </cell>
          <cell r="H3767" t="str">
            <v/>
          </cell>
          <cell r="I3767" t="str">
            <v>Industry</v>
          </cell>
          <cell r="J3767" t="str">
            <v>CTSU - Ambulatory and Chronic Disease</v>
          </cell>
        </row>
        <row r="3768">
          <cell r="A3768" t="str">
            <v>00127505</v>
          </cell>
          <cell r="B3768" t="str">
            <v>GED-0301-CD-004; HUM00127505</v>
          </cell>
          <cell r="C3768" t="str">
            <v>Int Med-Gastroenterology</v>
          </cell>
          <cell r="D3768" t="str">
            <v>Higgins, Peter</v>
          </cell>
          <cell r="E3768" t="str">
            <v>ABANDONED</v>
          </cell>
          <cell r="F3768">
            <v>43003</v>
          </cell>
          <cell r="G3768" t="str">
            <v>Celgene Corporation</v>
          </cell>
          <cell r="H3768" t="str">
            <v/>
          </cell>
          <cell r="I3768" t="str">
            <v>Industry</v>
          </cell>
          <cell r="J3768" t="str">
            <v>CTSU - Ambulatory and Chronic Disease</v>
          </cell>
        </row>
        <row r="3769">
          <cell r="A3769" t="str">
            <v>00127496</v>
          </cell>
          <cell r="B3769" t="str">
            <v>EFC14153 - Dupilumab; AWD005424; HUM00127496</v>
          </cell>
          <cell r="C3769" t="str">
            <v>Int Med-Allergy</v>
          </cell>
          <cell r="D3769" t="str">
            <v>Sanders, Georgiana</v>
          </cell>
          <cell r="E3769" t="str">
            <v>TERMINATED</v>
          </cell>
          <cell r="F3769">
            <v>43545</v>
          </cell>
          <cell r="G3769" t="str">
            <v>Sanofi</v>
          </cell>
          <cell r="H3769" t="str">
            <v/>
          </cell>
          <cell r="I3769" t="str">
            <v>Industry</v>
          </cell>
          <cell r="J3769" t="str">
            <v>CTSU - Childrens</v>
          </cell>
        </row>
        <row r="3770">
          <cell r="A3770" t="str">
            <v>00127493</v>
          </cell>
          <cell r="B3770" t="str">
            <v>HUM00127493; RLY5016-206p; AWD005739</v>
          </cell>
          <cell r="C3770" t="str">
            <v>Pediatrics-Nephrology</v>
          </cell>
          <cell r="D3770" t="str">
            <v>Luckritz, Kera</v>
          </cell>
          <cell r="E3770" t="str">
            <v>IRB STUDY CLOSURE</v>
          </cell>
          <cell r="F3770">
            <v>43795</v>
          </cell>
          <cell r="G3770" t="str">
            <v>Relypsa, Inc.</v>
          </cell>
          <cell r="H3770" t="str">
            <v/>
          </cell>
          <cell r="I3770" t="str">
            <v>Industry</v>
          </cell>
          <cell r="J3770" t="str">
            <v>CTSU - Childrens</v>
          </cell>
        </row>
        <row r="3771">
          <cell r="A3771" t="str">
            <v>00127430</v>
          </cell>
          <cell r="B3771" t="str">
            <v>2017.061; A221405; HUM00127430; IBCSG 48-14 / BIG 8-13 POSITIVE / ALLIANCE 221405</v>
          </cell>
          <cell r="C3771" t="str">
            <v>Int Med-Hematology/Oncology</v>
          </cell>
          <cell r="D3771" t="str">
            <v>Burness, Monika</v>
          </cell>
          <cell r="E3771" t="str">
            <v>IRB STUDY CLOSURE</v>
          </cell>
          <cell r="F3771">
            <v>43854</v>
          </cell>
          <cell r="G3771" t="str">
            <v>Alliance for Clinical Trials in Oncology</v>
          </cell>
          <cell r="H3771" t="str">
            <v>Oregon Health and Science University</v>
          </cell>
          <cell r="I3771" t="str">
            <v>National</v>
          </cell>
          <cell r="J3771" t="str">
            <v>CTSU - Oncology</v>
          </cell>
        </row>
        <row r="3772">
          <cell r="A3772" t="str">
            <v>00127428</v>
          </cell>
          <cell r="B3772" t="str">
            <v>2017.028; HUM00127428</v>
          </cell>
          <cell r="C3772" t="str">
            <v>Int Med-Hematology/Oncology</v>
          </cell>
          <cell r="D3772" t="str">
            <v>Crysler, Oxana</v>
          </cell>
          <cell r="E3772" t="str">
            <v>IRB STUDY CLOSURE</v>
          </cell>
          <cell r="F3772">
            <v>44216</v>
          </cell>
          <cell r="G3772" t="str">
            <v>ACCRU</v>
          </cell>
          <cell r="H3772" t="str">
            <v>Mayo Clinic</v>
          </cell>
          <cell r="I3772" t="str">
            <v>Industry</v>
          </cell>
          <cell r="J3772" t="str">
            <v>CTSU - Oncology</v>
          </cell>
        </row>
        <row r="3773">
          <cell r="A3773" t="str">
            <v>00127423</v>
          </cell>
          <cell r="B3773" t="str">
            <v>2017.033; 253PC101; HUM00127423</v>
          </cell>
          <cell r="C3773" t="str">
            <v>Int Med-Hematology/Oncology</v>
          </cell>
          <cell r="D3773" t="str">
            <v>Alva, Ajjai</v>
          </cell>
          <cell r="E3773" t="str">
            <v>CLOSED TO ACCRUAL</v>
          </cell>
          <cell r="F3773">
            <v>43774</v>
          </cell>
          <cell r="G3773" t="str">
            <v>Tracon Pharmaceuticals, Inc</v>
          </cell>
          <cell r="H3773" t="str">
            <v/>
          </cell>
          <cell r="I3773" t="str">
            <v>Industry</v>
          </cell>
          <cell r="J3773" t="str">
            <v>CTSU - Oncology</v>
          </cell>
        </row>
        <row r="3774">
          <cell r="A3774" t="str">
            <v>00127356</v>
          </cell>
          <cell r="B3774" t="str">
            <v>HUM00127356; SB-3-010-006</v>
          </cell>
          <cell r="C3774" t="str">
            <v>Int Med-Gastroenterology</v>
          </cell>
          <cell r="D3774" t="str">
            <v>Chey, William</v>
          </cell>
          <cell r="E3774" t="str">
            <v>ABANDONED</v>
          </cell>
          <cell r="F3774">
            <v>43202</v>
          </cell>
          <cell r="G3774" t="str">
            <v>Synthetic Biologics, Inc.</v>
          </cell>
          <cell r="H3774" t="str">
            <v/>
          </cell>
          <cell r="I3774" t="str">
            <v>Industry</v>
          </cell>
          <cell r="J3774" t="str">
            <v>CTSU - Ambulatory and Chronic Disease</v>
          </cell>
        </row>
        <row r="3775">
          <cell r="A3775" t="str">
            <v>00127236</v>
          </cell>
          <cell r="B3775" t="str">
            <v>2017.021; HUM00127236; KTP-002</v>
          </cell>
          <cell r="C3775" t="str">
            <v>Int Med-Hematology/Oncology</v>
          </cell>
          <cell r="D3775" t="str">
            <v>Phillips, Tycel</v>
          </cell>
          <cell r="E3775" t="str">
            <v>ABANDONED</v>
          </cell>
          <cell r="F3775">
            <v>43440</v>
          </cell>
          <cell r="G3775" t="str">
            <v>Karus Therapeutics Limited</v>
          </cell>
          <cell r="H3775" t="str">
            <v/>
          </cell>
          <cell r="I3775" t="str">
            <v>Industry</v>
          </cell>
          <cell r="J3775" t="str">
            <v>CTSU - Oncology</v>
          </cell>
        </row>
        <row r="3776">
          <cell r="A3776" t="str">
            <v>00127148</v>
          </cell>
          <cell r="B3776" t="str">
            <v>2017.041; HUM00127148; INCB 62079-101</v>
          </cell>
          <cell r="C3776" t="str">
            <v>Int Med-Hematology/Oncology</v>
          </cell>
          <cell r="D3776" t="str">
            <v>Smith, David, C</v>
          </cell>
          <cell r="E3776" t="str">
            <v>IRB STUDY CLOSURE</v>
          </cell>
          <cell r="F3776">
            <v>43444</v>
          </cell>
          <cell r="G3776" t="str">
            <v>Incyte Pharmaceuticals, Inc.</v>
          </cell>
          <cell r="H3776" t="str">
            <v/>
          </cell>
          <cell r="I3776" t="str">
            <v>Industry</v>
          </cell>
          <cell r="J3776" t="str">
            <v>CTSU - Oncology</v>
          </cell>
        </row>
        <row r="3777">
          <cell r="A3777" t="str">
            <v>00127136</v>
          </cell>
          <cell r="B3777" t="str">
            <v>HUM00127136; K-877-302</v>
          </cell>
          <cell r="C3777" t="str">
            <v>Int Med-Metabolism, Endo &amp; Diabetes</v>
          </cell>
          <cell r="D3777" t="str">
            <v>Busui, Rodica</v>
          </cell>
          <cell r="E3777" t="str">
            <v>OPEN TO ACCRUAL</v>
          </cell>
          <cell r="F3777">
            <v>43076</v>
          </cell>
          <cell r="G3777" t="str">
            <v>Kowa Research Institute, Inc</v>
          </cell>
          <cell r="H3777" t="str">
            <v/>
          </cell>
          <cell r="I3777" t="str">
            <v>Industry</v>
          </cell>
          <cell r="J3777" t="str">
            <v>CTSU - Ambulatory and Chronic Disease</v>
          </cell>
        </row>
        <row r="3778">
          <cell r="A3778" t="str">
            <v>00127116</v>
          </cell>
          <cell r="B3778" t="str">
            <v>15834; HUM00127116</v>
          </cell>
          <cell r="C3778" t="str">
            <v>Int Med-Hematology/Oncology</v>
          </cell>
          <cell r="D3778" t="str">
            <v>Smith, David, C</v>
          </cell>
          <cell r="E3778" t="str">
            <v>ABANDONED</v>
          </cell>
          <cell r="F3778">
            <v>42839</v>
          </cell>
          <cell r="G3778" t="str">
            <v>Bayer HealthCare</v>
          </cell>
          <cell r="H3778" t="str">
            <v/>
          </cell>
          <cell r="I3778" t="str">
            <v>Industry</v>
          </cell>
          <cell r="J3778" t="str">
            <v>CTSU - Oncology</v>
          </cell>
        </row>
        <row r="3779">
          <cell r="A3779" t="str">
            <v>00127045</v>
          </cell>
          <cell r="B3779" t="str">
            <v>HUM00127045</v>
          </cell>
          <cell r="C3779" t="str">
            <v>Orthopaedic Surgery</v>
          </cell>
          <cell r="D3779" t="str">
            <v>Lawton, Jeffrey</v>
          </cell>
          <cell r="E3779" t="str">
            <v>OPEN TO ACCRUAL</v>
          </cell>
          <cell r="F3779">
            <v>43414</v>
          </cell>
          <cell r="G3779" t="str">
            <v>University of Michigan</v>
          </cell>
          <cell r="H3779" t="str">
            <v/>
          </cell>
          <cell r="I3779" t="str">
            <v>National</v>
          </cell>
          <cell r="J3779" t="str">
            <v>CTSU - Behavior, Function, and Pain</v>
          </cell>
        </row>
        <row r="3780">
          <cell r="A3780" t="str">
            <v>00127009</v>
          </cell>
          <cell r="B3780" t="str">
            <v>1-R01-DA-044245-01-A1; HUM00127009</v>
          </cell>
          <cell r="C3780" t="str">
            <v>School of Nursing</v>
          </cell>
          <cell r="D3780" t="str">
            <v>Voepel-Lewis, Terri</v>
          </cell>
          <cell r="E3780" t="str">
            <v>TERMINATED</v>
          </cell>
          <cell r="F3780">
            <v>43361</v>
          </cell>
          <cell r="G3780" t="str">
            <v>DHHS - National Institutes of Health</v>
          </cell>
          <cell r="H3780" t="str">
            <v/>
          </cell>
          <cell r="I3780" t="str">
            <v>Externally Peer-Reviewed</v>
          </cell>
          <cell r="J3780" t="str">
            <v>CTSU - Childrens</v>
          </cell>
        </row>
        <row r="3781">
          <cell r="A3781" t="str">
            <v>00127003</v>
          </cell>
          <cell r="B3781" t="str">
            <v>2017.027; A211401; HUM00127003</v>
          </cell>
          <cell r="C3781" t="str">
            <v>Surgery-Thoracic Surgery</v>
          </cell>
          <cell r="D3781" t="str">
            <v>Chang, Andrew</v>
          </cell>
          <cell r="E3781" t="str">
            <v>IRB STUDY CLOSURE</v>
          </cell>
          <cell r="F3781">
            <v>43689</v>
          </cell>
          <cell r="G3781" t="str">
            <v>Alliance for Clinical Trials in Oncology</v>
          </cell>
          <cell r="H3781" t="str">
            <v>National Cancer Institute (NCI)</v>
          </cell>
          <cell r="I3781" t="str">
            <v>National</v>
          </cell>
          <cell r="J3781" t="str">
            <v>CTSU - Oncology</v>
          </cell>
        </row>
        <row r="3782">
          <cell r="A3782" t="str">
            <v>00126894</v>
          </cell>
          <cell r="B3782" t="str">
            <v>2017.020; CP-MGD009-01; HUM00126894</v>
          </cell>
          <cell r="C3782" t="str">
            <v>Int Med-Hematology/Oncology</v>
          </cell>
          <cell r="D3782" t="str">
            <v>Schneider, Bryan</v>
          </cell>
          <cell r="E3782" t="str">
            <v>ABANDONED</v>
          </cell>
          <cell r="F3782">
            <v>43199</v>
          </cell>
          <cell r="G3782" t="str">
            <v>MacroGenics, Inc</v>
          </cell>
          <cell r="H3782" t="str">
            <v/>
          </cell>
          <cell r="I3782" t="str">
            <v>Industry</v>
          </cell>
          <cell r="J3782" t="str">
            <v>CTSU - Oncology</v>
          </cell>
        </row>
        <row r="3783">
          <cell r="A3783" t="str">
            <v>00126822</v>
          </cell>
          <cell r="B3783" t="str">
            <v>2017.023; HUM00126822</v>
          </cell>
          <cell r="C3783" t="str">
            <v>Int Med-Hematology/Oncology</v>
          </cell>
          <cell r="D3783" t="str">
            <v>Alva, Ajjai</v>
          </cell>
          <cell r="E3783" t="str">
            <v>TERMINATED</v>
          </cell>
          <cell r="F3783">
            <v>43360</v>
          </cell>
          <cell r="G3783" t="str">
            <v>Bayer HealthCare</v>
          </cell>
          <cell r="H3783" t="str">
            <v>Bayer Corporation</v>
          </cell>
          <cell r="I3783" t="str">
            <v>Industry</v>
          </cell>
          <cell r="J3783" t="str">
            <v>CTSU - Oncology</v>
          </cell>
        </row>
        <row r="3784">
          <cell r="A3784" t="str">
            <v>00126707</v>
          </cell>
          <cell r="B3784" t="str">
            <v>HUM00126707</v>
          </cell>
          <cell r="C3784" t="str">
            <v>Int Med-Cardiology</v>
          </cell>
          <cell r="D3784" t="str">
            <v>McLaughlin, Vallerie</v>
          </cell>
          <cell r="E3784" t="str">
            <v>IRB STUDY CLOSURE</v>
          </cell>
          <cell r="F3784">
            <v>43735</v>
          </cell>
          <cell r="G3784" t="str">
            <v>Bayer HealthCare</v>
          </cell>
          <cell r="H3784" t="str">
            <v>Covance Inc.</v>
          </cell>
          <cell r="I3784" t="str">
            <v>Industry</v>
          </cell>
          <cell r="J3784" t="str">
            <v>CTSU - Heart, Vessel, Blood</v>
          </cell>
        </row>
        <row r="3785">
          <cell r="A3785" t="str">
            <v>00126559</v>
          </cell>
          <cell r="B3785" t="str">
            <v>2017.013; HUM00126559</v>
          </cell>
          <cell r="C3785" t="str">
            <v>Int Med-Hematology/Oncology</v>
          </cell>
          <cell r="D3785" t="str">
            <v>Swiecicki, Paul</v>
          </cell>
          <cell r="E3785" t="str">
            <v>OPEN TO ACCRUAL</v>
          </cell>
          <cell r="F3785">
            <v>43990</v>
          </cell>
          <cell r="G3785" t="str">
            <v>Cures Within Reach</v>
          </cell>
          <cell r="H3785" t="str">
            <v>University of Michigan</v>
          </cell>
          <cell r="I3785" t="str">
            <v>Institutional</v>
          </cell>
          <cell r="J3785" t="str">
            <v>CTSU - Oncology</v>
          </cell>
        </row>
        <row r="3786">
          <cell r="A3786" t="str">
            <v>00126486</v>
          </cell>
          <cell r="B3786" t="str">
            <v>HUM00126486</v>
          </cell>
          <cell r="C3786" t="str">
            <v>Int Med-Gastroenterology</v>
          </cell>
          <cell r="D3786" t="str">
            <v>Turgeon, Danielle</v>
          </cell>
          <cell r="E3786" t="str">
            <v>ABANDONED</v>
          </cell>
          <cell r="F3786">
            <v>43223</v>
          </cell>
          <cell r="G3786" t="str">
            <v>DHHS - National Institutes of Health</v>
          </cell>
          <cell r="H3786" t="str">
            <v/>
          </cell>
          <cell r="I3786" t="str">
            <v>Externally Peer-Reviewed</v>
          </cell>
          <cell r="J3786" t="str">
            <v>CTSU - Oncology</v>
          </cell>
        </row>
        <row r="3787">
          <cell r="A3787" t="str">
            <v>00126438</v>
          </cell>
          <cell r="B3787" t="str">
            <v>HUM00126438</v>
          </cell>
          <cell r="C3787" t="str">
            <v>Int Med-Cardiology</v>
          </cell>
          <cell r="D3787" t="str">
            <v>Aaronson, Keith</v>
          </cell>
          <cell r="E3787" t="str">
            <v>SUSPENDED</v>
          </cell>
          <cell r="F3787">
            <v>44155</v>
          </cell>
          <cell r="G3787" t="str">
            <v>DHHS - National Institutes of Health - Subcontracts</v>
          </cell>
          <cell r="H3787" t="str">
            <v>Ohio State University, The</v>
          </cell>
          <cell r="I3787" t="str">
            <v>Externally Peer-Reviewed</v>
          </cell>
          <cell r="J3787" t="str">
            <v>CTSU - Heart, Vessel, Blood</v>
          </cell>
        </row>
        <row r="3788">
          <cell r="A3788" t="str">
            <v>00126434</v>
          </cell>
          <cell r="B3788" t="str">
            <v>15-MVH-01; HUM00126434</v>
          </cell>
          <cell r="C3788" t="str">
            <v>Orthopaedic Surgery</v>
          </cell>
          <cell r="D3788" t="str">
            <v>Awan, Tariq</v>
          </cell>
          <cell r="E3788" t="str">
            <v>TERMINATED</v>
          </cell>
          <cell r="F3788">
            <v>43811</v>
          </cell>
          <cell r="G3788" t="str">
            <v>DePuy Synthes</v>
          </cell>
          <cell r="H3788" t="str">
            <v/>
          </cell>
          <cell r="I3788" t="str">
            <v>Institutional</v>
          </cell>
          <cell r="J3788" t="str">
            <v>CTSU - Behavior, Function, and Pain</v>
          </cell>
        </row>
        <row r="3789">
          <cell r="A3789" t="str">
            <v>00126433</v>
          </cell>
          <cell r="B3789" t="str">
            <v>2017.031; AHOD1721; CA209744; HUM00126433</v>
          </cell>
          <cell r="C3789" t="str">
            <v>Pediatrics-Hematology/Oncology</v>
          </cell>
          <cell r="D3789" t="str">
            <v>Jasty-Rao, Rama</v>
          </cell>
          <cell r="E3789" t="str">
            <v>ABANDONED</v>
          </cell>
          <cell r="F3789">
            <v>43515</v>
          </cell>
          <cell r="G3789" t="str">
            <v>Bristol-Myers Squibb</v>
          </cell>
          <cell r="H3789" t="str">
            <v>Children's Oncology Group (COG); The Children's Hospital of Philadelphia (CHOP)</v>
          </cell>
          <cell r="I3789" t="str">
            <v>Industry</v>
          </cell>
          <cell r="J3789" t="str">
            <v>CTSU - Childrens</v>
          </cell>
        </row>
        <row r="3790">
          <cell r="A3790" t="str">
            <v>00126404</v>
          </cell>
          <cell r="B3790" t="str">
            <v>2017.147; HUM00126404</v>
          </cell>
          <cell r="C3790" t="str">
            <v>College of Pharmacy</v>
          </cell>
          <cell r="D3790" t="str">
            <v>Hertz, Daniel</v>
          </cell>
          <cell r="E3790" t="str">
            <v>CLOSED TO ACCRUAL</v>
          </cell>
          <cell r="F3790">
            <v>44041</v>
          </cell>
          <cell r="G3790" t="str">
            <v>University of Michigan</v>
          </cell>
          <cell r="H3790" t="str">
            <v/>
          </cell>
          <cell r="I3790" t="str">
            <v>National</v>
          </cell>
          <cell r="J3790" t="str">
            <v>CTSU - Oncology</v>
          </cell>
        </row>
        <row r="3791">
          <cell r="A3791" t="str">
            <v>00126235</v>
          </cell>
          <cell r="B3791" t="str">
            <v>2017.022; HUM00126235; VAX 02-01</v>
          </cell>
          <cell r="C3791" t="str">
            <v>Obstetrics/Gynecology</v>
          </cell>
          <cell r="D3791" t="str">
            <v>Opipari Jr, Anthony</v>
          </cell>
          <cell r="E3791" t="str">
            <v>ABANDONED</v>
          </cell>
          <cell r="F3791">
            <v>42941</v>
          </cell>
          <cell r="G3791" t="str">
            <v>Thevax Genetics Vaccine, USA</v>
          </cell>
          <cell r="H3791" t="str">
            <v/>
          </cell>
          <cell r="I3791" t="str">
            <v>Industry</v>
          </cell>
          <cell r="J3791" t="str">
            <v>CTSU - Oncology</v>
          </cell>
        </row>
        <row r="3792">
          <cell r="A3792" t="str">
            <v>00126224</v>
          </cell>
          <cell r="B3792" t="str">
            <v>HUM00126224; LPS14314</v>
          </cell>
          <cell r="C3792" t="str">
            <v>Pediatrics-Nephrology</v>
          </cell>
          <cell r="D3792" t="str">
            <v>Wickman, Larysa</v>
          </cell>
          <cell r="E3792" t="str">
            <v>ABANDONED</v>
          </cell>
          <cell r="F3792">
            <v>42968</v>
          </cell>
          <cell r="G3792" t="str">
            <v>Sanofi</v>
          </cell>
          <cell r="H3792" t="str">
            <v/>
          </cell>
          <cell r="I3792" t="str">
            <v>Industry</v>
          </cell>
          <cell r="J3792" t="str">
            <v>CTSU - Childrens</v>
          </cell>
        </row>
        <row r="3793">
          <cell r="A3793" t="str">
            <v>00126215</v>
          </cell>
          <cell r="B3793" t="str">
            <v>HUM00126215; RGN-NK-301/15-110-0006</v>
          </cell>
          <cell r="C3793" t="str">
            <v>Ophthalmology &amp; Visual Sciences</v>
          </cell>
          <cell r="D3793" t="str">
            <v>Mian, Shahzad</v>
          </cell>
          <cell r="E3793" t="str">
            <v>ABANDONED</v>
          </cell>
          <cell r="F3793">
            <v>42835</v>
          </cell>
          <cell r="G3793" t="str">
            <v>ReGenTree, LLC</v>
          </cell>
          <cell r="H3793" t="str">
            <v/>
          </cell>
          <cell r="I3793" t="str">
            <v>Industry</v>
          </cell>
          <cell r="J3793" t="str">
            <v>CTSU - Ambulatory and Chronic Disease</v>
          </cell>
        </row>
        <row r="3794">
          <cell r="A3794" t="str">
            <v>00126214</v>
          </cell>
          <cell r="B3794" t="str">
            <v>2017.009; ACE-LY-308; HUM00126214</v>
          </cell>
          <cell r="C3794" t="str">
            <v>Int Med-Hematology/Oncology</v>
          </cell>
          <cell r="D3794" t="str">
            <v>Phillips, Tycel</v>
          </cell>
          <cell r="E3794" t="str">
            <v>CLOSED TO ACCRUAL</v>
          </cell>
          <cell r="F3794">
            <v>43963</v>
          </cell>
          <cell r="G3794" t="str">
            <v>Acerta Pharma</v>
          </cell>
          <cell r="H3794" t="str">
            <v>DrugDev</v>
          </cell>
          <cell r="I3794" t="str">
            <v>Industry</v>
          </cell>
          <cell r="J3794" t="str">
            <v>CTSU - Oncology</v>
          </cell>
        </row>
        <row r="3795">
          <cell r="A3795" t="str">
            <v>00126135</v>
          </cell>
          <cell r="B3795" t="str">
            <v>HUM00126135</v>
          </cell>
          <cell r="C3795" t="str">
            <v>Radiology</v>
          </cell>
          <cell r="D3795" t="str">
            <v>Williams, David, M.</v>
          </cell>
          <cell r="E3795" t="str">
            <v>CLOSED TO ACCRUAL</v>
          </cell>
          <cell r="F3795">
            <v>43433</v>
          </cell>
          <cell r="G3795" t="str">
            <v>Medtronic, Inc.</v>
          </cell>
          <cell r="H3795" t="str">
            <v/>
          </cell>
          <cell r="I3795" t="str">
            <v>Industry</v>
          </cell>
          <cell r="J3795" t="str">
            <v>CTSU - Heart, Vessel, Blood</v>
          </cell>
        </row>
        <row r="3796">
          <cell r="A3796" t="str">
            <v>00126068</v>
          </cell>
          <cell r="B3796" t="str">
            <v>2017.007; HUM00126068; UTX-TGR-205</v>
          </cell>
          <cell r="C3796" t="str">
            <v>Int Med-Hematology/Oncology</v>
          </cell>
          <cell r="D3796" t="str">
            <v>Phillips, Tycel</v>
          </cell>
          <cell r="E3796" t="str">
            <v>OPEN TO ACCRUAL</v>
          </cell>
          <cell r="F3796">
            <v>44025</v>
          </cell>
          <cell r="G3796" t="str">
            <v>TG Therapeutics, Inc.</v>
          </cell>
          <cell r="H3796" t="str">
            <v/>
          </cell>
          <cell r="I3796" t="str">
            <v>Industry</v>
          </cell>
          <cell r="J3796" t="str">
            <v>CTSU - Oncology</v>
          </cell>
        </row>
        <row r="3797">
          <cell r="A3797" t="str">
            <v>00126010</v>
          </cell>
          <cell r="B3797" t="str">
            <v>CLCI699C2302; HUM00126010</v>
          </cell>
          <cell r="C3797" t="str">
            <v>Int Med-Metabolism, Endo &amp; Diabetes</v>
          </cell>
          <cell r="D3797" t="str">
            <v>Turcu, Adina</v>
          </cell>
          <cell r="E3797" t="str">
            <v>CLOSED TO ACCRUAL</v>
          </cell>
          <cell r="F3797">
            <v>44027</v>
          </cell>
          <cell r="G3797" t="str">
            <v>Novartis</v>
          </cell>
          <cell r="H3797" t="str">
            <v/>
          </cell>
          <cell r="I3797" t="str">
            <v>Industry</v>
          </cell>
          <cell r="J3797" t="str">
            <v>CTSU - Ambulatory and Chronic Disease</v>
          </cell>
        </row>
        <row r="3798">
          <cell r="A3798" t="str">
            <v>00126004</v>
          </cell>
          <cell r="B3798" t="str">
            <v>HUM00126004; MK-3475-604</v>
          </cell>
          <cell r="C3798" t="str">
            <v>Int Med-Hematology/Oncology</v>
          </cell>
          <cell r="D3798" t="str">
            <v>Kalemkerian, Gregory</v>
          </cell>
          <cell r="E3798" t="str">
            <v>ABANDONED</v>
          </cell>
          <cell r="F3798">
            <v>42800</v>
          </cell>
          <cell r="G3798" t="str">
            <v>Merck and Company, Inc.</v>
          </cell>
          <cell r="H3798" t="str">
            <v/>
          </cell>
          <cell r="I3798" t="str">
            <v>Industry</v>
          </cell>
          <cell r="J3798" t="str">
            <v>CTSU - Oncology</v>
          </cell>
        </row>
        <row r="3799">
          <cell r="A3799" t="str">
            <v>00125845</v>
          </cell>
          <cell r="B3799" t="str">
            <v>2017.012; HUM00125845; NRG-GU002</v>
          </cell>
          <cell r="C3799" t="str">
            <v>Radiation Oncology</v>
          </cell>
          <cell r="D3799" t="str">
            <v>Spratt, Daniel</v>
          </cell>
          <cell r="E3799" t="str">
            <v>CLOSED TO ACCRUAL</v>
          </cell>
          <cell r="F3799">
            <v>44243</v>
          </cell>
          <cell r="G3799" t="str">
            <v>NRG Oncology</v>
          </cell>
          <cell r="H3799" t="str">
            <v>Johns Hopkins University; National Cancer Institute (NCI)</v>
          </cell>
          <cell r="I3799" t="str">
            <v>National</v>
          </cell>
          <cell r="J3799" t="str">
            <v>CTSU - Oncology</v>
          </cell>
        </row>
        <row r="3800">
          <cell r="A3800" t="str">
            <v>00125841</v>
          </cell>
          <cell r="B3800" t="str">
            <v>2017.016; HUM00125841</v>
          </cell>
          <cell r="C3800" t="str">
            <v>Radiology</v>
          </cell>
          <cell r="D3800" t="str">
            <v>Piert, Morand</v>
          </cell>
          <cell r="E3800" t="str">
            <v>OPEN TO ACCRUAL</v>
          </cell>
          <cell r="F3800">
            <v>43150</v>
          </cell>
          <cell r="G3800" t="str">
            <v>University of Michigan</v>
          </cell>
          <cell r="H3800" t="str">
            <v/>
          </cell>
          <cell r="I3800" t="str">
            <v>National</v>
          </cell>
          <cell r="J3800" t="str">
            <v>CTSU - Oncology</v>
          </cell>
        </row>
        <row r="3801">
          <cell r="A3801" t="str">
            <v>00125836</v>
          </cell>
          <cell r="B3801" t="str">
            <v>HUM00125836</v>
          </cell>
          <cell r="C3801" t="str">
            <v>Int Med-Nephrology</v>
          </cell>
          <cell r="D3801" t="str">
            <v>Yessayan, Lenar</v>
          </cell>
          <cell r="E3801" t="str">
            <v>OPEN TO ACCRUAL</v>
          </cell>
          <cell r="F3801">
            <v>44024</v>
          </cell>
          <cell r="G3801" t="str">
            <v>Renal Research Institute, LLC</v>
          </cell>
          <cell r="H3801" t="str">
            <v/>
          </cell>
          <cell r="I3801" t="str">
            <v>Industry</v>
          </cell>
          <cell r="J3801" t="str">
            <v>CTSU - Heart, Vessel, Blood</v>
          </cell>
        </row>
        <row r="3802">
          <cell r="A3802" t="str">
            <v>00125798</v>
          </cell>
          <cell r="B3802" t="str">
            <v>HUM00125798</v>
          </cell>
          <cell r="C3802" t="str">
            <v>Int Med-Cardiology</v>
          </cell>
          <cell r="D3802" t="str">
            <v>McLaughlin, Vallerie</v>
          </cell>
          <cell r="E3802" t="str">
            <v>CLOSED TO ACCRUAL</v>
          </cell>
          <cell r="F3802">
            <v>43298</v>
          </cell>
          <cell r="G3802" t="str">
            <v>SoniVie Ltd</v>
          </cell>
          <cell r="H3802" t="str">
            <v/>
          </cell>
          <cell r="I3802" t="str">
            <v>Industry</v>
          </cell>
          <cell r="J3802" t="str">
            <v>CTSU - Heart, Vessel, Blood</v>
          </cell>
        </row>
        <row r="3803">
          <cell r="A3803" t="str">
            <v>00125794</v>
          </cell>
          <cell r="B3803" t="str">
            <v>HUM00125794; IMT-TES-2016</v>
          </cell>
          <cell r="C3803" t="str">
            <v>Ophthalmology &amp; Visual Sciences</v>
          </cell>
          <cell r="D3803" t="str">
            <v>Mian, Shahzad</v>
          </cell>
          <cell r="E3803" t="str">
            <v>OPEN TO ACCRUAL</v>
          </cell>
          <cell r="F3803">
            <v>42913</v>
          </cell>
          <cell r="G3803" t="str">
            <v>VisionCare Ophthalmic Technolo</v>
          </cell>
          <cell r="H3803" t="str">
            <v/>
          </cell>
          <cell r="I3803" t="str">
            <v>Industry</v>
          </cell>
          <cell r="J3803" t="str">
            <v>CTSU - Ambulatory and Chronic Disease</v>
          </cell>
        </row>
        <row r="3804">
          <cell r="A3804" t="str">
            <v>00125786</v>
          </cell>
          <cell r="B3804" t="str">
            <v>HUM00125786; NTMT-01/02E</v>
          </cell>
          <cell r="C3804" t="str">
            <v>Ophthalmology &amp; Visual Sciences</v>
          </cell>
          <cell r="D3804" t="str">
            <v>Comer, Grant</v>
          </cell>
          <cell r="E3804" t="str">
            <v>CLOSED TO ACCRUAL</v>
          </cell>
          <cell r="F3804">
            <v>43071</v>
          </cell>
          <cell r="G3804" t="str">
            <v>Lowy Medical Research Institute Limited</v>
          </cell>
          <cell r="H3804" t="str">
            <v/>
          </cell>
          <cell r="I3804" t="str">
            <v>Institutional</v>
          </cell>
          <cell r="J3804" t="str">
            <v>CTSU - Ambulatory and Chronic Disease</v>
          </cell>
        </row>
        <row r="3805">
          <cell r="A3805" t="str">
            <v>00125766</v>
          </cell>
          <cell r="B3805" t="str">
            <v>2017.019; HUM00125766; PCCTC c16-168</v>
          </cell>
          <cell r="C3805" t="str">
            <v>Int Med-Hematology/Oncology</v>
          </cell>
          <cell r="D3805" t="str">
            <v>Reichert, Zachery</v>
          </cell>
          <cell r="E3805" t="str">
            <v>OPEN TO ACCRUAL</v>
          </cell>
          <cell r="F3805">
            <v>43684</v>
          </cell>
          <cell r="G3805" t="str">
            <v>Northwestern University</v>
          </cell>
          <cell r="H3805" t="str">
            <v>AstraZeneca US</v>
          </cell>
          <cell r="I3805" t="str">
            <v>Institutional</v>
          </cell>
          <cell r="J3805" t="str">
            <v>CTSU - Oncology</v>
          </cell>
        </row>
        <row r="3806">
          <cell r="A3806" t="str">
            <v>00125705</v>
          </cell>
          <cell r="B3806" t="str">
            <v>2017.006; HUM00125705; MAY2016-07-01</v>
          </cell>
          <cell r="C3806" t="str">
            <v>Int Med-Gastroenterology</v>
          </cell>
          <cell r="D3806" t="str">
            <v>Stoffel, Elena</v>
          </cell>
          <cell r="E3806" t="str">
            <v>TERMINATED</v>
          </cell>
          <cell r="F3806">
            <v>44057</v>
          </cell>
          <cell r="G3806" t="str">
            <v>Mayo Clinic</v>
          </cell>
          <cell r="H3806" t="str">
            <v>National Cancer Institute (NCI)</v>
          </cell>
          <cell r="I3806" t="str">
            <v>National</v>
          </cell>
          <cell r="J3806" t="str">
            <v>CTSU - Oncology</v>
          </cell>
        </row>
        <row r="3807">
          <cell r="A3807" t="str">
            <v>00125688</v>
          </cell>
          <cell r="B3807" t="str">
            <v>HUM00125688</v>
          </cell>
          <cell r="C3807" t="str">
            <v>Surgery-Acute Care Surgery</v>
          </cell>
          <cell r="D3807" t="str">
            <v>Park, Pauline</v>
          </cell>
          <cell r="E3807" t="str">
            <v>CLOSED TO ACCRUAL</v>
          </cell>
          <cell r="F3807">
            <v>43266</v>
          </cell>
          <cell r="G3807" t="str">
            <v>National Heart, Lung, and Blood Institute (NHLBI)</v>
          </cell>
          <cell r="H3807" t="str">
            <v>Massachusetts General Hospital</v>
          </cell>
          <cell r="I3807" t="str">
            <v>Externally Peer-Reviewed</v>
          </cell>
          <cell r="J3807" t="str">
            <v>CTSU - Acute, Critical Care, Surgery &amp; Transplant</v>
          </cell>
        </row>
        <row r="3808">
          <cell r="A3808" t="str">
            <v>00125675</v>
          </cell>
          <cell r="B3808" t="str">
            <v>20130232; 2016.138; HUM00125675</v>
          </cell>
          <cell r="C3808" t="str">
            <v>Int Med-Hematology/Oncology</v>
          </cell>
          <cell r="D3808" t="str">
            <v>Worden, Francis</v>
          </cell>
          <cell r="E3808" t="str">
            <v>ABANDONED</v>
          </cell>
          <cell r="F3808">
            <v>42816</v>
          </cell>
          <cell r="G3808" t="str">
            <v>Amgen, Inc.</v>
          </cell>
          <cell r="H3808" t="str">
            <v/>
          </cell>
          <cell r="I3808" t="str">
            <v>Industry</v>
          </cell>
          <cell r="J3808" t="str">
            <v>CTSU - Oncology</v>
          </cell>
        </row>
        <row r="3809">
          <cell r="A3809" t="str">
            <v>00125599</v>
          </cell>
          <cell r="B3809" t="str">
            <v>AbbVie Derm 706; HUM00125599</v>
          </cell>
          <cell r="C3809" t="str">
            <v>Dermatology</v>
          </cell>
          <cell r="D3809" t="str">
            <v>Helfrich, Yolanda</v>
          </cell>
          <cell r="E3809" t="str">
            <v>CLOSED TO ACCRUAL</v>
          </cell>
          <cell r="F3809">
            <v>44181</v>
          </cell>
          <cell r="G3809" t="str">
            <v>AbbVie Inc</v>
          </cell>
          <cell r="H3809" t="str">
            <v/>
          </cell>
          <cell r="I3809" t="str">
            <v>Industry</v>
          </cell>
          <cell r="J3809" t="str">
            <v>CTSU - Neurosciences and Sensory</v>
          </cell>
        </row>
        <row r="3810">
          <cell r="A3810" t="str">
            <v>00125566</v>
          </cell>
          <cell r="B3810" t="str">
            <v>HUM00125566; Lily 6T-MC-AMAG</v>
          </cell>
          <cell r="C3810" t="str">
            <v>Int Med-Gastroenterology</v>
          </cell>
          <cell r="D3810" t="str">
            <v>Higgins, Peter</v>
          </cell>
          <cell r="E3810" t="str">
            <v>IRB STUDY CLOSURE</v>
          </cell>
          <cell r="F3810">
            <v>43903</v>
          </cell>
          <cell r="G3810" t="str">
            <v>Eli Lilly and Company Foundation</v>
          </cell>
          <cell r="H3810" t="str">
            <v/>
          </cell>
          <cell r="I3810" t="str">
            <v>Institutional</v>
          </cell>
          <cell r="J3810" t="str">
            <v>CTSU - Ambulatory and Chronic Disease</v>
          </cell>
        </row>
        <row r="3811">
          <cell r="A3811" t="str">
            <v>00125493</v>
          </cell>
          <cell r="B3811" t="str">
            <v>HUM00125493; Sobi.ANAKIN-401</v>
          </cell>
          <cell r="C3811" t="str">
            <v>Int Med-Rheumatology</v>
          </cell>
          <cell r="D3811" t="str">
            <v>Khanna, Puja</v>
          </cell>
          <cell r="E3811" t="str">
            <v>IRB STUDY CLOSURE</v>
          </cell>
          <cell r="F3811">
            <v>43810</v>
          </cell>
          <cell r="G3811" t="str">
            <v>Swedish Orphan Biovitrum AB (SOBI)</v>
          </cell>
          <cell r="H3811" t="str">
            <v>PRA Health Sciences</v>
          </cell>
          <cell r="I3811" t="str">
            <v>National</v>
          </cell>
          <cell r="J3811" t="str">
            <v>CTSU - Ambulatory and Chronic Disease</v>
          </cell>
        </row>
        <row r="3812">
          <cell r="A3812" t="str">
            <v>00125425</v>
          </cell>
          <cell r="B3812" t="str">
            <v>GX30191; HUM00125425</v>
          </cell>
          <cell r="C3812" t="str">
            <v>Ophthalmology &amp; Visual Sciences</v>
          </cell>
          <cell r="D3812" t="str">
            <v>Johnson, Mark</v>
          </cell>
          <cell r="E3812" t="str">
            <v>IRB STUDY CLOSURE</v>
          </cell>
          <cell r="F3812">
            <v>43214</v>
          </cell>
          <cell r="G3812" t="str">
            <v>Hoffmann-Laroche, Inc.</v>
          </cell>
          <cell r="H3812" t="str">
            <v/>
          </cell>
          <cell r="I3812" t="str">
            <v>Industry</v>
          </cell>
          <cell r="J3812" t="str">
            <v>CTSU - Ambulatory and Chronic Disease</v>
          </cell>
        </row>
        <row r="3813">
          <cell r="A3813" t="str">
            <v>00125394</v>
          </cell>
          <cell r="B3813" t="str">
            <v>2017.024; HUM00125394; IXAZOMIB</v>
          </cell>
          <cell r="C3813" t="str">
            <v>Int Med-Hematology/Oncology</v>
          </cell>
          <cell r="D3813" t="str">
            <v>Ye, Jing Christine</v>
          </cell>
          <cell r="E3813" t="str">
            <v>CLOSED TO ACCRUAL</v>
          </cell>
          <cell r="F3813">
            <v>44231</v>
          </cell>
          <cell r="G3813" t="str">
            <v>Millennium Pharmaceuticals, Inc.</v>
          </cell>
          <cell r="H3813" t="str">
            <v>Multiple Myeloma Research Consortium; University of Michigan</v>
          </cell>
          <cell r="I3813" t="str">
            <v>Industry</v>
          </cell>
          <cell r="J3813" t="str">
            <v>CTSU - Oncology</v>
          </cell>
        </row>
        <row r="3814">
          <cell r="A3814" t="str">
            <v>00125373</v>
          </cell>
          <cell r="B3814" t="str">
            <v>HUM00125373</v>
          </cell>
          <cell r="C3814" t="str">
            <v>Int Med-Metabolism, Endo &amp; Diabetes</v>
          </cell>
          <cell r="D3814" t="str">
            <v>Busui, Rodica</v>
          </cell>
          <cell r="E3814" t="str">
            <v>TERMINATED</v>
          </cell>
          <cell r="F3814">
            <v>43703</v>
          </cell>
          <cell r="G3814" t="str">
            <v/>
          </cell>
          <cell r="H3814" t="str">
            <v/>
          </cell>
          <cell r="I3814" t="str">
            <v/>
          </cell>
          <cell r="J3814" t="str">
            <v>Exclude from U-M specialty reporting</v>
          </cell>
        </row>
        <row r="3815">
          <cell r="A3815" t="str">
            <v>00125326</v>
          </cell>
          <cell r="B3815" t="str">
            <v>2017.004; ADVL1513; HUM00125326</v>
          </cell>
          <cell r="C3815" t="str">
            <v>Pediatrics-Hematology/Oncology</v>
          </cell>
          <cell r="D3815" t="str">
            <v>Mody, Rajen</v>
          </cell>
          <cell r="E3815" t="str">
            <v>CLOSED TO ACCRUAL</v>
          </cell>
          <cell r="F3815">
            <v>43616</v>
          </cell>
          <cell r="G3815" t="str">
            <v>Pediatric Early Phase Clinical Trials Network (PEP-CTN)</v>
          </cell>
          <cell r="H3815" t="str">
            <v>Children's Oncology Group (COG); National Cancer Institute (NCI); The Children's Hospital of Philadelphia (CHOP)</v>
          </cell>
          <cell r="I3815" t="str">
            <v>Industry</v>
          </cell>
          <cell r="J3815" t="str">
            <v>CTSU - Childrens</v>
          </cell>
        </row>
        <row r="3816">
          <cell r="A3816" t="str">
            <v>00125306</v>
          </cell>
          <cell r="B3816" t="str">
            <v>HUM00125306</v>
          </cell>
          <cell r="C3816" t="str">
            <v>Int Med-Cardiology</v>
          </cell>
          <cell r="D3816" t="str">
            <v>Thomas, Michael</v>
          </cell>
          <cell r="E3816" t="str">
            <v>OPEN TO ACCRUAL</v>
          </cell>
          <cell r="F3816">
            <v>43150</v>
          </cell>
          <cell r="G3816" t="str">
            <v>DHHS - National Institutes of Health</v>
          </cell>
          <cell r="H3816" t="str">
            <v>Rutgers University</v>
          </cell>
          <cell r="I3816" t="str">
            <v>Externally Peer-Reviewed</v>
          </cell>
          <cell r="J3816" t="str">
            <v>CTSU - Heart, Vessel, Blood</v>
          </cell>
        </row>
        <row r="3817">
          <cell r="A3817" t="str">
            <v>00125190</v>
          </cell>
          <cell r="B3817" t="str">
            <v>2017.003; ACCRU-ITOG-1504; HUM00125190</v>
          </cell>
          <cell r="C3817" t="str">
            <v>Int Med-Hematology/Oncology</v>
          </cell>
          <cell r="D3817" t="str">
            <v>Worden, Francis</v>
          </cell>
          <cell r="E3817" t="str">
            <v>CLOSED TO ACCRUAL</v>
          </cell>
          <cell r="F3817">
            <v>43914</v>
          </cell>
          <cell r="G3817" t="str">
            <v>Merck</v>
          </cell>
          <cell r="H3817" t="str">
            <v>ACCRU; Eisai, Inc; Mayo Clinic; University of Michigan</v>
          </cell>
          <cell r="I3817" t="str">
            <v>Industry</v>
          </cell>
          <cell r="J3817" t="str">
            <v>CTSU - Oncology</v>
          </cell>
        </row>
        <row r="3818">
          <cell r="A3818" t="str">
            <v>00125153</v>
          </cell>
          <cell r="B3818" t="str">
            <v>2017.015; EA8143; HUM00125153</v>
          </cell>
          <cell r="C3818" t="str">
            <v>Int Med-Hematology/Oncology</v>
          </cell>
          <cell r="D3818" t="str">
            <v>Alva, Ajjai</v>
          </cell>
          <cell r="E3818" t="str">
            <v>OPEN TO ACCRUAL</v>
          </cell>
          <cell r="F3818">
            <v>42870</v>
          </cell>
          <cell r="G3818" t="str">
            <v>ECOG-ACRIN Medical Research Foundation, Inc</v>
          </cell>
          <cell r="H3818" t="str">
            <v>National Cancer Institute (NCI)</v>
          </cell>
          <cell r="I3818" t="str">
            <v>National</v>
          </cell>
          <cell r="J3818" t="str">
            <v>CTSU - Oncology</v>
          </cell>
        </row>
        <row r="3819">
          <cell r="A3819" t="str">
            <v>00125078</v>
          </cell>
          <cell r="B3819" t="str">
            <v>HUM00125078</v>
          </cell>
          <cell r="C3819" t="str">
            <v>Int Med-Metabolism, Endo &amp; Diabetes</v>
          </cell>
          <cell r="D3819" t="str">
            <v/>
          </cell>
          <cell r="E3819" t="str">
            <v>TERMINATED</v>
          </cell>
          <cell r="F3819">
            <v>44141</v>
          </cell>
          <cell r="G3819" t="str">
            <v/>
          </cell>
          <cell r="H3819" t="str">
            <v>DHHS - National Institutes of Health</v>
          </cell>
          <cell r="I3819" t="str">
            <v/>
          </cell>
          <cell r="J3819" t="str">
            <v>Exclude from U-M specialty reporting</v>
          </cell>
        </row>
        <row r="3820">
          <cell r="A3820" t="str">
            <v>00125075</v>
          </cell>
          <cell r="B3820" t="str">
            <v>HUM00125075</v>
          </cell>
          <cell r="C3820" t="str">
            <v>Ophthalmology &amp; Visual Sciences</v>
          </cell>
          <cell r="D3820" t="str">
            <v>Branham, Kari</v>
          </cell>
          <cell r="E3820" t="str">
            <v>OPEN TO ACCRUAL</v>
          </cell>
          <cell r="F3820">
            <v>42793</v>
          </cell>
          <cell r="G3820" t="str">
            <v>Foundation Fighting Blindness, Inc., The</v>
          </cell>
          <cell r="H3820" t="str">
            <v/>
          </cell>
          <cell r="I3820" t="str">
            <v>Institutional</v>
          </cell>
          <cell r="J3820" t="str">
            <v>CTSU - Ambulatory and Chronic Disease</v>
          </cell>
        </row>
        <row r="3821">
          <cell r="A3821" t="str">
            <v>00125074</v>
          </cell>
          <cell r="B3821" t="str">
            <v>2017.005; HUM00125074; MK-3475-412</v>
          </cell>
          <cell r="C3821" t="str">
            <v>Int Med-Hematology/Oncology</v>
          </cell>
          <cell r="D3821" t="str">
            <v>Worden, Francis</v>
          </cell>
          <cell r="E3821" t="str">
            <v>CLOSED TO ACCRUAL</v>
          </cell>
          <cell r="F3821">
            <v>43563</v>
          </cell>
          <cell r="G3821" t="str">
            <v>Merck, Inc</v>
          </cell>
          <cell r="H3821" t="str">
            <v>DrugDev</v>
          </cell>
          <cell r="I3821" t="str">
            <v>Industry</v>
          </cell>
          <cell r="J3821" t="str">
            <v>CTSU - Oncology</v>
          </cell>
        </row>
        <row r="3822">
          <cell r="A3822" t="str">
            <v>00125068</v>
          </cell>
          <cell r="B3822" t="str">
            <v>HUM00125068</v>
          </cell>
          <cell r="C3822" t="str">
            <v>Int Med-Nephrology</v>
          </cell>
          <cell r="D3822" t="str">
            <v>Kretzler, Matthias</v>
          </cell>
          <cell r="E3822" t="str">
            <v>OPEN TO ACCRUAL</v>
          </cell>
          <cell r="F3822">
            <v>42817</v>
          </cell>
          <cell r="G3822" t="str">
            <v>Boehringer Ingelheim, Ltd.</v>
          </cell>
          <cell r="H3822" t="str">
            <v>Boehringer Ingelheim Pharma Gm; University of Pennsylvania</v>
          </cell>
          <cell r="I3822" t="str">
            <v>Industry</v>
          </cell>
          <cell r="J3822" t="str">
            <v>CTSU - Ambulatory and Chronic Disease</v>
          </cell>
        </row>
        <row r="3823">
          <cell r="A3823" t="str">
            <v>00125022</v>
          </cell>
          <cell r="B3823" t="str">
            <v>201247; HUM00125022</v>
          </cell>
          <cell r="C3823" t="str">
            <v>Int Med-Rheumatology</v>
          </cell>
          <cell r="D3823" t="str">
            <v>Nagaraja, Vivek</v>
          </cell>
          <cell r="E3823" t="str">
            <v>IRB STUDY CLOSURE</v>
          </cell>
          <cell r="F3823">
            <v>44116</v>
          </cell>
          <cell r="G3823" t="str">
            <v>GlaxoSmithKline (GSK)</v>
          </cell>
          <cell r="H3823" t="str">
            <v/>
          </cell>
          <cell r="I3823" t="str">
            <v>Industry</v>
          </cell>
          <cell r="J3823" t="str">
            <v>CTSU - Ambulatory and Chronic Disease</v>
          </cell>
        </row>
        <row r="3824">
          <cell r="A3824" t="str">
            <v>00124998</v>
          </cell>
          <cell r="B3824" t="str">
            <v>HUM00124998</v>
          </cell>
          <cell r="C3824" t="str">
            <v>Int Med-Pulmonary/Critical Care</v>
          </cell>
          <cell r="D3824" t="str">
            <v>Han, Meilan</v>
          </cell>
          <cell r="E3824" t="str">
            <v>CLOSED TO ACCRUAL</v>
          </cell>
          <cell r="F3824">
            <v>43861</v>
          </cell>
          <cell r="G3824" t="str">
            <v>American Lung Association</v>
          </cell>
          <cell r="H3824" t="str">
            <v/>
          </cell>
          <cell r="I3824" t="str">
            <v>Institutional</v>
          </cell>
          <cell r="J3824" t="str">
            <v>CTSU - Ambulatory and Chronic Disease</v>
          </cell>
        </row>
        <row r="3825">
          <cell r="A3825" t="str">
            <v>00124968</v>
          </cell>
          <cell r="B3825" t="str">
            <v>Discretionary Funded, CTSU reconcile patient care.; HUM00124968</v>
          </cell>
          <cell r="C3825" t="str">
            <v>Int Med-Gastroenterology</v>
          </cell>
          <cell r="D3825" t="str">
            <v>Turgeon, Danielle</v>
          </cell>
          <cell r="E3825" t="str">
            <v>OPEN TO ACCRUAL</v>
          </cell>
          <cell r="F3825">
            <v>42929</v>
          </cell>
          <cell r="G3825" t="str">
            <v>University of Michigan</v>
          </cell>
          <cell r="H3825" t="str">
            <v/>
          </cell>
          <cell r="I3825" t="str">
            <v>National</v>
          </cell>
          <cell r="J3825" t="str">
            <v>CTSU - Ambulatory and Chronic Disease</v>
          </cell>
        </row>
        <row r="3826">
          <cell r="A3826" t="str">
            <v>00124920</v>
          </cell>
          <cell r="B3826" t="str">
            <v>HUM00124920; LYC-30937-2002</v>
          </cell>
          <cell r="C3826" t="str">
            <v>Int Med-Gastroenterology</v>
          </cell>
          <cell r="D3826" t="str">
            <v>Stidham, Ryan</v>
          </cell>
          <cell r="E3826" t="str">
            <v>TERMINATED</v>
          </cell>
          <cell r="F3826">
            <v>43628</v>
          </cell>
          <cell r="G3826" t="str">
            <v>Lycera Corporation</v>
          </cell>
          <cell r="H3826" t="str">
            <v>ICON Clinical Research, Inc.</v>
          </cell>
          <cell r="I3826" t="str">
            <v>Industry</v>
          </cell>
          <cell r="J3826" t="str">
            <v>CTSU - Ambulatory and Chronic Disease</v>
          </cell>
        </row>
        <row r="3827">
          <cell r="A3827" t="str">
            <v>00124859</v>
          </cell>
          <cell r="B3827" t="str">
            <v>ASD 15-04; AWD005271; HUM00124859</v>
          </cell>
          <cell r="C3827" t="str">
            <v>Pediatrics-Cardiology</v>
          </cell>
          <cell r="D3827" t="str">
            <v>Zampi, Jeffrey</v>
          </cell>
          <cell r="E3827" t="str">
            <v>CLOSED TO ACCRUAL</v>
          </cell>
          <cell r="F3827">
            <v>43677</v>
          </cell>
          <cell r="G3827" t="str">
            <v>W. L. Gore &amp; Associates, Inc.</v>
          </cell>
          <cell r="H3827" t="str">
            <v/>
          </cell>
          <cell r="I3827" t="str">
            <v>Industry</v>
          </cell>
          <cell r="J3827" t="str">
            <v>CTSU - Childrens</v>
          </cell>
        </row>
        <row r="3828">
          <cell r="A3828" t="str">
            <v>00124839</v>
          </cell>
          <cell r="B3828" t="str">
            <v>AWD002152 ; AWD002152-Direct sponsor; AWD007068; HUM00124839</v>
          </cell>
          <cell r="C3828" t="str">
            <v>Surgery-Plastic Surgery</v>
          </cell>
          <cell r="D3828" t="str">
            <v>Cederna, Paul</v>
          </cell>
          <cell r="E3828" t="str">
            <v>OPEN TO ACCRUAL</v>
          </cell>
          <cell r="F3828">
            <v>42951</v>
          </cell>
          <cell r="G3828" t="str">
            <v>Defense, Department of-Defense Advanced Research Projects Agency (DARPA)</v>
          </cell>
          <cell r="H3828" t="str">
            <v>DHHS - National Institutes of Health; Defense, Department of-Navy, Department of the; Defense, Department of-Other</v>
          </cell>
          <cell r="I3828" t="str">
            <v>Industry</v>
          </cell>
          <cell r="J3828" t="str">
            <v>CTSU - Neurosciences and Sensory</v>
          </cell>
        </row>
        <row r="3829">
          <cell r="A3829" t="str">
            <v>00124730</v>
          </cell>
          <cell r="B3829" t="str">
            <v>2016.139; AG120-C-005; HUM00124730</v>
          </cell>
          <cell r="C3829" t="str">
            <v>Int Med-Hematology/Oncology</v>
          </cell>
          <cell r="D3829" t="str">
            <v>Sahai, Vaibhav</v>
          </cell>
          <cell r="E3829" t="str">
            <v>CLOSED TO ACCRUAL</v>
          </cell>
          <cell r="F3829">
            <v>43501</v>
          </cell>
          <cell r="G3829" t="str">
            <v>Agios Pharmaceuticals, Inc.</v>
          </cell>
          <cell r="H3829" t="str">
            <v>DrugDev</v>
          </cell>
          <cell r="I3829" t="str">
            <v>Industry</v>
          </cell>
          <cell r="J3829" t="str">
            <v>CTSU - Oncology</v>
          </cell>
        </row>
        <row r="3830">
          <cell r="A3830" t="str">
            <v>00124722</v>
          </cell>
          <cell r="B3830" t="str">
            <v>1-R01-NR-017096-01-A1; HUM00124722</v>
          </cell>
          <cell r="C3830" t="str">
            <v>Anesthesiology</v>
          </cell>
          <cell r="D3830" t="str">
            <v>Hassett, Afton</v>
          </cell>
          <cell r="E3830" t="str">
            <v>OPEN TO ACCRUAL</v>
          </cell>
          <cell r="F3830">
            <v>43024</v>
          </cell>
          <cell r="G3830" t="str">
            <v>DHHS - National Institutes of Health</v>
          </cell>
          <cell r="H3830" t="str">
            <v/>
          </cell>
          <cell r="I3830" t="str">
            <v>Externally Peer-Reviewed</v>
          </cell>
          <cell r="J3830" t="str">
            <v>CTSU - Behavior, Function, and Pain</v>
          </cell>
        </row>
        <row r="3831">
          <cell r="A3831" t="str">
            <v>00124712</v>
          </cell>
          <cell r="B3831" t="str">
            <v>D3820L00017; HUM00124712</v>
          </cell>
          <cell r="C3831" t="str">
            <v>Int Med-Gastroenterology</v>
          </cell>
          <cell r="D3831" t="str">
            <v>Chey, William</v>
          </cell>
          <cell r="E3831" t="str">
            <v>ABANDONED</v>
          </cell>
          <cell r="F3831">
            <v>42800</v>
          </cell>
          <cell r="G3831" t="str">
            <v>AstraZeneca, PLC</v>
          </cell>
          <cell r="H3831" t="str">
            <v/>
          </cell>
          <cell r="I3831" t="str">
            <v>Industry</v>
          </cell>
          <cell r="J3831" t="str">
            <v>CTSU - Ambulatory and Chronic Disease</v>
          </cell>
        </row>
        <row r="3832">
          <cell r="A3832" t="str">
            <v>00124702</v>
          </cell>
          <cell r="B3832" t="str">
            <v>E2006-G000-304; HUM00124702</v>
          </cell>
          <cell r="C3832" t="str">
            <v>Psychiatry</v>
          </cell>
          <cell r="D3832" t="str">
            <v>Arnedt, John (Todd)</v>
          </cell>
          <cell r="E3832" t="str">
            <v>ABANDONED</v>
          </cell>
          <cell r="F3832">
            <v>43318</v>
          </cell>
          <cell r="G3832" t="str">
            <v>Eisai, Inc</v>
          </cell>
          <cell r="H3832" t="str">
            <v/>
          </cell>
          <cell r="I3832" t="str">
            <v>Industry</v>
          </cell>
          <cell r="J3832" t="str">
            <v>CTSU - Behavior, Function, and Pain</v>
          </cell>
        </row>
        <row r="3833">
          <cell r="A3833" t="str">
            <v>00124673</v>
          </cell>
          <cell r="B3833" t="str">
            <v>Discretionary account reconcile CRB only; HUM00124673</v>
          </cell>
          <cell r="C3833" t="str">
            <v>Int Med-Metabolism, Endo &amp; Diabetes</v>
          </cell>
          <cell r="D3833" t="str">
            <v>Rothberg, Amy</v>
          </cell>
          <cell r="E3833" t="str">
            <v>OPEN TO ACCRUAL</v>
          </cell>
          <cell r="F3833">
            <v>44039</v>
          </cell>
          <cell r="G3833" t="str">
            <v>University of Michigan</v>
          </cell>
          <cell r="H3833" t="str">
            <v/>
          </cell>
          <cell r="I3833" t="str">
            <v>National</v>
          </cell>
          <cell r="J3833" t="str">
            <v>CTSU - Ambulatory and Chronic Disease</v>
          </cell>
        </row>
        <row r="3834">
          <cell r="A3834" t="str">
            <v>00124609</v>
          </cell>
          <cell r="B3834" t="str">
            <v/>
          </cell>
          <cell r="C3834" t="str">
            <v>Cardiac Surgery</v>
          </cell>
          <cell r="D3834" t="str">
            <v>Romano, Matthew</v>
          </cell>
          <cell r="E3834" t="str">
            <v>ABANDONED</v>
          </cell>
          <cell r="F3834">
            <v>43705</v>
          </cell>
          <cell r="G3834" t="str">
            <v>Baylor Scott and White Research Institute</v>
          </cell>
          <cell r="H3834" t="str">
            <v/>
          </cell>
          <cell r="I3834" t="str">
            <v>Institutional</v>
          </cell>
          <cell r="J3834" t="str">
            <v>CTSU - Heart, Vessel, Blood</v>
          </cell>
        </row>
        <row r="3835">
          <cell r="A3835" t="str">
            <v>00124548</v>
          </cell>
          <cell r="B3835" t="str">
            <v>HUM00124548; PC ONLY. MRI (PC=SNB), Spirometry</v>
          </cell>
          <cell r="C3835" t="str">
            <v>Radiology</v>
          </cell>
          <cell r="D3835" t="str">
            <v>Ghadimi-Mahani, Maryam</v>
          </cell>
          <cell r="E3835" t="str">
            <v>OPEN TO ACCRUAL</v>
          </cell>
          <cell r="F3835">
            <v>43896</v>
          </cell>
          <cell r="G3835" t="str">
            <v>University of Michigan</v>
          </cell>
          <cell r="H3835" t="str">
            <v/>
          </cell>
          <cell r="I3835" t="str">
            <v>National</v>
          </cell>
          <cell r="J3835" t="str">
            <v>CTSU - Childrens</v>
          </cell>
        </row>
        <row r="3836">
          <cell r="A3836" t="str">
            <v>00124516</v>
          </cell>
          <cell r="B3836" t="str">
            <v>HUM00124516</v>
          </cell>
          <cell r="C3836" t="str">
            <v>Otolaryngology</v>
          </cell>
          <cell r="D3836" t="str">
            <v>Zwolan, Teresa</v>
          </cell>
          <cell r="E3836" t="str">
            <v>TERMINATED</v>
          </cell>
          <cell r="F3836">
            <v>44082</v>
          </cell>
          <cell r="G3836" t="str">
            <v>Cochlear Corporation</v>
          </cell>
          <cell r="H3836" t="str">
            <v/>
          </cell>
          <cell r="I3836" t="str">
            <v>Industry</v>
          </cell>
          <cell r="J3836" t="str">
            <v>CTSU - Neurosciences and Sensory</v>
          </cell>
        </row>
        <row r="3837">
          <cell r="A3837" t="str">
            <v>00124501</v>
          </cell>
          <cell r="B3837" t="str">
            <v>2017.001; HUM00124501</v>
          </cell>
          <cell r="C3837" t="str">
            <v>Radiation Oncology</v>
          </cell>
          <cell r="D3837" t="str">
            <v>Owen, Dawn</v>
          </cell>
          <cell r="E3837" t="str">
            <v>TERMINATED</v>
          </cell>
          <cell r="F3837">
            <v>43306</v>
          </cell>
          <cell r="G3837" t="str">
            <v>Medtronic, Inc.</v>
          </cell>
          <cell r="H3837" t="str">
            <v/>
          </cell>
          <cell r="I3837" t="str">
            <v>Industry</v>
          </cell>
          <cell r="J3837" t="str">
            <v>CTSU - Oncology</v>
          </cell>
        </row>
        <row r="3838">
          <cell r="A3838" t="str">
            <v>00124398</v>
          </cell>
          <cell r="B3838" t="str">
            <v>2016.140; HUM00124398; S1418; S1418-BR006</v>
          </cell>
          <cell r="C3838" t="str">
            <v>Int Med-Hematology/Oncology</v>
          </cell>
          <cell r="D3838" t="str">
            <v>Schott, Anne</v>
          </cell>
          <cell r="E3838" t="str">
            <v>OPEN TO ACCRUAL</v>
          </cell>
          <cell r="F3838">
            <v>44232</v>
          </cell>
          <cell r="G3838" t="str">
            <v>Southwest Oncology Group (SWOG)</v>
          </cell>
          <cell r="H3838" t="str">
            <v>National Cancer Institute (NCI); Oregon Health and Science University</v>
          </cell>
          <cell r="I3838" t="str">
            <v>National</v>
          </cell>
          <cell r="J3838" t="str">
            <v>CTSU - Oncology</v>
          </cell>
        </row>
        <row r="3839">
          <cell r="A3839" t="str">
            <v>00124396</v>
          </cell>
          <cell r="B3839" t="str">
            <v>AWD005198; HUM00124396</v>
          </cell>
          <cell r="C3839" t="str">
            <v>Pediatrics-Nephrology</v>
          </cell>
          <cell r="D3839" t="str">
            <v>Gipson, Patrick</v>
          </cell>
          <cell r="E3839" t="str">
            <v>TERMINATED</v>
          </cell>
          <cell r="F3839">
            <v>43374</v>
          </cell>
          <cell r="G3839" t="str">
            <v>Chemocentryx</v>
          </cell>
          <cell r="H3839" t="str">
            <v>Medpace, Inc</v>
          </cell>
          <cell r="I3839" t="str">
            <v>Industry</v>
          </cell>
          <cell r="J3839" t="str">
            <v>CTSU - Childrens</v>
          </cell>
        </row>
        <row r="3840">
          <cell r="A3840" t="str">
            <v>00124347</v>
          </cell>
          <cell r="B3840" t="str">
            <v>HUM00124347</v>
          </cell>
          <cell r="C3840" t="str">
            <v>Otolaryngology</v>
          </cell>
          <cell r="D3840" t="str">
            <v>Spector, Matthew</v>
          </cell>
          <cell r="E3840" t="str">
            <v>CLOSED TO ACCRUAL</v>
          </cell>
          <cell r="F3840">
            <v>43677</v>
          </cell>
          <cell r="G3840" t="str">
            <v>American Academy of Otolaryngology - Head &amp; Neck Surgery Foundation, Inc.</v>
          </cell>
          <cell r="H3840" t="str">
            <v/>
          </cell>
          <cell r="I3840" t="str">
            <v>Institutional</v>
          </cell>
          <cell r="J3840" t="str">
            <v>CTSU - Neurosciences and Sensory</v>
          </cell>
        </row>
        <row r="3841">
          <cell r="A3841" t="str">
            <v>00124224</v>
          </cell>
          <cell r="B3841" t="str">
            <v>05 U05M15ADM (17); HUM00124224</v>
          </cell>
          <cell r="C3841" t="str">
            <v>Psychiatry</v>
          </cell>
          <cell r="D3841" t="str">
            <v>Rosenblum, Katherine</v>
          </cell>
          <cell r="E3841" t="str">
            <v>CLOSED TO ACCRUAL</v>
          </cell>
          <cell r="F3841">
            <v>43434</v>
          </cell>
          <cell r="G3841" t="str">
            <v>Michigan, State of, Health and Human Services, Department of</v>
          </cell>
          <cell r="H3841" t="str">
            <v/>
          </cell>
          <cell r="I3841" t="str">
            <v>Institutional</v>
          </cell>
          <cell r="J3841" t="str">
            <v>CTSU - Behavior, Function, and Pain</v>
          </cell>
        </row>
        <row r="3842">
          <cell r="A3842" t="str">
            <v>00124202</v>
          </cell>
          <cell r="B3842" t="str">
            <v>HUM00124202</v>
          </cell>
          <cell r="C3842" t="str">
            <v>Anesthesiology</v>
          </cell>
          <cell r="D3842" t="str">
            <v>Putnam, Elizabeth</v>
          </cell>
          <cell r="E3842" t="str">
            <v>OPEN TO ACCRUAL</v>
          </cell>
          <cell r="F3842">
            <v>43122</v>
          </cell>
          <cell r="G3842" t="str">
            <v>University of Michigan</v>
          </cell>
          <cell r="H3842" t="str">
            <v/>
          </cell>
          <cell r="I3842" t="str">
            <v>National</v>
          </cell>
          <cell r="J3842" t="str">
            <v>CTSU - Childrens</v>
          </cell>
        </row>
        <row r="3843">
          <cell r="A3843" t="str">
            <v>00124156</v>
          </cell>
          <cell r="B3843" t="str">
            <v>HUM00124156</v>
          </cell>
          <cell r="C3843" t="str">
            <v>Int Med-Metabolism, Endo &amp; Diabetes</v>
          </cell>
          <cell r="D3843" t="str">
            <v/>
          </cell>
          <cell r="E3843" t="str">
            <v>TERMINATED</v>
          </cell>
          <cell r="F3843">
            <v>44141</v>
          </cell>
          <cell r="G3843" t="str">
            <v/>
          </cell>
          <cell r="H3843" t="str">
            <v>Gemphire Therapeutics, Inc</v>
          </cell>
          <cell r="I3843" t="str">
            <v/>
          </cell>
          <cell r="J3843" t="str">
            <v>Exclude from U-M specialty reporting</v>
          </cell>
        </row>
        <row r="3844">
          <cell r="A3844" t="str">
            <v>00124133</v>
          </cell>
          <cell r="B3844" t="str">
            <v>AWD007801; HUM00124133</v>
          </cell>
          <cell r="C3844" t="str">
            <v>Int Med-Pulmonary/Critical Care</v>
          </cell>
          <cell r="D3844" t="str">
            <v>Han, Meilan</v>
          </cell>
          <cell r="E3844" t="str">
            <v>CLOSED TO ACCRUAL</v>
          </cell>
          <cell r="F3844">
            <v>43466</v>
          </cell>
          <cell r="G3844" t="str">
            <v>DHHS - National Institutes of Health - Subcontracts</v>
          </cell>
          <cell r="H3844" t="str">
            <v>COPD Foundation, Inc; University of Pittsburgh</v>
          </cell>
          <cell r="I3844" t="str">
            <v>Externally Peer-Reviewed</v>
          </cell>
          <cell r="J3844" t="str">
            <v>CTSU - Ambulatory and Chronic Disease</v>
          </cell>
        </row>
        <row r="3845">
          <cell r="A3845" t="str">
            <v>00124016</v>
          </cell>
          <cell r="B3845" t="str">
            <v>2017.018; HUM00124016; S1602</v>
          </cell>
          <cell r="C3845" t="str">
            <v>Urology</v>
          </cell>
          <cell r="D3845" t="str">
            <v>Kaffenberger, Samuel</v>
          </cell>
          <cell r="E3845" t="str">
            <v>CLOSED TO ACCRUAL</v>
          </cell>
          <cell r="F3845">
            <v>44180</v>
          </cell>
          <cell r="G3845" t="str">
            <v>Southwest Oncology Group (SWOG)</v>
          </cell>
          <cell r="H3845" t="str">
            <v>National Cancer Institute (NCI); Oregon Health and Science University</v>
          </cell>
          <cell r="I3845" t="str">
            <v>National</v>
          </cell>
          <cell r="J3845" t="str">
            <v>CTSU - Oncology</v>
          </cell>
        </row>
        <row r="3846">
          <cell r="A3846" t="str">
            <v>00123982</v>
          </cell>
          <cell r="B3846" t="str">
            <v>20130232; HUM00123982</v>
          </cell>
          <cell r="C3846" t="str">
            <v>Int Med-Hematology/Oncology</v>
          </cell>
          <cell r="D3846" t="str">
            <v>Worden, Francis</v>
          </cell>
          <cell r="E3846" t="str">
            <v>ABANDONED</v>
          </cell>
          <cell r="F3846">
            <v>42748</v>
          </cell>
          <cell r="G3846" t="str">
            <v>Amgen, Inc.</v>
          </cell>
          <cell r="H3846" t="str">
            <v/>
          </cell>
          <cell r="I3846" t="str">
            <v>Industry</v>
          </cell>
          <cell r="J3846" t="str">
            <v>CTSU - Oncology</v>
          </cell>
        </row>
        <row r="3847">
          <cell r="A3847" t="str">
            <v>00123936</v>
          </cell>
          <cell r="B3847" t="str">
            <v>ACR004; AWD005217; ARC004; HUM00123936</v>
          </cell>
          <cell r="C3847" t="str">
            <v>Int Med-Allergy</v>
          </cell>
          <cell r="D3847" t="str">
            <v>Sanders, Georgiana</v>
          </cell>
          <cell r="E3847" t="str">
            <v>IRB STUDY CLOSURE</v>
          </cell>
          <cell r="F3847">
            <v>43777</v>
          </cell>
          <cell r="G3847" t="str">
            <v>Aimmune Therapeutics</v>
          </cell>
          <cell r="H3847" t="str">
            <v/>
          </cell>
          <cell r="I3847" t="str">
            <v>Industry</v>
          </cell>
          <cell r="J3847" t="str">
            <v>CTSU - Childrens</v>
          </cell>
        </row>
        <row r="3848">
          <cell r="A3848" t="str">
            <v>00123861</v>
          </cell>
          <cell r="B3848" t="str">
            <v>240CLD ; HUM00123861</v>
          </cell>
          <cell r="C3848" t="str">
            <v>Int Med-Gastroenterology</v>
          </cell>
          <cell r="D3848" t="str">
            <v>Chey, William</v>
          </cell>
          <cell r="E3848" t="str">
            <v>IRB STUDY CLOSURE</v>
          </cell>
          <cell r="F3848">
            <v>43244</v>
          </cell>
          <cell r="G3848" t="str">
            <v>Vibrant Ltd</v>
          </cell>
          <cell r="H3848" t="str">
            <v/>
          </cell>
          <cell r="I3848" t="str">
            <v>Industry</v>
          </cell>
          <cell r="J3848" t="str">
            <v>CTSU - Ambulatory and Chronic Disease</v>
          </cell>
        </row>
        <row r="3849">
          <cell r="A3849" t="str">
            <v>00123815</v>
          </cell>
          <cell r="B3849" t="str">
            <v>GO29687; HUM00123815</v>
          </cell>
          <cell r="C3849" t="str">
            <v>Int Med-Hematology/Oncology</v>
          </cell>
          <cell r="D3849" t="str">
            <v>Devata, Sumana</v>
          </cell>
          <cell r="E3849" t="str">
            <v>ABANDONED</v>
          </cell>
          <cell r="F3849">
            <v>42802</v>
          </cell>
          <cell r="G3849" t="str">
            <v>Genentech, Inc.</v>
          </cell>
          <cell r="H3849" t="str">
            <v/>
          </cell>
          <cell r="I3849" t="str">
            <v>Industry</v>
          </cell>
          <cell r="J3849" t="str">
            <v>CTSU - Oncology</v>
          </cell>
        </row>
        <row r="3850">
          <cell r="A3850" t="str">
            <v>00123774</v>
          </cell>
          <cell r="B3850" t="str">
            <v>HUM00123774</v>
          </cell>
          <cell r="C3850" t="str">
            <v>College of Pharmacy</v>
          </cell>
          <cell r="D3850" t="str">
            <v>Ellingrod, Vicki</v>
          </cell>
          <cell r="E3850" t="str">
            <v>OPEN TO ACCRUAL</v>
          </cell>
          <cell r="F3850">
            <v>43047</v>
          </cell>
          <cell r="G3850" t="str">
            <v>University of Michigan</v>
          </cell>
          <cell r="H3850" t="str">
            <v/>
          </cell>
          <cell r="I3850" t="str">
            <v>National</v>
          </cell>
          <cell r="J3850" t="str">
            <v>CTSU - Behavior, Function, and Pain</v>
          </cell>
        </row>
        <row r="3851">
          <cell r="A3851" t="str">
            <v>00123661</v>
          </cell>
          <cell r="B3851" t="str">
            <v>1199.247; HUM00123661</v>
          </cell>
          <cell r="C3851" t="str">
            <v>Int Med-Pulmonary/Critical Care</v>
          </cell>
          <cell r="D3851" t="str">
            <v>Belloli, Elizabeth</v>
          </cell>
          <cell r="E3851" t="str">
            <v>IRB STUDY CLOSURE</v>
          </cell>
          <cell r="F3851">
            <v>43746</v>
          </cell>
          <cell r="G3851" t="str">
            <v>Boehringer Ingelheim Pharma Gm</v>
          </cell>
          <cell r="H3851" t="str">
            <v/>
          </cell>
          <cell r="I3851" t="str">
            <v>Industry</v>
          </cell>
          <cell r="J3851" t="str">
            <v>CTSU - Ambulatory and Chronic Disease</v>
          </cell>
        </row>
        <row r="3852">
          <cell r="A3852" t="str">
            <v>00123635</v>
          </cell>
          <cell r="B3852" t="str">
            <v>101HEMB02; AWD004925; HUM00123635</v>
          </cell>
          <cell r="C3852" t="str">
            <v>Pediatrics-Hematology/Oncology</v>
          </cell>
          <cell r="D3852" t="str">
            <v>Pipe, Steven</v>
          </cell>
          <cell r="E3852" t="str">
            <v>CLOSED TO ACCRUAL</v>
          </cell>
          <cell r="F3852">
            <v>44222</v>
          </cell>
          <cell r="G3852" t="str">
            <v>Dimension Therapeutics</v>
          </cell>
          <cell r="H3852" t="str">
            <v/>
          </cell>
          <cell r="I3852" t="str">
            <v>Industry</v>
          </cell>
          <cell r="J3852" t="str">
            <v>CTSU - Childrens</v>
          </cell>
        </row>
        <row r="3853">
          <cell r="A3853" t="str">
            <v>00123634</v>
          </cell>
          <cell r="B3853" t="str">
            <v>2016.137; HUM00123634; KO-TIP-001</v>
          </cell>
          <cell r="C3853" t="str">
            <v>Int Med-Hematology/Oncology</v>
          </cell>
          <cell r="D3853" t="str">
            <v>Worden, Francis</v>
          </cell>
          <cell r="E3853" t="str">
            <v>IRB STUDY CLOSURE</v>
          </cell>
          <cell r="F3853">
            <v>44026</v>
          </cell>
          <cell r="G3853" t="str">
            <v>Kura Oncology, Incorporated</v>
          </cell>
          <cell r="H3853" t="str">
            <v>Greenphire eClinicalGPS</v>
          </cell>
          <cell r="I3853" t="str">
            <v>Industry</v>
          </cell>
          <cell r="J3853" t="str">
            <v>CTSU - Oncology</v>
          </cell>
        </row>
        <row r="3854">
          <cell r="A3854" t="str">
            <v>00123632</v>
          </cell>
          <cell r="B3854" t="str">
            <v>HUM00123632</v>
          </cell>
          <cell r="C3854" t="str">
            <v>Int Med-Cardiology</v>
          </cell>
          <cell r="D3854" t="str">
            <v>Steigerwalt, Susan</v>
          </cell>
          <cell r="E3854" t="str">
            <v>IRB STUDY CLOSURE</v>
          </cell>
          <cell r="F3854">
            <v>43522</v>
          </cell>
          <cell r="G3854" t="str">
            <v>Relypsa, Inc.</v>
          </cell>
          <cell r="H3854" t="str">
            <v/>
          </cell>
          <cell r="I3854" t="str">
            <v>Industry</v>
          </cell>
          <cell r="J3854" t="str">
            <v>CTSU - Heart, Vessel, Blood</v>
          </cell>
        </row>
        <row r="3855">
          <cell r="A3855" t="str">
            <v>00123487</v>
          </cell>
          <cell r="B3855" t="str">
            <v>2017.011; HUM00123487</v>
          </cell>
          <cell r="C3855" t="str">
            <v>Radiology</v>
          </cell>
          <cell r="D3855" t="str">
            <v>Luker, Gary</v>
          </cell>
          <cell r="E3855" t="str">
            <v>ABANDONED</v>
          </cell>
          <cell r="F3855">
            <v>43278</v>
          </cell>
          <cell r="G3855" t="str">
            <v>University of Michigan</v>
          </cell>
          <cell r="H3855" t="str">
            <v/>
          </cell>
          <cell r="I3855" t="str">
            <v>National</v>
          </cell>
          <cell r="J3855" t="str">
            <v>CTSU - Oncology</v>
          </cell>
        </row>
        <row r="3856">
          <cell r="A3856" t="str">
            <v>00123480</v>
          </cell>
          <cell r="B3856" t="str">
            <v>2016.130; HUM00123480</v>
          </cell>
          <cell r="C3856" t="str">
            <v>Pediatrics-Hematology/Oncology</v>
          </cell>
          <cell r="D3856" t="str">
            <v>Yanik, Gregory</v>
          </cell>
          <cell r="E3856" t="str">
            <v>CLOSED TO ACCRUAL</v>
          </cell>
          <cell r="F3856">
            <v>44056</v>
          </cell>
          <cell r="G3856" t="str">
            <v>Pediatric Blood and Marrow Transplant Consortium (PBMTC)</v>
          </cell>
          <cell r="H3856" t="str">
            <v>Children's Hospital of Los Angeles</v>
          </cell>
          <cell r="I3856" t="str">
            <v>National</v>
          </cell>
          <cell r="J3856" t="str">
            <v>CTSU - Oncology</v>
          </cell>
        </row>
        <row r="3857">
          <cell r="A3857" t="str">
            <v>00123386</v>
          </cell>
          <cell r="B3857" t="str">
            <v>CV185362; AWD004998; HUM00123386</v>
          </cell>
          <cell r="C3857" t="str">
            <v>Pediatrics-Cardiology</v>
          </cell>
          <cell r="D3857" t="str">
            <v>Goldberg, Caren</v>
          </cell>
          <cell r="E3857" t="str">
            <v>OPEN TO ACCRUAL</v>
          </cell>
          <cell r="F3857">
            <v>43069</v>
          </cell>
          <cell r="G3857" t="str">
            <v>Bristol-Myers Squibb</v>
          </cell>
          <cell r="H3857" t="str">
            <v/>
          </cell>
          <cell r="I3857" t="str">
            <v>Industry</v>
          </cell>
          <cell r="J3857" t="str">
            <v>CTSU - Childrens</v>
          </cell>
        </row>
        <row r="3858">
          <cell r="A3858" t="str">
            <v>00123343</v>
          </cell>
          <cell r="B3858" t="str">
            <v>2016.132; HUM00123343; MK-3475-240</v>
          </cell>
          <cell r="C3858" t="str">
            <v>Int Med-Hematology/Oncology</v>
          </cell>
          <cell r="D3858" t="str">
            <v>Sahai, Vaibhav</v>
          </cell>
          <cell r="E3858" t="str">
            <v>IRB STUDY CLOSURE</v>
          </cell>
          <cell r="F3858">
            <v>43132</v>
          </cell>
          <cell r="G3858" t="str">
            <v>Merck and Company, Inc.</v>
          </cell>
          <cell r="H3858" t="str">
            <v/>
          </cell>
          <cell r="I3858" t="str">
            <v>Industry</v>
          </cell>
          <cell r="J3858" t="str">
            <v>CTSU - Oncology</v>
          </cell>
        </row>
        <row r="3859">
          <cell r="A3859" t="str">
            <v>00123237</v>
          </cell>
          <cell r="B3859" t="str">
            <v>HUM00123237; X4P-001-MKKA; AWD004949</v>
          </cell>
          <cell r="C3859" t="str">
            <v>Pediatrics-Hematology/Oncology</v>
          </cell>
          <cell r="D3859" t="str">
            <v>Walkovich, Kelly</v>
          </cell>
          <cell r="E3859" t="str">
            <v>ABANDONED</v>
          </cell>
          <cell r="F3859">
            <v>43503</v>
          </cell>
          <cell r="G3859" t="str">
            <v>X4 Pharmaceuticals</v>
          </cell>
          <cell r="H3859" t="str">
            <v/>
          </cell>
          <cell r="I3859" t="str">
            <v>Industry</v>
          </cell>
          <cell r="J3859" t="str">
            <v>CTSU - Childrens</v>
          </cell>
        </row>
        <row r="3860">
          <cell r="A3860" t="str">
            <v>00123231</v>
          </cell>
          <cell r="B3860" t="str">
            <v xml:space="preserve">HUM00123231; M14-533 </v>
          </cell>
          <cell r="C3860" t="str">
            <v>Int Med-Gastroenterology</v>
          </cell>
          <cell r="D3860" t="str">
            <v>Higgins, Peter</v>
          </cell>
          <cell r="E3860" t="str">
            <v>OPEN TO ACCRUAL</v>
          </cell>
          <cell r="F3860">
            <v>42821</v>
          </cell>
          <cell r="G3860" t="str">
            <v>AbbVie Inc</v>
          </cell>
          <cell r="H3860" t="str">
            <v/>
          </cell>
          <cell r="I3860" t="str">
            <v>Industry</v>
          </cell>
          <cell r="J3860" t="str">
            <v>CTSU - Ambulatory and Chronic Disease</v>
          </cell>
        </row>
        <row r="3861">
          <cell r="A3861" t="str">
            <v>00123222</v>
          </cell>
          <cell r="B3861" t="str">
            <v>HUM00123222</v>
          </cell>
          <cell r="C3861" t="str">
            <v>Int Med-Cardiology</v>
          </cell>
          <cell r="D3861" t="str">
            <v>Koelling, Todd</v>
          </cell>
          <cell r="E3861" t="str">
            <v>TERMINATED</v>
          </cell>
          <cell r="F3861">
            <v>43556</v>
          </cell>
          <cell r="G3861" t="str">
            <v>DHHS - National Institutes of Health</v>
          </cell>
          <cell r="H3861" t="str">
            <v/>
          </cell>
          <cell r="I3861" t="str">
            <v>Externally Peer-Reviewed</v>
          </cell>
          <cell r="J3861" t="str">
            <v>CTSU - Heart, Vessel, Blood</v>
          </cell>
        </row>
        <row r="3862">
          <cell r="A3862" t="str">
            <v>00123171</v>
          </cell>
          <cell r="B3862" t="str">
            <v>0056666 (413614-6); HUM00123171; W81XWH-17-20073</v>
          </cell>
          <cell r="C3862" t="str">
            <v>Orthopaedic Surgery</v>
          </cell>
          <cell r="D3862" t="str">
            <v>Grant, John</v>
          </cell>
          <cell r="E3862" t="str">
            <v>OPEN TO ACCRUAL</v>
          </cell>
          <cell r="F3862">
            <v>43424</v>
          </cell>
          <cell r="G3862" t="str">
            <v>Defense, Department of-Army, Department of the-Subcontracts</v>
          </cell>
          <cell r="H3862" t="str">
            <v>University of Michigan; University of Pittsburgh</v>
          </cell>
          <cell r="I3862" t="str">
            <v>Externally Peer-Reviewed</v>
          </cell>
          <cell r="J3862" t="str">
            <v>CTSU - Behavior, Function, and Pain</v>
          </cell>
        </row>
        <row r="3863">
          <cell r="A3863" t="str">
            <v>00123117</v>
          </cell>
          <cell r="B3863" t="str">
            <v>2017.017; HUM00123117; NBI-PC-002</v>
          </cell>
          <cell r="C3863" t="str">
            <v>Urology</v>
          </cell>
          <cell r="D3863" t="str">
            <v>George, Arvin</v>
          </cell>
          <cell r="E3863" t="str">
            <v>OPEN TO ACCRUAL</v>
          </cell>
          <cell r="F3863">
            <v>43770</v>
          </cell>
          <cell r="G3863" t="str">
            <v>Nanospectra Biosciences, Inc.</v>
          </cell>
          <cell r="H3863" t="str">
            <v/>
          </cell>
          <cell r="I3863" t="str">
            <v>Industry</v>
          </cell>
          <cell r="J3863" t="str">
            <v>CTSU - Oncology</v>
          </cell>
        </row>
        <row r="3864">
          <cell r="A3864" t="str">
            <v>00123115</v>
          </cell>
          <cell r="B3864" t="str">
            <v>AWD010770, AWD010996; CleanUp; HUM00123115</v>
          </cell>
          <cell r="C3864" t="str">
            <v>Int Med-Pulmonary/Critical Care</v>
          </cell>
          <cell r="D3864" t="str">
            <v>Belloli, Elizabeth</v>
          </cell>
          <cell r="E3864" t="str">
            <v>CLOSED TO ACCRUAL</v>
          </cell>
          <cell r="F3864">
            <v>43819</v>
          </cell>
          <cell r="G3864" t="str">
            <v>DHHS - National Institutes of Health - Subcontracts</v>
          </cell>
          <cell r="H3864" t="str">
            <v>Cornell University; University of Pittsburgh</v>
          </cell>
          <cell r="I3864" t="str">
            <v>Externally Peer-Reviewed</v>
          </cell>
          <cell r="J3864" t="str">
            <v>CTSU - Ambulatory and Chronic Disease</v>
          </cell>
        </row>
        <row r="3865">
          <cell r="A3865" t="str">
            <v>00123094</v>
          </cell>
          <cell r="B3865" t="str">
            <v>2017.042; HUM00123094</v>
          </cell>
          <cell r="C3865" t="str">
            <v>Pediatrics-Hematology/Oncology</v>
          </cell>
          <cell r="D3865" t="str">
            <v>Koschmann, Carl</v>
          </cell>
          <cell r="E3865" t="str">
            <v>OPEN TO ACCRUAL</v>
          </cell>
          <cell r="F3865">
            <v>43072</v>
          </cell>
          <cell r="G3865" t="str">
            <v>University of Michigan</v>
          </cell>
          <cell r="H3865" t="str">
            <v/>
          </cell>
          <cell r="I3865" t="str">
            <v>National</v>
          </cell>
          <cell r="J3865" t="str">
            <v>CTSU - Childrens</v>
          </cell>
        </row>
        <row r="3866">
          <cell r="A3866" t="str">
            <v>00123069</v>
          </cell>
          <cell r="B3866" t="str">
            <v>HUM00123069</v>
          </cell>
          <cell r="C3866" t="str">
            <v>Int Med-Cardiology</v>
          </cell>
          <cell r="D3866" t="str">
            <v>Hummel, Scott</v>
          </cell>
          <cell r="E3866" t="str">
            <v>CLOSED TO ACCRUAL</v>
          </cell>
          <cell r="F3866">
            <v>43586</v>
          </cell>
          <cell r="G3866" t="str">
            <v>HHS-AHRQ</v>
          </cell>
          <cell r="H3866" t="str">
            <v/>
          </cell>
          <cell r="I3866" t="str">
            <v>Externally Peer-Reviewed</v>
          </cell>
          <cell r="J3866" t="str">
            <v>CTSU - Heart, Vessel, Blood</v>
          </cell>
        </row>
        <row r="3867">
          <cell r="A3867" t="str">
            <v>00122967</v>
          </cell>
          <cell r="B3867" t="str">
            <v>HUM00122967</v>
          </cell>
          <cell r="C3867" t="str">
            <v>Ophthalmology &amp; Visual Sciences</v>
          </cell>
          <cell r="D3867" t="str">
            <v>Mian, Shahzad</v>
          </cell>
          <cell r="E3867" t="str">
            <v>CLOSED TO ACCRUAL</v>
          </cell>
          <cell r="F3867">
            <v>43671</v>
          </cell>
          <cell r="G3867" t="str">
            <v>Eversight Michigan</v>
          </cell>
          <cell r="H3867" t="str">
            <v/>
          </cell>
          <cell r="I3867" t="str">
            <v>Institutional</v>
          </cell>
          <cell r="J3867" t="str">
            <v>CTSU - Ambulatory and Chronic Disease</v>
          </cell>
        </row>
        <row r="3868">
          <cell r="A3868" t="str">
            <v>00122924</v>
          </cell>
          <cell r="B3868" t="str">
            <v>15-012103; 2016.129; HUM00122924</v>
          </cell>
          <cell r="C3868" t="str">
            <v>Pediatrics-Hematology/Oncology</v>
          </cell>
          <cell r="D3868" t="str">
            <v>Mody, Rajen</v>
          </cell>
          <cell r="E3868" t="str">
            <v>CLOSED TO ACCRUAL</v>
          </cell>
          <cell r="F3868">
            <v>43930</v>
          </cell>
          <cell r="G3868" t="str">
            <v>Patient-Centered Outcomes Research Institute (PCORI)</v>
          </cell>
          <cell r="H3868" t="str">
            <v>The Children's Hospital of Philadelphia (CHOP)</v>
          </cell>
          <cell r="I3868" t="str">
            <v>Externally Peer-Reviewed</v>
          </cell>
          <cell r="J3868" t="str">
            <v>CTSU - Childrens</v>
          </cell>
        </row>
        <row r="3869">
          <cell r="A3869" t="str">
            <v>00122915</v>
          </cell>
          <cell r="B3869" t="str">
            <v>2016.115; B9991011; HUM00122915</v>
          </cell>
          <cell r="C3869" t="str">
            <v>Int Med-Hematology/Oncology</v>
          </cell>
          <cell r="D3869" t="str">
            <v>Phillips, Tycel</v>
          </cell>
          <cell r="E3869" t="str">
            <v>TERMINATED</v>
          </cell>
          <cell r="F3869">
            <v>43635</v>
          </cell>
          <cell r="G3869" t="str">
            <v>Pfizer, Inc.</v>
          </cell>
          <cell r="H3869" t="str">
            <v>PPD Investigator Services, LLC</v>
          </cell>
          <cell r="I3869" t="str">
            <v>Industry</v>
          </cell>
          <cell r="J3869" t="str">
            <v>CTSU - Oncology</v>
          </cell>
        </row>
        <row r="3870">
          <cell r="A3870" t="str">
            <v>00122910</v>
          </cell>
          <cell r="B3870" t="str">
            <v>GS-US-416-2124; HUM00122910</v>
          </cell>
          <cell r="C3870" t="str">
            <v>Int Med-Gastroenterology</v>
          </cell>
          <cell r="D3870" t="str">
            <v>Fontana, Robert</v>
          </cell>
          <cell r="E3870" t="str">
            <v>TERMINATED</v>
          </cell>
          <cell r="F3870">
            <v>43661</v>
          </cell>
          <cell r="G3870" t="str">
            <v>Gilead Sciences, Inc.</v>
          </cell>
          <cell r="H3870" t="str">
            <v/>
          </cell>
          <cell r="I3870" t="str">
            <v>Industry</v>
          </cell>
          <cell r="J3870" t="str">
            <v>CTSU - Ambulatory and Chronic Disease</v>
          </cell>
        </row>
        <row r="3871">
          <cell r="A3871" t="str">
            <v>00122815</v>
          </cell>
          <cell r="B3871" t="str">
            <v>HUM00122815</v>
          </cell>
          <cell r="C3871" t="str">
            <v>Int Med-Cardiology</v>
          </cell>
          <cell r="D3871" t="str">
            <v>Palardy, Maryse</v>
          </cell>
          <cell r="E3871" t="str">
            <v>TERMINATED</v>
          </cell>
          <cell r="F3871">
            <v>43486</v>
          </cell>
          <cell r="G3871" t="str">
            <v>Duke University</v>
          </cell>
          <cell r="H3871" t="str">
            <v>DHHS - National Institutes of Health - Subcontracts</v>
          </cell>
          <cell r="I3871" t="str">
            <v>National</v>
          </cell>
          <cell r="J3871" t="str">
            <v>CTSU - Heart, Vessel, Blood</v>
          </cell>
        </row>
        <row r="3872">
          <cell r="A3872" t="str">
            <v>00122780</v>
          </cell>
          <cell r="B3872" t="str">
            <v>2016.127; CA209-607; HUM00122780</v>
          </cell>
          <cell r="C3872" t="str">
            <v>Int Med-Hematology/Oncology</v>
          </cell>
          <cell r="D3872" t="str">
            <v>Cole, Craig</v>
          </cell>
          <cell r="E3872" t="str">
            <v>ABANDONED</v>
          </cell>
          <cell r="F3872">
            <v>43129</v>
          </cell>
          <cell r="G3872" t="str">
            <v>Dana-Farber Cancer Institute</v>
          </cell>
          <cell r="H3872" t="str">
            <v/>
          </cell>
          <cell r="I3872" t="str">
            <v>National</v>
          </cell>
          <cell r="J3872" t="str">
            <v>CTSU - Oncology</v>
          </cell>
        </row>
        <row r="3873">
          <cell r="A3873" t="str">
            <v>00122714</v>
          </cell>
          <cell r="B3873" t="str">
            <v>2016.124; CUDC-907-201; HUM00122714</v>
          </cell>
          <cell r="C3873" t="str">
            <v>Int Med-Hematology/Oncology</v>
          </cell>
          <cell r="D3873" t="str">
            <v>Phillips, Tycel</v>
          </cell>
          <cell r="E3873" t="str">
            <v>TERMINATED</v>
          </cell>
          <cell r="F3873">
            <v>43083</v>
          </cell>
          <cell r="G3873" t="str">
            <v>Curis, Inc.</v>
          </cell>
          <cell r="H3873" t="str">
            <v/>
          </cell>
          <cell r="I3873" t="str">
            <v>Industry</v>
          </cell>
          <cell r="J3873" t="str">
            <v>CTSU - Oncology</v>
          </cell>
        </row>
        <row r="3874">
          <cell r="A3874" t="str">
            <v>00122702</v>
          </cell>
          <cell r="B3874" t="str">
            <v>201404139; 2016.125; HUM00122702</v>
          </cell>
          <cell r="C3874" t="str">
            <v>Int Med-Hematology/Oncology</v>
          </cell>
          <cell r="D3874" t="str">
            <v>Worden, Francis</v>
          </cell>
          <cell r="E3874" t="str">
            <v>CLOSED TO ACCRUAL</v>
          </cell>
          <cell r="F3874">
            <v>43952</v>
          </cell>
          <cell r="G3874" t="str">
            <v>Pfizer, Inc.</v>
          </cell>
          <cell r="H3874" t="str">
            <v>University of Michigan; Washington University; Washington Unversity in St. Louis</v>
          </cell>
          <cell r="I3874" t="str">
            <v>Industry</v>
          </cell>
          <cell r="J3874" t="str">
            <v>CTSU - Oncology</v>
          </cell>
        </row>
        <row r="3875">
          <cell r="A3875" t="str">
            <v>00122489</v>
          </cell>
          <cell r="B3875" t="str">
            <v>HUM00122489</v>
          </cell>
          <cell r="C3875" t="str">
            <v>Surgery-Acute Care Surgery</v>
          </cell>
          <cell r="D3875" t="str">
            <v>Park, Pauline</v>
          </cell>
          <cell r="E3875" t="str">
            <v>IRB STUDY CLOSURE</v>
          </cell>
          <cell r="F3875">
            <v>43768</v>
          </cell>
          <cell r="G3875" t="str">
            <v>DHHS - National Institutes of Health - Subcontracts</v>
          </cell>
          <cell r="H3875" t="str">
            <v>Atox Bio Ltd.</v>
          </cell>
          <cell r="I3875" t="str">
            <v>Externally Peer-Reviewed</v>
          </cell>
          <cell r="J3875" t="str">
            <v>CTSU - Acute, Critical Care, Surgery &amp; Transplant</v>
          </cell>
        </row>
        <row r="3876">
          <cell r="A3876" t="str">
            <v>00122412</v>
          </cell>
          <cell r="B3876" t="str">
            <v>HUM00122412</v>
          </cell>
          <cell r="C3876" t="str">
            <v>Psychiatry</v>
          </cell>
          <cell r="D3876" t="str">
            <v>Ilgen, Mark</v>
          </cell>
          <cell r="E3876" t="str">
            <v>CLOSED TO ACCRUAL</v>
          </cell>
          <cell r="F3876">
            <v>44091</v>
          </cell>
          <cell r="G3876" t="str">
            <v>University of Michigan</v>
          </cell>
          <cell r="H3876" t="str">
            <v/>
          </cell>
          <cell r="I3876" t="str">
            <v>National</v>
          </cell>
          <cell r="J3876" t="str">
            <v>CTSU - Behavior, Function, and Pain</v>
          </cell>
        </row>
        <row r="3877">
          <cell r="A3877" t="str">
            <v>00122336</v>
          </cell>
          <cell r="B3877" t="str">
            <v>2016.122; HUM00122336; SGI-110-07</v>
          </cell>
          <cell r="C3877" t="str">
            <v>Int Med-Hematology/Oncology</v>
          </cell>
          <cell r="D3877" t="str">
            <v>Bixby, Dale</v>
          </cell>
          <cell r="E3877" t="str">
            <v>IRB STUDY CLOSURE</v>
          </cell>
          <cell r="F3877">
            <v>44186</v>
          </cell>
          <cell r="G3877" t="str">
            <v>Astex</v>
          </cell>
          <cell r="H3877" t="str">
            <v>PRA Health Sciences</v>
          </cell>
          <cell r="I3877" t="str">
            <v>Industry</v>
          </cell>
          <cell r="J3877" t="str">
            <v>CTSU - Oncology</v>
          </cell>
        </row>
        <row r="3878">
          <cell r="A3878" t="str">
            <v>00122300</v>
          </cell>
          <cell r="B3878" t="str">
            <v>2016.123; A021501; HUM00122300</v>
          </cell>
          <cell r="C3878" t="str">
            <v>Int Med-Hematology/Oncology</v>
          </cell>
          <cell r="D3878" t="str">
            <v>Zalupski, Mark</v>
          </cell>
          <cell r="E3878" t="str">
            <v>CLOSED TO ACCRUAL</v>
          </cell>
          <cell r="F3878">
            <v>43591</v>
          </cell>
          <cell r="G3878" t="str">
            <v>Alliance for Clinical Trials in Oncology</v>
          </cell>
          <cell r="H3878" t="str">
            <v>DHHS - National Institutes of Health; National Cancer Institute (NCI)</v>
          </cell>
          <cell r="I3878" t="str">
            <v>National</v>
          </cell>
          <cell r="J3878" t="str">
            <v>CTSU - Oncology</v>
          </cell>
        </row>
        <row r="3879">
          <cell r="A3879" t="str">
            <v>00122254</v>
          </cell>
          <cell r="B3879" t="str">
            <v xml:space="preserve">HUM00122254; KUMA 062 Phase 1 </v>
          </cell>
          <cell r="C3879" t="str">
            <v>Int Med-Gastroenterology</v>
          </cell>
          <cell r="D3879" t="str">
            <v>Turgeon, Danielle</v>
          </cell>
          <cell r="E3879" t="str">
            <v>IRB STUDY CLOSURE</v>
          </cell>
          <cell r="F3879">
            <v>43683</v>
          </cell>
          <cell r="G3879" t="str">
            <v>PvP Biologics, Inc</v>
          </cell>
          <cell r="H3879" t="str">
            <v/>
          </cell>
          <cell r="I3879" t="str">
            <v>Industry</v>
          </cell>
          <cell r="J3879" t="str">
            <v>CTSU - Ambulatory and Chronic Disease</v>
          </cell>
        </row>
        <row r="3880">
          <cell r="A3880" t="str">
            <v>00122153</v>
          </cell>
          <cell r="B3880" t="str">
            <v>HUM00122153</v>
          </cell>
          <cell r="C3880" t="str">
            <v>Int Med-Cardiology</v>
          </cell>
          <cell r="D3880" t="str">
            <v>Jamerson, Kenneth</v>
          </cell>
          <cell r="E3880" t="str">
            <v>CLOSED TO ACCRUAL</v>
          </cell>
          <cell r="F3880">
            <v>43371</v>
          </cell>
          <cell r="G3880" t="str">
            <v>Bayer Healthcare Pharmaceuticals</v>
          </cell>
          <cell r="H3880" t="str">
            <v/>
          </cell>
          <cell r="I3880" t="str">
            <v>Industry</v>
          </cell>
          <cell r="J3880" t="str">
            <v>CTSU - Heart, Vessel, Blood</v>
          </cell>
        </row>
        <row r="3881">
          <cell r="A3881" t="str">
            <v>00122152</v>
          </cell>
          <cell r="B3881" t="str">
            <v>HUM00122152</v>
          </cell>
          <cell r="C3881" t="str">
            <v>Int Med-Cardiology</v>
          </cell>
          <cell r="D3881" t="str">
            <v>Jamerson, Kenneth</v>
          </cell>
          <cell r="E3881" t="str">
            <v>IRB STUDY CLOSURE</v>
          </cell>
          <cell r="F3881">
            <v>44168</v>
          </cell>
          <cell r="G3881" t="str">
            <v>Bayer Healthcare Pharmaceuticals</v>
          </cell>
          <cell r="H3881" t="str">
            <v/>
          </cell>
          <cell r="I3881" t="str">
            <v>Industry</v>
          </cell>
          <cell r="J3881" t="str">
            <v>CTSU - Heart, Vessel, Blood</v>
          </cell>
        </row>
        <row r="3882">
          <cell r="A3882" t="str">
            <v>00122082</v>
          </cell>
          <cell r="B3882" t="str">
            <v>HUM00122082</v>
          </cell>
          <cell r="C3882" t="str">
            <v>Neurology</v>
          </cell>
          <cell r="D3882" t="str">
            <v>Shakkottai, Vikram</v>
          </cell>
          <cell r="E3882" t="str">
            <v>ABANDONED</v>
          </cell>
          <cell r="F3882">
            <v>44053</v>
          </cell>
          <cell r="G3882" t="str">
            <v>National Ataxia Foundation</v>
          </cell>
          <cell r="H3882" t="str">
            <v/>
          </cell>
          <cell r="I3882" t="str">
            <v>Institutional</v>
          </cell>
          <cell r="J3882" t="str">
            <v>CTSU - Neurosciences and Sensory</v>
          </cell>
        </row>
        <row r="3883">
          <cell r="A3883" t="str">
            <v>00122077</v>
          </cell>
          <cell r="B3883" t="str">
            <v>HUM00122077</v>
          </cell>
          <cell r="C3883" t="str">
            <v>Int Med-Gastroenterology</v>
          </cell>
          <cell r="D3883" t="str">
            <v>Turgeon, Danielle</v>
          </cell>
          <cell r="E3883" t="str">
            <v>ABANDONED</v>
          </cell>
          <cell r="F3883">
            <v>43129</v>
          </cell>
          <cell r="G3883" t="str">
            <v>DHHS - National Institutes of Health</v>
          </cell>
          <cell r="H3883" t="str">
            <v/>
          </cell>
          <cell r="I3883" t="str">
            <v>Externally Peer-Reviewed</v>
          </cell>
          <cell r="J3883" t="str">
            <v>CTSU - Oncology</v>
          </cell>
        </row>
        <row r="3884">
          <cell r="A3884" t="str">
            <v>00122068</v>
          </cell>
          <cell r="B3884" t="str">
            <v>HUM00122068</v>
          </cell>
          <cell r="C3884" t="str">
            <v>Anesthesiology</v>
          </cell>
          <cell r="D3884" t="str">
            <v>Sigakis, Matthew</v>
          </cell>
          <cell r="E3884" t="str">
            <v>SUSPENDED</v>
          </cell>
          <cell r="F3884">
            <v>43906</v>
          </cell>
          <cell r="G3884" t="str">
            <v>University of Michigan</v>
          </cell>
          <cell r="H3884" t="str">
            <v/>
          </cell>
          <cell r="I3884" t="str">
            <v>National</v>
          </cell>
          <cell r="J3884" t="str">
            <v>CTSU - Acute, Critical Care, Surgery &amp; Transplant</v>
          </cell>
        </row>
        <row r="3885">
          <cell r="A3885" t="str">
            <v>00122063</v>
          </cell>
          <cell r="B3885" t="str">
            <v>2015.103; CAMN107AUS45T; HUM00175686</v>
          </cell>
          <cell r="C3885" t="str">
            <v>Int Med-Hematology/Oncology</v>
          </cell>
          <cell r="D3885" t="str">
            <v>Burke, Patrick</v>
          </cell>
          <cell r="E3885" t="str">
            <v>IRB STUDY CLOSURE</v>
          </cell>
          <cell r="F3885">
            <v>44223</v>
          </cell>
          <cell r="G3885" t="str">
            <v>Novartis</v>
          </cell>
          <cell r="H3885" t="str">
            <v>University of Michigan</v>
          </cell>
          <cell r="I3885" t="str">
            <v>Industry</v>
          </cell>
          <cell r="J3885" t="str">
            <v>CTSU - Oncology</v>
          </cell>
        </row>
        <row r="3886">
          <cell r="A3886" t="str">
            <v>00122052</v>
          </cell>
          <cell r="B3886" t="str">
            <v>2017.043; HUM00122052</v>
          </cell>
          <cell r="C3886" t="str">
            <v>Radiology</v>
          </cell>
          <cell r="D3886" t="str">
            <v>Dewaraja, Yuni</v>
          </cell>
          <cell r="E3886" t="str">
            <v>ABANDONED</v>
          </cell>
          <cell r="F3886">
            <v>43766</v>
          </cell>
          <cell r="G3886" t="str">
            <v>Spectrum Pharmaceuticals</v>
          </cell>
          <cell r="H3886" t="str">
            <v/>
          </cell>
          <cell r="I3886" t="str">
            <v>Industry</v>
          </cell>
          <cell r="J3886" t="str">
            <v>CTSU - Oncology</v>
          </cell>
        </row>
        <row r="3887">
          <cell r="A3887" t="str">
            <v>00121991</v>
          </cell>
          <cell r="B3887" t="str">
            <v>HUM00121991</v>
          </cell>
          <cell r="C3887" t="str">
            <v>Neurology</v>
          </cell>
          <cell r="D3887" t="str">
            <v>Shakkottai, Vikram</v>
          </cell>
          <cell r="E3887" t="str">
            <v>OPEN TO ACCRUAL</v>
          </cell>
          <cell r="F3887">
            <v>43215</v>
          </cell>
          <cell r="G3887" t="str">
            <v>DHHS - National Institutes of Health</v>
          </cell>
          <cell r="H3887" t="str">
            <v/>
          </cell>
          <cell r="I3887" t="str">
            <v>Externally Peer-Reviewed</v>
          </cell>
          <cell r="J3887" t="str">
            <v>CTSU - Neurosciences and Sensory</v>
          </cell>
        </row>
        <row r="3888">
          <cell r="A3888" t="str">
            <v>00121967</v>
          </cell>
          <cell r="B3888" t="str">
            <v>CA209923; HUM00121967</v>
          </cell>
          <cell r="C3888" t="str">
            <v>Surgery-Acute Care Surgery</v>
          </cell>
          <cell r="D3888" t="str">
            <v>Park, Pauline</v>
          </cell>
          <cell r="E3888" t="str">
            <v>IRB STUDY CLOSURE</v>
          </cell>
          <cell r="F3888">
            <v>43213</v>
          </cell>
          <cell r="G3888" t="str">
            <v>Bristol-Myers Squibb</v>
          </cell>
          <cell r="H3888" t="str">
            <v/>
          </cell>
          <cell r="I3888" t="str">
            <v>Industry</v>
          </cell>
          <cell r="J3888" t="str">
            <v>CTSU - Acute, Critical Care, Surgery &amp; Transplant</v>
          </cell>
        </row>
        <row r="3889">
          <cell r="A3889" t="str">
            <v>00121924</v>
          </cell>
          <cell r="B3889" t="str">
            <v>2017.008; HUM00121924; NRG-GY005</v>
          </cell>
          <cell r="C3889" t="str">
            <v>Obstetrics/Gynecology</v>
          </cell>
          <cell r="D3889" t="str">
            <v>Siedel, Jean</v>
          </cell>
          <cell r="E3889" t="str">
            <v>CLOSED TO ACCRUAL</v>
          </cell>
          <cell r="F3889">
            <v>44106</v>
          </cell>
          <cell r="G3889" t="str">
            <v>NRG Oncology</v>
          </cell>
          <cell r="H3889" t="str">
            <v>National Cancer Institute (NCI)</v>
          </cell>
          <cell r="I3889" t="str">
            <v>National</v>
          </cell>
          <cell r="J3889" t="str">
            <v>CTSU - Oncology</v>
          </cell>
        </row>
        <row r="3890">
          <cell r="A3890" t="str">
            <v>00121729</v>
          </cell>
          <cell r="B3890" t="str">
            <v>HUM00121729</v>
          </cell>
          <cell r="C3890" t="str">
            <v>Urology</v>
          </cell>
          <cell r="D3890" t="str">
            <v>Morgan, Todd</v>
          </cell>
          <cell r="E3890" t="str">
            <v>OPEN TO ACCRUAL</v>
          </cell>
          <cell r="F3890">
            <v>42775</v>
          </cell>
          <cell r="G3890" t="str">
            <v>MDx Health</v>
          </cell>
          <cell r="H3890" t="str">
            <v/>
          </cell>
          <cell r="I3890" t="str">
            <v>Industry</v>
          </cell>
          <cell r="J3890" t="str">
            <v>CTSU - Oncology</v>
          </cell>
        </row>
        <row r="3891">
          <cell r="A3891" t="str">
            <v>00121693</v>
          </cell>
          <cell r="B3891" t="str">
            <v>2016.134; HUM00121693; NRG-BR002</v>
          </cell>
          <cell r="C3891" t="str">
            <v>Radiation Oncology</v>
          </cell>
          <cell r="D3891" t="str">
            <v>Jagsi, Reshma</v>
          </cell>
          <cell r="E3891" t="str">
            <v>SUSPENDED</v>
          </cell>
          <cell r="F3891">
            <v>43721</v>
          </cell>
          <cell r="G3891" t="str">
            <v>NRG Oncology</v>
          </cell>
          <cell r="H3891" t="str">
            <v>National Cancer Institute (NCI)</v>
          </cell>
          <cell r="I3891" t="str">
            <v>National</v>
          </cell>
          <cell r="J3891" t="str">
            <v>CTSU - Oncology</v>
          </cell>
        </row>
        <row r="3892">
          <cell r="A3892" t="str">
            <v>00121630</v>
          </cell>
          <cell r="B3892" t="str">
            <v>2016.123; AAML 1421; HUM00121630</v>
          </cell>
          <cell r="C3892" t="str">
            <v>Pediatrics-Hematology/Oncology</v>
          </cell>
          <cell r="D3892" t="str">
            <v>Mody, Rajen</v>
          </cell>
          <cell r="E3892" t="str">
            <v>IRB STUDY CLOSURE</v>
          </cell>
          <cell r="F3892">
            <v>43566</v>
          </cell>
          <cell r="G3892" t="str">
            <v>Children's Oncology Group (COG)</v>
          </cell>
          <cell r="H3892" t="str">
            <v/>
          </cell>
          <cell r="I3892" t="str">
            <v>Institutional</v>
          </cell>
          <cell r="J3892" t="str">
            <v>CTSU - Childrens</v>
          </cell>
        </row>
        <row r="3893">
          <cell r="A3893" t="str">
            <v>00121607</v>
          </cell>
          <cell r="B3893" t="str">
            <v>2016.118; CLEE011X2X01B; HUM00121607</v>
          </cell>
          <cell r="C3893" t="str">
            <v>Int Med-Hematology/Oncology</v>
          </cell>
          <cell r="D3893" t="str">
            <v>Chugh, Rashmi</v>
          </cell>
          <cell r="E3893" t="str">
            <v>IRB STUDY CLOSURE</v>
          </cell>
          <cell r="F3893">
            <v>43788</v>
          </cell>
          <cell r="G3893" t="str">
            <v>Novartis</v>
          </cell>
          <cell r="H3893" t="str">
            <v/>
          </cell>
          <cell r="I3893" t="str">
            <v>Industry</v>
          </cell>
          <cell r="J3893" t="str">
            <v>CTSU - Oncology</v>
          </cell>
        </row>
        <row r="3894">
          <cell r="A3894" t="str">
            <v>00121602</v>
          </cell>
          <cell r="B3894" t="str">
            <v>2016.116; HUM00121602; SGN2FF-001</v>
          </cell>
          <cell r="C3894" t="str">
            <v>Int Med-Hematology/Oncology</v>
          </cell>
          <cell r="D3894" t="str">
            <v>Smith, David, C</v>
          </cell>
          <cell r="E3894" t="str">
            <v>ABANDONED</v>
          </cell>
          <cell r="F3894">
            <v>42682</v>
          </cell>
          <cell r="G3894" t="str">
            <v>Seattle Genetics, Inc</v>
          </cell>
          <cell r="H3894" t="str">
            <v/>
          </cell>
          <cell r="I3894" t="str">
            <v>Industry</v>
          </cell>
          <cell r="J3894" t="str">
            <v>CTSU - Oncology</v>
          </cell>
        </row>
        <row r="3895">
          <cell r="A3895" t="str">
            <v>00121569</v>
          </cell>
          <cell r="B3895" t="str">
            <v xml:space="preserve">HUM00121569 </v>
          </cell>
          <cell r="C3895" t="str">
            <v>Neurology</v>
          </cell>
          <cell r="D3895" t="str">
            <v>Heidebrink, Judith</v>
          </cell>
          <cell r="E3895" t="str">
            <v>TERMINATED</v>
          </cell>
          <cell r="F3895">
            <v>43311</v>
          </cell>
          <cell r="G3895" t="str">
            <v>USC Alzheimer Therapeutic Research Institute</v>
          </cell>
          <cell r="H3895" t="str">
            <v>Janssen Pharmaceuticals, Inc.</v>
          </cell>
          <cell r="I3895" t="str">
            <v>Institutional</v>
          </cell>
          <cell r="J3895" t="str">
            <v>CTSU - Neurosciences and Sensory</v>
          </cell>
        </row>
        <row r="3896">
          <cell r="A3896" t="str">
            <v>00121562</v>
          </cell>
          <cell r="B3896" t="str">
            <v>2016.121; HUM00121562; INCB 39110-206</v>
          </cell>
          <cell r="C3896" t="str">
            <v>Int Med-Hematology/Oncology</v>
          </cell>
          <cell r="D3896" t="str">
            <v>Phillips, Tycel</v>
          </cell>
          <cell r="E3896" t="str">
            <v>CLOSED TO ACCRUAL</v>
          </cell>
          <cell r="F3896">
            <v>43525</v>
          </cell>
          <cell r="G3896" t="str">
            <v>Incyte Pharmaceuticals, Inc.</v>
          </cell>
          <cell r="H3896" t="str">
            <v/>
          </cell>
          <cell r="I3896" t="str">
            <v>Industry</v>
          </cell>
          <cell r="J3896" t="str">
            <v>CTSU - Oncology</v>
          </cell>
        </row>
        <row r="3897">
          <cell r="A3897" t="str">
            <v>00121555</v>
          </cell>
          <cell r="B3897" t="str">
            <v>2016.117; FEN-T14; HUM00121555</v>
          </cell>
          <cell r="C3897" t="str">
            <v>Int Med-Hematology/Oncology</v>
          </cell>
          <cell r="D3897" t="str">
            <v>Wilcox, Ryan</v>
          </cell>
          <cell r="E3897" t="str">
            <v>TERMINATED</v>
          </cell>
          <cell r="F3897">
            <v>43433</v>
          </cell>
          <cell r="G3897" t="str">
            <v>Chiltern International, Inc</v>
          </cell>
          <cell r="H3897" t="str">
            <v/>
          </cell>
          <cell r="I3897" t="str">
            <v>Industry</v>
          </cell>
          <cell r="J3897" t="str">
            <v>CTSU - Oncology</v>
          </cell>
        </row>
        <row r="3898">
          <cell r="A3898" t="str">
            <v>00121481</v>
          </cell>
          <cell r="B3898" t="str">
            <v>HUM00121481</v>
          </cell>
          <cell r="C3898" t="str">
            <v>Obstetrics/Gynecology</v>
          </cell>
          <cell r="D3898" t="str">
            <v>Lanham, Michael</v>
          </cell>
          <cell r="E3898" t="str">
            <v>OPEN TO ACCRUAL</v>
          </cell>
          <cell r="F3898">
            <v>42922</v>
          </cell>
          <cell r="G3898" t="str">
            <v>University of Michigan</v>
          </cell>
          <cell r="H3898" t="str">
            <v/>
          </cell>
          <cell r="I3898" t="str">
            <v>National</v>
          </cell>
          <cell r="J3898" t="str">
            <v>CTSU - Ambulatory and Chronic Disease</v>
          </cell>
        </row>
        <row r="3899">
          <cell r="A3899" t="str">
            <v>00121430</v>
          </cell>
          <cell r="B3899" t="str">
            <v>B9991011; HUM00121430</v>
          </cell>
          <cell r="C3899" t="str">
            <v>Int Med-Hematology/Oncology</v>
          </cell>
          <cell r="D3899" t="str">
            <v>Phillips, Tycel</v>
          </cell>
          <cell r="E3899" t="str">
            <v>ABANDONED</v>
          </cell>
          <cell r="F3899">
            <v>42675</v>
          </cell>
          <cell r="G3899" t="str">
            <v>Pfizer</v>
          </cell>
          <cell r="H3899" t="str">
            <v/>
          </cell>
          <cell r="I3899" t="str">
            <v>Industry</v>
          </cell>
          <cell r="J3899" t="str">
            <v>CTSU - Oncology</v>
          </cell>
        </row>
        <row r="3900">
          <cell r="A3900" t="str">
            <v>00121246</v>
          </cell>
          <cell r="B3900" t="str">
            <v>HUM00121246</v>
          </cell>
          <cell r="C3900" t="str">
            <v>Cardiac Surgery</v>
          </cell>
          <cell r="D3900" t="str">
            <v>Patel, Himanshu</v>
          </cell>
          <cell r="E3900" t="str">
            <v>CLOSED TO ACCRUAL</v>
          </cell>
          <cell r="F3900">
            <v>43626</v>
          </cell>
          <cell r="G3900" t="str">
            <v>Bolton Medical</v>
          </cell>
          <cell r="H3900" t="str">
            <v/>
          </cell>
          <cell r="I3900" t="str">
            <v>Industry</v>
          </cell>
          <cell r="J3900" t="str">
            <v>CTSU - Heart, Vessel, Blood</v>
          </cell>
        </row>
        <row r="3901">
          <cell r="A3901" t="str">
            <v>00121225</v>
          </cell>
          <cell r="B3901" t="str">
            <v>689; HUM00121225</v>
          </cell>
          <cell r="C3901" t="str">
            <v>Dermatology</v>
          </cell>
          <cell r="D3901" t="str">
            <v>Helfrich, Yolanda</v>
          </cell>
          <cell r="E3901" t="str">
            <v>IRB STUDY CLOSURE</v>
          </cell>
          <cell r="F3901">
            <v>43985</v>
          </cell>
          <cell r="G3901" t="str">
            <v>Biogen Idec, Inc.</v>
          </cell>
          <cell r="H3901" t="str">
            <v/>
          </cell>
          <cell r="I3901" t="str">
            <v>Industry</v>
          </cell>
          <cell r="J3901" t="str">
            <v>CTSU - Neurosciences and Sensory</v>
          </cell>
        </row>
        <row r="3902">
          <cell r="A3902" t="str">
            <v>00121215</v>
          </cell>
          <cell r="B3902" t="str">
            <v>15-475; 2016.112; HUM00121215; MMRC #077</v>
          </cell>
          <cell r="C3902" t="str">
            <v>Int Med-Hematology/Oncology</v>
          </cell>
          <cell r="D3902" t="str">
            <v>Campagnaro, Erica</v>
          </cell>
          <cell r="E3902" t="str">
            <v>CLOSED TO ACCRUAL</v>
          </cell>
          <cell r="F3902">
            <v>43364</v>
          </cell>
          <cell r="G3902" t="str">
            <v>Dana-Farber Cancer Institute</v>
          </cell>
          <cell r="H3902" t="str">
            <v>Multiple Myeloma Research Consortium; University of Michigan</v>
          </cell>
          <cell r="I3902" t="str">
            <v>National</v>
          </cell>
          <cell r="J3902" t="str">
            <v>CTSU - Oncology</v>
          </cell>
        </row>
        <row r="3903">
          <cell r="A3903" t="str">
            <v>00121185</v>
          </cell>
          <cell r="B3903" t="str">
            <v>HUM00121185</v>
          </cell>
          <cell r="C3903" t="str">
            <v>Family Medicine</v>
          </cell>
          <cell r="D3903" t="str">
            <v>Buis, Lorraine</v>
          </cell>
          <cell r="E3903" t="str">
            <v>CLOSED TO ACCRUAL</v>
          </cell>
          <cell r="F3903">
            <v>43585</v>
          </cell>
          <cell r="G3903" t="str">
            <v>University of Michigan</v>
          </cell>
          <cell r="H3903" t="str">
            <v/>
          </cell>
          <cell r="I3903" t="str">
            <v>National</v>
          </cell>
          <cell r="J3903" t="str">
            <v>CTSU - Behavior, Function, and Pain</v>
          </cell>
        </row>
        <row r="3904">
          <cell r="A3904" t="str">
            <v>00121166</v>
          </cell>
          <cell r="B3904" t="str">
            <v>AWD005457; HUM00121166</v>
          </cell>
          <cell r="C3904" t="str">
            <v>Pediatrics-Cardiology</v>
          </cell>
          <cell r="D3904" t="str">
            <v>Schumacher, Kurt</v>
          </cell>
          <cell r="E3904" t="str">
            <v>CLOSED TO ACCRUAL</v>
          </cell>
          <cell r="F3904">
            <v>43703</v>
          </cell>
          <cell r="G3904" t="str">
            <v>DHHS - National Institutes of Health - Subcontracts</v>
          </cell>
          <cell r="H3904" t="str">
            <v>New England Research Institute</v>
          </cell>
          <cell r="I3904" t="str">
            <v>Externally Peer-Reviewed</v>
          </cell>
          <cell r="J3904" t="str">
            <v>CTSU - Childrens</v>
          </cell>
        </row>
        <row r="3905">
          <cell r="A3905" t="str">
            <v>00121162</v>
          </cell>
          <cell r="B3905" t="str">
            <v>2016.114; HUM00121162; RTOG 0912</v>
          </cell>
          <cell r="C3905" t="str">
            <v>Int Med-Hematology/Oncology</v>
          </cell>
          <cell r="D3905" t="str">
            <v>Worden, Francis</v>
          </cell>
          <cell r="E3905" t="str">
            <v>ABANDONED</v>
          </cell>
          <cell r="F3905">
            <v>42717</v>
          </cell>
          <cell r="G3905" t="str">
            <v>Radiation Therapy Oncology Group (RTOG)</v>
          </cell>
          <cell r="H3905" t="str">
            <v>NRG Oncology</v>
          </cell>
          <cell r="I3905" t="str">
            <v>National</v>
          </cell>
          <cell r="J3905" t="str">
            <v>CTSU - Oncology</v>
          </cell>
        </row>
        <row r="3906">
          <cell r="A3906" t="str">
            <v>00121107</v>
          </cell>
          <cell r="B3906" t="str">
            <v>HUM00121107</v>
          </cell>
          <cell r="C3906" t="str">
            <v>Int Med-Metabolism, Endo &amp; Diabetes</v>
          </cell>
          <cell r="D3906" t="str">
            <v>Busui, Rodica</v>
          </cell>
          <cell r="E3906" t="str">
            <v>CLOSED TO ACCRUAL</v>
          </cell>
          <cell r="F3906">
            <v>43511</v>
          </cell>
          <cell r="G3906" t="str">
            <v>AstraZeneca US</v>
          </cell>
          <cell r="H3906" t="str">
            <v/>
          </cell>
          <cell r="I3906" t="str">
            <v>Industry</v>
          </cell>
          <cell r="J3906" t="str">
            <v>CTSU - Ambulatory and Chronic Disease</v>
          </cell>
        </row>
        <row r="3907">
          <cell r="A3907" t="str">
            <v>00121049</v>
          </cell>
          <cell r="B3907" t="str">
            <v>HUM00121049</v>
          </cell>
          <cell r="C3907" t="str">
            <v>Int Med-Rheumatology</v>
          </cell>
          <cell r="D3907" t="str">
            <v>Young, Amber</v>
          </cell>
          <cell r="E3907" t="str">
            <v>IRB STUDY CLOSURE</v>
          </cell>
          <cell r="F3907">
            <v>43423</v>
          </cell>
          <cell r="G3907" t="str">
            <v>Sanofi US Services, Inc.</v>
          </cell>
          <cell r="H3907" t="str">
            <v/>
          </cell>
          <cell r="I3907" t="str">
            <v>Industry</v>
          </cell>
          <cell r="J3907" t="str">
            <v>CTSU - Ambulatory and Chronic Disease</v>
          </cell>
        </row>
        <row r="3908">
          <cell r="A3908" t="str">
            <v>00121007</v>
          </cell>
          <cell r="B3908" t="str">
            <v>2016.120; A011401; HUM00121007</v>
          </cell>
          <cell r="C3908" t="str">
            <v>Int Med-Hematology/Oncology</v>
          </cell>
          <cell r="D3908" t="str">
            <v>Schott, Anne</v>
          </cell>
          <cell r="E3908" t="str">
            <v>CLOSED TO ACCRUAL</v>
          </cell>
          <cell r="F3908">
            <v>44242</v>
          </cell>
          <cell r="G3908" t="str">
            <v>Alliance for Clinical Trials in Oncology</v>
          </cell>
          <cell r="H3908" t="str">
            <v>National Cancer Institute (NCI); Oregon Health and Science University</v>
          </cell>
          <cell r="I3908" t="str">
            <v>National</v>
          </cell>
          <cell r="J3908" t="str">
            <v>CTSU - Oncology</v>
          </cell>
        </row>
        <row r="3909">
          <cell r="A3909" t="str">
            <v>00120996</v>
          </cell>
          <cell r="B3909" t="str">
            <v>HUM00120996</v>
          </cell>
          <cell r="C3909" t="str">
            <v>Pediatrics-Hematology/Oncology</v>
          </cell>
          <cell r="D3909" t="str">
            <v>Walkovich, Kelly</v>
          </cell>
          <cell r="E3909" t="str">
            <v>NEW</v>
          </cell>
          <cell r="F3909">
            <v>43643</v>
          </cell>
          <cell r="G3909" t="str">
            <v/>
          </cell>
          <cell r="H3909" t="str">
            <v/>
          </cell>
          <cell r="I3909" t="str">
            <v/>
          </cell>
          <cell r="J3909" t="str">
            <v>CTSU - Childrens</v>
          </cell>
        </row>
        <row r="3910">
          <cell r="A3910" t="str">
            <v>00120933</v>
          </cell>
          <cell r="B3910" t="str">
            <v>2016.119; HUM00120933; S1513</v>
          </cell>
          <cell r="C3910" t="str">
            <v>Int Med-Hematology/Oncology</v>
          </cell>
          <cell r="D3910" t="str">
            <v>Sahai, Vaibhav</v>
          </cell>
          <cell r="E3910" t="str">
            <v>TERMINATED</v>
          </cell>
          <cell r="F3910">
            <v>43663</v>
          </cell>
          <cell r="G3910" t="str">
            <v>Southwest Oncology Group (SWOG)</v>
          </cell>
          <cell r="H3910" t="str">
            <v>National Cancer Institute (NCI); Oregon Health and Science University</v>
          </cell>
          <cell r="I3910" t="str">
            <v>National</v>
          </cell>
          <cell r="J3910" t="str">
            <v>CTSU - Oncology</v>
          </cell>
        </row>
        <row r="3911">
          <cell r="A3911" t="str">
            <v>00120915</v>
          </cell>
          <cell r="B3911" t="str">
            <v>HUM00120915</v>
          </cell>
          <cell r="C3911" t="str">
            <v>Surgery-Plastic Surgery</v>
          </cell>
          <cell r="D3911" t="str">
            <v>Kung, Theodore</v>
          </cell>
          <cell r="E3911" t="str">
            <v>OPEN TO ACCRUAL</v>
          </cell>
          <cell r="F3911">
            <v>42768</v>
          </cell>
          <cell r="G3911" t="str">
            <v>Defense, Department of-Army, Department of the</v>
          </cell>
          <cell r="H3911" t="str">
            <v/>
          </cell>
          <cell r="I3911" t="str">
            <v>Externally Peer-Reviewed</v>
          </cell>
          <cell r="J3911" t="str">
            <v>CTSU - Behavior, Function, and Pain</v>
          </cell>
        </row>
        <row r="3912">
          <cell r="A3912" t="str">
            <v>00120883</v>
          </cell>
          <cell r="B3912" t="str">
            <v>HUM00120883</v>
          </cell>
          <cell r="C3912" t="str">
            <v>Int Med-Rheumatology</v>
          </cell>
          <cell r="D3912" t="str">
            <v>Schiopu, Elena</v>
          </cell>
          <cell r="E3912" t="str">
            <v>IRB STUDY CLOSURE</v>
          </cell>
          <cell r="F3912">
            <v>43915</v>
          </cell>
          <cell r="G3912" t="str">
            <v>Octapharma AG</v>
          </cell>
          <cell r="H3912" t="str">
            <v>Premier Research</v>
          </cell>
          <cell r="I3912" t="str">
            <v>Industry</v>
          </cell>
          <cell r="J3912" t="str">
            <v>CTSU - Ambulatory and Chronic Disease</v>
          </cell>
        </row>
        <row r="3913">
          <cell r="A3913" t="str">
            <v>00120786</v>
          </cell>
          <cell r="B3913" t="str">
            <v>BHV4157-201; HUM00120786</v>
          </cell>
          <cell r="C3913" t="str">
            <v>Neurology</v>
          </cell>
          <cell r="D3913" t="str">
            <v>Shakkottai, Vikram</v>
          </cell>
          <cell r="E3913" t="str">
            <v>TERMINATED</v>
          </cell>
          <cell r="F3913">
            <v>44218</v>
          </cell>
          <cell r="G3913" t="str">
            <v>Biohaven Pharmaceutical Holding Company</v>
          </cell>
          <cell r="H3913" t="str">
            <v/>
          </cell>
          <cell r="I3913" t="str">
            <v>Industry</v>
          </cell>
          <cell r="J3913" t="str">
            <v>CTSU - Neurosciences and Sensory</v>
          </cell>
        </row>
        <row r="3914">
          <cell r="A3914" t="str">
            <v>00120772</v>
          </cell>
          <cell r="B3914" t="str">
            <v>2016.110; HUM00120772</v>
          </cell>
          <cell r="C3914" t="str">
            <v>Int Med-Hematology/Oncology</v>
          </cell>
          <cell r="D3914" t="str">
            <v>Van Poznak, Catherine</v>
          </cell>
          <cell r="E3914" t="str">
            <v>TERMINATED</v>
          </cell>
          <cell r="F3914">
            <v>43572</v>
          </cell>
          <cell r="G3914" t="str">
            <v>Translational Breast Cancer Research Consortium</v>
          </cell>
          <cell r="H3914" t="str">
            <v>Johns Hopkins University</v>
          </cell>
          <cell r="I3914" t="str">
            <v>Externally Peer-Reviewed</v>
          </cell>
          <cell r="J3914" t="str">
            <v>CTSU - Oncology</v>
          </cell>
        </row>
        <row r="3915">
          <cell r="A3915" t="str">
            <v>00120726</v>
          </cell>
          <cell r="B3915" t="str">
            <v>HUM00120726; Protocol AB</v>
          </cell>
          <cell r="C3915" t="str">
            <v>Ophthalmology &amp; Visual Sciences</v>
          </cell>
          <cell r="D3915" t="str">
            <v>Shah, Anjali</v>
          </cell>
          <cell r="E3915" t="str">
            <v>CLOSED TO ACCRUAL</v>
          </cell>
          <cell r="F3915">
            <v>43075</v>
          </cell>
          <cell r="G3915" t="str">
            <v>Regeneron</v>
          </cell>
          <cell r="H3915" t="str">
            <v>Jaeb Center for Health Research</v>
          </cell>
          <cell r="I3915" t="str">
            <v>Industry</v>
          </cell>
          <cell r="J3915" t="str">
            <v>CTSU - Ambulatory and Chronic Disease</v>
          </cell>
        </row>
        <row r="3916">
          <cell r="A3916" t="str">
            <v>00120679</v>
          </cell>
          <cell r="B3916" t="str">
            <v>HUM00120679</v>
          </cell>
          <cell r="C3916" t="str">
            <v>Radiology</v>
          </cell>
          <cell r="D3916" t="str">
            <v>Burris, Nicholas</v>
          </cell>
          <cell r="E3916" t="str">
            <v>OPEN TO ACCRUAL</v>
          </cell>
          <cell r="F3916">
            <v>42684</v>
          </cell>
          <cell r="G3916" t="str">
            <v>Radiological Society of North America</v>
          </cell>
          <cell r="H3916" t="str">
            <v/>
          </cell>
          <cell r="I3916" t="str">
            <v>Institutional</v>
          </cell>
          <cell r="J3916" t="str">
            <v>CTSU - Heart, Vessel, Blood</v>
          </cell>
        </row>
        <row r="3917">
          <cell r="A3917" t="str">
            <v>00120646</v>
          </cell>
          <cell r="B3917" t="str">
            <v>HUM00120646; PC ONLY. several labs at 2 timepoints</v>
          </cell>
          <cell r="C3917" t="str">
            <v>Pediatrics-Developmental Behavioral</v>
          </cell>
          <cell r="D3917" t="str">
            <v>Felt, Barbara</v>
          </cell>
          <cell r="E3917" t="str">
            <v>OPEN TO ACCRUAL</v>
          </cell>
          <cell r="F3917">
            <v>43874</v>
          </cell>
          <cell r="G3917" t="str">
            <v>University of Michigan</v>
          </cell>
          <cell r="H3917" t="str">
            <v/>
          </cell>
          <cell r="I3917" t="str">
            <v>National</v>
          </cell>
          <cell r="J3917" t="str">
            <v>CTSU - Childrens</v>
          </cell>
        </row>
        <row r="3918">
          <cell r="A3918" t="str">
            <v>00120565</v>
          </cell>
          <cell r="B3918" t="str">
            <v>2016.133; A051301; HUM00120565</v>
          </cell>
          <cell r="C3918" t="str">
            <v>Int Med-Hematology/Oncology</v>
          </cell>
          <cell r="D3918" t="str">
            <v>Pawarode, Attaphol</v>
          </cell>
          <cell r="E3918" t="str">
            <v>CLOSED TO ACCRUAL</v>
          </cell>
          <cell r="F3918">
            <v>44239</v>
          </cell>
          <cell r="G3918" t="str">
            <v>Alliance for Clinical Trials in Oncology</v>
          </cell>
          <cell r="H3918" t="str">
            <v>National Cancer Institute (NCI); Oregon Health and Science University</v>
          </cell>
          <cell r="I3918" t="str">
            <v>National</v>
          </cell>
          <cell r="J3918" t="str">
            <v>CTSU - Oncology</v>
          </cell>
        </row>
        <row r="3919">
          <cell r="A3919" t="str">
            <v>00120502</v>
          </cell>
          <cell r="B3919" t="str">
            <v>2016.103; HUM00120502</v>
          </cell>
          <cell r="C3919" t="str">
            <v>Int Med-Hematology/Oncology</v>
          </cell>
          <cell r="D3919" t="str">
            <v>Alva, Ajjai</v>
          </cell>
          <cell r="E3919" t="str">
            <v>CLOSED TO ACCRUAL</v>
          </cell>
          <cell r="F3919">
            <v>43564</v>
          </cell>
          <cell r="G3919" t="str">
            <v>Prometheus Laboratories, Inc.</v>
          </cell>
          <cell r="H3919" t="str">
            <v>University of Michigan</v>
          </cell>
          <cell r="I3919" t="str">
            <v>Industry</v>
          </cell>
          <cell r="J3919" t="str">
            <v>CTSU - Oncology</v>
          </cell>
        </row>
        <row r="3920">
          <cell r="A3920" t="str">
            <v>00120448</v>
          </cell>
          <cell r="B3920" t="str">
            <v>HUM00120448; Need Sub P/G?</v>
          </cell>
          <cell r="C3920" t="str">
            <v>Int Med-Nephrology</v>
          </cell>
          <cell r="D3920" t="str">
            <v>Kretzler, Matthias</v>
          </cell>
          <cell r="E3920" t="str">
            <v>OPEN TO ACCRUAL</v>
          </cell>
          <cell r="F3920">
            <v>42754</v>
          </cell>
          <cell r="G3920" t="str">
            <v>DHHS - National Institutes of Health - Subcontracts</v>
          </cell>
          <cell r="H3920" t="str">
            <v>University of Washington</v>
          </cell>
          <cell r="I3920" t="str">
            <v>Externally Peer-Reviewed</v>
          </cell>
          <cell r="J3920" t="str">
            <v>CTSU - Ambulatory and Chronic Disease</v>
          </cell>
        </row>
        <row r="3921">
          <cell r="A3921" t="str">
            <v>00120441</v>
          </cell>
          <cell r="B3921" t="str">
            <v>HUM00120441</v>
          </cell>
          <cell r="C3921" t="str">
            <v>Int Med-Cardiology</v>
          </cell>
          <cell r="D3921" t="str">
            <v>Koelling, Todd</v>
          </cell>
          <cell r="E3921" t="str">
            <v>IRB STUDY CLOSURE</v>
          </cell>
          <cell r="F3921">
            <v>43090</v>
          </cell>
          <cell r="G3921" t="str">
            <v>University of Michigan</v>
          </cell>
          <cell r="H3921" t="str">
            <v/>
          </cell>
          <cell r="I3921" t="str">
            <v>National</v>
          </cell>
          <cell r="J3921" t="str">
            <v>CTSU - Heart, Vessel, Blood</v>
          </cell>
        </row>
        <row r="3922">
          <cell r="A3922" t="str">
            <v>00120414</v>
          </cell>
          <cell r="B3922" t="str">
            <v>2016.106; HUM00120414; UMCC 2016.106</v>
          </cell>
          <cell r="C3922" t="str">
            <v>Int Med-Hematology/Oncology</v>
          </cell>
          <cell r="D3922" t="str">
            <v>Hearn, Jason</v>
          </cell>
          <cell r="E3922" t="str">
            <v>CLOSED TO ACCRUAL</v>
          </cell>
          <cell r="F3922">
            <v>43525</v>
          </cell>
          <cell r="G3922" t="str">
            <v>Prostate Cancer Foundation</v>
          </cell>
          <cell r="H3922" t="str">
            <v>University of Michigan</v>
          </cell>
          <cell r="I3922" t="str">
            <v>Externally Peer-Reviewed</v>
          </cell>
          <cell r="J3922" t="str">
            <v>CTSU - Oncology</v>
          </cell>
        </row>
        <row r="3923">
          <cell r="A3923" t="str">
            <v>00120407</v>
          </cell>
          <cell r="B3923" t="str">
            <v>HUM00120407</v>
          </cell>
          <cell r="C3923" t="str">
            <v>Cardiac Surgery</v>
          </cell>
          <cell r="D3923" t="str">
            <v>Pagani, Francis</v>
          </cell>
          <cell r="E3923" t="str">
            <v>CLOSED TO ACCRUAL</v>
          </cell>
          <cell r="F3923">
            <v>43392</v>
          </cell>
          <cell r="G3923" t="str">
            <v>Thoratec Corporation</v>
          </cell>
          <cell r="H3923" t="str">
            <v/>
          </cell>
          <cell r="I3923" t="str">
            <v>Industry</v>
          </cell>
          <cell r="J3923" t="str">
            <v>CTSU - Heart, Vessel, Blood</v>
          </cell>
        </row>
        <row r="3924">
          <cell r="A3924" t="str">
            <v>00120385</v>
          </cell>
          <cell r="B3924" t="str">
            <v>2016.105; E7438-G000-101; HUM00120385</v>
          </cell>
          <cell r="C3924" t="str">
            <v>Int Med-Hematology/Oncology</v>
          </cell>
          <cell r="D3924" t="str">
            <v>Phillips, Tycel</v>
          </cell>
          <cell r="E3924" t="str">
            <v>CLOSED TO ACCRUAL</v>
          </cell>
          <cell r="F3924">
            <v>43626</v>
          </cell>
          <cell r="G3924" t="str">
            <v>Epizyme, Inc.</v>
          </cell>
          <cell r="H3924" t="str">
            <v>Quintiles, Inc</v>
          </cell>
          <cell r="I3924" t="str">
            <v>Industry</v>
          </cell>
          <cell r="J3924" t="str">
            <v>CTSU - Oncology</v>
          </cell>
        </row>
        <row r="3925">
          <cell r="A3925" t="str">
            <v>00120349</v>
          </cell>
          <cell r="B3925" t="str">
            <v>HUM00120349; STOP2-IP-5; AWD004667</v>
          </cell>
          <cell r="C3925" t="str">
            <v>Pediatrics-Pulmonary Medicine</v>
          </cell>
          <cell r="D3925" t="str">
            <v>Nasr, Samya</v>
          </cell>
          <cell r="E3925" t="str">
            <v>IRB STUDY CLOSURE</v>
          </cell>
          <cell r="F3925">
            <v>43997</v>
          </cell>
          <cell r="G3925" t="str">
            <v>Seattle Children's Research Institute</v>
          </cell>
          <cell r="H3925" t="str">
            <v/>
          </cell>
          <cell r="I3925" t="str">
            <v>Institutional</v>
          </cell>
          <cell r="J3925" t="str">
            <v>CTSU - Childrens</v>
          </cell>
        </row>
        <row r="3926">
          <cell r="A3926" t="str">
            <v>00120338</v>
          </cell>
          <cell r="B3926" t="str">
            <v>2016.101; EA3132; HUM00120338</v>
          </cell>
          <cell r="C3926" t="str">
            <v>Int Med-Hematology/Oncology</v>
          </cell>
          <cell r="D3926" t="str">
            <v>Swiecicki, Paul</v>
          </cell>
          <cell r="E3926" t="str">
            <v>OPEN TO ACCRUAL</v>
          </cell>
          <cell r="F3926">
            <v>43962</v>
          </cell>
          <cell r="G3926" t="str">
            <v>ECOG-ACRIN Medical Research Foundation, Inc</v>
          </cell>
          <cell r="H3926" t="str">
            <v>National Cancer Institute (NCI)</v>
          </cell>
          <cell r="I3926" t="str">
            <v>National</v>
          </cell>
          <cell r="J3926" t="str">
            <v>CTSU - Oncology</v>
          </cell>
        </row>
        <row r="3927">
          <cell r="A3927" t="str">
            <v>00120330</v>
          </cell>
          <cell r="B3927" t="str">
            <v>2016.109; HUM00120330; PyL 2301</v>
          </cell>
          <cell r="C3927" t="str">
            <v>Int Med-Hematology/Oncology</v>
          </cell>
          <cell r="D3927" t="str">
            <v>Alva, Ajjai</v>
          </cell>
          <cell r="E3927" t="str">
            <v>IRB STUDY CLOSURE</v>
          </cell>
          <cell r="F3927">
            <v>43469</v>
          </cell>
          <cell r="G3927" t="str">
            <v>Progenics Pharmaceuticals</v>
          </cell>
          <cell r="H3927" t="str">
            <v/>
          </cell>
          <cell r="I3927" t="str">
            <v>Industry</v>
          </cell>
          <cell r="J3927" t="str">
            <v>CTSU - Oncology</v>
          </cell>
        </row>
        <row r="3928">
          <cell r="A3928" t="str">
            <v>00120297</v>
          </cell>
          <cell r="B3928" t="str">
            <v>2016.102; AFM13-103; HUM00120297</v>
          </cell>
          <cell r="C3928" t="str">
            <v>Int Med-Hematology/Oncology</v>
          </cell>
          <cell r="D3928" t="str">
            <v>Devata, Sumana</v>
          </cell>
          <cell r="E3928" t="str">
            <v>IRB STUDY CLOSURE</v>
          </cell>
          <cell r="F3928">
            <v>43685</v>
          </cell>
          <cell r="G3928" t="str">
            <v>Affimed</v>
          </cell>
          <cell r="H3928" t="str">
            <v/>
          </cell>
          <cell r="I3928" t="str">
            <v>Industry</v>
          </cell>
          <cell r="J3928" t="str">
            <v>CTSU - Oncology</v>
          </cell>
        </row>
        <row r="3929">
          <cell r="A3929" t="str">
            <v>00120231</v>
          </cell>
          <cell r="B3929" t="str">
            <v>HUM00120231</v>
          </cell>
          <cell r="C3929" t="str">
            <v>Cardiac Surgery</v>
          </cell>
          <cell r="D3929" t="str">
            <v>Romano, Matthew</v>
          </cell>
          <cell r="E3929" t="str">
            <v>OPEN TO ACCRUAL</v>
          </cell>
          <cell r="F3929">
            <v>42928</v>
          </cell>
          <cell r="G3929" t="str">
            <v>Neo Chord, Inc</v>
          </cell>
          <cell r="H3929" t="str">
            <v/>
          </cell>
          <cell r="I3929" t="str">
            <v>Industry</v>
          </cell>
          <cell r="J3929" t="str">
            <v>CTSU - Heart, Vessel, Blood</v>
          </cell>
        </row>
        <row r="3930">
          <cell r="A3930" t="str">
            <v>00120220</v>
          </cell>
          <cell r="B3930" t="str">
            <v>2016.107; HUM00120220; NRG-HN002</v>
          </cell>
          <cell r="C3930" t="str">
            <v>Radiation Oncology</v>
          </cell>
          <cell r="D3930" t="str">
            <v>Eisbruch, Avraham</v>
          </cell>
          <cell r="E3930" t="str">
            <v>IRB STUDY CLOSURE</v>
          </cell>
          <cell r="F3930">
            <v>42773</v>
          </cell>
          <cell r="G3930" t="str">
            <v>NRG Oncology</v>
          </cell>
          <cell r="H3930" t="str">
            <v>National Cancer Institute (NCI)</v>
          </cell>
          <cell r="I3930" t="str">
            <v>National</v>
          </cell>
          <cell r="J3930" t="str">
            <v>CTSU - Oncology</v>
          </cell>
        </row>
        <row r="3931">
          <cell r="A3931" t="str">
            <v>00120189</v>
          </cell>
          <cell r="B3931" t="str">
            <v>BO39182; AWD004574; HUM00120189</v>
          </cell>
          <cell r="C3931" t="str">
            <v>Pediatrics-Hematology/Oncology</v>
          </cell>
          <cell r="D3931" t="str">
            <v>Pipe, Steven</v>
          </cell>
          <cell r="E3931" t="str">
            <v>IRB STUDY CLOSURE</v>
          </cell>
          <cell r="F3931">
            <v>43774</v>
          </cell>
          <cell r="G3931" t="str">
            <v>Genentech, Inc.</v>
          </cell>
          <cell r="H3931" t="str">
            <v/>
          </cell>
          <cell r="I3931" t="str">
            <v>Industry</v>
          </cell>
          <cell r="J3931" t="str">
            <v>CTSU - Childrens</v>
          </cell>
        </row>
        <row r="3932">
          <cell r="A3932" t="str">
            <v>00120187</v>
          </cell>
          <cell r="B3932" t="str">
            <v>261203; AWD004534; HUM00120187</v>
          </cell>
          <cell r="C3932" t="str">
            <v>Pediatrics-Hematology/Oncology</v>
          </cell>
          <cell r="D3932" t="str">
            <v>Weyand, Angela</v>
          </cell>
          <cell r="E3932" t="str">
            <v>CLOSED TO ACCRUAL</v>
          </cell>
          <cell r="F3932">
            <v>43504</v>
          </cell>
          <cell r="G3932" t="str">
            <v>Baxalta US, INC</v>
          </cell>
          <cell r="H3932" t="str">
            <v/>
          </cell>
          <cell r="I3932" t="str">
            <v>Industry</v>
          </cell>
          <cell r="J3932" t="str">
            <v>CTSU - Childrens</v>
          </cell>
        </row>
        <row r="3933">
          <cell r="A3933" t="str">
            <v>00120181</v>
          </cell>
          <cell r="B3933" t="str">
            <v>HUM00120181; PC ONLY.Protein lab is billable for RA cohort only</v>
          </cell>
          <cell r="C3933" t="str">
            <v>Anesthesiology</v>
          </cell>
          <cell r="D3933" t="str">
            <v>Clauw, Daniel</v>
          </cell>
          <cell r="E3933" t="str">
            <v>OPEN TO ACCRUAL</v>
          </cell>
          <cell r="F3933">
            <v>42615</v>
          </cell>
          <cell r="G3933" t="str">
            <v>DHHS - National Institutes of Health</v>
          </cell>
          <cell r="H3933" t="str">
            <v/>
          </cell>
          <cell r="I3933" t="str">
            <v>Externally Peer-Reviewed</v>
          </cell>
          <cell r="J3933" t="str">
            <v>CTSU - Behavior, Function, and Pain</v>
          </cell>
        </row>
        <row r="3934">
          <cell r="A3934" t="str">
            <v>00120177</v>
          </cell>
          <cell r="B3934" t="str">
            <v>2016.131; HUM00120177; UMCC 2016.131</v>
          </cell>
          <cell r="C3934" t="str">
            <v>Obstetrics/Gynecology</v>
          </cell>
          <cell r="D3934" t="str">
            <v>Uppal, Shitanshu</v>
          </cell>
          <cell r="E3934" t="str">
            <v>CLOSED TO ACCRUAL</v>
          </cell>
          <cell r="F3934">
            <v>42949</v>
          </cell>
          <cell r="G3934" t="str">
            <v>Novartis</v>
          </cell>
          <cell r="H3934" t="str">
            <v>NOVARTIS PHARMA, INC.; University of Michigan</v>
          </cell>
          <cell r="I3934" t="str">
            <v>Industry</v>
          </cell>
          <cell r="J3934" t="str">
            <v>CTSU - Oncology</v>
          </cell>
        </row>
        <row r="3935">
          <cell r="A3935" t="str">
            <v>00120108</v>
          </cell>
          <cell r="B3935" t="str">
            <v>2016.135; ECOG-ACRIN E1A11; HUM00120108</v>
          </cell>
          <cell r="C3935" t="str">
            <v>Int Med-Hematology/Oncology</v>
          </cell>
          <cell r="D3935" t="str">
            <v>Campagnaro, Erica</v>
          </cell>
          <cell r="E3935" t="str">
            <v>CLOSED TO ACCRUAL</v>
          </cell>
          <cell r="F3935">
            <v>43494</v>
          </cell>
          <cell r="G3935" t="str">
            <v>ECOG-ACRIN Medical Research Foundation, Inc</v>
          </cell>
          <cell r="H3935" t="str">
            <v>National Cancer Institute (NCI)</v>
          </cell>
          <cell r="I3935" t="str">
            <v>National</v>
          </cell>
          <cell r="J3935" t="str">
            <v>CTSU - Oncology</v>
          </cell>
        </row>
        <row r="3936">
          <cell r="A3936" t="str">
            <v>00120029</v>
          </cell>
          <cell r="B3936" t="str">
            <v>HUM00120029</v>
          </cell>
          <cell r="C3936" t="str">
            <v>Int Med-Allergy</v>
          </cell>
          <cell r="D3936" t="str">
            <v>Baptist, Alan</v>
          </cell>
          <cell r="E3936" t="str">
            <v>IRB STUDY CLOSURE</v>
          </cell>
          <cell r="F3936">
            <v>43865</v>
          </cell>
          <cell r="G3936" t="str">
            <v>Shire Human Genetic Therapies</v>
          </cell>
          <cell r="H3936" t="str">
            <v>Dyax Corporation</v>
          </cell>
          <cell r="I3936" t="str">
            <v>Industry</v>
          </cell>
          <cell r="J3936" t="str">
            <v>CTSU - Ambulatory and Chronic Disease</v>
          </cell>
        </row>
        <row r="3937">
          <cell r="A3937" t="str">
            <v>00120024</v>
          </cell>
          <cell r="B3937" t="str">
            <v>HUM00120024</v>
          </cell>
          <cell r="C3937" t="str">
            <v>Radiology</v>
          </cell>
          <cell r="D3937" t="str">
            <v>Frey, Kirk</v>
          </cell>
          <cell r="E3937" t="str">
            <v>OPEN TO ACCRUAL</v>
          </cell>
          <cell r="F3937">
            <v>42796</v>
          </cell>
          <cell r="G3937" t="str">
            <v>DHHS - National Institutes of Health</v>
          </cell>
          <cell r="H3937" t="str">
            <v/>
          </cell>
          <cell r="I3937" t="str">
            <v>Externally Peer-Reviewed</v>
          </cell>
          <cell r="J3937" t="str">
            <v>CTSU - Neurosciences and Sensory</v>
          </cell>
        </row>
        <row r="3938">
          <cell r="A3938" t="str">
            <v>00120002</v>
          </cell>
          <cell r="B3938" t="str">
            <v>2016.111; CanStem303C; HUM00120002</v>
          </cell>
          <cell r="C3938" t="str">
            <v>Int Med-Hematology/Oncology</v>
          </cell>
          <cell r="D3938" t="str">
            <v>Krauss, John</v>
          </cell>
          <cell r="E3938" t="str">
            <v>CLOSED TO ACCRUAL</v>
          </cell>
          <cell r="F3938">
            <v>43528</v>
          </cell>
          <cell r="G3938" t="str">
            <v>Boston Biomedical Inc. (BBI)</v>
          </cell>
          <cell r="H3938" t="str">
            <v>Paraxel</v>
          </cell>
          <cell r="I3938" t="str">
            <v>Industry</v>
          </cell>
          <cell r="J3938" t="str">
            <v>CTSU - Oncology</v>
          </cell>
        </row>
        <row r="3939">
          <cell r="A3939" t="str">
            <v>00120001</v>
          </cell>
          <cell r="B3939" t="str">
            <v>2016-033; 2016.099; HUM00120001</v>
          </cell>
          <cell r="C3939" t="str">
            <v>Int Med-Hematology/Oncology</v>
          </cell>
          <cell r="D3939" t="str">
            <v>Phillips, Tycel</v>
          </cell>
          <cell r="E3939" t="str">
            <v>CLOSED TO ACCRUAL</v>
          </cell>
          <cell r="F3939">
            <v>44025</v>
          </cell>
          <cell r="G3939" t="str">
            <v>Karmanos Cancer Institute</v>
          </cell>
          <cell r="H3939" t="str">
            <v>University of Michigan</v>
          </cell>
          <cell r="I3939" t="str">
            <v>National</v>
          </cell>
          <cell r="J3939" t="str">
            <v>CTSU - Oncology</v>
          </cell>
        </row>
        <row r="3940">
          <cell r="A3940" t="str">
            <v>00119926</v>
          </cell>
          <cell r="B3940" t="str">
            <v>2016.104; HUM00119926; T2012-002</v>
          </cell>
          <cell r="C3940" t="str">
            <v>Pediatrics-Hematology/Oncology</v>
          </cell>
          <cell r="D3940" t="str">
            <v>Mody, Rajen</v>
          </cell>
          <cell r="E3940" t="str">
            <v>OPEN TO ACCRUAL</v>
          </cell>
          <cell r="F3940">
            <v>43004</v>
          </cell>
          <cell r="G3940" t="str">
            <v>Therapeutic Advances in Childhood Leukemia &amp; Lymphoma</v>
          </cell>
          <cell r="H3940" t="str">
            <v>Children's Hospital of Los Angeles</v>
          </cell>
          <cell r="I3940" t="str">
            <v>Externally Peer-Reviewed</v>
          </cell>
          <cell r="J3940" t="str">
            <v>CTSU - Childrens</v>
          </cell>
        </row>
        <row r="3941">
          <cell r="A3941" t="str">
            <v>00119918</v>
          </cell>
          <cell r="B3941" t="str">
            <v>2016.100; HUM00119918</v>
          </cell>
          <cell r="C3941" t="str">
            <v>Int Med-Hematology/Oncology</v>
          </cell>
          <cell r="D3941" t="str">
            <v>Zalupski, Mark</v>
          </cell>
          <cell r="E3941" t="str">
            <v>IRB STUDY CLOSURE</v>
          </cell>
          <cell r="F3941">
            <v>43984</v>
          </cell>
          <cell r="G3941" t="str">
            <v>University of Chicago</v>
          </cell>
          <cell r="H3941" t="str">
            <v/>
          </cell>
          <cell r="I3941" t="str">
            <v>National</v>
          </cell>
          <cell r="J3941" t="str">
            <v>CTSU - Oncology</v>
          </cell>
        </row>
        <row r="3942">
          <cell r="A3942" t="str">
            <v>00119871</v>
          </cell>
          <cell r="B3942" t="str">
            <v>HUM00119871; META-MUST</v>
          </cell>
          <cell r="C3942" t="str">
            <v>Ophthalmology &amp; Visual Sciences</v>
          </cell>
          <cell r="D3942" t="str">
            <v>Elner, Susan</v>
          </cell>
          <cell r="E3942" t="str">
            <v>OPEN TO ACCRUAL</v>
          </cell>
          <cell r="F3942">
            <v>43990</v>
          </cell>
          <cell r="G3942" t="str">
            <v>DHHS - National Institutes of Health - Subcontracts</v>
          </cell>
          <cell r="H3942" t="str">
            <v>Johns Hopkins University</v>
          </cell>
          <cell r="I3942" t="str">
            <v>Externally Peer-Reviewed</v>
          </cell>
          <cell r="J3942" t="str">
            <v>CTSU - Ambulatory and Chronic Disease</v>
          </cell>
        </row>
        <row r="3943">
          <cell r="A3943" t="str">
            <v>00119839</v>
          </cell>
          <cell r="B3943" t="str">
            <v>2016.108; HUM00119839; S1416</v>
          </cell>
          <cell r="C3943" t="str">
            <v>Int Med-Hematology/Oncology</v>
          </cell>
          <cell r="D3943" t="str">
            <v>Schott, Anne</v>
          </cell>
          <cell r="E3943" t="str">
            <v>CLOSED TO ACCRUAL</v>
          </cell>
          <cell r="F3943">
            <v>43631</v>
          </cell>
          <cell r="G3943" t="str">
            <v>Southwest Oncology Group (SWOG)</v>
          </cell>
          <cell r="H3943" t="str">
            <v>NIH-NIDDK  - National Institutes of Health   Subcontracts; National Cancer Institute (NCI)</v>
          </cell>
          <cell r="I3943" t="str">
            <v>National</v>
          </cell>
          <cell r="J3943" t="str">
            <v>CTSU - Oncology</v>
          </cell>
        </row>
        <row r="3944">
          <cell r="A3944" t="str">
            <v>00119776</v>
          </cell>
          <cell r="B3944" t="str">
            <v>2016.096; HUM00119776; TC-UT-03-P</v>
          </cell>
          <cell r="C3944" t="str">
            <v>Urology</v>
          </cell>
          <cell r="D3944" t="str">
            <v>Weizer, Alon</v>
          </cell>
          <cell r="E3944" t="str">
            <v>IRB STUDY CLOSURE</v>
          </cell>
          <cell r="F3944">
            <v>44006</v>
          </cell>
          <cell r="G3944" t="str">
            <v>UroGen Pharma Ltd.</v>
          </cell>
          <cell r="H3944" t="str">
            <v/>
          </cell>
          <cell r="I3944" t="str">
            <v>Industry</v>
          </cell>
          <cell r="J3944" t="str">
            <v>CTSU - Oncology</v>
          </cell>
        </row>
        <row r="3945">
          <cell r="A3945" t="str">
            <v>00119771</v>
          </cell>
          <cell r="B3945" t="str">
            <v>HUM00119771</v>
          </cell>
          <cell r="C3945" t="str">
            <v>School of Nursing</v>
          </cell>
          <cell r="D3945" t="str">
            <v>Jiang, Yun</v>
          </cell>
          <cell r="E3945" t="str">
            <v>OPEN TO ACCRUAL</v>
          </cell>
          <cell r="F3945">
            <v>42787</v>
          </cell>
          <cell r="G3945" t="str">
            <v>DHHS - National Institutes of Health</v>
          </cell>
          <cell r="H3945" t="str">
            <v/>
          </cell>
          <cell r="I3945" t="str">
            <v>Externally Peer-Reviewed</v>
          </cell>
          <cell r="J3945" t="str">
            <v>CTSU - Oncology</v>
          </cell>
        </row>
        <row r="3946">
          <cell r="A3946" t="str">
            <v>00119767</v>
          </cell>
          <cell r="B3946" t="str">
            <v>DCC; HUM00119767; PTE; ReThinc</v>
          </cell>
          <cell r="C3946" t="str">
            <v>Int Med-Pulmonary/Critical Care</v>
          </cell>
          <cell r="D3946" t="str">
            <v>Meldrum, Catherine</v>
          </cell>
          <cell r="E3946" t="str">
            <v>OPEN TO ACCRUAL</v>
          </cell>
          <cell r="F3946">
            <v>42832</v>
          </cell>
          <cell r="G3946" t="str">
            <v>COPD Foundation, Inc</v>
          </cell>
          <cell r="H3946" t="str">
            <v>DHHS - National Institutes of Health; University of Pittsburgh</v>
          </cell>
          <cell r="I3946" t="str">
            <v>Industry</v>
          </cell>
          <cell r="J3946" t="str">
            <v>CTSU - Ambulatory and Chronic Disease</v>
          </cell>
        </row>
        <row r="3947">
          <cell r="A3947" t="str">
            <v>00119676</v>
          </cell>
          <cell r="B3947" t="str">
            <v>2016.095; HUM00119676; SGN19A-004</v>
          </cell>
          <cell r="C3947" t="str">
            <v>Int Med-Hematology/Oncology</v>
          </cell>
          <cell r="D3947" t="str">
            <v>Devata, Sumana</v>
          </cell>
          <cell r="E3947" t="str">
            <v>TERMINATED</v>
          </cell>
          <cell r="F3947">
            <v>43147</v>
          </cell>
          <cell r="G3947" t="str">
            <v>Seattle Genetics, Inc</v>
          </cell>
          <cell r="H3947" t="str">
            <v/>
          </cell>
          <cell r="I3947" t="str">
            <v>Industry</v>
          </cell>
          <cell r="J3947" t="str">
            <v>CTSU - Oncology</v>
          </cell>
        </row>
        <row r="3948">
          <cell r="A3948" t="str">
            <v>00119647</v>
          </cell>
          <cell r="B3948" t="str">
            <v>13-601; 2016.094; HUM00119647</v>
          </cell>
          <cell r="C3948" t="str">
            <v>Int Med-Hematology/Oncology</v>
          </cell>
          <cell r="D3948" t="str">
            <v>Ye, Jing Christine</v>
          </cell>
          <cell r="E3948" t="str">
            <v>CLOSED TO ACCRUAL</v>
          </cell>
          <cell r="F3948">
            <v>43773</v>
          </cell>
          <cell r="G3948" t="str">
            <v>Portola Pharmaceuticals, Inc.</v>
          </cell>
          <cell r="H3948" t="str">
            <v>Syneos Health</v>
          </cell>
          <cell r="I3948" t="str">
            <v>Industry</v>
          </cell>
          <cell r="J3948" t="str">
            <v>CTSU - Oncology</v>
          </cell>
        </row>
        <row r="3949">
          <cell r="A3949" t="str">
            <v>00119608</v>
          </cell>
          <cell r="B3949" t="str">
            <v>2016.093; B1641001; HUM00119608</v>
          </cell>
          <cell r="C3949" t="str">
            <v>Int Med-Hematology/Oncology</v>
          </cell>
          <cell r="D3949" t="str">
            <v>Phillips, Tycel</v>
          </cell>
          <cell r="E3949" t="str">
            <v>TERMINATED</v>
          </cell>
          <cell r="F3949">
            <v>43630</v>
          </cell>
          <cell r="G3949" t="str">
            <v>Pfizer, Inc.</v>
          </cell>
          <cell r="H3949" t="str">
            <v>inVentiv Health</v>
          </cell>
          <cell r="I3949" t="str">
            <v>Industry</v>
          </cell>
          <cell r="J3949" t="str">
            <v>CTSU - Oncology</v>
          </cell>
        </row>
        <row r="3950">
          <cell r="A3950" t="str">
            <v>00119549</v>
          </cell>
          <cell r="B3950" t="str">
            <v>HUM00119549</v>
          </cell>
          <cell r="C3950" t="str">
            <v>Cardiac Surgery</v>
          </cell>
          <cell r="D3950" t="str">
            <v>Deeb, G</v>
          </cell>
          <cell r="E3950" t="str">
            <v>CLOSED TO ACCRUAL</v>
          </cell>
          <cell r="F3950">
            <v>42901</v>
          </cell>
          <cell r="G3950" t="str">
            <v>Medtronic, Inc.</v>
          </cell>
          <cell r="H3950" t="str">
            <v/>
          </cell>
          <cell r="I3950" t="str">
            <v>Industry</v>
          </cell>
          <cell r="J3950" t="str">
            <v>CTSU - Heart, Vessel, Blood</v>
          </cell>
        </row>
        <row r="3951">
          <cell r="A3951" t="str">
            <v>00119527</v>
          </cell>
          <cell r="B3951" t="str">
            <v>HUM00119527</v>
          </cell>
          <cell r="C3951" t="str">
            <v>Int Med-Rheumatology</v>
          </cell>
          <cell r="D3951" t="str">
            <v>Schiopu, Elena</v>
          </cell>
          <cell r="E3951" t="str">
            <v>CLOSED TO ACCRUAL</v>
          </cell>
          <cell r="F3951">
            <v>44120</v>
          </cell>
          <cell r="G3951" t="str">
            <v>DHHS - National Institutes of Health</v>
          </cell>
          <cell r="H3951" t="str">
            <v>Brigham and Women's Hospital</v>
          </cell>
          <cell r="I3951" t="str">
            <v>Externally Peer-Reviewed</v>
          </cell>
          <cell r="J3951" t="str">
            <v>CTSU - Ambulatory and Chronic Disease</v>
          </cell>
        </row>
        <row r="3952">
          <cell r="A3952" t="str">
            <v>00119399</v>
          </cell>
          <cell r="B3952" t="str">
            <v>APD371-004; HUM00119399</v>
          </cell>
          <cell r="C3952" t="str">
            <v>Int Med-Gastroenterology</v>
          </cell>
          <cell r="D3952" t="str">
            <v>Higgins, Peter</v>
          </cell>
          <cell r="E3952" t="str">
            <v>TERMINATED</v>
          </cell>
          <cell r="F3952">
            <v>43531</v>
          </cell>
          <cell r="G3952" t="str">
            <v>Arena Pharmaceuticals, Inc.</v>
          </cell>
          <cell r="H3952" t="str">
            <v/>
          </cell>
          <cell r="I3952" t="str">
            <v>Industry</v>
          </cell>
          <cell r="J3952" t="str">
            <v>CTSU - Ambulatory and Chronic Disease</v>
          </cell>
        </row>
        <row r="3953">
          <cell r="A3953" t="str">
            <v>00119336</v>
          </cell>
          <cell r="B3953" t="str">
            <v>AAG-G-H-1220; HUM00119336</v>
          </cell>
          <cell r="C3953" t="str">
            <v>Orthopaedic Surgery</v>
          </cell>
          <cell r="D3953" t="str">
            <v>Grant, John</v>
          </cell>
          <cell r="E3953" t="str">
            <v>OPEN TO ACCRUAL</v>
          </cell>
          <cell r="F3953">
            <v>42991</v>
          </cell>
          <cell r="G3953" t="str">
            <v>Aesculap Biologics</v>
          </cell>
          <cell r="H3953" t="str">
            <v/>
          </cell>
          <cell r="I3953" t="str">
            <v>Industry</v>
          </cell>
          <cell r="J3953" t="str">
            <v>CTSU - Behavior, Function, and Pain</v>
          </cell>
        </row>
        <row r="3954">
          <cell r="A3954" t="str">
            <v>00119229</v>
          </cell>
          <cell r="B3954" t="str">
            <v>1302.3; 2016.068; HUM00119229</v>
          </cell>
          <cell r="C3954" t="str">
            <v>Int Med-Hematology/Oncology</v>
          </cell>
          <cell r="D3954" t="str">
            <v>Krauss, John</v>
          </cell>
          <cell r="E3954" t="str">
            <v>IRB STUDY CLOSURE</v>
          </cell>
          <cell r="F3954">
            <v>43482</v>
          </cell>
          <cell r="G3954" t="str">
            <v>Boehringer Ingelheim, Ltd.</v>
          </cell>
          <cell r="H3954" t="str">
            <v>Quintiles, Inc</v>
          </cell>
          <cell r="I3954" t="str">
            <v>Industry</v>
          </cell>
          <cell r="J3954" t="str">
            <v>CTSU - Oncology</v>
          </cell>
        </row>
        <row r="3955">
          <cell r="A3955" t="str">
            <v>00119175</v>
          </cell>
          <cell r="B3955" t="str">
            <v>HUM00119175; M14-234</v>
          </cell>
          <cell r="C3955" t="str">
            <v>Int Med-Gastroenterology</v>
          </cell>
          <cell r="D3955" t="str">
            <v>Higgins, Peter</v>
          </cell>
          <cell r="E3955" t="str">
            <v>CLOSED TO ACCRUAL</v>
          </cell>
          <cell r="F3955">
            <v>44228</v>
          </cell>
          <cell r="G3955" t="str">
            <v>AbbVie Inc</v>
          </cell>
          <cell r="H3955" t="str">
            <v/>
          </cell>
          <cell r="I3955" t="str">
            <v>Industry</v>
          </cell>
          <cell r="J3955" t="str">
            <v>CTSU - Ambulatory and Chronic Disease</v>
          </cell>
        </row>
        <row r="3956">
          <cell r="A3956" t="str">
            <v>00119143</v>
          </cell>
          <cell r="B3956" t="str">
            <v>2016.089; HUM00119143; S1507</v>
          </cell>
          <cell r="C3956" t="str">
            <v>Int Med-Hematology/Oncology</v>
          </cell>
          <cell r="D3956" t="str">
            <v>Kalemkerian, Gregory</v>
          </cell>
          <cell r="E3956" t="str">
            <v>TERMINATED</v>
          </cell>
          <cell r="F3956">
            <v>43794</v>
          </cell>
          <cell r="G3956" t="str">
            <v>Southwest Oncology Group (SWOG)</v>
          </cell>
          <cell r="H3956" t="str">
            <v>National Cancer Institute (NCI); Oregon Health and Science University</v>
          </cell>
          <cell r="I3956" t="str">
            <v>National</v>
          </cell>
          <cell r="J3956" t="str">
            <v>CTSU - Oncology</v>
          </cell>
        </row>
        <row r="3957">
          <cell r="A3957" t="str">
            <v>00119141</v>
          </cell>
          <cell r="B3957" t="str">
            <v>2016.085; HUM00119141; MK-3475-361</v>
          </cell>
          <cell r="C3957" t="str">
            <v>Int Med-Hematology/Oncology</v>
          </cell>
          <cell r="D3957" t="str">
            <v>Alva, Ajjai</v>
          </cell>
          <cell r="E3957" t="str">
            <v>CLOSED TO ACCRUAL</v>
          </cell>
          <cell r="F3957">
            <v>43251</v>
          </cell>
          <cell r="G3957" t="str">
            <v>Merck</v>
          </cell>
          <cell r="H3957" t="str">
            <v>DrugDev</v>
          </cell>
          <cell r="I3957" t="str">
            <v>Industry</v>
          </cell>
          <cell r="J3957" t="str">
            <v>CTSU - Oncology</v>
          </cell>
        </row>
        <row r="3958">
          <cell r="A3958" t="str">
            <v>00119134</v>
          </cell>
          <cell r="B3958" t="str">
            <v>2016.113; AALL1521; HUM00119134; INCB 18424-269</v>
          </cell>
          <cell r="C3958" t="str">
            <v>Pediatrics-Hematology/Oncology</v>
          </cell>
          <cell r="D3958" t="str">
            <v>Mody, Rajen</v>
          </cell>
          <cell r="E3958" t="str">
            <v>OPEN TO ACCRUAL</v>
          </cell>
          <cell r="F3958">
            <v>42703</v>
          </cell>
          <cell r="G3958" t="str">
            <v>Incyte Pharmaceuticals, Inc.</v>
          </cell>
          <cell r="H3958" t="str">
            <v>Children's Oncology Group (COG); The Children's Hospital of Philadelphia (CHOP)</v>
          </cell>
          <cell r="I3958" t="str">
            <v>Industry</v>
          </cell>
          <cell r="J3958" t="str">
            <v>CTSU - Childrens</v>
          </cell>
        </row>
        <row r="3959">
          <cell r="A3959" t="str">
            <v>00119087</v>
          </cell>
          <cell r="B3959" t="str">
            <v>HUM00119087</v>
          </cell>
          <cell r="C3959" t="str">
            <v>Anesthesiology</v>
          </cell>
          <cell r="D3959" t="str">
            <v/>
          </cell>
          <cell r="E3959" t="str">
            <v>ABANDONED</v>
          </cell>
          <cell r="F3959">
            <v>43172</v>
          </cell>
          <cell r="G3959" t="str">
            <v>DHHS - National Institutes of Health</v>
          </cell>
          <cell r="H3959" t="str">
            <v/>
          </cell>
          <cell r="I3959" t="str">
            <v>Externally Peer-Reviewed</v>
          </cell>
          <cell r="J3959" t="str">
            <v>CTSU - Behavior, Function, and Pain</v>
          </cell>
        </row>
        <row r="3960">
          <cell r="A3960" t="str">
            <v>00118999</v>
          </cell>
          <cell r="B3960" t="str">
            <v>HUM00118999</v>
          </cell>
          <cell r="C3960" t="str">
            <v>Int Med-Gastroenterology</v>
          </cell>
          <cell r="D3960" t="str">
            <v>Stidham, Ryan</v>
          </cell>
          <cell r="E3960" t="str">
            <v>OPEN TO ACCRUAL</v>
          </cell>
          <cell r="F3960">
            <v>44301</v>
          </cell>
          <cell r="G3960" t="str">
            <v>University of Michigan</v>
          </cell>
          <cell r="H3960" t="str">
            <v/>
          </cell>
          <cell r="I3960" t="str">
            <v>National</v>
          </cell>
          <cell r="J3960" t="str">
            <v>MCRU Minimum Footprint</v>
          </cell>
        </row>
        <row r="3961">
          <cell r="A3961" t="str">
            <v>00118958</v>
          </cell>
          <cell r="B3961" t="str">
            <v>2016.087; CPDR001X2102; HUM00118958</v>
          </cell>
          <cell r="C3961" t="str">
            <v>Int Med-Hematology/Oncology</v>
          </cell>
          <cell r="D3961" t="str">
            <v>Chugh, Rashmi</v>
          </cell>
          <cell r="E3961" t="str">
            <v>CLOSED TO ACCRUAL</v>
          </cell>
          <cell r="F3961">
            <v>43816</v>
          </cell>
          <cell r="G3961" t="str">
            <v>Novartis</v>
          </cell>
          <cell r="H3961" t="str">
            <v/>
          </cell>
          <cell r="I3961" t="str">
            <v>Industry</v>
          </cell>
          <cell r="J3961" t="str">
            <v>CTSU - Oncology</v>
          </cell>
        </row>
        <row r="3962">
          <cell r="A3962" t="str">
            <v>00118950</v>
          </cell>
          <cell r="B3962" t="str">
            <v>HUM00118950</v>
          </cell>
          <cell r="C3962" t="str">
            <v>Psychiatry</v>
          </cell>
          <cell r="D3962" t="str">
            <v>Fitzgerald, Kate</v>
          </cell>
          <cell r="E3962" t="str">
            <v>OPEN TO ACCRUAL</v>
          </cell>
          <cell r="F3962">
            <v>42580</v>
          </cell>
          <cell r="G3962" t="str">
            <v>DHHS - National Institutes of Health</v>
          </cell>
          <cell r="H3962" t="str">
            <v/>
          </cell>
          <cell r="I3962" t="str">
            <v>Externally Peer-Reviewed</v>
          </cell>
          <cell r="J3962" t="str">
            <v>CTSU - Behavior, Function, and Pain</v>
          </cell>
        </row>
        <row r="3963">
          <cell r="A3963" t="str">
            <v>00118936</v>
          </cell>
          <cell r="B3963" t="str">
            <v>2016.084; HUM00118936</v>
          </cell>
          <cell r="C3963" t="str">
            <v>Int Med-Gastroenterology</v>
          </cell>
          <cell r="D3963" t="str">
            <v>Parikh, Neehar</v>
          </cell>
          <cell r="E3963" t="str">
            <v>ABANDONED</v>
          </cell>
          <cell r="F3963">
            <v>43296</v>
          </cell>
          <cell r="G3963" t="str">
            <v>Big Ten Cancer Research Consortium</v>
          </cell>
          <cell r="H3963" t="str">
            <v>Hoosier Cancer Research Network (HCRN)</v>
          </cell>
          <cell r="I3963" t="str">
            <v>Institutional</v>
          </cell>
          <cell r="J3963" t="str">
            <v>CTSU - Oncology</v>
          </cell>
        </row>
        <row r="3964">
          <cell r="A3964" t="str">
            <v>00118844</v>
          </cell>
          <cell r="B3964" t="str">
            <v>2016.082; HUM00118844; MDV3800-13</v>
          </cell>
          <cell r="C3964" t="str">
            <v>Int Med-Hematology/Oncology</v>
          </cell>
          <cell r="D3964" t="str">
            <v>Chugh, Rashmi</v>
          </cell>
          <cell r="E3964" t="str">
            <v>CLOSED TO ACCRUAL</v>
          </cell>
          <cell r="F3964">
            <v>42727</v>
          </cell>
          <cell r="G3964" t="str">
            <v>Medivation, Inc.</v>
          </cell>
          <cell r="H3964" t="str">
            <v>Quintiles, Inc</v>
          </cell>
          <cell r="I3964" t="str">
            <v>Industry</v>
          </cell>
          <cell r="J3964" t="str">
            <v>CTSU - Oncology</v>
          </cell>
        </row>
        <row r="3965">
          <cell r="A3965" t="str">
            <v>00118843</v>
          </cell>
          <cell r="B3965" t="str">
            <v>2016.088; CNTX-CX-01-2015-AML-1; HUM00118843</v>
          </cell>
          <cell r="C3965" t="str">
            <v>Int Med-Hematology/Oncology</v>
          </cell>
          <cell r="D3965" t="str">
            <v>Bixby, Dale</v>
          </cell>
          <cell r="E3965" t="str">
            <v>ABANDONED</v>
          </cell>
          <cell r="F3965">
            <v>42731</v>
          </cell>
          <cell r="G3965" t="str">
            <v>Cantex Pharmaceuticals, Inc</v>
          </cell>
          <cell r="H3965" t="str">
            <v/>
          </cell>
          <cell r="I3965" t="str">
            <v>Industry</v>
          </cell>
          <cell r="J3965" t="str">
            <v>CTSU - Oncology</v>
          </cell>
        </row>
        <row r="3966">
          <cell r="A3966" t="str">
            <v>00118743</v>
          </cell>
          <cell r="B3966" t="str">
            <v>2016.083; BGB-3111-AU-003; HUM00118743</v>
          </cell>
          <cell r="C3966" t="str">
            <v>Int Med-Hematology/Oncology</v>
          </cell>
          <cell r="D3966" t="str">
            <v>Phillips, Tycel</v>
          </cell>
          <cell r="E3966" t="str">
            <v>CLOSED TO ACCRUAL</v>
          </cell>
          <cell r="F3966">
            <v>43616</v>
          </cell>
          <cell r="G3966" t="str">
            <v>BeiGene</v>
          </cell>
          <cell r="H3966" t="str">
            <v>Parexel International, LLC</v>
          </cell>
          <cell r="I3966" t="str">
            <v>Industry</v>
          </cell>
          <cell r="J3966" t="str">
            <v>CTSU - Oncology</v>
          </cell>
        </row>
        <row r="3967">
          <cell r="A3967" t="str">
            <v>00118719</v>
          </cell>
          <cell r="B3967" t="str">
            <v>HUM00118719</v>
          </cell>
          <cell r="C3967" t="str">
            <v>Otolaryngology</v>
          </cell>
          <cell r="D3967" t="str">
            <v>Kileny, Paul</v>
          </cell>
          <cell r="E3967" t="str">
            <v>SUSPENDED</v>
          </cell>
          <cell r="F3967">
            <v>43913</v>
          </cell>
          <cell r="G3967" t="str">
            <v>University of Michigan</v>
          </cell>
          <cell r="H3967" t="str">
            <v/>
          </cell>
          <cell r="I3967" t="str">
            <v>National</v>
          </cell>
          <cell r="J3967" t="str">
            <v>CTSU - Neurosciences and Sensory</v>
          </cell>
        </row>
        <row r="3968">
          <cell r="A3968" t="str">
            <v>00118705</v>
          </cell>
          <cell r="B3968" t="str">
            <v>2016.090; HUM00118705; UMCC 2016.090</v>
          </cell>
          <cell r="C3968" t="str">
            <v>Radiology</v>
          </cell>
          <cell r="D3968" t="str">
            <v>Gemmete, Joseph</v>
          </cell>
          <cell r="E3968" t="str">
            <v>CLOSED TO ACCRUAL</v>
          </cell>
          <cell r="F3968">
            <v>44105</v>
          </cell>
          <cell r="G3968" t="str">
            <v>DHHS - National Institutes of Health</v>
          </cell>
          <cell r="H3968" t="str">
            <v>DHHS - National Institutes of Health - Subcontracts</v>
          </cell>
          <cell r="I3968" t="str">
            <v>Externally Peer-Reviewed</v>
          </cell>
          <cell r="J3968" t="str">
            <v>CTSU - Oncology</v>
          </cell>
        </row>
        <row r="3969">
          <cell r="A3969" t="str">
            <v>00118701</v>
          </cell>
          <cell r="B3969" t="str">
            <v>HUM00118701</v>
          </cell>
          <cell r="C3969" t="str">
            <v>Pediatrics-Gastroenterology</v>
          </cell>
          <cell r="D3969" t="str">
            <v>Adler, Jeremy</v>
          </cell>
          <cell r="E3969" t="str">
            <v>CLOSED TO ACCRUAL</v>
          </cell>
          <cell r="F3969">
            <v>44196</v>
          </cell>
          <cell r="G3969" t="str">
            <v>Patient-Centered Outcomes Research Institute (PCORI)</v>
          </cell>
          <cell r="H3969" t="str">
            <v>Cincinnati Children's Hospital Medical Center (CCHMC); University of North Carolina at Chapel Hill</v>
          </cell>
          <cell r="I3969" t="str">
            <v>Externally Peer-Reviewed</v>
          </cell>
          <cell r="J3969" t="str">
            <v>CTSU - Childrens</v>
          </cell>
        </row>
        <row r="3970">
          <cell r="A3970" t="str">
            <v>00118648</v>
          </cell>
          <cell r="B3970" t="str">
            <v>2016.086; HUM00118648; NYU PCC S15-00220</v>
          </cell>
          <cell r="C3970" t="str">
            <v>Int Med-Hematology/Oncology</v>
          </cell>
          <cell r="D3970" t="str">
            <v>Alva, Ajjai</v>
          </cell>
          <cell r="E3970" t="str">
            <v>CLOSED TO ACCRUAL</v>
          </cell>
          <cell r="F3970">
            <v>44106</v>
          </cell>
          <cell r="G3970" t="str">
            <v>Perlmutter Cancer Center</v>
          </cell>
          <cell r="H3970" t="str">
            <v>New York University School of Medicine</v>
          </cell>
          <cell r="I3970" t="str">
            <v>Institutional</v>
          </cell>
          <cell r="J3970" t="str">
            <v>CTSU - Oncology</v>
          </cell>
        </row>
        <row r="3971">
          <cell r="A3971" t="str">
            <v>00118647</v>
          </cell>
          <cell r="B3971" t="str">
            <v>HUM00118647</v>
          </cell>
          <cell r="C3971" t="str">
            <v>Int Med-Hematology/Oncology</v>
          </cell>
          <cell r="D3971" t="str">
            <v>Hawley, Sarah</v>
          </cell>
          <cell r="E3971" t="str">
            <v>CLOSED TO ACCRUAL</v>
          </cell>
          <cell r="F3971">
            <v>43101</v>
          </cell>
          <cell r="G3971" t="str">
            <v>DHHS - National Institutes of Health</v>
          </cell>
          <cell r="H3971" t="str">
            <v/>
          </cell>
          <cell r="I3971" t="str">
            <v>Externally Peer-Reviewed</v>
          </cell>
          <cell r="J3971" t="str">
            <v>CTSU - Oncology</v>
          </cell>
        </row>
        <row r="3972">
          <cell r="A3972" t="str">
            <v>00118592</v>
          </cell>
          <cell r="B3972" t="str">
            <v>HUM00118592</v>
          </cell>
          <cell r="C3972" t="str">
            <v>Int Med-Metabolism, Endo &amp; Diabetes</v>
          </cell>
          <cell r="D3972" t="str">
            <v>Oral, Elif</v>
          </cell>
          <cell r="E3972" t="str">
            <v>TERMINATED</v>
          </cell>
          <cell r="F3972">
            <v>44141</v>
          </cell>
          <cell r="G3972" t="str">
            <v/>
          </cell>
          <cell r="H3972" t="str">
            <v/>
          </cell>
          <cell r="I3972" t="str">
            <v/>
          </cell>
          <cell r="J3972" t="str">
            <v>Exclude from U-M specialty reporting</v>
          </cell>
        </row>
        <row r="3973">
          <cell r="A3973" t="str">
            <v>00118570</v>
          </cell>
          <cell r="B3973" t="str">
            <v>150998-005; HUM00118570</v>
          </cell>
          <cell r="C3973" t="str">
            <v>Ophthalmology &amp; Visual Sciences</v>
          </cell>
          <cell r="D3973" t="str">
            <v>Comer, Grant</v>
          </cell>
          <cell r="E3973" t="str">
            <v>IRB STUDY CLOSURE</v>
          </cell>
          <cell r="F3973">
            <v>43762</v>
          </cell>
          <cell r="G3973" t="str">
            <v>Allergan Pharmaceuticals, Inc.</v>
          </cell>
          <cell r="H3973" t="str">
            <v/>
          </cell>
          <cell r="I3973" t="str">
            <v>Industry</v>
          </cell>
          <cell r="J3973" t="str">
            <v>CTSU - Ambulatory and Chronic Disease</v>
          </cell>
        </row>
        <row r="3974">
          <cell r="A3974" t="str">
            <v>00118545</v>
          </cell>
          <cell r="B3974" t="str">
            <v>HUM00118545</v>
          </cell>
          <cell r="C3974" t="str">
            <v>Int Med-Metabolism, Endo &amp; Diabetes</v>
          </cell>
          <cell r="D3974" t="str">
            <v>Burant, Charles</v>
          </cell>
          <cell r="E3974" t="str">
            <v>OPEN TO ACCRUAL</v>
          </cell>
          <cell r="F3974">
            <v>42873</v>
          </cell>
          <cell r="G3974" t="str">
            <v>DHHS - National Institutes of Health</v>
          </cell>
          <cell r="H3974" t="str">
            <v/>
          </cell>
          <cell r="I3974" t="str">
            <v>Externally Peer-Reviewed</v>
          </cell>
          <cell r="J3974" t="str">
            <v>CTSU - Ambulatory and Chronic Disease</v>
          </cell>
        </row>
        <row r="3975">
          <cell r="A3975" t="str">
            <v>00118486</v>
          </cell>
          <cell r="B3975" t="str">
            <v>HUM00118486</v>
          </cell>
          <cell r="C3975" t="str">
            <v>Int Med-Hematology/Oncology</v>
          </cell>
          <cell r="D3975" t="str">
            <v>Katz, Steven</v>
          </cell>
          <cell r="E3975" t="str">
            <v>IRB INITIAL APPROVAL</v>
          </cell>
          <cell r="F3975">
            <v>42591</v>
          </cell>
          <cell r="G3975" t="str">
            <v>DHHS - National Institutes of Health</v>
          </cell>
          <cell r="H3975" t="str">
            <v/>
          </cell>
          <cell r="I3975" t="str">
            <v>Externally Peer-Reviewed</v>
          </cell>
          <cell r="J3975" t="str">
            <v>CTSU - Oncology</v>
          </cell>
        </row>
        <row r="3976">
          <cell r="A3976" t="str">
            <v>00118467</v>
          </cell>
          <cell r="B3976" t="str">
            <v>HUM00118467</v>
          </cell>
          <cell r="C3976" t="str">
            <v>Radiology</v>
          </cell>
          <cell r="D3976" t="str">
            <v>Bohnen, Nicolaas</v>
          </cell>
          <cell r="E3976" t="str">
            <v>CLOSED TO ACCRUAL</v>
          </cell>
          <cell r="F3976">
            <v>44174</v>
          </cell>
          <cell r="G3976" t="str">
            <v>DHHS - National Institutes of Health</v>
          </cell>
          <cell r="H3976" t="str">
            <v/>
          </cell>
          <cell r="I3976" t="str">
            <v>Externally Peer-Reviewed</v>
          </cell>
          <cell r="J3976" t="str">
            <v>CTSU - Neurosciences and Sensory</v>
          </cell>
        </row>
        <row r="3977">
          <cell r="A3977" t="str">
            <v>00118461</v>
          </cell>
          <cell r="B3977" t="str">
            <v>HUM00118461</v>
          </cell>
          <cell r="C3977" t="str">
            <v>Neurosurgery</v>
          </cell>
          <cell r="D3977" t="str">
            <v>Pandey, Aditya</v>
          </cell>
          <cell r="E3977" t="str">
            <v>ABANDONED</v>
          </cell>
          <cell r="F3977">
            <v>43655</v>
          </cell>
          <cell r="G3977" t="str">
            <v>The University of Texas Health Science Center at Houston</v>
          </cell>
          <cell r="H3977" t="str">
            <v/>
          </cell>
          <cell r="I3977" t="str">
            <v>Institutional</v>
          </cell>
          <cell r="J3977" t="str">
            <v>CTSU - Neurosciences and Sensory</v>
          </cell>
        </row>
        <row r="3978">
          <cell r="A3978" t="str">
            <v>00118403</v>
          </cell>
          <cell r="B3978" t="str">
            <v>HUM00118403</v>
          </cell>
          <cell r="C3978" t="str">
            <v>Psychiatry</v>
          </cell>
          <cell r="D3978" t="str">
            <v>Hampstead, Benjamin</v>
          </cell>
          <cell r="E3978" t="str">
            <v>OPEN TO ACCRUAL</v>
          </cell>
          <cell r="F3978">
            <v>42611</v>
          </cell>
          <cell r="G3978" t="str">
            <v>DHHS - National Institutes of Health - Subcontracts</v>
          </cell>
          <cell r="H3978" t="str">
            <v>Oregon Health and Science University</v>
          </cell>
          <cell r="I3978" t="str">
            <v>Externally Peer-Reviewed</v>
          </cell>
          <cell r="J3978" t="str">
            <v>CTSU - Behavior, Function, and Pain</v>
          </cell>
        </row>
        <row r="3979">
          <cell r="A3979" t="str">
            <v>00118379</v>
          </cell>
          <cell r="B3979" t="str">
            <v>2016.078; B83-003; HUM00118379</v>
          </cell>
          <cell r="C3979" t="str">
            <v>Int Med-Hematology/Oncology</v>
          </cell>
          <cell r="D3979" t="str">
            <v>Krauss, John</v>
          </cell>
          <cell r="E3979" t="str">
            <v>IRB STUDY CLOSURE</v>
          </cell>
          <cell r="F3979">
            <v>43713</v>
          </cell>
          <cell r="G3979" t="str">
            <v>OncoMed Pharmaceuticals, Inc.</v>
          </cell>
          <cell r="H3979" t="str">
            <v/>
          </cell>
          <cell r="I3979" t="str">
            <v>Industry</v>
          </cell>
          <cell r="J3979" t="str">
            <v>CTSU - Oncology</v>
          </cell>
        </row>
        <row r="3980">
          <cell r="A3980" t="str">
            <v>00118376</v>
          </cell>
          <cell r="B3980" t="str">
            <v>2016.080; HUM00118376; eIRB11601</v>
          </cell>
          <cell r="C3980" t="str">
            <v>Neurology</v>
          </cell>
          <cell r="D3980" t="str">
            <v>Junck, Larry</v>
          </cell>
          <cell r="E3980" t="str">
            <v>SUSPENDED</v>
          </cell>
          <cell r="F3980">
            <v>44019</v>
          </cell>
          <cell r="G3980" t="str">
            <v>Oregon Health and Science University</v>
          </cell>
          <cell r="H3980" t="str">
            <v>University of Michigan</v>
          </cell>
          <cell r="I3980" t="str">
            <v>Institutional</v>
          </cell>
          <cell r="J3980" t="str">
            <v>CTSU - Oncology</v>
          </cell>
        </row>
        <row r="3981">
          <cell r="A3981" t="str">
            <v>00118327</v>
          </cell>
          <cell r="B3981" t="str">
            <v>HUM00118327</v>
          </cell>
          <cell r="C3981" t="str">
            <v>Int Med-Hematology/Oncology</v>
          </cell>
          <cell r="D3981" t="str">
            <v>Alva, Ajjai</v>
          </cell>
          <cell r="E3981" t="str">
            <v>OPEN TO ACCRUAL</v>
          </cell>
          <cell r="F3981">
            <v>42598</v>
          </cell>
          <cell r="G3981" t="str">
            <v>University of Michigan</v>
          </cell>
          <cell r="H3981" t="str">
            <v>DHHS - National Institutes of Health</v>
          </cell>
          <cell r="I3981" t="str">
            <v>National</v>
          </cell>
          <cell r="J3981" t="str">
            <v>CTSU - Oncology</v>
          </cell>
        </row>
        <row r="3982">
          <cell r="A3982" t="str">
            <v>00118298</v>
          </cell>
          <cell r="B3982" t="str">
            <v>Dept Mgd Finances; HUM00118298</v>
          </cell>
          <cell r="C3982" t="str">
            <v>Neurology</v>
          </cell>
          <cell r="D3982" t="str">
            <v>Zahuranec, Darin</v>
          </cell>
          <cell r="E3982" t="str">
            <v>OPEN TO ACCRUAL</v>
          </cell>
          <cell r="F3982">
            <v>42739</v>
          </cell>
          <cell r="G3982" t="str">
            <v>DHHS - National Institutes of Health</v>
          </cell>
          <cell r="H3982" t="str">
            <v/>
          </cell>
          <cell r="I3982" t="str">
            <v>Externally Peer-Reviewed</v>
          </cell>
          <cell r="J3982" t="str">
            <v>CTSU - Neurosciences and Sensory</v>
          </cell>
        </row>
        <row r="3983">
          <cell r="A3983" t="str">
            <v>00118240</v>
          </cell>
          <cell r="B3983" t="str">
            <v>HUM00118240</v>
          </cell>
          <cell r="C3983" t="str">
            <v>Int Med-Infectious Diseases</v>
          </cell>
          <cell r="D3983" t="str">
            <v>Kaul, Daniel</v>
          </cell>
          <cell r="E3983" t="str">
            <v>CLOSED TO ACCRUAL</v>
          </cell>
          <cell r="F3983">
            <v>43916</v>
          </cell>
          <cell r="G3983" t="str">
            <v>Shire Human Genetic Therapies</v>
          </cell>
          <cell r="H3983" t="str">
            <v/>
          </cell>
          <cell r="I3983" t="str">
            <v>Industry</v>
          </cell>
          <cell r="J3983" t="str">
            <v>CTSU - Acute, Critical Care, Surgery &amp; Transplant</v>
          </cell>
        </row>
        <row r="3984">
          <cell r="A3984" t="str">
            <v>00118222</v>
          </cell>
          <cell r="B3984" t="str">
            <v>2016.081; HALO-109-301; HUM00118222</v>
          </cell>
          <cell r="C3984" t="str">
            <v>Int Med-Hematology/Oncology</v>
          </cell>
          <cell r="D3984" t="str">
            <v>Zalupski, Mark</v>
          </cell>
          <cell r="E3984" t="str">
            <v>TERMINATED</v>
          </cell>
          <cell r="F3984">
            <v>43864</v>
          </cell>
          <cell r="G3984" t="str">
            <v>Halozyme, Inc</v>
          </cell>
          <cell r="H3984" t="str">
            <v>Parexel International, LLC</v>
          </cell>
          <cell r="I3984" t="str">
            <v>Industry</v>
          </cell>
          <cell r="J3984" t="str">
            <v>CTSU - Oncology</v>
          </cell>
        </row>
        <row r="3985">
          <cell r="A3985" t="str">
            <v>00118078</v>
          </cell>
          <cell r="B3985" t="str">
            <v>HUM00118078</v>
          </cell>
          <cell r="C3985" t="str">
            <v>Int Med-Cardiology</v>
          </cell>
          <cell r="D3985" t="str">
            <v>Hummel, Scott</v>
          </cell>
          <cell r="E3985" t="str">
            <v>OPEN TO ACCRUAL</v>
          </cell>
          <cell r="F3985">
            <v>44301</v>
          </cell>
          <cell r="G3985" t="str">
            <v>University of Michigan</v>
          </cell>
          <cell r="H3985" t="str">
            <v/>
          </cell>
          <cell r="I3985" t="str">
            <v>National</v>
          </cell>
          <cell r="J3985" t="str">
            <v>MCRU Minimum Footprint</v>
          </cell>
        </row>
        <row r="3986">
          <cell r="A3986" t="str">
            <v>00118070</v>
          </cell>
          <cell r="B3986" t="str">
            <v>HUM00118070</v>
          </cell>
          <cell r="C3986" t="str">
            <v>Int Med-Pulmonary/Critical Care</v>
          </cell>
          <cell r="D3986" t="str">
            <v>Hyzy, Robert</v>
          </cell>
          <cell r="E3986" t="str">
            <v>IRB STUDY CLOSURE</v>
          </cell>
          <cell r="F3986">
            <v>43809</v>
          </cell>
          <cell r="G3986" t="str">
            <v>DHHS - National Institutes of Health</v>
          </cell>
          <cell r="H3986" t="str">
            <v>Massachusetts General Hospital</v>
          </cell>
          <cell r="I3986" t="str">
            <v>Externally Peer-Reviewed</v>
          </cell>
          <cell r="J3986" t="str">
            <v>CTSU - Acute, Critical Care, Surgery &amp; Transplant</v>
          </cell>
        </row>
        <row r="3987">
          <cell r="A3987" t="str">
            <v>00118069</v>
          </cell>
          <cell r="B3987" t="str">
            <v>HUM00118069; Riboflavin Ultrviolet light</v>
          </cell>
          <cell r="C3987" t="str">
            <v>Ophthalmology &amp; Visual Sciences</v>
          </cell>
          <cell r="D3987" t="str">
            <v>Mian, Shahzad</v>
          </cell>
          <cell r="E3987" t="str">
            <v>CLOSED TO ACCRUAL</v>
          </cell>
          <cell r="F3987">
            <v>43983</v>
          </cell>
          <cell r="G3987" t="str">
            <v>Defense, Department of-Army, Department of the-Subcontracts</v>
          </cell>
          <cell r="H3987" t="str">
            <v>Massachusetts Eye &amp; Ear Infirmary</v>
          </cell>
          <cell r="I3987" t="str">
            <v>Externally Peer-Reviewed</v>
          </cell>
          <cell r="J3987" t="str">
            <v>CTSU - Ambulatory and Chronic Disease</v>
          </cell>
        </row>
        <row r="3988">
          <cell r="A3988" t="str">
            <v>00118059</v>
          </cell>
          <cell r="B3988" t="str">
            <v>2016.128; AAML1331; HUM00118059</v>
          </cell>
          <cell r="C3988" t="str">
            <v>Pediatrics-Hematology/Oncology</v>
          </cell>
          <cell r="D3988" t="str">
            <v>Mody, Rajen</v>
          </cell>
          <cell r="E3988" t="str">
            <v>CLOSED TO ACCRUAL</v>
          </cell>
          <cell r="F3988">
            <v>43592</v>
          </cell>
          <cell r="G3988" t="str">
            <v>Children's Oncology Group (COG)</v>
          </cell>
          <cell r="H3988" t="str">
            <v>The Children's Hospital of Philadelphia (CHOP)</v>
          </cell>
          <cell r="I3988" t="str">
            <v>Institutional</v>
          </cell>
          <cell r="J3988" t="str">
            <v>CTSU - Childrens</v>
          </cell>
        </row>
        <row r="3989">
          <cell r="A3989" t="str">
            <v>00118015</v>
          </cell>
          <cell r="B3989" t="str">
            <v>2016.077; HUM00118015; INCB 54828-202</v>
          </cell>
          <cell r="C3989" t="str">
            <v>Int Med-Hematology/Oncology</v>
          </cell>
          <cell r="D3989" t="str">
            <v>Sahai, Vaibhav</v>
          </cell>
          <cell r="E3989" t="str">
            <v>TERMINATED</v>
          </cell>
          <cell r="F3989">
            <v>43986</v>
          </cell>
          <cell r="G3989" t="str">
            <v>Incyte Pharmaceuticals, Inc.</v>
          </cell>
          <cell r="H3989" t="str">
            <v>Quintiles, Inc</v>
          </cell>
          <cell r="I3989" t="str">
            <v>Industry</v>
          </cell>
          <cell r="J3989" t="str">
            <v>CTSU - Oncology</v>
          </cell>
        </row>
        <row r="3990">
          <cell r="A3990" t="str">
            <v>00117907</v>
          </cell>
          <cell r="B3990" t="str">
            <v>2016.074; HUM00117907; RP6530+Obinutuzumab-1601</v>
          </cell>
          <cell r="C3990" t="str">
            <v>Int Med-Hematology/Oncology</v>
          </cell>
          <cell r="D3990" t="str">
            <v>Phillips, Tycel</v>
          </cell>
          <cell r="E3990" t="str">
            <v>ABANDONED</v>
          </cell>
          <cell r="F3990">
            <v>42769</v>
          </cell>
          <cell r="G3990" t="str">
            <v>Rhizen Pharmaceuticals</v>
          </cell>
          <cell r="H3990" t="str">
            <v/>
          </cell>
          <cell r="I3990" t="str">
            <v>Industry</v>
          </cell>
          <cell r="J3990" t="str">
            <v>CTSU - Oncology</v>
          </cell>
        </row>
        <row r="3991">
          <cell r="A3991" t="str">
            <v>00117905</v>
          </cell>
          <cell r="B3991" t="str">
            <v>15-214-01; 2016.076; HUM00117905</v>
          </cell>
          <cell r="C3991" t="str">
            <v>Int Med-Hematology/Oncology</v>
          </cell>
          <cell r="D3991" t="str">
            <v>Alva, Ajjai</v>
          </cell>
          <cell r="E3991" t="str">
            <v>ABANDONED</v>
          </cell>
          <cell r="F3991">
            <v>42768</v>
          </cell>
          <cell r="G3991" t="str">
            <v>Nektar Therapeutics, Inc</v>
          </cell>
          <cell r="H3991" t="str">
            <v/>
          </cell>
          <cell r="I3991" t="str">
            <v>Industry</v>
          </cell>
          <cell r="J3991" t="str">
            <v>CTSU - Oncology</v>
          </cell>
        </row>
        <row r="3992">
          <cell r="A3992" t="str">
            <v>00117851</v>
          </cell>
          <cell r="B3992" t="str">
            <v>HUM00117851</v>
          </cell>
          <cell r="C3992" t="str">
            <v>Int Med-Cardiology</v>
          </cell>
          <cell r="D3992" t="str">
            <v>Oral, Hakan</v>
          </cell>
          <cell r="E3992" t="str">
            <v>TERMINATED</v>
          </cell>
          <cell r="F3992">
            <v>43396</v>
          </cell>
          <cell r="G3992" t="str">
            <v>University of Michigan</v>
          </cell>
          <cell r="H3992" t="str">
            <v/>
          </cell>
          <cell r="I3992" t="str">
            <v>National</v>
          </cell>
          <cell r="J3992" t="str">
            <v>CTSU - Heart, Vessel, Blood</v>
          </cell>
        </row>
        <row r="3993">
          <cell r="A3993" t="str">
            <v>00117806</v>
          </cell>
          <cell r="B3993" t="str">
            <v>HUM00117806; MISP #56276</v>
          </cell>
          <cell r="C3993" t="str">
            <v>Int Med-Infectious Diseases</v>
          </cell>
          <cell r="D3993" t="str">
            <v>Kaye, Keith</v>
          </cell>
          <cell r="E3993" t="str">
            <v>OPEN TO ACCRUAL</v>
          </cell>
          <cell r="F3993">
            <v>42829</v>
          </cell>
          <cell r="G3993" t="str">
            <v>Merck, Inc</v>
          </cell>
          <cell r="H3993" t="str">
            <v/>
          </cell>
          <cell r="I3993" t="str">
            <v>Industry</v>
          </cell>
          <cell r="J3993" t="str">
            <v>CTSU - Ambulatory and Chronic Disease</v>
          </cell>
        </row>
        <row r="3994">
          <cell r="A3994" t="str">
            <v>00117777</v>
          </cell>
          <cell r="B3994" t="str">
            <v>Dept Mgd Finances; HUM00117777</v>
          </cell>
          <cell r="C3994" t="str">
            <v>Neurology</v>
          </cell>
          <cell r="D3994" t="str">
            <v>Heidebrink, Judith</v>
          </cell>
          <cell r="E3994" t="str">
            <v>OPEN TO ACCRUAL</v>
          </cell>
          <cell r="F3994">
            <v>42684</v>
          </cell>
          <cell r="G3994" t="str">
            <v>DHHS - National Institutes of Health - Subcontracts</v>
          </cell>
          <cell r="H3994" t="str">
            <v>University of Southern California</v>
          </cell>
          <cell r="I3994" t="str">
            <v>Externally Peer-Reviewed</v>
          </cell>
          <cell r="J3994" t="str">
            <v>CTSU - Neurosciences and Sensory</v>
          </cell>
        </row>
        <row r="3995">
          <cell r="A3995" t="str">
            <v>00117706</v>
          </cell>
          <cell r="B3995" t="str">
            <v>HUM00117706</v>
          </cell>
          <cell r="C3995" t="str">
            <v>Surgery-Vascular Surgery</v>
          </cell>
          <cell r="D3995" t="str">
            <v>Figueroa, Alberto</v>
          </cell>
          <cell r="E3995" t="str">
            <v>OPEN TO ACCRUAL</v>
          </cell>
          <cell r="F3995">
            <v>42761</v>
          </cell>
          <cell r="G3995" t="str">
            <v>DHHS - National Institutes of Health</v>
          </cell>
          <cell r="H3995" t="str">
            <v/>
          </cell>
          <cell r="I3995" t="str">
            <v>Externally Peer-Reviewed</v>
          </cell>
          <cell r="J3995" t="str">
            <v>CTSU - Childrens</v>
          </cell>
        </row>
        <row r="3996">
          <cell r="A3996" t="str">
            <v>00117593</v>
          </cell>
          <cell r="B3996" t="str">
            <v>HUM00117593</v>
          </cell>
          <cell r="C3996" t="str">
            <v>Psychiatry</v>
          </cell>
          <cell r="D3996" t="str">
            <v>Fitzgerald, Kate</v>
          </cell>
          <cell r="E3996" t="str">
            <v>OPEN TO ACCRUAL</v>
          </cell>
          <cell r="F3996">
            <v>42824</v>
          </cell>
          <cell r="G3996" t="str">
            <v>International Mental Health Research Organization (IMHRO)</v>
          </cell>
          <cell r="H3996" t="str">
            <v/>
          </cell>
          <cell r="I3996" t="str">
            <v>Externally Peer-Reviewed</v>
          </cell>
          <cell r="J3996" t="str">
            <v>CTSU - Behavior, Function, and Pain</v>
          </cell>
        </row>
        <row r="3997">
          <cell r="A3997" t="str">
            <v>00117553</v>
          </cell>
          <cell r="B3997" t="str">
            <v>HUM00117553</v>
          </cell>
          <cell r="C3997" t="str">
            <v>Emergency Medicine</v>
          </cell>
          <cell r="D3997" t="str">
            <v>Neumar, Robert</v>
          </cell>
          <cell r="E3997" t="str">
            <v>CLOSED TO ACCRUAL</v>
          </cell>
          <cell r="F3997">
            <v>43910</v>
          </cell>
          <cell r="G3997" t="str">
            <v>DHHS - National Institutes of Health</v>
          </cell>
          <cell r="H3997" t="str">
            <v/>
          </cell>
          <cell r="I3997" t="str">
            <v>Externally Peer-Reviewed</v>
          </cell>
          <cell r="J3997" t="str">
            <v>CTSU - Acute, Critical Care, Surgery &amp; Transplant</v>
          </cell>
        </row>
        <row r="3998">
          <cell r="A3998" t="str">
            <v>00117502</v>
          </cell>
          <cell r="B3998" t="str">
            <v>2016.075; DV3-MEL-01; HUM00117502</v>
          </cell>
          <cell r="C3998" t="str">
            <v>Int Med-Hematology/Oncology</v>
          </cell>
          <cell r="D3998" t="str">
            <v>Lao, Christopher</v>
          </cell>
          <cell r="E3998" t="str">
            <v>IRB STUDY CLOSURE</v>
          </cell>
          <cell r="F3998">
            <v>43895</v>
          </cell>
          <cell r="G3998" t="str">
            <v>Dynavax Technologies Corporation</v>
          </cell>
          <cell r="H3998" t="str">
            <v/>
          </cell>
          <cell r="I3998" t="str">
            <v>Industry</v>
          </cell>
          <cell r="J3998" t="str">
            <v>CTSU - Oncology</v>
          </cell>
        </row>
        <row r="3999">
          <cell r="A3999" t="str">
            <v>00117473</v>
          </cell>
          <cell r="B3999" t="str">
            <v>HUM00117473; Need Sub P/G</v>
          </cell>
          <cell r="C3999" t="str">
            <v>Obstetrics/Gynecology</v>
          </cell>
          <cell r="D3999" t="str">
            <v>As-Sanie, Sawsan</v>
          </cell>
          <cell r="E3999" t="str">
            <v>OPEN TO ACCRUAL</v>
          </cell>
          <cell r="F3999">
            <v>42866</v>
          </cell>
          <cell r="G3999" t="str">
            <v>DHHS - National Institutes of Health</v>
          </cell>
          <cell r="H3999" t="str">
            <v/>
          </cell>
          <cell r="I3999" t="str">
            <v>Externally Peer-Reviewed</v>
          </cell>
          <cell r="J3999" t="str">
            <v>CTSU - Ambulatory and Chronic Disease</v>
          </cell>
        </row>
        <row r="4000">
          <cell r="A4000" t="str">
            <v>00117426</v>
          </cell>
          <cell r="B4000" t="str">
            <v>2016.091; ARST1431; HUM00117426</v>
          </cell>
          <cell r="C4000" t="str">
            <v>Pediatrics-Hematology/Oncology</v>
          </cell>
          <cell r="D4000" t="str">
            <v>Jasty-Rao, Rama</v>
          </cell>
          <cell r="E4000" t="str">
            <v>OPEN TO ACCRUAL</v>
          </cell>
          <cell r="F4000">
            <v>43111</v>
          </cell>
          <cell r="G4000" t="str">
            <v>Children's Oncology Group (COG)</v>
          </cell>
          <cell r="H4000" t="str">
            <v>National Cancer Institute (NCI); The Children's Hospital of Philadelphia (CHOP)</v>
          </cell>
          <cell r="I4000" t="str">
            <v>Institutional</v>
          </cell>
          <cell r="J4000" t="str">
            <v>CTSU - Childrens</v>
          </cell>
        </row>
        <row r="4001">
          <cell r="A4001" t="str">
            <v>00117280</v>
          </cell>
          <cell r="B4001" t="str">
            <v>2016.071; CA018001; HUM00117280</v>
          </cell>
          <cell r="C4001" t="str">
            <v>Int Med-Hematology/Oncology</v>
          </cell>
          <cell r="D4001" t="str">
            <v>Schneider, Bryan</v>
          </cell>
          <cell r="E4001" t="str">
            <v>IRB STUDY CLOSURE</v>
          </cell>
          <cell r="F4001">
            <v>44246</v>
          </cell>
          <cell r="G4001" t="str">
            <v>Bristol-Myers Squibb</v>
          </cell>
          <cell r="H4001" t="str">
            <v>ICON Clinical Research, Inc.</v>
          </cell>
          <cell r="I4001" t="str">
            <v>Industry</v>
          </cell>
          <cell r="J4001" t="str">
            <v>CTSU - Oncology</v>
          </cell>
        </row>
        <row r="4002">
          <cell r="A4002" t="str">
            <v>00117161</v>
          </cell>
          <cell r="B4002" t="str">
            <v>2016.072; HUM00117161; c15-164</v>
          </cell>
          <cell r="C4002" t="str">
            <v>Radiation Oncology</v>
          </cell>
          <cell r="D4002" t="str">
            <v>Spratt, Daniel</v>
          </cell>
          <cell r="E4002" t="str">
            <v>CLOSED TO ACCRUAL</v>
          </cell>
          <cell r="F4002">
            <v>43356</v>
          </cell>
          <cell r="G4002" t="str">
            <v>Memorial Sloan-Kettering Cancer Center (MSKCC)</v>
          </cell>
          <cell r="H4002" t="str">
            <v>Prostate Cancer Clinical Trials Consortium (PCCTC)</v>
          </cell>
          <cell r="I4002" t="str">
            <v>Industry</v>
          </cell>
          <cell r="J4002" t="str">
            <v>CTSU - Oncology</v>
          </cell>
        </row>
        <row r="4003">
          <cell r="A4003" t="str">
            <v>00117125</v>
          </cell>
          <cell r="B4003" t="str">
            <v>2016.070; ADP-0011-007; GSK208469; HUM00117125</v>
          </cell>
          <cell r="C4003" t="str">
            <v>Int Med-Hematology/Oncology</v>
          </cell>
          <cell r="D4003" t="str">
            <v>Schuetze, Scott</v>
          </cell>
          <cell r="E4003" t="str">
            <v>CLOSED TO ACCRUAL</v>
          </cell>
          <cell r="F4003">
            <v>44076</v>
          </cell>
          <cell r="G4003" t="str">
            <v>GlaxoSmithKline (GSK)</v>
          </cell>
          <cell r="H4003" t="str">
            <v>Adaptimmune, LLC; Parexel International, LLC</v>
          </cell>
          <cell r="I4003" t="str">
            <v>Industry</v>
          </cell>
          <cell r="J4003" t="str">
            <v>CTSU - Oncology</v>
          </cell>
        </row>
        <row r="4004">
          <cell r="A4004" t="str">
            <v>00117053</v>
          </cell>
          <cell r="B4004" t="str">
            <v>2016.073; HUM00117053; rAd-IFN-CS-003</v>
          </cell>
          <cell r="C4004" t="str">
            <v>Urology</v>
          </cell>
          <cell r="D4004" t="str">
            <v>Montgomery, Jeffrey</v>
          </cell>
          <cell r="E4004" t="str">
            <v>CLOSED TO ACCRUAL</v>
          </cell>
          <cell r="F4004">
            <v>43231</v>
          </cell>
          <cell r="G4004" t="str">
            <v>Medpace, Inc</v>
          </cell>
          <cell r="H4004" t="str">
            <v/>
          </cell>
          <cell r="I4004" t="str">
            <v>Industry</v>
          </cell>
          <cell r="J4004" t="str">
            <v>CTSU - Oncology</v>
          </cell>
        </row>
        <row r="4005">
          <cell r="A4005" t="str">
            <v>00117002</v>
          </cell>
          <cell r="B4005" t="str">
            <v>HUM00117002</v>
          </cell>
          <cell r="C4005" t="str">
            <v>Neurology</v>
          </cell>
          <cell r="D4005" t="str">
            <v>Teener, James</v>
          </cell>
          <cell r="E4005" t="str">
            <v>IRB STUDY CLOSURE</v>
          </cell>
          <cell r="F4005">
            <v>43802</v>
          </cell>
          <cell r="G4005" t="str">
            <v>PHARNEXT</v>
          </cell>
          <cell r="H4005" t="str">
            <v>INC Research</v>
          </cell>
          <cell r="I4005" t="str">
            <v>Industry</v>
          </cell>
          <cell r="J4005" t="str">
            <v>CTSU - Neurosciences and Sensory</v>
          </cell>
        </row>
        <row r="4006">
          <cell r="A4006" t="str">
            <v>00116976</v>
          </cell>
          <cell r="B4006" t="str">
            <v>HUM00116976</v>
          </cell>
          <cell r="C4006" t="str">
            <v>Int Med-Rheumatology</v>
          </cell>
          <cell r="D4006" t="str">
            <v>Schiopu, Elena</v>
          </cell>
          <cell r="E4006" t="str">
            <v>IRB STUDY CLOSURE</v>
          </cell>
          <cell r="F4006">
            <v>43949</v>
          </cell>
          <cell r="G4006" t="str">
            <v>Crescendo Bioscience</v>
          </cell>
          <cell r="H4006" t="str">
            <v/>
          </cell>
          <cell r="I4006" t="str">
            <v>Industry</v>
          </cell>
          <cell r="J4006" t="str">
            <v>CTSU - Ambulatory and Chronic Disease</v>
          </cell>
        </row>
        <row r="4007">
          <cell r="A4007" t="str">
            <v>00116924</v>
          </cell>
          <cell r="B4007" t="str">
            <v>Dept Mgd Finances; HUM00116924</v>
          </cell>
          <cell r="C4007" t="str">
            <v>Neurosurgery</v>
          </cell>
          <cell r="D4007" t="str">
            <v>Park, Paul</v>
          </cell>
          <cell r="E4007" t="str">
            <v>CLOSED TO ACCRUAL</v>
          </cell>
          <cell r="F4007">
            <v>43466</v>
          </cell>
          <cell r="G4007" t="str">
            <v>DePuy Orthopaedics, Inc.</v>
          </cell>
          <cell r="H4007" t="str">
            <v/>
          </cell>
          <cell r="I4007" t="str">
            <v>Industry</v>
          </cell>
          <cell r="J4007" t="str">
            <v>CTSU - Neurosciences and Sensory</v>
          </cell>
        </row>
        <row r="4008">
          <cell r="A4008" t="str">
            <v>00116891</v>
          </cell>
          <cell r="B4008" t="str">
            <v>2016.064; GO29044; HUM00116891</v>
          </cell>
          <cell r="C4008" t="str">
            <v>Int Med-Hematology/Oncology</v>
          </cell>
          <cell r="D4008" t="str">
            <v>Phillips, Tycel</v>
          </cell>
          <cell r="E4008" t="str">
            <v>ABANDONED</v>
          </cell>
          <cell r="F4008">
            <v>42578</v>
          </cell>
          <cell r="G4008" t="str">
            <v>Genentech, Inc.</v>
          </cell>
          <cell r="H4008" t="str">
            <v/>
          </cell>
          <cell r="I4008" t="str">
            <v>Industry</v>
          </cell>
          <cell r="J4008" t="str">
            <v>CTSU - Oncology</v>
          </cell>
        </row>
        <row r="4009">
          <cell r="A4009" t="str">
            <v>00116882</v>
          </cell>
          <cell r="B4009" t="str">
            <v>HUM00116882</v>
          </cell>
          <cell r="C4009" t="str">
            <v>Surgery-Transplant Surgery</v>
          </cell>
          <cell r="D4009" t="str">
            <v>Sonnenday, Christopher</v>
          </cell>
          <cell r="E4009" t="str">
            <v>CLOSED TO ACCRUAL</v>
          </cell>
          <cell r="F4009">
            <v>43865</v>
          </cell>
          <cell r="G4009" t="str">
            <v>OrganOx</v>
          </cell>
          <cell r="H4009" t="str">
            <v>North American Science Associates (NAMSA)</v>
          </cell>
          <cell r="I4009" t="str">
            <v>Industry</v>
          </cell>
          <cell r="J4009" t="str">
            <v>CTSU - Acute, Critical Care, Surgery &amp; Transplant</v>
          </cell>
        </row>
        <row r="4010">
          <cell r="A4010" t="str">
            <v>00116765</v>
          </cell>
          <cell r="B4010" t="str">
            <v>Dept Mgd Finances; HUM00116765</v>
          </cell>
          <cell r="C4010" t="str">
            <v>Neurology</v>
          </cell>
          <cell r="D4010" t="str">
            <v>Goutman, Stephen</v>
          </cell>
          <cell r="E4010" t="str">
            <v>OPEN TO ACCRUAL</v>
          </cell>
          <cell r="F4010">
            <v>42656</v>
          </cell>
          <cell r="G4010" t="str">
            <v>Amyotrophic Lateral Sclerosis Association (ALS)</v>
          </cell>
          <cell r="H4010" t="str">
            <v>Columbia University</v>
          </cell>
          <cell r="I4010" t="str">
            <v>Institutional</v>
          </cell>
          <cell r="J4010" t="str">
            <v>CTSU - Neurosciences and Sensory</v>
          </cell>
        </row>
        <row r="4011">
          <cell r="A4011" t="str">
            <v>00116660</v>
          </cell>
          <cell r="B4011" t="str">
            <v>1302.3; HUM00116660</v>
          </cell>
          <cell r="C4011" t="str">
            <v>Int Med-Hematology/Oncology</v>
          </cell>
          <cell r="D4011" t="str">
            <v>Krauss, John</v>
          </cell>
          <cell r="E4011" t="str">
            <v>ABANDONED</v>
          </cell>
          <cell r="F4011">
            <v>42580</v>
          </cell>
          <cell r="G4011" t="str">
            <v>Boehringer Ingelheim, Ltd.</v>
          </cell>
          <cell r="H4011" t="str">
            <v/>
          </cell>
          <cell r="I4011" t="str">
            <v>Industry</v>
          </cell>
          <cell r="J4011" t="str">
            <v>CTSU - Oncology</v>
          </cell>
        </row>
        <row r="4012">
          <cell r="A4012" t="str">
            <v>00116653</v>
          </cell>
          <cell r="B4012" t="str">
            <v>HUM00116653</v>
          </cell>
          <cell r="C4012" t="str">
            <v>Neurosurgery</v>
          </cell>
          <cell r="D4012" t="str">
            <v>Maher, Cormac</v>
          </cell>
          <cell r="E4012" t="str">
            <v>TERMINATED</v>
          </cell>
          <cell r="F4012">
            <v>43588</v>
          </cell>
          <cell r="G4012" t="str">
            <v>Washington University</v>
          </cell>
          <cell r="H4012" t="str">
            <v>Patient-Centered Outcomes Research Institute (PCORI)</v>
          </cell>
          <cell r="I4012" t="str">
            <v>National</v>
          </cell>
          <cell r="J4012" t="str">
            <v>CTSU - Neurosciences and Sensory</v>
          </cell>
        </row>
        <row r="4013">
          <cell r="A4013" t="str">
            <v>00116533</v>
          </cell>
          <cell r="B4013" t="str">
            <v>2016.061; HUM00116533; S1500</v>
          </cell>
          <cell r="C4013" t="str">
            <v>Int Med-Hematology/Oncology</v>
          </cell>
          <cell r="D4013" t="str">
            <v>Alva, Ajjai</v>
          </cell>
          <cell r="E4013" t="str">
            <v>CLOSED TO ACCRUAL</v>
          </cell>
          <cell r="F4013">
            <v>44235</v>
          </cell>
          <cell r="G4013" t="str">
            <v>Southwest Oncology Group (SWOG)</v>
          </cell>
          <cell r="H4013" t="str">
            <v>National Cancer Institute (NCI); Oregon Health and Science University</v>
          </cell>
          <cell r="I4013" t="str">
            <v>National</v>
          </cell>
          <cell r="J4013" t="str">
            <v>CTSU - Oncology</v>
          </cell>
        </row>
        <row r="4014">
          <cell r="A4014" t="str">
            <v>00116475</v>
          </cell>
          <cell r="B4014" t="str">
            <v>2016.098; HUM00116475</v>
          </cell>
          <cell r="C4014" t="str">
            <v>Int Med-Metabolism, Endo &amp; Diabetes</v>
          </cell>
          <cell r="D4014" t="str">
            <v>Else, Tobias</v>
          </cell>
          <cell r="E4014" t="str">
            <v>IRB STUDY CLOSURE</v>
          </cell>
          <cell r="F4014">
            <v>43539</v>
          </cell>
          <cell r="G4014" t="str">
            <v>University of Turin</v>
          </cell>
          <cell r="H4014" t="str">
            <v/>
          </cell>
          <cell r="I4014" t="str">
            <v>Industry</v>
          </cell>
          <cell r="J4014" t="str">
            <v>CTSU - Oncology</v>
          </cell>
        </row>
        <row r="4015">
          <cell r="A4015" t="str">
            <v>00116411</v>
          </cell>
          <cell r="B4015" t="str">
            <v>2016.062; API-01; HUM00116411</v>
          </cell>
          <cell r="C4015" t="str">
            <v>Int Med-Hematology/Oncology</v>
          </cell>
          <cell r="D4015" t="str">
            <v>Bixby, Dale</v>
          </cell>
          <cell r="E4015" t="str">
            <v>ABANDONED</v>
          </cell>
          <cell r="F4015">
            <v>42594</v>
          </cell>
          <cell r="G4015" t="str">
            <v>Actinium Pharmaceuticals</v>
          </cell>
          <cell r="H4015" t="str">
            <v/>
          </cell>
          <cell r="I4015" t="str">
            <v>Industry</v>
          </cell>
          <cell r="J4015" t="str">
            <v>CTSU - Oncology</v>
          </cell>
        </row>
        <row r="4016">
          <cell r="A4016" t="str">
            <v>00116364</v>
          </cell>
          <cell r="B4016" t="str">
            <v>2016.066; HUM00116364; SCMP-8811-202</v>
          </cell>
          <cell r="C4016" t="str">
            <v>Int Med-Hematology/Oncology</v>
          </cell>
          <cell r="D4016" t="str">
            <v>Worden, Francis</v>
          </cell>
          <cell r="E4016" t="str">
            <v>ABANDONED</v>
          </cell>
          <cell r="F4016">
            <v>42565</v>
          </cell>
          <cell r="G4016" t="str">
            <v>Sucampo AG</v>
          </cell>
          <cell r="H4016" t="str">
            <v/>
          </cell>
          <cell r="I4016" t="str">
            <v>Industry</v>
          </cell>
          <cell r="J4016" t="str">
            <v>CTSU - Oncology</v>
          </cell>
        </row>
        <row r="4017">
          <cell r="A4017" t="str">
            <v>00116346</v>
          </cell>
          <cell r="B4017" t="str">
            <v>HUM00116346</v>
          </cell>
          <cell r="C4017" t="str">
            <v>Cardiac Surgery</v>
          </cell>
          <cell r="D4017" t="str">
            <v>Patel, Himanshu</v>
          </cell>
          <cell r="E4017" t="str">
            <v>OPEN TO ACCRUAL</v>
          </cell>
          <cell r="F4017">
            <v>42579</v>
          </cell>
          <cell r="G4017" t="str">
            <v>W. L. Gore &amp; Associates, Inc.</v>
          </cell>
          <cell r="H4017" t="str">
            <v/>
          </cell>
          <cell r="I4017" t="str">
            <v>Industry</v>
          </cell>
          <cell r="J4017" t="str">
            <v>CTSU - Heart, Vessel, Blood</v>
          </cell>
        </row>
        <row r="4018">
          <cell r="A4018" t="str">
            <v>00116162</v>
          </cell>
          <cell r="B4018" t="str">
            <v>HUM00116162</v>
          </cell>
          <cell r="C4018" t="str">
            <v>Dermatology</v>
          </cell>
          <cell r="D4018" t="str">
            <v/>
          </cell>
          <cell r="E4018" t="str">
            <v>ABANDONED</v>
          </cell>
          <cell r="F4018">
            <v>43130</v>
          </cell>
          <cell r="G4018" t="str">
            <v>Regeneron</v>
          </cell>
          <cell r="H4018" t="str">
            <v>Sanofi</v>
          </cell>
          <cell r="I4018" t="str">
            <v>Industry</v>
          </cell>
          <cell r="J4018" t="str">
            <v>CTSU - Neurosciences and Sensory</v>
          </cell>
        </row>
        <row r="4019">
          <cell r="A4019" t="str">
            <v>00116144</v>
          </cell>
          <cell r="B4019" t="str">
            <v>AWD004011; HUM00116144</v>
          </cell>
          <cell r="C4019" t="str">
            <v>Pediatrics-Nephrology</v>
          </cell>
          <cell r="D4019" t="str">
            <v>Wickman, Larysa</v>
          </cell>
          <cell r="E4019" t="str">
            <v>IRB STUDY CLOSURE</v>
          </cell>
          <cell r="F4019">
            <v>43560</v>
          </cell>
          <cell r="G4019" t="str">
            <v>Vifor Fresenius Medical Care Renal Pharma France S.A.S.</v>
          </cell>
          <cell r="H4019" t="str">
            <v>Covance Inc.</v>
          </cell>
          <cell r="I4019" t="str">
            <v>Industry</v>
          </cell>
          <cell r="J4019" t="str">
            <v>CTSU - Childrens</v>
          </cell>
        </row>
        <row r="4020">
          <cell r="A4020" t="str">
            <v>00116100</v>
          </cell>
          <cell r="B4020" t="str">
            <v>2016.059; HUM00116100; SY-1425-201</v>
          </cell>
          <cell r="C4020" t="str">
            <v>Int Med-Hematology/Oncology</v>
          </cell>
          <cell r="D4020" t="str">
            <v>Bixby, Dale</v>
          </cell>
          <cell r="E4020" t="str">
            <v>CLOSED TO ACCRUAL</v>
          </cell>
          <cell r="F4020">
            <v>43931</v>
          </cell>
          <cell r="G4020" t="str">
            <v>Syros Pharmaceuticals, Inc.</v>
          </cell>
          <cell r="H4020" t="str">
            <v>IQVIA</v>
          </cell>
          <cell r="I4020" t="str">
            <v>Industry</v>
          </cell>
          <cell r="J4020" t="str">
            <v>CTSU - Oncology</v>
          </cell>
        </row>
        <row r="4021">
          <cell r="A4021" t="str">
            <v>00116094</v>
          </cell>
          <cell r="B4021" t="str">
            <v>2016.065; CAEB1102-100C; HUM00116094</v>
          </cell>
          <cell r="C4021" t="str">
            <v>Int Med-Hematology/Oncology</v>
          </cell>
          <cell r="D4021" t="str">
            <v>Bixby, Dale</v>
          </cell>
          <cell r="E4021" t="str">
            <v>TERMINATED</v>
          </cell>
          <cell r="F4021">
            <v>43222</v>
          </cell>
          <cell r="G4021" t="str">
            <v>Aeglea</v>
          </cell>
          <cell r="H4021" t="str">
            <v/>
          </cell>
          <cell r="I4021" t="str">
            <v>Industry</v>
          </cell>
          <cell r="J4021" t="str">
            <v>CTSU - Oncology</v>
          </cell>
        </row>
        <row r="4022">
          <cell r="A4022" t="str">
            <v>00116021</v>
          </cell>
          <cell r="B4022" t="str">
            <v>HUM00116021</v>
          </cell>
          <cell r="C4022" t="str">
            <v>Int Med-Hematology/Oncology</v>
          </cell>
          <cell r="D4022" t="str">
            <v>Katz, Steven</v>
          </cell>
          <cell r="E4022" t="str">
            <v>ABANDONED</v>
          </cell>
          <cell r="F4022">
            <v>43265</v>
          </cell>
          <cell r="G4022" t="str">
            <v>DHHS - National Institutes of Health</v>
          </cell>
          <cell r="H4022" t="str">
            <v/>
          </cell>
          <cell r="I4022" t="str">
            <v>Externally Peer-Reviewed</v>
          </cell>
          <cell r="J4022" t="str">
            <v>CTSU - Oncology</v>
          </cell>
        </row>
        <row r="4023">
          <cell r="A4023" t="str">
            <v>00115985</v>
          </cell>
          <cell r="B4023" t="str">
            <v>2016.063; HUM00115985</v>
          </cell>
          <cell r="C4023" t="str">
            <v>Pediatrics-Hematology/Oncology</v>
          </cell>
          <cell r="D4023" t="str">
            <v>Yanik, Gregory</v>
          </cell>
          <cell r="E4023" t="str">
            <v>TERMINATED</v>
          </cell>
          <cell r="F4023">
            <v>42906</v>
          </cell>
          <cell r="G4023" t="str">
            <v>BMT CTN</v>
          </cell>
          <cell r="H4023" t="str">
            <v>Emory University</v>
          </cell>
          <cell r="I4023" t="str">
            <v>National</v>
          </cell>
          <cell r="J4023" t="str">
            <v>CTSU - Oncology</v>
          </cell>
        </row>
        <row r="4024">
          <cell r="A4024" t="str">
            <v>00115982</v>
          </cell>
          <cell r="B4024" t="str">
            <v>HUM00115982</v>
          </cell>
          <cell r="C4024" t="str">
            <v>Int Med-Gastroenterology</v>
          </cell>
          <cell r="D4024" t="str">
            <v>Sharma, Pratima</v>
          </cell>
          <cell r="E4024" t="str">
            <v>IRB STUDY CLOSURE</v>
          </cell>
          <cell r="F4024">
            <v>43895</v>
          </cell>
          <cell r="G4024" t="str">
            <v>Mallinckrodt Medical Inc.</v>
          </cell>
          <cell r="H4024" t="str">
            <v/>
          </cell>
          <cell r="I4024" t="str">
            <v>Industry</v>
          </cell>
          <cell r="J4024" t="str">
            <v>CTSU - Acute, Critical Care, Surgery &amp; Transplant</v>
          </cell>
        </row>
        <row r="4025">
          <cell r="A4025" t="str">
            <v>00115979</v>
          </cell>
          <cell r="B4025" t="str">
            <v>2016.067; HUM00115979</v>
          </cell>
          <cell r="C4025" t="str">
            <v>Int Med-Hematology/Oncology</v>
          </cell>
          <cell r="D4025" t="str">
            <v>Schneider, Bryan</v>
          </cell>
          <cell r="E4025" t="str">
            <v>CLOSED TO ACCRUAL</v>
          </cell>
          <cell r="F4025">
            <v>43732</v>
          </cell>
          <cell r="G4025" t="str">
            <v>AstraZeneca US</v>
          </cell>
          <cell r="H4025" t="str">
            <v>Hoosier Cancer Research Network (HCRN); Medimmune, Inc.</v>
          </cell>
          <cell r="I4025" t="str">
            <v>Industry</v>
          </cell>
          <cell r="J4025" t="str">
            <v>CTSU - Oncology</v>
          </cell>
        </row>
        <row r="4026">
          <cell r="A4026" t="str">
            <v>00115935</v>
          </cell>
          <cell r="B4026" t="str">
            <v>2016.069; HUM00115935; NANT 2015-01</v>
          </cell>
          <cell r="C4026" t="str">
            <v>Pediatrics-Hematology/Oncology</v>
          </cell>
          <cell r="D4026" t="str">
            <v>Mody, Rajen</v>
          </cell>
          <cell r="E4026" t="str">
            <v>CLOSED TO ACCRUAL</v>
          </cell>
          <cell r="F4026">
            <v>44153</v>
          </cell>
          <cell r="G4026" t="str">
            <v>New Approaches for Neuroblastoma Therapy (NANT)</v>
          </cell>
          <cell r="H4026" t="str">
            <v>Children's Hospital of Los Angeles</v>
          </cell>
          <cell r="I4026" t="str">
            <v>Externally Peer-Reviewed</v>
          </cell>
          <cell r="J4026" t="str">
            <v>CTSU - Childrens</v>
          </cell>
        </row>
        <row r="4027">
          <cell r="A4027" t="str">
            <v>00115924</v>
          </cell>
          <cell r="B4027" t="str">
            <v>1501; 2016.079; HUM00115924</v>
          </cell>
          <cell r="C4027" t="str">
            <v>Pediatrics-Hematology/Oncology</v>
          </cell>
          <cell r="D4027" t="str">
            <v>Yanik, Gregory</v>
          </cell>
          <cell r="E4027" t="str">
            <v>IRB STUDY CLOSURE</v>
          </cell>
          <cell r="F4027">
            <v>43938</v>
          </cell>
          <cell r="G4027" t="str">
            <v>BMT CTN</v>
          </cell>
          <cell r="H4027" t="str">
            <v>National Cancer Institute (NCI)</v>
          </cell>
          <cell r="I4027" t="str">
            <v>National</v>
          </cell>
          <cell r="J4027" t="str">
            <v>CTSU - Oncology</v>
          </cell>
        </row>
        <row r="4028">
          <cell r="A4028" t="str">
            <v>00115901</v>
          </cell>
          <cell r="B4028" t="str">
            <v>2016.055; HUM00115901; MK-3475-199</v>
          </cell>
          <cell r="C4028" t="str">
            <v>Int Med-Hematology/Oncology</v>
          </cell>
          <cell r="D4028" t="str">
            <v>Alva, Ajjai</v>
          </cell>
          <cell r="E4028" t="str">
            <v>TERMINATED</v>
          </cell>
          <cell r="F4028">
            <v>43689</v>
          </cell>
          <cell r="G4028" t="str">
            <v>Merck</v>
          </cell>
          <cell r="H4028" t="str">
            <v/>
          </cell>
          <cell r="I4028" t="str">
            <v>Industry</v>
          </cell>
          <cell r="J4028" t="str">
            <v>CTSU - Oncology</v>
          </cell>
        </row>
        <row r="4029">
          <cell r="A4029" t="str">
            <v>00115888</v>
          </cell>
          <cell r="B4029" t="str">
            <v>2016.053; EA5142; HUM00115888</v>
          </cell>
          <cell r="C4029" t="str">
            <v>Int Med-Hematology/Oncology</v>
          </cell>
          <cell r="D4029" t="str">
            <v>Kalemkerian, Gregory</v>
          </cell>
          <cell r="E4029" t="str">
            <v>CLOSED TO ACCRUAL</v>
          </cell>
          <cell r="F4029">
            <v>43733</v>
          </cell>
          <cell r="G4029" t="str">
            <v>ECOG-ACRIN Medical Research Foundation, Inc</v>
          </cell>
          <cell r="H4029" t="str">
            <v>National Cancer Institute (NCI)</v>
          </cell>
          <cell r="I4029" t="str">
            <v>National</v>
          </cell>
          <cell r="J4029" t="str">
            <v>CTSU - Oncology</v>
          </cell>
        </row>
        <row r="4030">
          <cell r="A4030" t="str">
            <v>00115787</v>
          </cell>
          <cell r="B4030" t="str">
            <v>HUM00115787; Lycera-30937-2001</v>
          </cell>
          <cell r="C4030" t="str">
            <v>Int Med-Gastroenterology</v>
          </cell>
          <cell r="D4030" t="str">
            <v>Stidham, Ryan</v>
          </cell>
          <cell r="E4030" t="str">
            <v>TERMINATED</v>
          </cell>
          <cell r="F4030">
            <v>43306</v>
          </cell>
          <cell r="G4030" t="str">
            <v>ICON Clinical Research, Inc.</v>
          </cell>
          <cell r="H4030" t="str">
            <v>Lycera Corporation</v>
          </cell>
          <cell r="I4030" t="str">
            <v>Industry</v>
          </cell>
          <cell r="J4030" t="str">
            <v>CTSU - Ambulatory and Chronic Disease</v>
          </cell>
        </row>
        <row r="4031">
          <cell r="A4031" t="str">
            <v>00115786</v>
          </cell>
          <cell r="B4031" t="str">
            <v>2018.016; HUM00115786</v>
          </cell>
          <cell r="C4031" t="str">
            <v>Int Med-General Medicine</v>
          </cell>
          <cell r="D4031" t="str">
            <v>Wallner, Lauren</v>
          </cell>
          <cell r="E4031" t="str">
            <v>CLOSED TO ACCRUAL</v>
          </cell>
          <cell r="F4031">
            <v>43707</v>
          </cell>
          <cell r="G4031" t="str">
            <v>DHHS - National Institutes of Health</v>
          </cell>
          <cell r="H4031" t="str">
            <v>University of Michigan</v>
          </cell>
          <cell r="I4031" t="str">
            <v>Externally Peer-Reviewed</v>
          </cell>
          <cell r="J4031" t="str">
            <v>CTSU - Oncology</v>
          </cell>
        </row>
        <row r="4032">
          <cell r="A4032" t="str">
            <v>00115761</v>
          </cell>
          <cell r="B4032" t="str">
            <v>D3461C00004 ; HUM00115761</v>
          </cell>
          <cell r="C4032" t="str">
            <v>Int Med-Rheumatology</v>
          </cell>
          <cell r="D4032" t="str">
            <v>McCune, William</v>
          </cell>
          <cell r="E4032" t="str">
            <v>TERMINATED</v>
          </cell>
          <cell r="F4032">
            <v>43733</v>
          </cell>
          <cell r="G4032" t="str">
            <v>AstraZeneca, PLC</v>
          </cell>
          <cell r="H4032" t="str">
            <v>PRA Health Sciences</v>
          </cell>
          <cell r="I4032" t="str">
            <v>Industry</v>
          </cell>
          <cell r="J4032" t="str">
            <v>CTSU - Ambulatory and Chronic Disease</v>
          </cell>
        </row>
        <row r="4033">
          <cell r="A4033" t="str">
            <v>00115730</v>
          </cell>
          <cell r="B4033" t="str">
            <v>2016.052; HUM00115730; INCB 57643-101</v>
          </cell>
          <cell r="C4033" t="str">
            <v>Int Med-Hematology/Oncology</v>
          </cell>
          <cell r="D4033" t="str">
            <v>Smith, David, C</v>
          </cell>
          <cell r="E4033" t="str">
            <v>TERMINATED</v>
          </cell>
          <cell r="F4033">
            <v>43601</v>
          </cell>
          <cell r="G4033" t="str">
            <v>Incyte Pharmaceuticals, Inc.</v>
          </cell>
          <cell r="H4033" t="str">
            <v/>
          </cell>
          <cell r="I4033" t="str">
            <v>Industry</v>
          </cell>
          <cell r="J4033" t="str">
            <v>CTSU - Oncology</v>
          </cell>
        </row>
        <row r="4034">
          <cell r="A4034" t="str">
            <v>00115672</v>
          </cell>
          <cell r="B4034" t="str">
            <v>685; HUM00115672</v>
          </cell>
          <cell r="C4034" t="str">
            <v>Dermatology</v>
          </cell>
          <cell r="D4034" t="str">
            <v>Helfrich, Yolanda</v>
          </cell>
          <cell r="E4034" t="str">
            <v>OPEN TO ACCRUAL</v>
          </cell>
          <cell r="F4034">
            <v>42775</v>
          </cell>
          <cell r="G4034" t="str">
            <v>University of Michigan</v>
          </cell>
          <cell r="H4034" t="str">
            <v/>
          </cell>
          <cell r="I4034" t="str">
            <v>National</v>
          </cell>
          <cell r="J4034" t="str">
            <v>CTSU - Neurosciences and Sensory</v>
          </cell>
        </row>
        <row r="4035">
          <cell r="A4035" t="str">
            <v>00115654</v>
          </cell>
          <cell r="B4035" t="str">
            <v>2016.058; CA209601; HUM00115654</v>
          </cell>
          <cell r="C4035" t="str">
            <v>Int Med-Hematology/Oncology</v>
          </cell>
          <cell r="D4035" t="str">
            <v>Lao, Christopher</v>
          </cell>
          <cell r="E4035" t="str">
            <v>TERMINATED</v>
          </cell>
          <cell r="F4035">
            <v>42895</v>
          </cell>
          <cell r="G4035" t="str">
            <v>Bristol-Myers Squibb</v>
          </cell>
          <cell r="H4035" t="str">
            <v/>
          </cell>
          <cell r="I4035" t="str">
            <v>Industry</v>
          </cell>
          <cell r="J4035" t="str">
            <v>CTSU - Oncology</v>
          </cell>
        </row>
        <row r="4036">
          <cell r="A4036" t="str">
            <v>00115632</v>
          </cell>
          <cell r="B4036" t="str">
            <v>HUM00115632</v>
          </cell>
          <cell r="C4036" t="str">
            <v>Cardiac Surgery</v>
          </cell>
          <cell r="D4036" t="str">
            <v>Deeb, G</v>
          </cell>
          <cell r="E4036" t="str">
            <v>CLOSED TO ACCRUAL</v>
          </cell>
          <cell r="F4036">
            <v>42668</v>
          </cell>
          <cell r="G4036" t="str">
            <v>Medtronic, Inc.</v>
          </cell>
          <cell r="H4036" t="str">
            <v/>
          </cell>
          <cell r="I4036" t="str">
            <v>Industry</v>
          </cell>
          <cell r="J4036" t="str">
            <v>CTSU - Heart, Vessel, Blood</v>
          </cell>
        </row>
        <row r="4037">
          <cell r="A4037" t="str">
            <v>00115517</v>
          </cell>
          <cell r="B4037" t="str">
            <v>2016.054; CA209651; HUM00115517</v>
          </cell>
          <cell r="C4037" t="str">
            <v>Int Med-Hematology/Oncology</v>
          </cell>
          <cell r="D4037" t="str">
            <v>Worden, Francis</v>
          </cell>
          <cell r="E4037" t="str">
            <v>CLOSED TO ACCRUAL</v>
          </cell>
          <cell r="F4037">
            <v>43430</v>
          </cell>
          <cell r="G4037" t="str">
            <v>Bristol-Myers Squibb</v>
          </cell>
          <cell r="H4037" t="str">
            <v/>
          </cell>
          <cell r="I4037" t="str">
            <v>Industry</v>
          </cell>
          <cell r="J4037" t="str">
            <v>CTSU - Oncology</v>
          </cell>
        </row>
        <row r="4038">
          <cell r="A4038" t="str">
            <v>00115481</v>
          </cell>
          <cell r="B4038" t="str">
            <v>HUM00115481</v>
          </cell>
          <cell r="C4038" t="str">
            <v>Pediatrics-Hematology/Oncology</v>
          </cell>
          <cell r="D4038" t="str">
            <v>Walkovich, Kelly</v>
          </cell>
          <cell r="E4038" t="str">
            <v>NEW</v>
          </cell>
          <cell r="F4038">
            <v>43657</v>
          </cell>
          <cell r="G4038" t="str">
            <v/>
          </cell>
          <cell r="H4038" t="str">
            <v/>
          </cell>
          <cell r="I4038" t="str">
            <v/>
          </cell>
          <cell r="J4038" t="str">
            <v>CTSU - Childrens</v>
          </cell>
        </row>
        <row r="4039">
          <cell r="A4039" t="str">
            <v>00115452</v>
          </cell>
          <cell r="B4039" t="str">
            <v>HUM00115452</v>
          </cell>
          <cell r="C4039" t="str">
            <v>Surgery-Thoracic Surgery</v>
          </cell>
          <cell r="D4039" t="str">
            <v>Lynch, William</v>
          </cell>
          <cell r="E4039" t="str">
            <v>IRB STUDY CLOSURE</v>
          </cell>
          <cell r="F4039">
            <v>43481</v>
          </cell>
          <cell r="G4039" t="str">
            <v>Lung Bioengineering</v>
          </cell>
          <cell r="H4039" t="str">
            <v/>
          </cell>
          <cell r="I4039" t="str">
            <v>Industry</v>
          </cell>
          <cell r="J4039" t="str">
            <v>CTSU - Acute, Critical Care, Surgery &amp; Transplant</v>
          </cell>
        </row>
        <row r="4040">
          <cell r="A4040" t="str">
            <v>00115346</v>
          </cell>
          <cell r="B4040" t="str">
            <v>2016.048; HUM00115346; MC1582</v>
          </cell>
          <cell r="C4040" t="str">
            <v>Int Med-Hematology/Oncology</v>
          </cell>
          <cell r="D4040" t="str">
            <v>Ye, Jing Christine</v>
          </cell>
          <cell r="E4040" t="str">
            <v>CLOSED TO ACCRUAL</v>
          </cell>
          <cell r="F4040">
            <v>43891</v>
          </cell>
          <cell r="G4040" t="str">
            <v>Mayo Clinic</v>
          </cell>
          <cell r="H4040" t="str">
            <v>Multiple Myeloma Research Consortium</v>
          </cell>
          <cell r="I4040" t="str">
            <v>National</v>
          </cell>
          <cell r="J4040" t="str">
            <v>CTSU - Oncology</v>
          </cell>
        </row>
        <row r="4041">
          <cell r="A4041" t="str">
            <v>00115343</v>
          </cell>
          <cell r="B4041" t="str">
            <v>2016.056; HUM00115343; NCT02717507</v>
          </cell>
          <cell r="C4041" t="str">
            <v>Pediatrics-Hematology/Oncology</v>
          </cell>
          <cell r="D4041" t="str">
            <v>Jasty-Rao, Rama</v>
          </cell>
          <cell r="E4041" t="str">
            <v>TERMINATED</v>
          </cell>
          <cell r="F4041">
            <v>44208</v>
          </cell>
          <cell r="G4041" t="str">
            <v>Children's Oncology Group (COG)</v>
          </cell>
          <cell r="H4041" t="str">
            <v>The Children's Hospital of Philadelphia (CHOP)</v>
          </cell>
          <cell r="I4041" t="str">
            <v>Institutional</v>
          </cell>
          <cell r="J4041" t="str">
            <v>CTSU - Childrens</v>
          </cell>
        </row>
        <row r="4042">
          <cell r="A4042" t="str">
            <v>00115335</v>
          </cell>
          <cell r="B4042" t="str">
            <v>HUM00115335</v>
          </cell>
          <cell r="C4042" t="str">
            <v>Psychiatry</v>
          </cell>
          <cell r="D4042" t="str">
            <v>McInnis, Melvin</v>
          </cell>
          <cell r="E4042" t="str">
            <v>CLOSED TO ACCRUAL</v>
          </cell>
          <cell r="F4042">
            <v>43406</v>
          </cell>
          <cell r="G4042" t="str">
            <v>University of Michigan</v>
          </cell>
          <cell r="H4042" t="str">
            <v/>
          </cell>
          <cell r="I4042" t="str">
            <v>National</v>
          </cell>
          <cell r="J4042" t="str">
            <v>CTSU - Behavior, Function, and Pain</v>
          </cell>
        </row>
        <row r="4043">
          <cell r="A4043" t="str">
            <v>00115179</v>
          </cell>
          <cell r="B4043" t="str">
            <v>2016.051; HUM00115179</v>
          </cell>
          <cell r="C4043" t="str">
            <v>Pediatrics-Hematology/Oncology</v>
          </cell>
          <cell r="D4043" t="str">
            <v>Choi, Sung</v>
          </cell>
          <cell r="E4043" t="str">
            <v>OPEN TO ACCRUAL</v>
          </cell>
          <cell r="F4043">
            <v>43052</v>
          </cell>
          <cell r="G4043" t="str">
            <v>Bristol-Myers Squibb</v>
          </cell>
          <cell r="H4043" t="str">
            <v/>
          </cell>
          <cell r="I4043" t="str">
            <v>Industry</v>
          </cell>
          <cell r="J4043" t="str">
            <v>CTSU - Oncology</v>
          </cell>
        </row>
        <row r="4044">
          <cell r="A4044" t="str">
            <v>00115127</v>
          </cell>
          <cell r="B4044" t="str">
            <v>5 K23 EY026985-04; HUM00115127</v>
          </cell>
          <cell r="C4044" t="str">
            <v>Ophthalmology &amp; Visual Sciences</v>
          </cell>
          <cell r="D4044" t="str">
            <v>Jayasundera, Kanishka</v>
          </cell>
          <cell r="E4044" t="str">
            <v>OPEN TO ACCRUAL</v>
          </cell>
          <cell r="F4044">
            <v>43885</v>
          </cell>
          <cell r="G4044" t="str">
            <v>DHHS - National Institutes of Health</v>
          </cell>
          <cell r="H4044" t="str">
            <v/>
          </cell>
          <cell r="I4044" t="str">
            <v>Externally Peer-Reviewed</v>
          </cell>
          <cell r="J4044" t="str">
            <v>CTSU - Ambulatory and Chronic Disease</v>
          </cell>
        </row>
        <row r="4045">
          <cell r="A4045" t="str">
            <v>00114971</v>
          </cell>
          <cell r="B4045" t="str">
            <v>2016.047; HUM00114971; MK-3475-204</v>
          </cell>
          <cell r="C4045" t="str">
            <v>Int Med-Hematology/Oncology</v>
          </cell>
          <cell r="D4045" t="str">
            <v>Kaminski, Mark</v>
          </cell>
          <cell r="E4045" t="str">
            <v>CLOSED TO ACCRUAL</v>
          </cell>
          <cell r="F4045">
            <v>43263</v>
          </cell>
          <cell r="G4045" t="str">
            <v>Merck Research Laboratories</v>
          </cell>
          <cell r="H4045" t="str">
            <v>DrugDev</v>
          </cell>
          <cell r="I4045" t="str">
            <v>Industry</v>
          </cell>
          <cell r="J4045" t="str">
            <v>CTSU - Oncology</v>
          </cell>
        </row>
        <row r="4046">
          <cell r="A4046" t="str">
            <v>00114919</v>
          </cell>
          <cell r="B4046" t="str">
            <v>Back to department; Slit Stent II; HUM00114919</v>
          </cell>
          <cell r="C4046" t="str">
            <v>Ophthalmology &amp; Visual Sciences</v>
          </cell>
          <cell r="D4046" t="str">
            <v>Joseph, Shannon</v>
          </cell>
          <cell r="E4046" t="str">
            <v>OPEN TO ACCRUAL</v>
          </cell>
          <cell r="F4046">
            <v>43772</v>
          </cell>
          <cell r="G4046" t="str">
            <v>University of Michigan</v>
          </cell>
          <cell r="H4046" t="str">
            <v/>
          </cell>
          <cell r="I4046" t="str">
            <v>National</v>
          </cell>
          <cell r="J4046" t="str">
            <v>CTSU - Ambulatory and Chronic Disease</v>
          </cell>
        </row>
        <row r="4047">
          <cell r="A4047" t="str">
            <v>00114879</v>
          </cell>
          <cell r="B4047" t="str">
            <v>HUM00114879</v>
          </cell>
          <cell r="C4047" t="str">
            <v>College of Pharmacy</v>
          </cell>
          <cell r="D4047" t="str">
            <v>Zhu, Haojie</v>
          </cell>
          <cell r="E4047" t="str">
            <v>CLOSED TO ACCRUAL</v>
          </cell>
          <cell r="F4047">
            <v>44095</v>
          </cell>
          <cell r="G4047" t="str">
            <v>DHHS - National Institutes of Health</v>
          </cell>
          <cell r="H4047" t="str">
            <v/>
          </cell>
          <cell r="I4047" t="str">
            <v>Externally Peer-Reviewed</v>
          </cell>
          <cell r="J4047" t="str">
            <v>CTSU - Acute, Critical Care, Surgery &amp; Transplant</v>
          </cell>
        </row>
        <row r="4048">
          <cell r="A4048" t="str">
            <v>00114859</v>
          </cell>
          <cell r="B4048" t="str">
            <v>2016.045; C31005; HUM00114859</v>
          </cell>
          <cell r="C4048" t="str">
            <v>Int Med-Hematology/Oncology</v>
          </cell>
          <cell r="D4048" t="str">
            <v>Redman, Bruce</v>
          </cell>
          <cell r="E4048" t="str">
            <v>ABANDONED</v>
          </cell>
          <cell r="F4048">
            <v>42676</v>
          </cell>
          <cell r="G4048" t="str">
            <v>Millennium Pharmaceuticals, Inc.</v>
          </cell>
          <cell r="H4048" t="str">
            <v/>
          </cell>
          <cell r="I4048" t="str">
            <v>Industry</v>
          </cell>
          <cell r="J4048" t="str">
            <v>CTSU - Oncology</v>
          </cell>
        </row>
        <row r="4049">
          <cell r="A4049" t="str">
            <v>00114857</v>
          </cell>
          <cell r="B4049" t="str">
            <v>2015.161; HUM00114857; INO-VT-464-CL-006</v>
          </cell>
          <cell r="C4049" t="str">
            <v>Int Med-Hematology/Oncology</v>
          </cell>
          <cell r="D4049" t="str">
            <v>Van Poznak, Catherine</v>
          </cell>
          <cell r="E4049" t="str">
            <v>IRB STUDY CLOSURE</v>
          </cell>
          <cell r="F4049">
            <v>43563</v>
          </cell>
          <cell r="G4049" t="str">
            <v>Innocrin Pharmaceuticals, Inc.</v>
          </cell>
          <cell r="H4049" t="str">
            <v>Clinipace</v>
          </cell>
          <cell r="I4049" t="str">
            <v>Industry</v>
          </cell>
          <cell r="J4049" t="str">
            <v>CTSU - Oncology</v>
          </cell>
        </row>
        <row r="4050">
          <cell r="A4050" t="str">
            <v>00114811</v>
          </cell>
          <cell r="B4050" t="str">
            <v>2016.042; GO29687; HUM00114811</v>
          </cell>
          <cell r="C4050" t="str">
            <v>Int Med-Hematology/Oncology</v>
          </cell>
          <cell r="D4050" t="str">
            <v>Devata, Sumana</v>
          </cell>
          <cell r="E4050" t="str">
            <v>ABANDONED</v>
          </cell>
          <cell r="F4050">
            <v>42514</v>
          </cell>
          <cell r="G4050" t="str">
            <v>Genentech, Inc.</v>
          </cell>
          <cell r="H4050" t="str">
            <v/>
          </cell>
          <cell r="I4050" t="str">
            <v>Industry</v>
          </cell>
          <cell r="J4050" t="str">
            <v>CTSU - Oncology</v>
          </cell>
        </row>
        <row r="4051">
          <cell r="A4051" t="str">
            <v>00114810</v>
          </cell>
          <cell r="B4051" t="str">
            <v>2017.014; HUM00114810</v>
          </cell>
          <cell r="C4051" t="str">
            <v>School of Kinesiology</v>
          </cell>
          <cell r="D4051" t="str">
            <v>Lipps, David</v>
          </cell>
          <cell r="E4051" t="str">
            <v>OPEN TO ACCRUAL</v>
          </cell>
          <cell r="F4051">
            <v>44032</v>
          </cell>
          <cell r="G4051" t="str">
            <v>University of Michigan</v>
          </cell>
          <cell r="H4051" t="str">
            <v>DHHS - National Institutes of Health; Plastic Surgery Educational Foundation</v>
          </cell>
          <cell r="I4051" t="str">
            <v>National</v>
          </cell>
          <cell r="J4051" t="str">
            <v>CTSU - Oncology</v>
          </cell>
        </row>
        <row r="4052">
          <cell r="A4052" t="str">
            <v>00114804</v>
          </cell>
          <cell r="B4052" t="str">
            <v>2016.044; HUM00114804; MK-3475-170</v>
          </cell>
          <cell r="C4052" t="str">
            <v>Int Med-Hematology/Oncology</v>
          </cell>
          <cell r="D4052" t="str">
            <v>Phillips, Tycel</v>
          </cell>
          <cell r="E4052" t="str">
            <v>IRB STUDY CLOSURE</v>
          </cell>
          <cell r="F4052">
            <v>44207</v>
          </cell>
          <cell r="G4052" t="str">
            <v>Merck, Inc</v>
          </cell>
          <cell r="H4052" t="str">
            <v>DrugDev</v>
          </cell>
          <cell r="I4052" t="str">
            <v>Industry</v>
          </cell>
          <cell r="J4052" t="str">
            <v>CTSU - Oncology</v>
          </cell>
        </row>
        <row r="4053">
          <cell r="A4053" t="str">
            <v>00114708</v>
          </cell>
          <cell r="B4053" t="str">
            <v>HUM00114708; QPI-1007 for NAION</v>
          </cell>
          <cell r="C4053" t="str">
            <v>Ophthalmology &amp; Visual Sciences</v>
          </cell>
          <cell r="D4053" t="str">
            <v>De Lott, Lindsey</v>
          </cell>
          <cell r="E4053" t="str">
            <v>TERMINATED</v>
          </cell>
          <cell r="F4053">
            <v>43777</v>
          </cell>
          <cell r="G4053" t="str">
            <v>Quark Pharmaceuticals, Inc.</v>
          </cell>
          <cell r="H4053" t="str">
            <v>Parexel International, LLC</v>
          </cell>
          <cell r="I4053" t="str">
            <v>Industry</v>
          </cell>
          <cell r="J4053" t="str">
            <v>CTSU - Ambulatory and Chronic Disease</v>
          </cell>
        </row>
        <row r="4054">
          <cell r="A4054" t="str">
            <v>00114593</v>
          </cell>
          <cell r="B4054" t="str">
            <v>HUM00114593; PRIORITIZE</v>
          </cell>
          <cell r="C4054" t="str">
            <v>Int Med-Gastroenterology</v>
          </cell>
          <cell r="D4054" t="str">
            <v>Lok, Anna</v>
          </cell>
          <cell r="E4054" t="str">
            <v>IRB STUDY CLOSURE</v>
          </cell>
          <cell r="F4054">
            <v>44207</v>
          </cell>
          <cell r="G4054" t="str">
            <v>Patient-Centered Outcomes Research Institute (PCORI)</v>
          </cell>
          <cell r="H4054" t="str">
            <v>University of Florida, The</v>
          </cell>
          <cell r="I4054" t="str">
            <v>Externally Peer-Reviewed</v>
          </cell>
          <cell r="J4054" t="str">
            <v>CTSU - Ambulatory and Chronic Disease</v>
          </cell>
        </row>
        <row r="4055">
          <cell r="A4055" t="str">
            <v>00114391</v>
          </cell>
          <cell r="B4055" t="str">
            <v>2016.041; 60041989 UM; HUM00114391</v>
          </cell>
          <cell r="C4055" t="str">
            <v>Urology</v>
          </cell>
          <cell r="D4055" t="str">
            <v>Morgan, Todd</v>
          </cell>
          <cell r="E4055" t="str">
            <v>OPEN TO ACCRUAL</v>
          </cell>
          <cell r="F4055">
            <v>44221</v>
          </cell>
          <cell r="G4055" t="str">
            <v>Northwestern University</v>
          </cell>
          <cell r="H4055" t="str">
            <v/>
          </cell>
          <cell r="I4055" t="str">
            <v>Institutional</v>
          </cell>
          <cell r="J4055" t="str">
            <v>CTSU - Oncology</v>
          </cell>
        </row>
        <row r="4056">
          <cell r="A4056" t="str">
            <v>00114323</v>
          </cell>
          <cell r="B4056" t="str">
            <v>2016.035; HUM00114323</v>
          </cell>
          <cell r="C4056" t="str">
            <v>Int Med-Hematology/Oncology</v>
          </cell>
          <cell r="D4056" t="str">
            <v>Kalemkerian, Gregory</v>
          </cell>
          <cell r="E4056" t="str">
            <v>CLOSED TO ACCRUAL</v>
          </cell>
          <cell r="F4056">
            <v>43277</v>
          </cell>
          <cell r="G4056" t="str">
            <v>Karmanos Cancer Institute</v>
          </cell>
          <cell r="H4056" t="str">
            <v/>
          </cell>
          <cell r="I4056" t="str">
            <v>National</v>
          </cell>
          <cell r="J4056" t="str">
            <v>CTSU - Oncology</v>
          </cell>
        </row>
        <row r="4057">
          <cell r="A4057" t="str">
            <v>00114275</v>
          </cell>
          <cell r="B4057" t="str">
            <v>HUM00114275</v>
          </cell>
          <cell r="C4057" t="str">
            <v>Surgery-Vascular Surgery</v>
          </cell>
          <cell r="D4057" t="str">
            <v>Figueroa, Alberto</v>
          </cell>
          <cell r="E4057" t="str">
            <v>SUSPENDED</v>
          </cell>
          <cell r="F4057">
            <v>43920</v>
          </cell>
          <cell r="G4057" t="str">
            <v>University of Michigan</v>
          </cell>
          <cell r="H4057" t="str">
            <v/>
          </cell>
          <cell r="I4057" t="str">
            <v>National</v>
          </cell>
          <cell r="J4057" t="str">
            <v>CTSU - Heart, Vessel, Blood</v>
          </cell>
        </row>
        <row r="4058">
          <cell r="A4058" t="str">
            <v>00114202</v>
          </cell>
          <cell r="B4058" t="str">
            <v/>
          </cell>
          <cell r="C4058" t="str">
            <v>Family Medicine</v>
          </cell>
          <cell r="D4058" t="str">
            <v/>
          </cell>
          <cell r="E4058" t="str">
            <v>ABANDONED</v>
          </cell>
          <cell r="F4058">
            <v>43172</v>
          </cell>
          <cell r="G4058" t="str">
            <v>DHHS - National Institutes of Health</v>
          </cell>
          <cell r="H4058" t="str">
            <v/>
          </cell>
          <cell r="I4058" t="str">
            <v>Externally Peer-Reviewed</v>
          </cell>
          <cell r="J4058" t="str">
            <v>Exclude from U-M specialty reporting</v>
          </cell>
        </row>
        <row r="4059">
          <cell r="A4059" t="str">
            <v>00114117</v>
          </cell>
          <cell r="B4059" t="str">
            <v>2016.043; HUM00114117; MK-3475-252</v>
          </cell>
          <cell r="C4059" t="str">
            <v>Int Med-Hematology/Oncology</v>
          </cell>
          <cell r="D4059" t="str">
            <v>Fecher, Leslie</v>
          </cell>
          <cell r="E4059" t="str">
            <v>IRB STUDY CLOSURE</v>
          </cell>
          <cell r="F4059">
            <v>43801</v>
          </cell>
          <cell r="G4059" t="str">
            <v>Merck</v>
          </cell>
          <cell r="H4059" t="str">
            <v/>
          </cell>
          <cell r="I4059" t="str">
            <v>Industry</v>
          </cell>
          <cell r="J4059" t="str">
            <v>CTSU - Oncology</v>
          </cell>
        </row>
        <row r="4060">
          <cell r="A4060" t="str">
            <v>00114104</v>
          </cell>
          <cell r="B4060" t="str">
            <v>2016.046; HUM00114104; VB4-845-02-IIIA</v>
          </cell>
          <cell r="C4060" t="str">
            <v>Urology</v>
          </cell>
          <cell r="D4060" t="str">
            <v>Weizer, Alon</v>
          </cell>
          <cell r="E4060" t="str">
            <v>CLOSED TO ACCRUAL</v>
          </cell>
          <cell r="F4060">
            <v>43172</v>
          </cell>
          <cell r="G4060" t="str">
            <v>Chiltern International, Inc</v>
          </cell>
          <cell r="H4060" t="str">
            <v/>
          </cell>
          <cell r="I4060" t="str">
            <v>Industry</v>
          </cell>
          <cell r="J4060" t="str">
            <v>CTSU - Oncology</v>
          </cell>
        </row>
        <row r="4061">
          <cell r="A4061" t="str">
            <v>00114101</v>
          </cell>
          <cell r="B4061" t="str">
            <v>2016.039; HUM00114101; SGN33A-005</v>
          </cell>
          <cell r="C4061" t="str">
            <v>Int Med-Hematology/Oncology</v>
          </cell>
          <cell r="D4061" t="str">
            <v>Bixby, Dale</v>
          </cell>
          <cell r="E4061" t="str">
            <v>TERMINATED</v>
          </cell>
          <cell r="F4061">
            <v>43259</v>
          </cell>
          <cell r="G4061" t="str">
            <v>Seattle Genetics, Inc</v>
          </cell>
          <cell r="H4061" t="str">
            <v/>
          </cell>
          <cell r="I4061" t="str">
            <v>Industry</v>
          </cell>
          <cell r="J4061" t="str">
            <v>CTSU - Oncology</v>
          </cell>
        </row>
        <row r="4062">
          <cell r="A4062" t="str">
            <v>00114087</v>
          </cell>
          <cell r="B4062" t="str">
            <v>2016.036; HUM00114087</v>
          </cell>
          <cell r="C4062" t="str">
            <v>Int Med-Hematology/Oncology</v>
          </cell>
          <cell r="D4062" t="str">
            <v>Hassett, Afton</v>
          </cell>
          <cell r="E4062" t="str">
            <v>CLOSED TO ACCRUAL</v>
          </cell>
          <cell r="F4062">
            <v>42972</v>
          </cell>
          <cell r="G4062" t="str">
            <v>University of Michigan</v>
          </cell>
          <cell r="H4062" t="str">
            <v/>
          </cell>
          <cell r="I4062" t="str">
            <v>National</v>
          </cell>
          <cell r="J4062" t="str">
            <v>CTSU - Oncology</v>
          </cell>
        </row>
        <row r="4063">
          <cell r="A4063" t="str">
            <v>00114022</v>
          </cell>
          <cell r="B4063" t="str">
            <v>2016.04; 2016.040; HUM00114022</v>
          </cell>
          <cell r="C4063" t="str">
            <v>Int Med-Hematology/Oncology</v>
          </cell>
          <cell r="D4063" t="str">
            <v>Swiecicki, Paul</v>
          </cell>
          <cell r="E4063" t="str">
            <v>CLOSED TO ACCRUAL</v>
          </cell>
          <cell r="F4063">
            <v>43777</v>
          </cell>
          <cell r="G4063" t="str">
            <v>National Comprehensive Cancer Network (NCCN)</v>
          </cell>
          <cell r="H4063" t="str">
            <v>Pfizer, Inc.</v>
          </cell>
          <cell r="I4063" t="str">
            <v>Institutional</v>
          </cell>
          <cell r="J4063" t="str">
            <v>CTSU - Oncology</v>
          </cell>
        </row>
        <row r="4064">
          <cell r="A4064" t="str">
            <v>00113997</v>
          </cell>
          <cell r="B4064" t="str">
            <v>AWD003820; HUM00113997</v>
          </cell>
          <cell r="C4064" t="str">
            <v>Pediatrics-Neonatal/Perinatal</v>
          </cell>
          <cell r="D4064" t="str">
            <v>Donn, Steven</v>
          </cell>
          <cell r="E4064" t="str">
            <v>IRB STUDY CLOSURE</v>
          </cell>
          <cell r="F4064">
            <v>44260</v>
          </cell>
          <cell r="G4064" t="str">
            <v>CareFusion, Inc</v>
          </cell>
          <cell r="H4064" t="str">
            <v>University of Michigan</v>
          </cell>
          <cell r="I4064" t="str">
            <v>Industry</v>
          </cell>
          <cell r="J4064" t="str">
            <v>CTSU - Childrens</v>
          </cell>
        </row>
        <row r="4065">
          <cell r="A4065" t="str">
            <v>00113989</v>
          </cell>
          <cell r="B4065" t="str">
            <v>HUM00113989</v>
          </cell>
          <cell r="C4065" t="str">
            <v>Surgery-Transplant Surgery</v>
          </cell>
          <cell r="D4065" t="str">
            <v>Woodside, Kenneth</v>
          </cell>
          <cell r="E4065" t="str">
            <v>IRB STUDY CLOSURE</v>
          </cell>
          <cell r="F4065">
            <v>43513</v>
          </cell>
          <cell r="G4065" t="str">
            <v>Astellas Pharma US, Inc.</v>
          </cell>
          <cell r="H4065" t="str">
            <v>CTI Clinical Trial and Consulting Services; Clinical Trials and Consulting Services, Inc</v>
          </cell>
          <cell r="I4065" t="str">
            <v>Industry</v>
          </cell>
          <cell r="J4065" t="str">
            <v>CTSU - Acute, Critical Care, Surgery &amp; Transplant</v>
          </cell>
        </row>
        <row r="4066">
          <cell r="A4066" t="str">
            <v>00113902</v>
          </cell>
          <cell r="B4066" t="str">
            <v>2016.034; HUM00113902</v>
          </cell>
          <cell r="C4066" t="str">
            <v>Int Med-Hematology/Oncology</v>
          </cell>
          <cell r="D4066" t="str">
            <v>Morikawa, Aki</v>
          </cell>
          <cell r="E4066" t="str">
            <v>TERMINATED</v>
          </cell>
          <cell r="F4066">
            <v>43008</v>
          </cell>
          <cell r="G4066" t="str">
            <v>Dana-Farber Cancer Institute</v>
          </cell>
          <cell r="H4066" t="str">
            <v/>
          </cell>
          <cell r="I4066" t="str">
            <v>National</v>
          </cell>
          <cell r="J4066" t="str">
            <v>CTSU - Oncology</v>
          </cell>
        </row>
        <row r="4067">
          <cell r="A4067" t="str">
            <v>00113845</v>
          </cell>
          <cell r="B4067" t="str">
            <v>HUM00113845; WTX101-203</v>
          </cell>
          <cell r="C4067" t="str">
            <v>Int Med-Gastroenterology</v>
          </cell>
          <cell r="D4067" t="str">
            <v>Askari, Frederick</v>
          </cell>
          <cell r="E4067" t="str">
            <v>IRB STUDY CLOSURE</v>
          </cell>
          <cell r="F4067">
            <v>44042</v>
          </cell>
          <cell r="G4067" t="str">
            <v>Wilson Therapeutics AB</v>
          </cell>
          <cell r="H4067" t="str">
            <v/>
          </cell>
          <cell r="I4067" t="str">
            <v>Industry</v>
          </cell>
          <cell r="J4067" t="str">
            <v>CTSU - Ambulatory and Chronic Disease</v>
          </cell>
        </row>
        <row r="4068">
          <cell r="A4068" t="str">
            <v>00113822</v>
          </cell>
          <cell r="B4068" t="str">
            <v>HUM00113822</v>
          </cell>
          <cell r="C4068" t="str">
            <v>Int Med-Cardiology</v>
          </cell>
          <cell r="D4068" t="str">
            <v>Ghanbari, Hamid</v>
          </cell>
          <cell r="E4068" t="str">
            <v>TERMINATED</v>
          </cell>
          <cell r="F4068">
            <v>43577</v>
          </cell>
          <cell r="G4068" t="str">
            <v>University of Michigan</v>
          </cell>
          <cell r="H4068" t="str">
            <v/>
          </cell>
          <cell r="I4068" t="str">
            <v>National</v>
          </cell>
          <cell r="J4068" t="str">
            <v>CTSU - Heart, Vessel, Blood</v>
          </cell>
        </row>
        <row r="4069">
          <cell r="A4069" t="str">
            <v>00113700</v>
          </cell>
          <cell r="B4069" t="str">
            <v>HUM00113700</v>
          </cell>
          <cell r="C4069" t="str">
            <v>Microbiology and Immunology</v>
          </cell>
          <cell r="D4069" t="str">
            <v>Schloss, Patrick</v>
          </cell>
          <cell r="E4069" t="str">
            <v>IRB INITIAL APPROVAL</v>
          </cell>
          <cell r="F4069">
            <v>42593</v>
          </cell>
          <cell r="G4069" t="str">
            <v>University of Michigan</v>
          </cell>
          <cell r="H4069" t="str">
            <v/>
          </cell>
          <cell r="I4069" t="str">
            <v>National</v>
          </cell>
          <cell r="J4069" t="str">
            <v>MCRU Minimum Footprint</v>
          </cell>
        </row>
        <row r="4070">
          <cell r="A4070" t="str">
            <v>00113697</v>
          </cell>
          <cell r="B4070" t="str">
            <v>1994 / MPINK; HUM00113697</v>
          </cell>
          <cell r="C4070" t="str">
            <v>School of Nursing</v>
          </cell>
          <cell r="D4070" t="str">
            <v>Saslow, Laura</v>
          </cell>
          <cell r="E4070" t="str">
            <v>CLOSED TO ACCRUAL</v>
          </cell>
          <cell r="F4070">
            <v>43885</v>
          </cell>
          <cell r="G4070" t="str">
            <v>University of Michigan</v>
          </cell>
          <cell r="H4070" t="str">
            <v/>
          </cell>
          <cell r="I4070" t="str">
            <v>National</v>
          </cell>
          <cell r="J4070" t="str">
            <v>CTSU - Ambulatory and Chronic Disease</v>
          </cell>
        </row>
        <row r="4071">
          <cell r="A4071" t="str">
            <v>00113596</v>
          </cell>
          <cell r="B4071" t="str">
            <v>2016.037; HUM00113596; UCCI-HN-15-01</v>
          </cell>
          <cell r="C4071" t="str">
            <v>Int Med-Hematology/Oncology</v>
          </cell>
          <cell r="D4071" t="str">
            <v>Worden, Francis</v>
          </cell>
          <cell r="E4071" t="str">
            <v>CLOSED TO ACCRUAL</v>
          </cell>
          <cell r="F4071">
            <v>44137</v>
          </cell>
          <cell r="G4071" t="str">
            <v>Merck</v>
          </cell>
          <cell r="H4071" t="str">
            <v>University of Cincinnati</v>
          </cell>
          <cell r="I4071" t="str">
            <v>Industry</v>
          </cell>
          <cell r="J4071" t="str">
            <v>CTSU - Oncology</v>
          </cell>
        </row>
        <row r="4072">
          <cell r="A4072" t="str">
            <v>00113560</v>
          </cell>
          <cell r="B4072" t="str">
            <v>HUM00113560</v>
          </cell>
          <cell r="C4072" t="str">
            <v>Int Med-Cardiology</v>
          </cell>
          <cell r="D4072" t="str">
            <v>McLaughlin, Vallerie</v>
          </cell>
          <cell r="E4072" t="str">
            <v>TERMINATED</v>
          </cell>
          <cell r="F4072">
            <v>43116</v>
          </cell>
          <cell r="G4072" t="str">
            <v>Eiger Biopharmaceuticals</v>
          </cell>
          <cell r="H4072" t="str">
            <v/>
          </cell>
          <cell r="I4072" t="str">
            <v>Industry</v>
          </cell>
          <cell r="J4072" t="str">
            <v>CTSU - Heart, Vessel, Blood</v>
          </cell>
        </row>
        <row r="4073">
          <cell r="A4073" t="str">
            <v>00113555</v>
          </cell>
          <cell r="B4073" t="str">
            <v>683; HUM00113555</v>
          </cell>
          <cell r="C4073" t="str">
            <v>Dermatology</v>
          </cell>
          <cell r="D4073" t="str">
            <v>Fisher, Gary</v>
          </cell>
          <cell r="E4073" t="str">
            <v>OPEN TO ACCRUAL</v>
          </cell>
          <cell r="F4073">
            <v>42593</v>
          </cell>
          <cell r="G4073" t="str">
            <v>University of Michigan</v>
          </cell>
          <cell r="H4073" t="str">
            <v/>
          </cell>
          <cell r="I4073" t="str">
            <v>National</v>
          </cell>
          <cell r="J4073" t="str">
            <v>CTSU - Neurosciences and Sensory</v>
          </cell>
        </row>
        <row r="4074">
          <cell r="A4074" t="str">
            <v>00113549</v>
          </cell>
          <cell r="B4074" t="str">
            <v>2012.006; HUM00113549; UMCC 2012.006</v>
          </cell>
          <cell r="C4074" t="str">
            <v>Radiation Oncology</v>
          </cell>
          <cell r="D4074" t="str">
            <v>Kim, Michelle</v>
          </cell>
          <cell r="E4074" t="str">
            <v>CLOSED TO ACCRUAL</v>
          </cell>
          <cell r="F4074">
            <v>43747</v>
          </cell>
          <cell r="G4074" t="str">
            <v>University of Michigan</v>
          </cell>
          <cell r="H4074" t="str">
            <v/>
          </cell>
          <cell r="I4074" t="str">
            <v>National</v>
          </cell>
          <cell r="J4074" t="str">
            <v>CTSU - Oncology</v>
          </cell>
        </row>
        <row r="4075">
          <cell r="A4075" t="str">
            <v>00113535</v>
          </cell>
          <cell r="B4075" t="str">
            <v>HUM00113535</v>
          </cell>
          <cell r="C4075" t="str">
            <v>Int Med-Cardiology</v>
          </cell>
          <cell r="D4075" t="str">
            <v>McLaughlin, Vallerie</v>
          </cell>
          <cell r="E4075" t="str">
            <v>IRB STUDY CLOSURE</v>
          </cell>
          <cell r="F4075">
            <v>43251</v>
          </cell>
          <cell r="G4075" t="str">
            <v>Eiger Biopharmaceuticals</v>
          </cell>
          <cell r="H4075" t="str">
            <v/>
          </cell>
          <cell r="I4075" t="str">
            <v>Industry</v>
          </cell>
          <cell r="J4075" t="str">
            <v>CTSU - Heart, Vessel, Blood</v>
          </cell>
        </row>
        <row r="4076">
          <cell r="A4076" t="str">
            <v>00113529</v>
          </cell>
          <cell r="B4076" t="str">
            <v>2016.031; HUM00113529</v>
          </cell>
          <cell r="C4076" t="str">
            <v>Int Med-Hematology/Oncology</v>
          </cell>
          <cell r="D4076" t="str">
            <v>Chugh, Rashmi</v>
          </cell>
          <cell r="E4076" t="str">
            <v>IRB STUDY CLOSURE</v>
          </cell>
          <cell r="F4076">
            <v>42990</v>
          </cell>
          <cell r="G4076" t="str">
            <v>Sarcoma Alliance for Research Through Collaboration (SARC)</v>
          </cell>
          <cell r="H4076" t="str">
            <v/>
          </cell>
          <cell r="I4076" t="str">
            <v>Institutional</v>
          </cell>
          <cell r="J4076" t="str">
            <v>CTSU - Oncology</v>
          </cell>
        </row>
        <row r="4077">
          <cell r="A4077" t="str">
            <v>00113496</v>
          </cell>
          <cell r="B4077" t="str">
            <v>13.06.CLI; HUM00113496</v>
          </cell>
          <cell r="C4077" t="str">
            <v>Int Med-Gastroenterology</v>
          </cell>
          <cell r="D4077" t="str">
            <v>Higgins, Peter</v>
          </cell>
          <cell r="E4077" t="str">
            <v>IRB STUDY CLOSURE</v>
          </cell>
          <cell r="F4077">
            <v>43340</v>
          </cell>
          <cell r="G4077" t="str">
            <v>Nestle HealthCare Nutrition, Inc.</v>
          </cell>
          <cell r="H4077" t="str">
            <v>Robarts Clinical Trials - Roba</v>
          </cell>
          <cell r="I4077" t="str">
            <v>Industry</v>
          </cell>
          <cell r="J4077" t="str">
            <v>CTSU - Ambulatory and Chronic Disease</v>
          </cell>
        </row>
        <row r="4078">
          <cell r="A4078" t="str">
            <v>00113391</v>
          </cell>
          <cell r="B4078" t="str">
            <v>HUM00113391</v>
          </cell>
          <cell r="C4078" t="str">
            <v>Int Med-Gastroenterology</v>
          </cell>
          <cell r="D4078" t="str">
            <v>Higgins, Peter</v>
          </cell>
          <cell r="E4078" t="str">
            <v>IRB STUDY CLOSURE</v>
          </cell>
          <cell r="F4078">
            <v>43903</v>
          </cell>
          <cell r="G4078" t="str">
            <v>Lilly, Eli, and Company</v>
          </cell>
          <cell r="H4078" t="str">
            <v/>
          </cell>
          <cell r="I4078" t="str">
            <v>Industry</v>
          </cell>
          <cell r="J4078" t="str">
            <v>CTSU - Ambulatory and Chronic Disease</v>
          </cell>
        </row>
        <row r="4079">
          <cell r="A4079" t="str">
            <v>00113212</v>
          </cell>
          <cell r="B4079" t="str">
            <v>HUM00113212; MGT004</v>
          </cell>
          <cell r="C4079" t="str">
            <v>Ophthalmology &amp; Visual Sciences</v>
          </cell>
          <cell r="D4079" t="str">
            <v>Besirli, Cagri</v>
          </cell>
          <cell r="E4079" t="str">
            <v>CLOSED TO ACCRUAL</v>
          </cell>
          <cell r="F4079">
            <v>43535</v>
          </cell>
          <cell r="G4079" t="str">
            <v>MeiraGtx</v>
          </cell>
          <cell r="H4079" t="str">
            <v/>
          </cell>
          <cell r="I4079" t="str">
            <v>Industry</v>
          </cell>
          <cell r="J4079" t="str">
            <v>CTSU - Ambulatory and Chronic Disease</v>
          </cell>
        </row>
        <row r="4080">
          <cell r="A4080" t="str">
            <v>00113202</v>
          </cell>
          <cell r="B4080" t="str">
            <v>HUM00113202</v>
          </cell>
          <cell r="C4080" t="str">
            <v>Int Med-Cardiology</v>
          </cell>
          <cell r="D4080" t="str">
            <v>Hummel, Scott</v>
          </cell>
          <cell r="E4080" t="str">
            <v>CLOSED TO ACCRUAL</v>
          </cell>
          <cell r="F4080">
            <v>43586</v>
          </cell>
          <cell r="G4080" t="str">
            <v>PPD, Inc.</v>
          </cell>
          <cell r="H4080" t="str">
            <v>Pfizer, Inc.</v>
          </cell>
          <cell r="I4080" t="str">
            <v>Industry</v>
          </cell>
          <cell r="J4080" t="str">
            <v>CTSU - Heart, Vessel, Blood</v>
          </cell>
        </row>
        <row r="4081">
          <cell r="A4081" t="str">
            <v>00113165</v>
          </cell>
          <cell r="B4081" t="str">
            <v>2016.033; HUM00113165; MM-398-01-01-02</v>
          </cell>
          <cell r="C4081" t="str">
            <v>Int Med-Hematology/Oncology</v>
          </cell>
          <cell r="D4081" t="str">
            <v>Morikawa, Aki</v>
          </cell>
          <cell r="E4081" t="str">
            <v>TERMINATED</v>
          </cell>
          <cell r="F4081">
            <v>43145</v>
          </cell>
          <cell r="G4081" t="str">
            <v>Merrimack Pharmaceuticals, Inc.</v>
          </cell>
          <cell r="H4081" t="str">
            <v/>
          </cell>
          <cell r="I4081" t="str">
            <v>Industry</v>
          </cell>
          <cell r="J4081" t="str">
            <v>CTSU - Oncology</v>
          </cell>
        </row>
        <row r="4082">
          <cell r="A4082" t="str">
            <v>00113141</v>
          </cell>
          <cell r="B4082" t="str">
            <v>GS-US-404-1808; HUM00113141</v>
          </cell>
          <cell r="C4082" t="str">
            <v>Pediatrics-Pulmonary Medicine</v>
          </cell>
          <cell r="D4082" t="str">
            <v>Caverly, Lindsay</v>
          </cell>
          <cell r="E4082" t="str">
            <v>ABANDONED</v>
          </cell>
          <cell r="F4082">
            <v>43104</v>
          </cell>
          <cell r="G4082" t="str">
            <v>Gilead Sciences, Inc.</v>
          </cell>
          <cell r="H4082" t="str">
            <v>PRA Health Sciences</v>
          </cell>
          <cell r="I4082" t="str">
            <v>Industry</v>
          </cell>
          <cell r="J4082" t="str">
            <v>CTSU - Childrens</v>
          </cell>
        </row>
        <row r="4083">
          <cell r="A4083" t="str">
            <v>00113042</v>
          </cell>
          <cell r="B4083" t="str">
            <v>HUM00113042</v>
          </cell>
          <cell r="C4083" t="str">
            <v>Neurology</v>
          </cell>
          <cell r="D4083" t="str">
            <v>Heidebrink, Judith</v>
          </cell>
          <cell r="E4083" t="str">
            <v>IRB STUDY CLOSURE</v>
          </cell>
          <cell r="F4083">
            <v>43165</v>
          </cell>
          <cell r="G4083" t="str">
            <v>American College of Radiology</v>
          </cell>
          <cell r="H4083" t="str">
            <v/>
          </cell>
          <cell r="I4083" t="str">
            <v>Institutional</v>
          </cell>
          <cell r="J4083" t="str">
            <v>CTSU - Neurosciences and Sensory</v>
          </cell>
        </row>
        <row r="4084">
          <cell r="A4084" t="str">
            <v>00113034</v>
          </cell>
          <cell r="B4084" t="str">
            <v>HUM00113034</v>
          </cell>
          <cell r="C4084" t="str">
            <v>Cardiac Surgery</v>
          </cell>
          <cell r="D4084" t="str">
            <v>Deeb, G</v>
          </cell>
          <cell r="E4084" t="str">
            <v>CLOSED TO ACCRUAL</v>
          </cell>
          <cell r="F4084">
            <v>43273</v>
          </cell>
          <cell r="G4084" t="str">
            <v>Medtronic, Inc.</v>
          </cell>
          <cell r="H4084" t="str">
            <v/>
          </cell>
          <cell r="I4084" t="str">
            <v>Industry</v>
          </cell>
          <cell r="J4084" t="str">
            <v>CTSU - Heart, Vessel, Blood</v>
          </cell>
        </row>
        <row r="4085">
          <cell r="A4085" t="str">
            <v>00113032</v>
          </cell>
          <cell r="B4085" t="str">
            <v>2016.060; HUM00113032; NRG-BN001</v>
          </cell>
          <cell r="C4085" t="str">
            <v>Radiation Oncology</v>
          </cell>
          <cell r="D4085" t="str">
            <v>Kim, Michelle</v>
          </cell>
          <cell r="E4085" t="str">
            <v>TERMINATED</v>
          </cell>
          <cell r="F4085">
            <v>43214</v>
          </cell>
          <cell r="G4085" t="str">
            <v>NRG Oncology</v>
          </cell>
          <cell r="H4085" t="str">
            <v>National Cancer Institute (NCI)</v>
          </cell>
          <cell r="I4085" t="str">
            <v>National</v>
          </cell>
          <cell r="J4085" t="str">
            <v>CTSU - Oncology</v>
          </cell>
        </row>
        <row r="4086">
          <cell r="A4086" t="str">
            <v>00112984</v>
          </cell>
          <cell r="B4086" t="str">
            <v>2016.028; GS-US-352-1154; HUM00112984</v>
          </cell>
          <cell r="C4086" t="str">
            <v>Int Med-Hematology/Oncology</v>
          </cell>
          <cell r="D4086" t="str">
            <v>Talpaz, Moshe</v>
          </cell>
          <cell r="E4086" t="str">
            <v>TERMINATED</v>
          </cell>
          <cell r="F4086">
            <v>43496</v>
          </cell>
          <cell r="G4086" t="str">
            <v>Gilead Sciences, Inc.</v>
          </cell>
          <cell r="H4086" t="str">
            <v>PRA Health Sciences</v>
          </cell>
          <cell r="I4086" t="str">
            <v>Industry</v>
          </cell>
          <cell r="J4086" t="str">
            <v>CTSU - Oncology</v>
          </cell>
        </row>
        <row r="4087">
          <cell r="A4087" t="str">
            <v>00112927</v>
          </cell>
          <cell r="B4087" t="str">
            <v>AWD003756; HUM00112927</v>
          </cell>
          <cell r="C4087" t="str">
            <v>Pediatrics-Pulmonary Medicine</v>
          </cell>
          <cell r="D4087" t="str">
            <v>Saba, Thomas</v>
          </cell>
          <cell r="E4087" t="str">
            <v>IRB STUDY CLOSURE</v>
          </cell>
          <cell r="F4087">
            <v>43511</v>
          </cell>
          <cell r="G4087" t="str">
            <v>Parion Sciences, Inc.</v>
          </cell>
          <cell r="H4087" t="str">
            <v>INC Research</v>
          </cell>
          <cell r="I4087" t="str">
            <v>Industry</v>
          </cell>
          <cell r="J4087" t="str">
            <v>CTSU - Childrens</v>
          </cell>
        </row>
        <row r="4088">
          <cell r="A4088" t="str">
            <v>00112925</v>
          </cell>
          <cell r="B4088" t="str">
            <v>2016.030; HUM00112925; KCP-330-020</v>
          </cell>
          <cell r="C4088" t="str">
            <v>Int Med-Hematology/Oncology</v>
          </cell>
          <cell r="D4088" t="str">
            <v>Schuetze, Scott</v>
          </cell>
          <cell r="E4088" t="str">
            <v>CLOSED TO ACCRUAL</v>
          </cell>
          <cell r="F4088">
            <v>44046</v>
          </cell>
          <cell r="G4088" t="str">
            <v>Karyopharm Therapeutics Inc.</v>
          </cell>
          <cell r="H4088" t="str">
            <v>DrugDev</v>
          </cell>
          <cell r="I4088" t="str">
            <v>Industry</v>
          </cell>
          <cell r="J4088" t="str">
            <v>CTSU - Oncology</v>
          </cell>
        </row>
        <row r="4089">
          <cell r="A4089" t="str">
            <v>00112879</v>
          </cell>
          <cell r="B4089" t="str">
            <v>HUM00112879; LCZ696B2319; AWD003724</v>
          </cell>
          <cell r="C4089" t="str">
            <v>Pediatrics-Cardiology</v>
          </cell>
          <cell r="D4089" t="str">
            <v>Schumacher, Kurt</v>
          </cell>
          <cell r="E4089" t="str">
            <v>CLOSED TO ACCRUAL</v>
          </cell>
          <cell r="F4089">
            <v>44204</v>
          </cell>
          <cell r="G4089" t="str">
            <v>NOVARTIS PHARMA, INC.</v>
          </cell>
          <cell r="H4089" t="str">
            <v/>
          </cell>
          <cell r="I4089" t="str">
            <v>Industry</v>
          </cell>
          <cell r="J4089" t="str">
            <v>CTSU - Childrens</v>
          </cell>
        </row>
        <row r="4090">
          <cell r="A4090" t="str">
            <v>00112834</v>
          </cell>
          <cell r="B4090" t="str">
            <v>HUM00112834</v>
          </cell>
          <cell r="C4090" t="str">
            <v>Int Med-General Medicine</v>
          </cell>
          <cell r="D4090" t="str">
            <v>Kullgren, Jeffrey</v>
          </cell>
          <cell r="E4090" t="str">
            <v>OPEN TO ACCRUAL</v>
          </cell>
          <cell r="F4090">
            <v>42467</v>
          </cell>
          <cell r="G4090" t="str">
            <v>Donaghue Foundation</v>
          </cell>
          <cell r="H4090" t="str">
            <v/>
          </cell>
          <cell r="I4090" t="str">
            <v>Institutional</v>
          </cell>
          <cell r="J4090" t="str">
            <v>CTSU - Behavior, Function, and Pain</v>
          </cell>
        </row>
        <row r="4091">
          <cell r="A4091" t="str">
            <v>00112827</v>
          </cell>
          <cell r="B4091" t="str">
            <v>HUM00112827</v>
          </cell>
          <cell r="C4091" t="str">
            <v>Psychiatry</v>
          </cell>
          <cell r="D4091" t="str">
            <v>Pfeiffer, Paul</v>
          </cell>
          <cell r="E4091" t="str">
            <v>CLOSED TO ACCRUAL</v>
          </cell>
          <cell r="F4091">
            <v>43646</v>
          </cell>
          <cell r="G4091" t="str">
            <v>Patient-Centered Outcomes Research Institute (PCORI)</v>
          </cell>
          <cell r="H4091" t="str">
            <v>University of Michigan; University of Washington</v>
          </cell>
          <cell r="I4091" t="str">
            <v>Externally Peer-Reviewed</v>
          </cell>
          <cell r="J4091" t="str">
            <v>CTSU - Behavior, Function, and Pain</v>
          </cell>
        </row>
        <row r="4092">
          <cell r="A4092" t="str">
            <v>00112710</v>
          </cell>
          <cell r="B4092" t="str">
            <v>AWD003426; HUM00112710</v>
          </cell>
          <cell r="C4092" t="str">
            <v>Pediatrics-Endocrinology</v>
          </cell>
          <cell r="D4092" t="str">
            <v>Wood, Michael</v>
          </cell>
          <cell r="E4092" t="str">
            <v>CLOSED TO ACCRUAL</v>
          </cell>
          <cell r="F4092">
            <v>42846</v>
          </cell>
          <cell r="G4092" t="str">
            <v>Medtronic, Inc.</v>
          </cell>
          <cell r="H4092" t="str">
            <v/>
          </cell>
          <cell r="I4092" t="str">
            <v>Industry</v>
          </cell>
          <cell r="J4092" t="str">
            <v>CTSU - Childrens</v>
          </cell>
        </row>
        <row r="4093">
          <cell r="A4093" t="str">
            <v>00112653</v>
          </cell>
          <cell r="B4093" t="str">
            <v>2016.057; AOST1521; HUM00112653</v>
          </cell>
          <cell r="C4093" t="str">
            <v>Pediatrics-Hematology/Oncology</v>
          </cell>
          <cell r="D4093" t="str">
            <v>Jasty-Rao, Rama</v>
          </cell>
          <cell r="E4093" t="str">
            <v>TERMINATED</v>
          </cell>
          <cell r="F4093">
            <v>43838</v>
          </cell>
          <cell r="G4093" t="str">
            <v>Children's Oncology Group (COG)</v>
          </cell>
          <cell r="H4093" t="str">
            <v>The Children's Hospital of Philadelphia (CHOP)</v>
          </cell>
          <cell r="I4093" t="str">
            <v>Institutional</v>
          </cell>
          <cell r="J4093" t="str">
            <v>CTSU - Childrens</v>
          </cell>
        </row>
        <row r="4094">
          <cell r="A4094" t="str">
            <v>00112650</v>
          </cell>
          <cell r="B4094" t="str">
            <v>2016.049; AAML1531; HUM00112650</v>
          </cell>
          <cell r="C4094" t="str">
            <v>Pediatrics-Hematology/Oncology</v>
          </cell>
          <cell r="D4094" t="str">
            <v>Mody, Rajen</v>
          </cell>
          <cell r="E4094" t="str">
            <v>OPEN TO ACCRUAL</v>
          </cell>
          <cell r="F4094">
            <v>44179</v>
          </cell>
          <cell r="G4094" t="str">
            <v>Children's Oncology Group (COG)</v>
          </cell>
          <cell r="H4094" t="str">
            <v>The Children's Hospital of Philadelphia (CHOP)</v>
          </cell>
          <cell r="I4094" t="str">
            <v>Institutional</v>
          </cell>
          <cell r="J4094" t="str">
            <v>CTSU - Childrens</v>
          </cell>
        </row>
        <row r="4095">
          <cell r="A4095" t="str">
            <v>00112432</v>
          </cell>
          <cell r="B4095" t="str">
            <v>HUM00112432</v>
          </cell>
          <cell r="C4095" t="str">
            <v>Int Med-Gastroenterology</v>
          </cell>
          <cell r="D4095" t="str">
            <v>Parikh, Neehar</v>
          </cell>
          <cell r="E4095" t="str">
            <v>OPEN TO ACCRUAL</v>
          </cell>
          <cell r="F4095">
            <v>44301</v>
          </cell>
          <cell r="G4095" t="str">
            <v>University of Michigan</v>
          </cell>
          <cell r="H4095" t="str">
            <v/>
          </cell>
          <cell r="I4095" t="str">
            <v>National</v>
          </cell>
          <cell r="J4095" t="str">
            <v>MCRU Minimum Footprint</v>
          </cell>
        </row>
        <row r="4096">
          <cell r="A4096" t="str">
            <v>00112424</v>
          </cell>
          <cell r="B4096" t="str">
            <v>2016.021; EZH-202; HUM00112424</v>
          </cell>
          <cell r="C4096" t="str">
            <v>Int Med-Hematology/Oncology</v>
          </cell>
          <cell r="D4096" t="str">
            <v>Chugh, Rashmi</v>
          </cell>
          <cell r="E4096" t="str">
            <v>OPEN TO ACCRUAL</v>
          </cell>
          <cell r="F4096">
            <v>43552</v>
          </cell>
          <cell r="G4096" t="str">
            <v>Epizyme, Inc.</v>
          </cell>
          <cell r="H4096" t="str">
            <v>Medpace, Inc</v>
          </cell>
          <cell r="I4096" t="str">
            <v>Industry</v>
          </cell>
          <cell r="J4096" t="str">
            <v>CTSU - Oncology</v>
          </cell>
        </row>
        <row r="4097">
          <cell r="A4097" t="str">
            <v>00112401</v>
          </cell>
          <cell r="B4097" t="str">
            <v>HUM00112401</v>
          </cell>
          <cell r="C4097" t="str">
            <v>Int Med-Gastroenterology</v>
          </cell>
          <cell r="D4097" t="str">
            <v>Higgins, Peter</v>
          </cell>
          <cell r="E4097" t="str">
            <v>OPEN TO ACCRUAL</v>
          </cell>
          <cell r="F4097">
            <v>42579</v>
          </cell>
          <cell r="G4097" t="str">
            <v>AbbVie Inc</v>
          </cell>
          <cell r="H4097" t="str">
            <v/>
          </cell>
          <cell r="I4097" t="str">
            <v>Industry</v>
          </cell>
          <cell r="J4097" t="str">
            <v>CTSU - Ambulatory and Chronic Disease</v>
          </cell>
        </row>
        <row r="4098">
          <cell r="A4098" t="str">
            <v>00112385</v>
          </cell>
          <cell r="B4098" t="str">
            <v>2016.050; HUM00112385; NRG-GY004</v>
          </cell>
          <cell r="C4098" t="str">
            <v>Obstetrics/Gynecology</v>
          </cell>
          <cell r="D4098" t="str">
            <v>Siedel, Jean</v>
          </cell>
          <cell r="E4098" t="str">
            <v>CLOSED TO ACCRUAL</v>
          </cell>
          <cell r="F4098">
            <v>43049</v>
          </cell>
          <cell r="G4098" t="str">
            <v>NRG Oncology</v>
          </cell>
          <cell r="H4098" t="str">
            <v>National Cancer Institute (NCI)</v>
          </cell>
          <cell r="I4098" t="str">
            <v>National</v>
          </cell>
          <cell r="J4098" t="str">
            <v>CTSU - Oncology</v>
          </cell>
        </row>
        <row r="4099">
          <cell r="A4099" t="str">
            <v>00112383</v>
          </cell>
          <cell r="B4099" t="str">
            <v>2016.022; AGS-16C3F-15-3; HUM00112383</v>
          </cell>
          <cell r="C4099" t="str">
            <v>Int Med-Hematology/Oncology</v>
          </cell>
          <cell r="D4099" t="str">
            <v>Redman, Bruce</v>
          </cell>
          <cell r="E4099" t="str">
            <v>TERMINATED</v>
          </cell>
          <cell r="F4099">
            <v>43892</v>
          </cell>
          <cell r="G4099" t="str">
            <v>Agensys, Inc</v>
          </cell>
          <cell r="H4099" t="str">
            <v/>
          </cell>
          <cell r="I4099" t="str">
            <v>Industry</v>
          </cell>
          <cell r="J4099" t="str">
            <v>CTSU - Oncology</v>
          </cell>
        </row>
        <row r="4100">
          <cell r="A4100" t="str">
            <v>00112343</v>
          </cell>
          <cell r="B4100" t="str">
            <v>Discretionary Funded, Reconcile CRB only; HUM00112343</v>
          </cell>
          <cell r="C4100" t="str">
            <v>Int Med-Gastroenterology</v>
          </cell>
          <cell r="D4100" t="str">
            <v>Nojkov, Borko</v>
          </cell>
          <cell r="E4100" t="str">
            <v>OPEN TO ACCRUAL</v>
          </cell>
          <cell r="F4100">
            <v>42544</v>
          </cell>
          <cell r="G4100" t="str">
            <v>University of Michigan</v>
          </cell>
          <cell r="H4100" t="str">
            <v/>
          </cell>
          <cell r="I4100" t="str">
            <v>National</v>
          </cell>
          <cell r="J4100" t="str">
            <v>CTSU - Ambulatory and Chronic Disease</v>
          </cell>
        </row>
        <row r="4101">
          <cell r="A4101" t="str">
            <v>00112318</v>
          </cell>
          <cell r="B4101" t="str">
            <v>2016.029; HUM00112318</v>
          </cell>
          <cell r="C4101" t="str">
            <v>Int Med-Hematology/Oncology</v>
          </cell>
          <cell r="D4101" t="str">
            <v>Reddy, Pavan</v>
          </cell>
          <cell r="E4101" t="str">
            <v>OPEN TO ACCRUAL</v>
          </cell>
          <cell r="F4101">
            <v>42748</v>
          </cell>
          <cell r="G4101" t="str">
            <v>University of Michigan</v>
          </cell>
          <cell r="H4101" t="str">
            <v>Bobs Red Mill</v>
          </cell>
          <cell r="I4101" t="str">
            <v>National</v>
          </cell>
          <cell r="J4101" t="str">
            <v>CTSU - Oncology</v>
          </cell>
        </row>
        <row r="4102">
          <cell r="A4102" t="str">
            <v>00112314</v>
          </cell>
          <cell r="B4102" t="str">
            <v>2016.025; HUM00112314; SGN33A-004</v>
          </cell>
          <cell r="C4102" t="str">
            <v>Int Med-Hematology/Oncology</v>
          </cell>
          <cell r="D4102" t="str">
            <v>Bixby, Dale</v>
          </cell>
          <cell r="E4102" t="str">
            <v>TERMINATED</v>
          </cell>
          <cell r="F4102">
            <v>43251</v>
          </cell>
          <cell r="G4102" t="str">
            <v>Seattle Genetics, Inc</v>
          </cell>
          <cell r="H4102" t="str">
            <v/>
          </cell>
          <cell r="I4102" t="str">
            <v>Industry</v>
          </cell>
          <cell r="J4102" t="str">
            <v>CTSU - Oncology</v>
          </cell>
        </row>
        <row r="4103">
          <cell r="A4103" t="str">
            <v>00112097</v>
          </cell>
          <cell r="B4103" t="str">
            <v>2016.038; HUM00112097</v>
          </cell>
          <cell r="C4103" t="str">
            <v>Urology</v>
          </cell>
          <cell r="D4103" t="str">
            <v>Morgan, Todd</v>
          </cell>
          <cell r="E4103" t="str">
            <v>TERMINATED</v>
          </cell>
          <cell r="F4103">
            <v>43160</v>
          </cell>
          <cell r="G4103" t="str">
            <v>Vanderbilt University</v>
          </cell>
          <cell r="H4103" t="str">
            <v/>
          </cell>
          <cell r="I4103" t="str">
            <v>National</v>
          </cell>
          <cell r="J4103" t="str">
            <v>CTSU - Oncology</v>
          </cell>
        </row>
        <row r="4104">
          <cell r="A4104" t="str">
            <v>00112095</v>
          </cell>
          <cell r="B4104" t="str">
            <v>2016.032; HUM00112095</v>
          </cell>
          <cell r="C4104" t="str">
            <v>Family Medicine</v>
          </cell>
          <cell r="D4104" t="str">
            <v>Zick, Suzie</v>
          </cell>
          <cell r="E4104" t="str">
            <v>ABANDONED</v>
          </cell>
          <cell r="F4104">
            <v>42635</v>
          </cell>
          <cell r="G4104" t="str">
            <v>University of Michigan</v>
          </cell>
          <cell r="H4104" t="str">
            <v/>
          </cell>
          <cell r="I4104" t="str">
            <v>National</v>
          </cell>
          <cell r="J4104" t="str">
            <v>CTSU - Oncology</v>
          </cell>
        </row>
        <row r="4105">
          <cell r="A4105" t="str">
            <v>00112079</v>
          </cell>
          <cell r="B4105" t="str">
            <v>HUM00112079</v>
          </cell>
          <cell r="C4105" t="str">
            <v>Int Med-Nephrology</v>
          </cell>
          <cell r="D4105" t="str">
            <v>Naik, Abhijit</v>
          </cell>
          <cell r="E4105" t="str">
            <v>IRB STUDY CLOSURE</v>
          </cell>
          <cell r="F4105">
            <v>43684</v>
          </cell>
          <cell r="G4105" t="str">
            <v>Novartis</v>
          </cell>
          <cell r="H4105" t="str">
            <v/>
          </cell>
          <cell r="I4105" t="str">
            <v>Industry</v>
          </cell>
          <cell r="J4105" t="str">
            <v>CTSU - Acute, Critical Care, Surgery &amp; Transplant</v>
          </cell>
        </row>
        <row r="4106">
          <cell r="A4106" t="str">
            <v>00112051</v>
          </cell>
          <cell r="B4106" t="str">
            <v>HUM00112051; MGT005</v>
          </cell>
          <cell r="C4106" t="str">
            <v>Ophthalmology &amp; Visual Sciences</v>
          </cell>
          <cell r="D4106" t="str">
            <v>Jayasundera, Kanishka</v>
          </cell>
          <cell r="E4106" t="str">
            <v>OPEN TO ACCRUAL</v>
          </cell>
          <cell r="F4106">
            <v>42796</v>
          </cell>
          <cell r="G4106" t="str">
            <v>MeiraGtx</v>
          </cell>
          <cell r="H4106" t="str">
            <v/>
          </cell>
          <cell r="I4106" t="str">
            <v>Industry</v>
          </cell>
          <cell r="J4106" t="str">
            <v>CTSU - Ambulatory and Chronic Disease</v>
          </cell>
        </row>
        <row r="4107">
          <cell r="A4107" t="str">
            <v>00111923</v>
          </cell>
          <cell r="B4107" t="str">
            <v>EMR200017-014; HUM00111923</v>
          </cell>
          <cell r="C4107" t="str">
            <v>Int Med-Rheumatology</v>
          </cell>
          <cell r="D4107" t="str">
            <v>Khanna, Dinesh</v>
          </cell>
          <cell r="E4107" t="str">
            <v>TERMINATED</v>
          </cell>
          <cell r="F4107">
            <v>43615</v>
          </cell>
          <cell r="G4107" t="str">
            <v>EMD Serono, Inc</v>
          </cell>
          <cell r="H4107" t="str">
            <v>Quintiles, Inc</v>
          </cell>
          <cell r="I4107" t="str">
            <v>Industry</v>
          </cell>
          <cell r="J4107" t="str">
            <v>CTSU - Ambulatory and Chronic Disease</v>
          </cell>
        </row>
        <row r="4108">
          <cell r="A4108" t="str">
            <v>00111824</v>
          </cell>
          <cell r="B4108" t="str">
            <v>2016.092; HUM00111824; NRG-GY006</v>
          </cell>
          <cell r="C4108" t="str">
            <v>Radiation Oncology</v>
          </cell>
          <cell r="D4108" t="str">
            <v>Jolly, Shruti</v>
          </cell>
          <cell r="E4108" t="str">
            <v>ABANDONED</v>
          </cell>
          <cell r="F4108">
            <v>43306</v>
          </cell>
          <cell r="G4108" t="str">
            <v>NRG Oncology</v>
          </cell>
          <cell r="H4108" t="str">
            <v/>
          </cell>
          <cell r="I4108" t="str">
            <v>National</v>
          </cell>
          <cell r="J4108" t="str">
            <v>CTSU - Oncology</v>
          </cell>
        </row>
        <row r="4109">
          <cell r="A4109" t="str">
            <v>00111748</v>
          </cell>
          <cell r="B4109" t="str">
            <v>CRB only; HUM00111748</v>
          </cell>
          <cell r="C4109" t="str">
            <v>College of Pharmacy</v>
          </cell>
          <cell r="D4109" t="str">
            <v>Stringer, Kathleen</v>
          </cell>
          <cell r="E4109" t="str">
            <v>OPEN TO ACCRUAL</v>
          </cell>
          <cell r="F4109">
            <v>42537</v>
          </cell>
          <cell r="G4109" t="str">
            <v>DHHS - Food and Drug Administration</v>
          </cell>
          <cell r="H4109" t="str">
            <v/>
          </cell>
          <cell r="I4109" t="str">
            <v>Externally Peer-Reviewed</v>
          </cell>
          <cell r="J4109" t="str">
            <v>CTSU - Behavior, Function, and Pain</v>
          </cell>
        </row>
        <row r="4110">
          <cell r="A4110" t="str">
            <v>00111685</v>
          </cell>
          <cell r="B4110" t="str">
            <v>2016.011; HUM00111685; MK-3475-177</v>
          </cell>
          <cell r="C4110" t="str">
            <v>Int Med-Hematology/Oncology</v>
          </cell>
          <cell r="D4110" t="str">
            <v>Zalupski, Mark</v>
          </cell>
          <cell r="E4110" t="str">
            <v>TERMINATED</v>
          </cell>
          <cell r="F4110">
            <v>44139</v>
          </cell>
          <cell r="G4110" t="str">
            <v>Merck</v>
          </cell>
          <cell r="H4110" t="str">
            <v>DrugDev</v>
          </cell>
          <cell r="I4110" t="str">
            <v>Industry</v>
          </cell>
          <cell r="J4110" t="str">
            <v>CTSU - Oncology</v>
          </cell>
        </row>
        <row r="4111">
          <cell r="A4111" t="str">
            <v>00111682</v>
          </cell>
          <cell r="B4111" t="str">
            <v>2016.013; HUM00111682</v>
          </cell>
          <cell r="C4111" t="str">
            <v>Int Med-Hematology/Oncology</v>
          </cell>
          <cell r="D4111" t="str">
            <v>Alva, Ajjai</v>
          </cell>
          <cell r="E4111" t="str">
            <v>IRB STUDY CLOSURE</v>
          </cell>
          <cell r="F4111">
            <v>43488</v>
          </cell>
          <cell r="G4111" t="str">
            <v>University of Michigan</v>
          </cell>
          <cell r="H4111" t="str">
            <v/>
          </cell>
          <cell r="I4111" t="str">
            <v>National</v>
          </cell>
          <cell r="J4111" t="str">
            <v>CTSU - Oncology</v>
          </cell>
        </row>
        <row r="4112">
          <cell r="A4112" t="str">
            <v>00111668</v>
          </cell>
          <cell r="B4112" t="str">
            <v>2015.162; E7080-G000-211; HUM00111668</v>
          </cell>
          <cell r="C4112" t="str">
            <v>Int Med-Hematology/Oncology</v>
          </cell>
          <cell r="D4112" t="str">
            <v>Worden, Francis</v>
          </cell>
          <cell r="E4112" t="str">
            <v>IRB STUDY CLOSURE</v>
          </cell>
          <cell r="F4112">
            <v>44284</v>
          </cell>
          <cell r="G4112" t="str">
            <v>Eisai, Inc</v>
          </cell>
          <cell r="H4112" t="str">
            <v/>
          </cell>
          <cell r="I4112" t="str">
            <v>Industry</v>
          </cell>
          <cell r="J4112" t="str">
            <v>CTSU - Oncology</v>
          </cell>
        </row>
        <row r="4113">
          <cell r="A4113" t="str">
            <v>00111512</v>
          </cell>
          <cell r="B4113" t="str">
            <v>2016.024; HUM00111512</v>
          </cell>
          <cell r="C4113" t="str">
            <v>Int Med-Hematology/Oncology</v>
          </cell>
          <cell r="D4113" t="str">
            <v>Morikawa, Aki</v>
          </cell>
          <cell r="E4113" t="str">
            <v>IRB STUDY CLOSURE</v>
          </cell>
          <cell r="F4113">
            <v>43927</v>
          </cell>
          <cell r="G4113" t="str">
            <v>Memorial Sloan-Kettering Cancer Center (MSKCC)</v>
          </cell>
          <cell r="H4113" t="str">
            <v/>
          </cell>
          <cell r="I4113" t="str">
            <v>Industry</v>
          </cell>
          <cell r="J4113" t="str">
            <v>CTSU - Oncology</v>
          </cell>
        </row>
        <row r="4114">
          <cell r="A4114" t="str">
            <v>00111295</v>
          </cell>
          <cell r="B4114" t="str">
            <v>HUM00111295</v>
          </cell>
          <cell r="C4114" t="str">
            <v>Int Med-Cardiology</v>
          </cell>
          <cell r="D4114" t="str">
            <v>McLaughlin, Vallerie</v>
          </cell>
          <cell r="E4114" t="str">
            <v>IRB STUDY CLOSURE</v>
          </cell>
          <cell r="F4114">
            <v>43510</v>
          </cell>
          <cell r="G4114" t="str">
            <v>Actelion</v>
          </cell>
          <cell r="H4114" t="str">
            <v>Chiltern International, Inc</v>
          </cell>
          <cell r="I4114" t="str">
            <v>Industry</v>
          </cell>
          <cell r="J4114" t="str">
            <v>CTSU - Heart, Vessel, Blood</v>
          </cell>
        </row>
        <row r="4115">
          <cell r="A4115" t="str">
            <v>00111284</v>
          </cell>
          <cell r="B4115" t="str">
            <v>ADVL1621; COG ADVL1621; HUM00111284; MK-3475-051</v>
          </cell>
          <cell r="C4115" t="str">
            <v>Pediatrics-Hematology/Oncology</v>
          </cell>
          <cell r="D4115" t="str">
            <v>Mody, Rajen</v>
          </cell>
          <cell r="E4115" t="str">
            <v>IRB STUDY CLOSURE</v>
          </cell>
          <cell r="F4115">
            <v>43424</v>
          </cell>
          <cell r="G4115" t="str">
            <v>Merck and Company, Inc.</v>
          </cell>
          <cell r="H4115" t="str">
            <v>Children's Oncology Group (COG); The Children's Hospital of Philadelphia (CHOP)</v>
          </cell>
          <cell r="I4115" t="str">
            <v>Industry</v>
          </cell>
          <cell r="J4115" t="str">
            <v>CTSU - Childrens</v>
          </cell>
        </row>
        <row r="4116">
          <cell r="A4116" t="str">
            <v>00111283</v>
          </cell>
          <cell r="B4116" t="str">
            <v>HUM00111283</v>
          </cell>
          <cell r="C4116" t="str">
            <v>Int Med-Cardiology</v>
          </cell>
          <cell r="D4116" t="str">
            <v>Latchamsetty, Rakesh</v>
          </cell>
          <cell r="E4116" t="str">
            <v>TERMINATED</v>
          </cell>
          <cell r="F4116">
            <v>43885</v>
          </cell>
          <cell r="G4116" t="str">
            <v>Biotronik, Inc.</v>
          </cell>
          <cell r="H4116" t="str">
            <v/>
          </cell>
          <cell r="I4116" t="str">
            <v>Industry</v>
          </cell>
          <cell r="J4116" t="str">
            <v>CTSU - Heart, Vessel, Blood</v>
          </cell>
        </row>
        <row r="4117">
          <cell r="A4117" t="str">
            <v>00111246</v>
          </cell>
          <cell r="B4117" t="str">
            <v>2016.015; HUM00111246; RP6530-1401</v>
          </cell>
          <cell r="C4117" t="str">
            <v>Int Med-Hematology/Oncology</v>
          </cell>
          <cell r="D4117" t="str">
            <v>Devata, Sumana</v>
          </cell>
          <cell r="E4117" t="str">
            <v>IRB STUDY CLOSURE</v>
          </cell>
          <cell r="F4117">
            <v>43626</v>
          </cell>
          <cell r="G4117" t="str">
            <v>Rhizen Pharmaceuticals</v>
          </cell>
          <cell r="H4117" t="str">
            <v/>
          </cell>
          <cell r="I4117" t="str">
            <v>Industry</v>
          </cell>
          <cell r="J4117" t="str">
            <v>CTSU - Oncology</v>
          </cell>
        </row>
        <row r="4118">
          <cell r="A4118" t="str">
            <v>00111233</v>
          </cell>
          <cell r="B4118" t="str">
            <v>GS-US-337-1431; HUM00111233</v>
          </cell>
          <cell r="C4118" t="str">
            <v>Int Med-Gastroenterology</v>
          </cell>
          <cell r="D4118" t="str">
            <v>Fontana, Robert</v>
          </cell>
          <cell r="E4118" t="str">
            <v>OPEN TO ACCRUAL</v>
          </cell>
          <cell r="F4118">
            <v>42551</v>
          </cell>
          <cell r="G4118" t="str">
            <v>Gilead Sciences, Inc.</v>
          </cell>
          <cell r="H4118" t="str">
            <v>PRA Health Sciences</v>
          </cell>
          <cell r="I4118" t="str">
            <v>Industry</v>
          </cell>
          <cell r="J4118" t="str">
            <v>CTSU - Ambulatory and Chronic Disease</v>
          </cell>
        </row>
        <row r="4119">
          <cell r="A4119" t="str">
            <v>00111185</v>
          </cell>
          <cell r="B4119" t="str">
            <v>1199.214 (SENSCIS); HUM00111185</v>
          </cell>
          <cell r="C4119" t="str">
            <v>Int Med-Rheumatology</v>
          </cell>
          <cell r="D4119" t="str">
            <v>Khanna, Dinesh</v>
          </cell>
          <cell r="E4119" t="str">
            <v>IRB STUDY CLOSURE</v>
          </cell>
          <cell r="F4119">
            <v>43556</v>
          </cell>
          <cell r="G4119" t="str">
            <v>Boehringer Ingelheim Pharma Gm</v>
          </cell>
          <cell r="H4119" t="str">
            <v/>
          </cell>
          <cell r="I4119" t="str">
            <v>Industry</v>
          </cell>
          <cell r="J4119" t="str">
            <v>CTSU - Ambulatory and Chronic Disease</v>
          </cell>
        </row>
        <row r="4120">
          <cell r="A4120" t="str">
            <v>00111111</v>
          </cell>
          <cell r="B4120" t="str">
            <v>HUM00111111</v>
          </cell>
          <cell r="C4120" t="str">
            <v>Cardiac Surgery</v>
          </cell>
          <cell r="D4120" t="str">
            <v>Patel, Himanshu</v>
          </cell>
          <cell r="E4120" t="str">
            <v>CLOSED TO ACCRUAL</v>
          </cell>
          <cell r="F4120">
            <v>43761</v>
          </cell>
          <cell r="G4120" t="str">
            <v>Medtronic, Inc.</v>
          </cell>
          <cell r="H4120" t="str">
            <v/>
          </cell>
          <cell r="I4120" t="str">
            <v>Industry</v>
          </cell>
          <cell r="J4120" t="str">
            <v>CTSU - Heart, Vessel, Blood</v>
          </cell>
        </row>
        <row r="4121">
          <cell r="A4121" t="str">
            <v>00111090</v>
          </cell>
          <cell r="B4121" t="str">
            <v>HUM00111090</v>
          </cell>
          <cell r="C4121" t="str">
            <v>Psychiatry</v>
          </cell>
          <cell r="D4121" t="str">
            <v>Hampstead, Benjamin</v>
          </cell>
          <cell r="E4121" t="str">
            <v>TERMINATED</v>
          </cell>
          <cell r="F4121">
            <v>43228</v>
          </cell>
          <cell r="G4121" t="str">
            <v>University of Michigan</v>
          </cell>
          <cell r="H4121" t="str">
            <v/>
          </cell>
          <cell r="I4121" t="str">
            <v>National</v>
          </cell>
          <cell r="J4121" t="str">
            <v>CTSU - Behavior, Function, and Pain</v>
          </cell>
        </row>
        <row r="4122">
          <cell r="A4122" t="str">
            <v>00110995</v>
          </cell>
          <cell r="B4122" t="str">
            <v>DIV-NB-401; DIV-NB401; HUM00110995</v>
          </cell>
          <cell r="C4122" t="str">
            <v>Pediatrics-Hematology/Oncology</v>
          </cell>
          <cell r="D4122" t="str">
            <v>Mody, Rajen</v>
          </cell>
          <cell r="E4122" t="str">
            <v>ABANDONED</v>
          </cell>
          <cell r="F4122">
            <v>42719</v>
          </cell>
          <cell r="G4122" t="str">
            <v>United Therapeutics Corp</v>
          </cell>
          <cell r="H4122" t="str">
            <v/>
          </cell>
          <cell r="I4122" t="str">
            <v>Industry</v>
          </cell>
          <cell r="J4122" t="str">
            <v>CTSU - Childrens</v>
          </cell>
        </row>
        <row r="4123">
          <cell r="A4123" t="str">
            <v>00110881</v>
          </cell>
          <cell r="B4123" t="str">
            <v>HUM00110881</v>
          </cell>
          <cell r="C4123" t="str">
            <v>Neurology</v>
          </cell>
          <cell r="D4123" t="str">
            <v>Goutman, Stephen</v>
          </cell>
          <cell r="E4123" t="str">
            <v>IRB STUDY CLOSURE</v>
          </cell>
          <cell r="F4123">
            <v>43768</v>
          </cell>
          <cell r="G4123" t="str">
            <v>Massachusetts General Hospital</v>
          </cell>
          <cell r="H4123" t="str">
            <v>The Leandro P. Rizzuto Foundation ALS Finding a Cure</v>
          </cell>
          <cell r="I4123" t="str">
            <v>Institutional</v>
          </cell>
          <cell r="J4123" t="str">
            <v>CTSU - Neurosciences and Sensory</v>
          </cell>
        </row>
        <row r="4124">
          <cell r="A4124" t="str">
            <v>00110864</v>
          </cell>
          <cell r="B4124" t="str">
            <v>HUM00110864; Needs funding. CTSU may or may not be involved</v>
          </cell>
          <cell r="C4124" t="str">
            <v>Neurosurgery</v>
          </cell>
          <cell r="D4124" t="str">
            <v>Sagher, Oren</v>
          </cell>
          <cell r="E4124" t="str">
            <v>SUSPENDED</v>
          </cell>
          <cell r="F4124">
            <v>43838</v>
          </cell>
          <cell r="G4124" t="str">
            <v>University of Michigan</v>
          </cell>
          <cell r="H4124" t="str">
            <v/>
          </cell>
          <cell r="I4124" t="str">
            <v>National</v>
          </cell>
          <cell r="J4124" t="str">
            <v>CTSU - Neurosciences and Sensory</v>
          </cell>
        </row>
        <row r="4125">
          <cell r="A4125" t="str">
            <v>00110858</v>
          </cell>
          <cell r="B4125" t="str">
            <v>2016.020; CU008; HUM00110858</v>
          </cell>
          <cell r="C4125" t="str">
            <v>Urology</v>
          </cell>
          <cell r="D4125" t="str">
            <v>Morgan, Todd</v>
          </cell>
          <cell r="E4125" t="str">
            <v>CLOSED TO ACCRUAL</v>
          </cell>
          <cell r="F4125">
            <v>43329</v>
          </cell>
          <cell r="G4125" t="str">
            <v>GenomeDx Biosciences Inc.</v>
          </cell>
          <cell r="H4125" t="str">
            <v/>
          </cell>
          <cell r="I4125" t="str">
            <v>Industry</v>
          </cell>
          <cell r="J4125" t="str">
            <v>CTSU - Oncology</v>
          </cell>
        </row>
        <row r="4126">
          <cell r="A4126" t="str">
            <v>00110805</v>
          </cell>
          <cell r="B4126" t="str">
            <v>2016.001; GO29438; HUM00110805</v>
          </cell>
          <cell r="C4126" t="str">
            <v>Int Med-Hematology/Oncology</v>
          </cell>
          <cell r="D4126" t="str">
            <v>Schneider, Bryan</v>
          </cell>
          <cell r="E4126" t="str">
            <v>IRB STUDY CLOSURE</v>
          </cell>
          <cell r="F4126">
            <v>44082</v>
          </cell>
          <cell r="G4126" t="str">
            <v>Genentech, Inc.</v>
          </cell>
          <cell r="H4126" t="str">
            <v>PPD Development, LP</v>
          </cell>
          <cell r="I4126" t="str">
            <v>Industry</v>
          </cell>
          <cell r="J4126" t="str">
            <v>CTSU - Oncology</v>
          </cell>
        </row>
        <row r="4127">
          <cell r="A4127" t="str">
            <v>00110761</v>
          </cell>
          <cell r="B4127" t="str">
            <v>2015.159; HUM00110761; M18-008</v>
          </cell>
          <cell r="C4127" t="str">
            <v>Int Med-Hematology/Oncology</v>
          </cell>
          <cell r="D4127" t="str">
            <v>Schneider, Bryan</v>
          </cell>
          <cell r="E4127" t="str">
            <v>TERMINATED</v>
          </cell>
          <cell r="F4127">
            <v>42943</v>
          </cell>
          <cell r="G4127" t="str">
            <v>OncoMed Pharmaceuticals, Inc.</v>
          </cell>
          <cell r="H4127" t="str">
            <v>Pharmaceutical Research Associates, Inc.</v>
          </cell>
          <cell r="I4127" t="str">
            <v>Industry</v>
          </cell>
          <cell r="J4127" t="str">
            <v>CTSU - Oncology</v>
          </cell>
        </row>
        <row r="4128">
          <cell r="A4128" t="str">
            <v>00110754</v>
          </cell>
          <cell r="B4128" t="str">
            <v>2016.008; A091304; HUM00110754</v>
          </cell>
          <cell r="C4128" t="str">
            <v>Int Med-Hematology/Oncology</v>
          </cell>
          <cell r="D4128" t="str">
            <v>Chugh, Rashmi</v>
          </cell>
          <cell r="E4128" t="str">
            <v>CLOSED TO ACCRUAL</v>
          </cell>
          <cell r="F4128">
            <v>43420</v>
          </cell>
          <cell r="G4128" t="str">
            <v>Alliance for Clinical Trials in Oncology</v>
          </cell>
          <cell r="H4128" t="str">
            <v>National Cancer Institute (NCI); Oregon Health and Science University</v>
          </cell>
          <cell r="I4128" t="str">
            <v>National</v>
          </cell>
          <cell r="J4128" t="str">
            <v>CTSU - Oncology</v>
          </cell>
        </row>
        <row r="4129">
          <cell r="A4129" t="str">
            <v>00110749</v>
          </cell>
          <cell r="B4129" t="str">
            <v>HUM00110749</v>
          </cell>
          <cell r="C4129" t="str">
            <v>Int Med-Cardiology</v>
          </cell>
          <cell r="D4129" t="str">
            <v>Hornsby, Whitney</v>
          </cell>
          <cell r="E4129" t="str">
            <v>CLOSED TO ACCRUAL</v>
          </cell>
          <cell r="F4129">
            <v>43252</v>
          </cell>
          <cell r="G4129" t="str">
            <v>University of Michigan</v>
          </cell>
          <cell r="H4129" t="str">
            <v/>
          </cell>
          <cell r="I4129" t="str">
            <v>National</v>
          </cell>
          <cell r="J4129" t="str">
            <v>CTSU - Heart, Vessel, Blood</v>
          </cell>
        </row>
        <row r="4130">
          <cell r="A4130" t="str">
            <v>00110746</v>
          </cell>
          <cell r="B4130" t="str">
            <v>2016.002; HUM00110746; MIP-1404-3301</v>
          </cell>
          <cell r="C4130" t="str">
            <v>Radiology</v>
          </cell>
          <cell r="D4130" t="str">
            <v>Piert, Morand</v>
          </cell>
          <cell r="E4130" t="str">
            <v>IRB STUDY CLOSURE</v>
          </cell>
          <cell r="F4130">
            <v>43398</v>
          </cell>
          <cell r="G4130" t="str">
            <v>PPD Development, LP</v>
          </cell>
          <cell r="H4130" t="str">
            <v/>
          </cell>
          <cell r="I4130" t="str">
            <v>Industry</v>
          </cell>
          <cell r="J4130" t="str">
            <v>CTSU - Oncology</v>
          </cell>
        </row>
        <row r="4131">
          <cell r="A4131" t="str">
            <v>00110712</v>
          </cell>
          <cell r="B4131" t="str">
            <v>2016.014; A031201; HUM00110712</v>
          </cell>
          <cell r="C4131" t="str">
            <v>Int Med-Hematology/Oncology</v>
          </cell>
          <cell r="D4131" t="str">
            <v/>
          </cell>
          <cell r="E4131" t="str">
            <v>IRB STUDY CLOSURE</v>
          </cell>
          <cell r="F4131">
            <v>42564</v>
          </cell>
          <cell r="G4131" t="str">
            <v>Alliance for Clinical Trials in Oncology</v>
          </cell>
          <cell r="H4131" t="str">
            <v>Oregon Health and Science University</v>
          </cell>
          <cell r="I4131" t="str">
            <v>National</v>
          </cell>
          <cell r="J4131" t="str">
            <v>CTSU - Oncology</v>
          </cell>
        </row>
        <row r="4132">
          <cell r="A4132" t="str">
            <v>00110707</v>
          </cell>
          <cell r="B4132" t="str">
            <v>2016.005; CLEE011XUS12T; HUM00110707</v>
          </cell>
          <cell r="C4132" t="str">
            <v>Int Med-Hematology/Oncology</v>
          </cell>
          <cell r="D4132" t="str">
            <v>Smith, David, C</v>
          </cell>
          <cell r="E4132" t="str">
            <v>CLOSED TO ACCRUAL</v>
          </cell>
          <cell r="F4132">
            <v>43560</v>
          </cell>
          <cell r="G4132" t="str">
            <v>Novartis</v>
          </cell>
          <cell r="H4132" t="str">
            <v>Prostate Cancer Clinical Trials Consortium (PCCTC); Thomas Jefferson University</v>
          </cell>
          <cell r="I4132" t="str">
            <v>Industry</v>
          </cell>
          <cell r="J4132" t="str">
            <v>CTSU - Oncology</v>
          </cell>
        </row>
        <row r="4133">
          <cell r="A4133" t="str">
            <v>00110667</v>
          </cell>
          <cell r="B4133" t="str">
            <v>AWD003366; HUM00110667</v>
          </cell>
          <cell r="C4133" t="str">
            <v>Pediatrics-Neonatal/Perinatal</v>
          </cell>
          <cell r="D4133" t="str">
            <v>Donn, Steven</v>
          </cell>
          <cell r="E4133" t="str">
            <v>TERMINATED</v>
          </cell>
          <cell r="F4133">
            <v>43874</v>
          </cell>
          <cell r="G4133" t="str">
            <v>United Therapeutics Corp</v>
          </cell>
          <cell r="H4133" t="str">
            <v/>
          </cell>
          <cell r="I4133" t="str">
            <v>Industry</v>
          </cell>
          <cell r="J4133" t="str">
            <v>CTSU - Childrens</v>
          </cell>
        </row>
        <row r="4134">
          <cell r="A4134" t="str">
            <v>00110644</v>
          </cell>
          <cell r="B4134" t="str">
            <v>2015.192; ACE-LY-106; HUM00110644</v>
          </cell>
          <cell r="C4134" t="str">
            <v>Int Med-Hematology/Oncology</v>
          </cell>
          <cell r="D4134" t="str">
            <v>Phillips, Tycel</v>
          </cell>
          <cell r="E4134" t="str">
            <v>CLOSED TO ACCRUAL</v>
          </cell>
          <cell r="F4134">
            <v>43868</v>
          </cell>
          <cell r="G4134" t="str">
            <v>Acerta Pharma</v>
          </cell>
          <cell r="H4134" t="str">
            <v>INC Research</v>
          </cell>
          <cell r="I4134" t="str">
            <v>Industry</v>
          </cell>
          <cell r="J4134" t="str">
            <v>CTSU - Oncology</v>
          </cell>
        </row>
        <row r="4135">
          <cell r="A4135" t="str">
            <v>00110639</v>
          </cell>
          <cell r="B4135" t="str">
            <v>2016.007; HUM00110639</v>
          </cell>
          <cell r="C4135" t="str">
            <v>Radiology</v>
          </cell>
          <cell r="D4135" t="str">
            <v>Ibrahim, El-Sayed</v>
          </cell>
          <cell r="E4135" t="str">
            <v>ABANDONED</v>
          </cell>
          <cell r="F4135">
            <v>42632</v>
          </cell>
          <cell r="G4135" t="str">
            <v>University of Michigan</v>
          </cell>
          <cell r="H4135" t="str">
            <v/>
          </cell>
          <cell r="I4135" t="str">
            <v>National</v>
          </cell>
          <cell r="J4135" t="str">
            <v>CTSU - Oncology</v>
          </cell>
        </row>
        <row r="4136">
          <cell r="A4136" t="str">
            <v>00110530</v>
          </cell>
          <cell r="B4136" t="str">
            <v>HUM00110530</v>
          </cell>
          <cell r="C4136" t="str">
            <v>Cardiac Surgery</v>
          </cell>
          <cell r="D4136" t="str">
            <v>Patel, Himanshu</v>
          </cell>
          <cell r="E4136" t="str">
            <v>CLOSED TO ACCRUAL</v>
          </cell>
          <cell r="F4136">
            <v>43761</v>
          </cell>
          <cell r="G4136" t="str">
            <v>Terumo Medical Corporation</v>
          </cell>
          <cell r="H4136" t="str">
            <v/>
          </cell>
          <cell r="I4136" t="str">
            <v>Industry</v>
          </cell>
          <cell r="J4136" t="str">
            <v>CTSU - Heart, Vessel, Blood</v>
          </cell>
        </row>
        <row r="4137">
          <cell r="A4137" t="str">
            <v>00110522</v>
          </cell>
          <cell r="B4137" t="str">
            <v>2016.009; HUM00110522</v>
          </cell>
          <cell r="C4137" t="str">
            <v>Radiation Oncology</v>
          </cell>
          <cell r="D4137" t="str">
            <v>Mierzwa, Michelle</v>
          </cell>
          <cell r="E4137" t="str">
            <v>ABANDONED</v>
          </cell>
          <cell r="F4137">
            <v>43178</v>
          </cell>
          <cell r="G4137" t="str">
            <v>University of Cincinnati</v>
          </cell>
          <cell r="H4137" t="str">
            <v/>
          </cell>
          <cell r="I4137" t="str">
            <v>Institutional</v>
          </cell>
          <cell r="J4137" t="str">
            <v>CTSU - Oncology</v>
          </cell>
        </row>
        <row r="4138">
          <cell r="A4138" t="str">
            <v>00110486</v>
          </cell>
          <cell r="B4138" t="str">
            <v>HUM00110486</v>
          </cell>
          <cell r="C4138" t="str">
            <v>Int Med-Cardiology</v>
          </cell>
          <cell r="D4138" t="str">
            <v>Hummel, Scott</v>
          </cell>
          <cell r="E4138" t="str">
            <v>CLOSED TO ACCRUAL</v>
          </cell>
          <cell r="F4138">
            <v>42736</v>
          </cell>
          <cell r="G4138" t="str">
            <v>Corvia Medical, Inc.</v>
          </cell>
          <cell r="H4138" t="str">
            <v/>
          </cell>
          <cell r="I4138" t="str">
            <v>Industry</v>
          </cell>
          <cell r="J4138" t="str">
            <v>CTSU - Heart, Vessel, Blood</v>
          </cell>
        </row>
        <row r="4139">
          <cell r="A4139" t="str">
            <v>00110485</v>
          </cell>
          <cell r="B4139" t="str">
            <v>HUM00110485</v>
          </cell>
          <cell r="C4139" t="str">
            <v>Cardiac Surgery</v>
          </cell>
          <cell r="D4139" t="str">
            <v>Bolling, Steven</v>
          </cell>
          <cell r="E4139" t="str">
            <v>CLOSED TO ACCRUAL</v>
          </cell>
          <cell r="F4139">
            <v>43405</v>
          </cell>
          <cell r="G4139" t="str">
            <v>DHHS - National Institutes of Health</v>
          </cell>
          <cell r="H4139" t="str">
            <v>Mount Sinai Medical Center, The</v>
          </cell>
          <cell r="I4139" t="str">
            <v>Externally Peer-Reviewed</v>
          </cell>
          <cell r="J4139" t="str">
            <v>CTSU - Heart, Vessel, Blood</v>
          </cell>
        </row>
        <row r="4140">
          <cell r="A4140" t="str">
            <v>00110405</v>
          </cell>
          <cell r="B4140" t="str">
            <v>2016.003; BO30013; HUM00110405</v>
          </cell>
          <cell r="C4140" t="str">
            <v>Int Med-Hematology/Oncology</v>
          </cell>
          <cell r="D4140" t="str">
            <v>Alva, Ajjai</v>
          </cell>
          <cell r="E4140" t="str">
            <v>TERMINATED</v>
          </cell>
          <cell r="F4140">
            <v>43810</v>
          </cell>
          <cell r="G4140" t="str">
            <v>Genentech, Inc.</v>
          </cell>
          <cell r="H4140" t="str">
            <v>Covance Inc.</v>
          </cell>
          <cell r="I4140" t="str">
            <v>Industry</v>
          </cell>
          <cell r="J4140" t="str">
            <v>CTSU - Oncology</v>
          </cell>
        </row>
        <row r="4141">
          <cell r="A4141" t="str">
            <v>00110368</v>
          </cell>
          <cell r="B4141" t="str">
            <v>2015.128; HUM00110368; ICT-107-301</v>
          </cell>
          <cell r="C4141" t="str">
            <v>Neurosurgery</v>
          </cell>
          <cell r="D4141" t="str">
            <v>Heth, Jason</v>
          </cell>
          <cell r="E4141" t="str">
            <v>TERMINATED</v>
          </cell>
          <cell r="F4141">
            <v>43259</v>
          </cell>
          <cell r="G4141" t="str">
            <v>Novella Clinical, Inc</v>
          </cell>
          <cell r="H4141" t="str">
            <v/>
          </cell>
          <cell r="I4141" t="str">
            <v>Industry</v>
          </cell>
          <cell r="J4141" t="str">
            <v>CTSU - Oncology</v>
          </cell>
        </row>
        <row r="4142">
          <cell r="A4142" t="str">
            <v>00110364</v>
          </cell>
          <cell r="B4142" t="str">
            <v>2016.010; HUM00110364; S1505</v>
          </cell>
          <cell r="C4142" t="str">
            <v>Int Med-Hematology/Oncology</v>
          </cell>
          <cell r="D4142" t="str">
            <v>Zalupski, Mark</v>
          </cell>
          <cell r="E4142" t="str">
            <v>CLOSED TO ACCRUAL</v>
          </cell>
          <cell r="F4142">
            <v>43210</v>
          </cell>
          <cell r="G4142" t="str">
            <v>Southwest Oncology Group (SWOG)</v>
          </cell>
          <cell r="H4142" t="str">
            <v>National Cancer Institute (NCI); Oregon Health and Science University</v>
          </cell>
          <cell r="I4142" t="str">
            <v>National</v>
          </cell>
          <cell r="J4142" t="str">
            <v>CTSU - Oncology</v>
          </cell>
        </row>
        <row r="4143">
          <cell r="A4143" t="str">
            <v>00110351</v>
          </cell>
          <cell r="B4143" t="str">
            <v>HUM00110351</v>
          </cell>
          <cell r="C4143" t="str">
            <v>Radiology</v>
          </cell>
          <cell r="D4143" t="str">
            <v>Bohnen, Nicolaas</v>
          </cell>
          <cell r="E4143" t="str">
            <v>CLOSED TO ACCRUAL</v>
          </cell>
          <cell r="F4143">
            <v>44174</v>
          </cell>
          <cell r="G4143" t="str">
            <v>Veterans Affairs, Department of</v>
          </cell>
          <cell r="H4143" t="str">
            <v/>
          </cell>
          <cell r="I4143" t="str">
            <v>Externally Peer-Reviewed</v>
          </cell>
          <cell r="J4143" t="str">
            <v>CTSU - Neurosciences and Sensory</v>
          </cell>
        </row>
        <row r="4144">
          <cell r="A4144" t="str">
            <v>00110232</v>
          </cell>
          <cell r="B4144" t="str">
            <v>HUM00110232</v>
          </cell>
          <cell r="C4144" t="str">
            <v>Int Med-General Medicine</v>
          </cell>
          <cell r="D4144" t="str">
            <v>Hawley, Sarah</v>
          </cell>
          <cell r="E4144" t="str">
            <v>CLOSED TO ACCRUAL</v>
          </cell>
          <cell r="F4144">
            <v>42637</v>
          </cell>
          <cell r="G4144" t="str">
            <v>DHHS - National Institutes of Health</v>
          </cell>
          <cell r="H4144" t="str">
            <v/>
          </cell>
          <cell r="I4144" t="str">
            <v>Externally Peer-Reviewed</v>
          </cell>
          <cell r="J4144" t="str">
            <v>CTSU - Oncology</v>
          </cell>
        </row>
        <row r="4145">
          <cell r="A4145" t="str">
            <v>00110221</v>
          </cell>
          <cell r="B4145" t="str">
            <v>HUM00110221</v>
          </cell>
          <cell r="C4145" t="str">
            <v>Neurology</v>
          </cell>
          <cell r="D4145" t="str">
            <v>Chou, Kelvin</v>
          </cell>
          <cell r="E4145" t="str">
            <v>IRB STUDY CLOSURE</v>
          </cell>
          <cell r="F4145">
            <v>43748</v>
          </cell>
          <cell r="G4145" t="str">
            <v>Massachusetts General Hospital</v>
          </cell>
          <cell r="H4145" t="str">
            <v>DHHS - National Institutes of Health - Subcontracts</v>
          </cell>
          <cell r="I4145" t="str">
            <v>Institutional</v>
          </cell>
          <cell r="J4145" t="str">
            <v>CTSU - Neurosciences and Sensory</v>
          </cell>
        </row>
        <row r="4146">
          <cell r="A4146" t="str">
            <v>00110175</v>
          </cell>
          <cell r="B4146" t="str">
            <v>HUM00110175; S09A</v>
          </cell>
          <cell r="C4146" t="str">
            <v>Int Med-Gastroenterology</v>
          </cell>
          <cell r="D4146" t="str">
            <v/>
          </cell>
          <cell r="E4146" t="str">
            <v>ABANDONED</v>
          </cell>
          <cell r="F4146">
            <v>43076</v>
          </cell>
          <cell r="G4146" t="str">
            <v>QOL Medical</v>
          </cell>
          <cell r="H4146" t="str">
            <v/>
          </cell>
          <cell r="I4146" t="str">
            <v>Industry</v>
          </cell>
          <cell r="J4146" t="str">
            <v>Exclude from U-M specialty reporting</v>
          </cell>
        </row>
        <row r="4147">
          <cell r="A4147" t="str">
            <v>00110146</v>
          </cell>
          <cell r="B4147" t="str">
            <v>2018.070; HUM00110146; UMCC 2018.070</v>
          </cell>
          <cell r="C4147" t="str">
            <v>School of Kinesiology</v>
          </cell>
          <cell r="D4147" t="str">
            <v>Lipps, David</v>
          </cell>
          <cell r="E4147" t="str">
            <v>OPEN TO ACCRUAL</v>
          </cell>
          <cell r="F4147">
            <v>42488</v>
          </cell>
          <cell r="G4147" t="str">
            <v>University of Michigan</v>
          </cell>
          <cell r="H4147" t="str">
            <v/>
          </cell>
          <cell r="I4147" t="str">
            <v>National</v>
          </cell>
          <cell r="J4147" t="str">
            <v>CTSU - Oncology</v>
          </cell>
        </row>
        <row r="4148">
          <cell r="A4148" t="str">
            <v>00110064</v>
          </cell>
          <cell r="B4148" t="str">
            <v>2015.188; HUM00110064; TO-TAS-102-302</v>
          </cell>
          <cell r="C4148" t="str">
            <v>Int Med-Hematology/Oncology</v>
          </cell>
          <cell r="D4148" t="str">
            <v>Urba, Susan</v>
          </cell>
          <cell r="E4148" t="str">
            <v>TERMINATED</v>
          </cell>
          <cell r="F4148">
            <v>42913</v>
          </cell>
          <cell r="G4148" t="str">
            <v>United BioSource Corporation (UBC)</v>
          </cell>
          <cell r="H4148" t="str">
            <v/>
          </cell>
          <cell r="I4148" t="str">
            <v>Industry</v>
          </cell>
          <cell r="J4148" t="str">
            <v>CTSU - Oncology</v>
          </cell>
        </row>
        <row r="4149">
          <cell r="A4149" t="str">
            <v>00110021</v>
          </cell>
          <cell r="B4149" t="str">
            <v>2016.016; AOST1421; HUM00110021</v>
          </cell>
          <cell r="C4149" t="str">
            <v>Pediatrics-Hematology/Oncology</v>
          </cell>
          <cell r="D4149" t="str">
            <v>Jasty-Rao, Rama</v>
          </cell>
          <cell r="E4149" t="str">
            <v>IRB STUDY CLOSURE</v>
          </cell>
          <cell r="F4149">
            <v>43474</v>
          </cell>
          <cell r="G4149" t="str">
            <v>Children's Oncology Group (COG)</v>
          </cell>
          <cell r="H4149" t="str">
            <v>The Children's Hospital of Philadelphia (CHOP)</v>
          </cell>
          <cell r="I4149" t="str">
            <v>Institutional</v>
          </cell>
          <cell r="J4149" t="str">
            <v>CTSU - Childrens</v>
          </cell>
        </row>
        <row r="4150">
          <cell r="A4150" t="str">
            <v>00109990</v>
          </cell>
          <cell r="B4150" t="str">
            <v>HUM00109990</v>
          </cell>
          <cell r="C4150" t="str">
            <v>Int Med-General Medicine</v>
          </cell>
          <cell r="D4150" t="str">
            <v>Wallner, Lauren</v>
          </cell>
          <cell r="E4150" t="str">
            <v>OPEN TO ACCRUAL</v>
          </cell>
          <cell r="F4150">
            <v>42503</v>
          </cell>
          <cell r="G4150" t="str">
            <v>University of Michigan</v>
          </cell>
          <cell r="H4150" t="str">
            <v>DHHS - National Institutes of Health</v>
          </cell>
          <cell r="I4150" t="str">
            <v>National</v>
          </cell>
          <cell r="J4150" t="str">
            <v>CTSU - Oncology</v>
          </cell>
        </row>
        <row r="4151">
          <cell r="A4151" t="str">
            <v>00109957</v>
          </cell>
          <cell r="B4151" t="str">
            <v>HUM00109957</v>
          </cell>
          <cell r="C4151" t="str">
            <v>Orthopaedic Surgery</v>
          </cell>
          <cell r="D4151" t="str">
            <v>Miller, Bruce</v>
          </cell>
          <cell r="E4151" t="str">
            <v>IRB STUDY CLOSURE</v>
          </cell>
          <cell r="F4151">
            <v>43942</v>
          </cell>
          <cell r="G4151" t="str">
            <v>Arthrex</v>
          </cell>
          <cell r="H4151" t="str">
            <v/>
          </cell>
          <cell r="I4151" t="str">
            <v>Industry</v>
          </cell>
          <cell r="J4151" t="str">
            <v>CTSU - Behavior, Function, and Pain</v>
          </cell>
        </row>
        <row r="4152">
          <cell r="A4152" t="str">
            <v>00109870</v>
          </cell>
          <cell r="B4152" t="str">
            <v>2015.144; D4190C00006; HUM00109870</v>
          </cell>
          <cell r="C4152" t="str">
            <v>Int Med-Hematology/Oncology</v>
          </cell>
          <cell r="D4152" t="str">
            <v>Schneider, Bryan</v>
          </cell>
          <cell r="E4152" t="str">
            <v>IRB STUDY CLOSURE</v>
          </cell>
          <cell r="F4152">
            <v>43096</v>
          </cell>
          <cell r="G4152" t="str">
            <v>Medimmune, Inc.</v>
          </cell>
          <cell r="H4152" t="str">
            <v>ICON Clinical Research, Inc.</v>
          </cell>
          <cell r="I4152" t="str">
            <v>Industry</v>
          </cell>
          <cell r="J4152" t="str">
            <v>CTSU - Oncology</v>
          </cell>
        </row>
        <row r="4153">
          <cell r="A4153" t="str">
            <v>00109831</v>
          </cell>
          <cell r="B4153" t="str">
            <v>2015.187; EA2142; HUM00109831</v>
          </cell>
          <cell r="C4153" t="str">
            <v>Int Med-Hematology/Oncology</v>
          </cell>
          <cell r="D4153" t="str">
            <v>Sahai, Vaibhav</v>
          </cell>
          <cell r="E4153" t="str">
            <v>CLOSED TO ACCRUAL</v>
          </cell>
          <cell r="F4153">
            <v>44287</v>
          </cell>
          <cell r="G4153" t="str">
            <v>ECOG-ACRIN Medical Research Foundation, Inc</v>
          </cell>
          <cell r="H4153" t="str">
            <v>National Cancer Institute (NCI)</v>
          </cell>
          <cell r="I4153" t="str">
            <v>National</v>
          </cell>
          <cell r="J4153" t="str">
            <v>CTSU - Oncology</v>
          </cell>
        </row>
        <row r="4154">
          <cell r="A4154" t="str">
            <v>00109769</v>
          </cell>
          <cell r="B4154" t="str">
            <v>HUM00109769</v>
          </cell>
          <cell r="C4154" t="str">
            <v>Neurosurgery</v>
          </cell>
          <cell r="D4154" t="str">
            <v>Pandey, Aditya</v>
          </cell>
          <cell r="E4154" t="str">
            <v>IRB STUDY CLOSURE</v>
          </cell>
          <cell r="F4154">
            <v>43987</v>
          </cell>
          <cell r="G4154" t="str">
            <v>University of Louisville</v>
          </cell>
          <cell r="H4154" t="str">
            <v>MicroVention Terumo; Penumbra Inc.</v>
          </cell>
          <cell r="I4154" t="str">
            <v>Institutional</v>
          </cell>
          <cell r="J4154" t="str">
            <v>CTSU - Neurosciences and Sensory</v>
          </cell>
        </row>
        <row r="4155">
          <cell r="A4155" t="str">
            <v>00109715</v>
          </cell>
          <cell r="B4155" t="str">
            <v>2015.182; HUM00109715</v>
          </cell>
          <cell r="C4155" t="str">
            <v>Radiation Oncology</v>
          </cell>
          <cell r="D4155" t="str">
            <v>Hearn, Jason</v>
          </cell>
          <cell r="E4155" t="str">
            <v>TERMINATED</v>
          </cell>
          <cell r="F4155">
            <v>43746</v>
          </cell>
          <cell r="G4155" t="str">
            <v>Bayer HealthCare</v>
          </cell>
          <cell r="H4155" t="str">
            <v>University of Michigan</v>
          </cell>
          <cell r="I4155" t="str">
            <v>Industry</v>
          </cell>
          <cell r="J4155" t="str">
            <v>CTSU - Oncology</v>
          </cell>
        </row>
        <row r="4156">
          <cell r="A4156" t="str">
            <v>00109663</v>
          </cell>
          <cell r="B4156" t="str">
            <v>2016.006; ADVL1416; HUM00109663</v>
          </cell>
          <cell r="C4156" t="str">
            <v>Pediatrics-Hematology/Oncology</v>
          </cell>
          <cell r="D4156" t="str">
            <v>Mody, Rajen</v>
          </cell>
          <cell r="E4156" t="str">
            <v>CLOSED TO ACCRUAL</v>
          </cell>
          <cell r="F4156">
            <v>43700</v>
          </cell>
          <cell r="G4156" t="str">
            <v>Pediatric Early Phase Clinical Trials Network (PEP-CTN)</v>
          </cell>
          <cell r="H4156" t="str">
            <v>Children's Oncology Group (COG); Eli Lilly and Company Foundation; The Children's Hospital of Philadelphia (CHOP)</v>
          </cell>
          <cell r="I4156" t="str">
            <v>Industry</v>
          </cell>
          <cell r="J4156" t="str">
            <v>CTSU - Childrens</v>
          </cell>
        </row>
        <row r="4157">
          <cell r="A4157" t="str">
            <v>00109614</v>
          </cell>
          <cell r="B4157" t="str">
            <v>HUM00109614</v>
          </cell>
          <cell r="C4157" t="str">
            <v>Surgery-Acute Care Surgery</v>
          </cell>
          <cell r="D4157" t="str">
            <v>Napolitano, Lena</v>
          </cell>
          <cell r="E4157" t="str">
            <v>OPEN TO ACCRUAL</v>
          </cell>
          <cell r="F4157">
            <v>42502</v>
          </cell>
          <cell r="G4157" t="str">
            <v>Defense, Department of-Army, Department of the-Subcontracts</v>
          </cell>
          <cell r="H4157" t="str">
            <v>University of Colorado-Denver/Anschutz Medical Campus</v>
          </cell>
          <cell r="I4157" t="str">
            <v>Externally Peer-Reviewed</v>
          </cell>
          <cell r="J4157" t="str">
            <v>CTSU - Acute, Critical Care, Surgery &amp; Transplant</v>
          </cell>
        </row>
        <row r="4158">
          <cell r="A4158" t="str">
            <v>00109526</v>
          </cell>
          <cell r="B4158" t="str">
            <v>AWD003401; HUM00109526</v>
          </cell>
          <cell r="C4158" t="str">
            <v>Pediatrics-Nephrology</v>
          </cell>
          <cell r="D4158" t="str">
            <v>Gipson, Debbie</v>
          </cell>
          <cell r="E4158" t="str">
            <v>TERMINATED</v>
          </cell>
          <cell r="F4158">
            <v>44088</v>
          </cell>
          <cell r="G4158" t="str">
            <v>Bristol-Myers Squibb</v>
          </cell>
          <cell r="H4158" t="str">
            <v/>
          </cell>
          <cell r="I4158" t="str">
            <v>Industry</v>
          </cell>
          <cell r="J4158" t="str">
            <v>CTSU - Childrens</v>
          </cell>
        </row>
        <row r="4159">
          <cell r="A4159" t="str">
            <v>00109455</v>
          </cell>
          <cell r="B4159" t="str">
            <v>679; HUM00109455</v>
          </cell>
          <cell r="C4159" t="str">
            <v>Dermatology</v>
          </cell>
          <cell r="D4159" t="str">
            <v>Helfrich, Yolanda</v>
          </cell>
          <cell r="E4159" t="str">
            <v>IRB STUDY CLOSURE</v>
          </cell>
          <cell r="F4159">
            <v>43921</v>
          </cell>
          <cell r="G4159" t="str">
            <v>Boehringer Ingelheim Pharma Gm</v>
          </cell>
          <cell r="H4159" t="str">
            <v>DrugDev</v>
          </cell>
          <cell r="I4159" t="str">
            <v>Industry</v>
          </cell>
          <cell r="J4159" t="str">
            <v>CTSU - Neurosciences and Sensory</v>
          </cell>
        </row>
        <row r="4160">
          <cell r="A4160" t="str">
            <v>00109407</v>
          </cell>
          <cell r="B4160" t="str">
            <v>HUM00109407</v>
          </cell>
          <cell r="C4160" t="str">
            <v>Neurology</v>
          </cell>
          <cell r="D4160" t="str">
            <v>Alsalaheen, Bara</v>
          </cell>
          <cell r="E4160" t="str">
            <v>IRB STUDY CLOSURE</v>
          </cell>
          <cell r="F4160">
            <v>43238</v>
          </cell>
          <cell r="G4160" t="str">
            <v>University of Michigan</v>
          </cell>
          <cell r="H4160" t="str">
            <v/>
          </cell>
          <cell r="I4160" t="str">
            <v>National</v>
          </cell>
          <cell r="J4160" t="str">
            <v>CTSU - Neurosciences and Sensory</v>
          </cell>
        </row>
        <row r="4161">
          <cell r="A4161" t="str">
            <v>00109383</v>
          </cell>
          <cell r="B4161" t="str">
            <v>2015.173; CA204142; HUM00109383</v>
          </cell>
          <cell r="C4161" t="str">
            <v>Int Med-Hematology/Oncology</v>
          </cell>
          <cell r="D4161" t="str">
            <v>Campagnaro, Erica</v>
          </cell>
          <cell r="E4161" t="str">
            <v>IRB STUDY CLOSURE</v>
          </cell>
          <cell r="F4161">
            <v>44202</v>
          </cell>
          <cell r="G4161" t="str">
            <v>Bristol-Myers Squibb</v>
          </cell>
          <cell r="H4161" t="str">
            <v>PPD Development, LP</v>
          </cell>
          <cell r="I4161" t="str">
            <v>Industry</v>
          </cell>
          <cell r="J4161" t="str">
            <v>CTSU - Oncology</v>
          </cell>
        </row>
        <row r="4162">
          <cell r="A4162" t="str">
            <v>00109375</v>
          </cell>
          <cell r="B4162" t="str">
            <v>13-213 A(17); 2015.178; HUM00109375</v>
          </cell>
          <cell r="C4162" t="str">
            <v>Int Med-Hematology/Oncology</v>
          </cell>
          <cell r="D4162" t="str">
            <v>Krauss, John</v>
          </cell>
          <cell r="E4162" t="str">
            <v>TERMINATED</v>
          </cell>
          <cell r="F4162">
            <v>44125</v>
          </cell>
          <cell r="G4162" t="str">
            <v>Memorial Sloan-Kettering Cancer Center (MSKCC)</v>
          </cell>
          <cell r="H4162" t="str">
            <v/>
          </cell>
          <cell r="I4162" t="str">
            <v>Industry</v>
          </cell>
          <cell r="J4162" t="str">
            <v>CTSU - Oncology</v>
          </cell>
        </row>
        <row r="4163">
          <cell r="A4163" t="str">
            <v>00109373</v>
          </cell>
          <cell r="B4163" t="str">
            <v>678; HUM00109373</v>
          </cell>
          <cell r="C4163" t="str">
            <v>Dermatology</v>
          </cell>
          <cell r="D4163" t="str">
            <v>Helfrich, Yolanda</v>
          </cell>
          <cell r="E4163" t="str">
            <v>IRB STUDY CLOSURE</v>
          </cell>
          <cell r="F4163">
            <v>43985</v>
          </cell>
          <cell r="G4163" t="str">
            <v>Boehringer Ingelheim Pharma Gm</v>
          </cell>
          <cell r="H4163" t="str">
            <v>DrugDev</v>
          </cell>
          <cell r="I4163" t="str">
            <v>Industry</v>
          </cell>
          <cell r="J4163" t="str">
            <v>CTSU - Neurosciences and Sensory</v>
          </cell>
        </row>
        <row r="4164">
          <cell r="A4164" t="str">
            <v>00109363</v>
          </cell>
          <cell r="B4164" t="str">
            <v>2015.175; D6060C00001; HUM00109363</v>
          </cell>
          <cell r="C4164" t="str">
            <v>Int Med-Hematology/Oncology</v>
          </cell>
          <cell r="D4164" t="str">
            <v>Smith, David, C</v>
          </cell>
          <cell r="E4164" t="str">
            <v>IRB STUDY CLOSURE</v>
          </cell>
          <cell r="F4164">
            <v>43187</v>
          </cell>
          <cell r="G4164" t="str">
            <v>MedImmune LLC</v>
          </cell>
          <cell r="H4164" t="str">
            <v>Pharmaceutical Research Associates, Inc.</v>
          </cell>
          <cell r="I4164" t="str">
            <v>Industry</v>
          </cell>
          <cell r="J4164" t="str">
            <v>CTSU - Oncology</v>
          </cell>
        </row>
        <row r="4165">
          <cell r="A4165" t="str">
            <v>00109335</v>
          </cell>
          <cell r="B4165" t="str">
            <v>2015.176; AGS67E-15-2; HUM00109335</v>
          </cell>
          <cell r="C4165" t="str">
            <v>Int Med-Hematology/Oncology</v>
          </cell>
          <cell r="D4165" t="str">
            <v>Bixby, Dale</v>
          </cell>
          <cell r="E4165" t="str">
            <v>ABANDONED</v>
          </cell>
          <cell r="F4165">
            <v>42629</v>
          </cell>
          <cell r="G4165" t="str">
            <v>Agensys, Inc</v>
          </cell>
          <cell r="H4165" t="str">
            <v/>
          </cell>
          <cell r="I4165" t="str">
            <v>Industry</v>
          </cell>
          <cell r="J4165" t="str">
            <v>CTSU - Oncology</v>
          </cell>
        </row>
        <row r="4166">
          <cell r="A4166" t="str">
            <v>00109334</v>
          </cell>
          <cell r="B4166" t="str">
            <v>2015.177; HUM00109334; STML-401-0214</v>
          </cell>
          <cell r="C4166" t="str">
            <v>Int Med-Hematology/Oncology</v>
          </cell>
          <cell r="D4166" t="str">
            <v>Bixby, Dale</v>
          </cell>
          <cell r="E4166" t="str">
            <v>IRB STUDY CLOSURE</v>
          </cell>
          <cell r="F4166">
            <v>44022</v>
          </cell>
          <cell r="G4166" t="str">
            <v>Stemline Therapeutics, Inc</v>
          </cell>
          <cell r="H4166" t="str">
            <v/>
          </cell>
          <cell r="I4166" t="str">
            <v>Industry</v>
          </cell>
          <cell r="J4166" t="str">
            <v>CTSU - Oncology</v>
          </cell>
        </row>
        <row r="4167">
          <cell r="A4167" t="str">
            <v>00109333</v>
          </cell>
          <cell r="B4167" t="str">
            <v>2015.186; HUM00109333; STML-401-0114</v>
          </cell>
          <cell r="C4167" t="str">
            <v>Int Med-Hematology/Oncology</v>
          </cell>
          <cell r="D4167" t="str">
            <v>Bixby, Dale</v>
          </cell>
          <cell r="E4167" t="str">
            <v>PRMC APPROVAL</v>
          </cell>
          <cell r="F4167">
            <v>42409</v>
          </cell>
          <cell r="G4167" t="str">
            <v>Stemline Therapeutics, Inc</v>
          </cell>
          <cell r="H4167" t="str">
            <v/>
          </cell>
          <cell r="I4167" t="str">
            <v>Industry</v>
          </cell>
          <cell r="J4167" t="str">
            <v>CTSU - Oncology</v>
          </cell>
        </row>
        <row r="4168">
          <cell r="A4168" t="str">
            <v>00109323</v>
          </cell>
          <cell r="B4168" t="str">
            <v>2015.170; HUM00109323</v>
          </cell>
          <cell r="C4168" t="str">
            <v>Int Med-Hematology/Oncology</v>
          </cell>
          <cell r="D4168" t="str">
            <v>Wilcox, Ryan</v>
          </cell>
          <cell r="E4168" t="str">
            <v>ABANDONED</v>
          </cell>
          <cell r="F4168">
            <v>42565</v>
          </cell>
          <cell r="G4168" t="str">
            <v>CTI BioPharma Corp.</v>
          </cell>
          <cell r="H4168" t="str">
            <v/>
          </cell>
          <cell r="I4168" t="str">
            <v>Industry</v>
          </cell>
          <cell r="J4168" t="str">
            <v>CTSU - Oncology</v>
          </cell>
        </row>
        <row r="4169">
          <cell r="A4169" t="str">
            <v>00109299</v>
          </cell>
          <cell r="B4169" t="str">
            <v>2015.184; AOST1321; HUM00109299</v>
          </cell>
          <cell r="C4169" t="str">
            <v>Pediatrics-Hematology/Oncology</v>
          </cell>
          <cell r="D4169" t="str">
            <v>Jasty-Rao, Rama</v>
          </cell>
          <cell r="E4169" t="str">
            <v>TERMINATED</v>
          </cell>
          <cell r="F4169">
            <v>43762</v>
          </cell>
          <cell r="G4169" t="str">
            <v>Children's Oncology Group (COG)</v>
          </cell>
          <cell r="H4169" t="str">
            <v>The Children's Hospital of Philadelphia (CHOP)</v>
          </cell>
          <cell r="I4169" t="str">
            <v>Institutional</v>
          </cell>
          <cell r="J4169" t="str">
            <v>CTSU - Childrens</v>
          </cell>
        </row>
        <row r="4170">
          <cell r="A4170" t="str">
            <v>00109282</v>
          </cell>
          <cell r="B4170" t="str">
            <v>2016.027; HUM00109282</v>
          </cell>
          <cell r="C4170" t="str">
            <v>College of Pharmacy</v>
          </cell>
          <cell r="D4170" t="str">
            <v>Hertz, Daniel</v>
          </cell>
          <cell r="E4170" t="str">
            <v>ABANDONED</v>
          </cell>
          <cell r="F4170">
            <v>42770</v>
          </cell>
          <cell r="G4170" t="str">
            <v>University of Michigan</v>
          </cell>
          <cell r="H4170" t="str">
            <v/>
          </cell>
          <cell r="I4170" t="str">
            <v>National</v>
          </cell>
          <cell r="J4170" t="str">
            <v>CTSU - Oncology</v>
          </cell>
        </row>
        <row r="4171">
          <cell r="A4171" t="str">
            <v>00109220</v>
          </cell>
          <cell r="B4171" t="str">
            <v>HUM00109220</v>
          </cell>
          <cell r="C4171" t="str">
            <v>Cardiac Surgery</v>
          </cell>
          <cell r="D4171" t="str">
            <v>Romano, Matthew</v>
          </cell>
          <cell r="E4171" t="str">
            <v>IRB STUDY CLOSURE</v>
          </cell>
          <cell r="F4171">
            <v>43929</v>
          </cell>
          <cell r="G4171" t="str">
            <v>AtriCure, Inc.</v>
          </cell>
          <cell r="H4171" t="str">
            <v/>
          </cell>
          <cell r="I4171" t="str">
            <v>Industry</v>
          </cell>
          <cell r="J4171" t="str">
            <v>CTSU - Heart, Vessel, Blood</v>
          </cell>
        </row>
        <row r="4172">
          <cell r="A4172" t="str">
            <v>00109219</v>
          </cell>
          <cell r="B4172" t="str">
            <v>2015.191; APEC14B1; HUM00109219</v>
          </cell>
          <cell r="C4172" t="str">
            <v>Pediatrics-Hematology/Oncology</v>
          </cell>
          <cell r="D4172" t="str">
            <v>Mody, Rajen</v>
          </cell>
          <cell r="E4172" t="str">
            <v>OPEN TO ACCRUAL</v>
          </cell>
          <cell r="F4172">
            <v>42391</v>
          </cell>
          <cell r="G4172" t="str">
            <v>Children's Oncology Group (COG)</v>
          </cell>
          <cell r="H4172" t="str">
            <v>The Children's Hospital of Philadelphia (CHOP)</v>
          </cell>
          <cell r="I4172" t="str">
            <v>Institutional</v>
          </cell>
          <cell r="J4172" t="str">
            <v>CTSU - Childrens</v>
          </cell>
        </row>
        <row r="4173">
          <cell r="A4173" t="str">
            <v>00109156</v>
          </cell>
          <cell r="B4173" t="str">
            <v>HUM00109156</v>
          </cell>
          <cell r="C4173" t="str">
            <v>Psychiatry</v>
          </cell>
          <cell r="D4173" t="str">
            <v>Walton, Maureen</v>
          </cell>
          <cell r="E4173" t="str">
            <v>OPEN TO ACCRUAL</v>
          </cell>
          <cell r="F4173">
            <v>43221</v>
          </cell>
          <cell r="G4173" t="str">
            <v>DHHS - National Institutes of Health</v>
          </cell>
          <cell r="H4173" t="str">
            <v/>
          </cell>
          <cell r="I4173" t="str">
            <v>Externally Peer-Reviewed</v>
          </cell>
          <cell r="J4173" t="str">
            <v>CTSU - Behavior, Function, and Pain</v>
          </cell>
        </row>
        <row r="4174">
          <cell r="A4174" t="str">
            <v>00109151</v>
          </cell>
          <cell r="B4174" t="str">
            <v>HUM00109151</v>
          </cell>
          <cell r="C4174" t="str">
            <v>Int Med-Rheumatology</v>
          </cell>
          <cell r="D4174" t="str">
            <v>Schiopu, Elena</v>
          </cell>
          <cell r="E4174" t="str">
            <v>OPEN TO ACCRUAL</v>
          </cell>
          <cell r="F4174">
            <v>42621</v>
          </cell>
          <cell r="G4174" t="str">
            <v>DHHS - National Institutes of Health</v>
          </cell>
          <cell r="H4174" t="str">
            <v>Emory University; University of California - San Francisco</v>
          </cell>
          <cell r="I4174" t="str">
            <v>Externally Peer-Reviewed</v>
          </cell>
          <cell r="J4174" t="str">
            <v>CTSU - Ambulatory and Chronic Disease</v>
          </cell>
        </row>
        <row r="4175">
          <cell r="A4175" t="str">
            <v>00109116</v>
          </cell>
          <cell r="B4175" t="str">
            <v>HUM00109116</v>
          </cell>
          <cell r="C4175" t="str">
            <v>Radiology</v>
          </cell>
          <cell r="D4175" t="str">
            <v>Muller, Martijn</v>
          </cell>
          <cell r="E4175" t="str">
            <v>TERMINATED</v>
          </cell>
          <cell r="F4175">
            <v>44070</v>
          </cell>
          <cell r="G4175" t="str">
            <v>University of Michigan</v>
          </cell>
          <cell r="H4175" t="str">
            <v/>
          </cell>
          <cell r="I4175" t="str">
            <v>National</v>
          </cell>
          <cell r="J4175" t="str">
            <v>CTSU - Neurosciences and Sensory</v>
          </cell>
        </row>
        <row r="4176">
          <cell r="A4176" t="str">
            <v>00109016</v>
          </cell>
          <cell r="B4176" t="str">
            <v>2015.169; HUM00109016; Sym004-09</v>
          </cell>
          <cell r="C4176" t="str">
            <v>Int Med-Hematology/Oncology</v>
          </cell>
          <cell r="D4176" t="str">
            <v>Krauss, John</v>
          </cell>
          <cell r="E4176" t="str">
            <v>ABANDONED</v>
          </cell>
          <cell r="F4176">
            <v>42829</v>
          </cell>
          <cell r="G4176" t="str">
            <v>Quintiles, Inc</v>
          </cell>
          <cell r="H4176" t="str">
            <v/>
          </cell>
          <cell r="I4176" t="str">
            <v>Industry</v>
          </cell>
          <cell r="J4176" t="str">
            <v>CTSU - Oncology</v>
          </cell>
        </row>
        <row r="4177">
          <cell r="A4177" t="str">
            <v>00108937</v>
          </cell>
          <cell r="B4177" t="str">
            <v>2015.166; HUM00108937; MK-3475-119</v>
          </cell>
          <cell r="C4177" t="str">
            <v>Int Med-Hematology/Oncology</v>
          </cell>
          <cell r="D4177" t="str">
            <v>Smerage, Jeffrey</v>
          </cell>
          <cell r="E4177" t="str">
            <v>IRB STUDY CLOSURE</v>
          </cell>
          <cell r="F4177">
            <v>43042</v>
          </cell>
          <cell r="G4177" t="str">
            <v>Merck</v>
          </cell>
          <cell r="H4177" t="str">
            <v/>
          </cell>
          <cell r="I4177" t="str">
            <v>Industry</v>
          </cell>
          <cell r="J4177" t="str">
            <v>CTSU - Oncology</v>
          </cell>
        </row>
        <row r="4178">
          <cell r="A4178" t="str">
            <v>00108921</v>
          </cell>
          <cell r="B4178" t="str">
            <v>HUM00108921</v>
          </cell>
          <cell r="C4178" t="str">
            <v>Pediatrics-Neonatal/Perinatal</v>
          </cell>
          <cell r="D4178" t="str">
            <v>Donn, Steven</v>
          </cell>
          <cell r="E4178" t="str">
            <v>TERMINATED</v>
          </cell>
          <cell r="F4178">
            <v>43958</v>
          </cell>
          <cell r="G4178" t="str">
            <v>Windtree Therapeutics, Inc.</v>
          </cell>
          <cell r="H4178" t="str">
            <v>PPD, Inc.</v>
          </cell>
          <cell r="I4178" t="str">
            <v>Industry</v>
          </cell>
          <cell r="J4178" t="str">
            <v>CTSU - Childrens</v>
          </cell>
        </row>
        <row r="4179">
          <cell r="A4179" t="str">
            <v>00108880</v>
          </cell>
          <cell r="B4179" t="str">
            <v>HUM00108880; LCA OPTIRPE65</v>
          </cell>
          <cell r="C4179" t="str">
            <v>Ophthalmology &amp; Visual Sciences</v>
          </cell>
          <cell r="D4179" t="str">
            <v>Besirli, Cagri</v>
          </cell>
          <cell r="E4179" t="str">
            <v>IRB STUDY CLOSURE</v>
          </cell>
          <cell r="F4179">
            <v>43767</v>
          </cell>
          <cell r="G4179" t="str">
            <v>MeiraGtx</v>
          </cell>
          <cell r="H4179" t="str">
            <v/>
          </cell>
          <cell r="I4179" t="str">
            <v>Industry</v>
          </cell>
          <cell r="J4179" t="str">
            <v>CTSU - Ambulatory and Chronic Disease</v>
          </cell>
        </row>
        <row r="4180">
          <cell r="A4180" t="str">
            <v>00108842</v>
          </cell>
          <cell r="B4180" t="str">
            <v>2016.004; HUM00108842; TAPUR</v>
          </cell>
          <cell r="C4180" t="str">
            <v>Int Med-Hematology/Oncology</v>
          </cell>
          <cell r="D4180" t="str">
            <v>Alva, Ajjai</v>
          </cell>
          <cell r="E4180" t="str">
            <v>OPEN TO ACCRUAL</v>
          </cell>
          <cell r="F4180">
            <v>43696</v>
          </cell>
          <cell r="G4180" t="str">
            <v>American Society of Clinical Oncology</v>
          </cell>
          <cell r="H4180" t="str">
            <v>University of Michigan</v>
          </cell>
          <cell r="I4180" t="str">
            <v>Institutional</v>
          </cell>
          <cell r="J4180" t="str">
            <v>CTSU - Oncology</v>
          </cell>
        </row>
        <row r="4181">
          <cell r="A4181" t="str">
            <v>00108676</v>
          </cell>
          <cell r="B4181" t="str">
            <v>2015.168; HUM00108676</v>
          </cell>
          <cell r="C4181" t="str">
            <v>Int Med-Hematology/Oncology</v>
          </cell>
          <cell r="D4181" t="str">
            <v>Hayes, Daniel</v>
          </cell>
          <cell r="E4181" t="str">
            <v>TERMINATED</v>
          </cell>
          <cell r="F4181">
            <v>42803</v>
          </cell>
          <cell r="G4181" t="str">
            <v>University of Michigan</v>
          </cell>
          <cell r="H4181" t="str">
            <v/>
          </cell>
          <cell r="I4181" t="str">
            <v>National</v>
          </cell>
          <cell r="J4181" t="str">
            <v>CTSU - Oncology</v>
          </cell>
        </row>
        <row r="4182">
          <cell r="A4182" t="str">
            <v>00108661</v>
          </cell>
          <cell r="B4182" t="str">
            <v>2015.189; A021302; HUM00108661</v>
          </cell>
          <cell r="C4182" t="str">
            <v>Int Med-Hematology/Oncology</v>
          </cell>
          <cell r="D4182" t="str">
            <v>Zalupski, Mark</v>
          </cell>
          <cell r="E4182" t="str">
            <v>TERMINATED</v>
          </cell>
          <cell r="F4182">
            <v>43111</v>
          </cell>
          <cell r="G4182" t="str">
            <v>Alliance for Clinical Trials in Oncology</v>
          </cell>
          <cell r="H4182" t="str">
            <v>National Cancer Institute (NCI)</v>
          </cell>
          <cell r="I4182" t="str">
            <v>National</v>
          </cell>
          <cell r="J4182" t="str">
            <v>CTSU - Oncology</v>
          </cell>
        </row>
        <row r="4183">
          <cell r="A4183" t="str">
            <v>00108622</v>
          </cell>
          <cell r="B4183" t="str">
            <v>2015.183; ADVL1414; HUM00108622</v>
          </cell>
          <cell r="C4183" t="str">
            <v>Pediatrics-Hematology/Oncology</v>
          </cell>
          <cell r="D4183" t="str">
            <v>Mody, Rajen</v>
          </cell>
          <cell r="E4183" t="str">
            <v>OPEN TO ACCRUAL</v>
          </cell>
          <cell r="F4183">
            <v>43804</v>
          </cell>
          <cell r="G4183" t="str">
            <v>Pediatric Early Phase Clinical Trials Network (PEP-CTN)</v>
          </cell>
          <cell r="H4183" t="str">
            <v>Children's Oncology Group (COG); The Children's Hospital of Philadelphia (CHOP)</v>
          </cell>
          <cell r="I4183" t="str">
            <v>Industry</v>
          </cell>
          <cell r="J4183" t="str">
            <v>CTSU - Childrens</v>
          </cell>
        </row>
        <row r="4184">
          <cell r="A4184" t="str">
            <v>00108610</v>
          </cell>
          <cell r="B4184" t="str">
            <v>HUM00108610</v>
          </cell>
          <cell r="C4184" t="str">
            <v>Int Med-Pulmonary/Critical Care</v>
          </cell>
          <cell r="D4184" t="str">
            <v>Han, Meilan</v>
          </cell>
          <cell r="E4184" t="str">
            <v>CLOSED TO ACCRUAL</v>
          </cell>
          <cell r="F4184">
            <v>43545</v>
          </cell>
          <cell r="G4184" t="str">
            <v>Defense, Department of-Army, Department of the-Subcontracts</v>
          </cell>
          <cell r="H4184" t="str">
            <v>Cornell University; University of Alabama</v>
          </cell>
          <cell r="I4184" t="str">
            <v>Externally Peer-Reviewed</v>
          </cell>
          <cell r="J4184" t="str">
            <v>CTSU - Ambulatory and Chronic Disease</v>
          </cell>
        </row>
        <row r="4185">
          <cell r="A4185" t="str">
            <v>00108559</v>
          </cell>
          <cell r="B4185" t="str">
            <v>HUM00108559; S1404; SWOG S1404</v>
          </cell>
          <cell r="C4185" t="str">
            <v>Int Med-Hematology/Oncology</v>
          </cell>
          <cell r="D4185" t="str">
            <v>Lao, Christopher</v>
          </cell>
          <cell r="E4185" t="str">
            <v>CLOSED TO ACCRUAL</v>
          </cell>
          <cell r="F4185">
            <v>42963</v>
          </cell>
          <cell r="G4185" t="str">
            <v>Southwest Oncology Group (SWOG)</v>
          </cell>
          <cell r="H4185" t="str">
            <v>National Cancer Institute (NCI); Oregon Health and Science University</v>
          </cell>
          <cell r="I4185" t="str">
            <v>National</v>
          </cell>
          <cell r="J4185" t="str">
            <v>CTSU - Oncology</v>
          </cell>
        </row>
        <row r="4186">
          <cell r="A4186" t="str">
            <v>00108432</v>
          </cell>
          <cell r="B4186" t="str">
            <v>2015.167; CC#147522; HUM00108432</v>
          </cell>
          <cell r="C4186" t="str">
            <v>Int Med-Hematology/Oncology</v>
          </cell>
          <cell r="D4186" t="str">
            <v>Van Poznak, Catherine</v>
          </cell>
          <cell r="E4186" t="str">
            <v>TERMINATED</v>
          </cell>
          <cell r="F4186">
            <v>43018</v>
          </cell>
          <cell r="G4186" t="str">
            <v>Translational Breast Cancer Research Consortium</v>
          </cell>
          <cell r="H4186" t="str">
            <v>Johns Hopkins University</v>
          </cell>
          <cell r="I4186" t="str">
            <v>Externally Peer-Reviewed</v>
          </cell>
          <cell r="J4186" t="str">
            <v>CTSU - Oncology</v>
          </cell>
        </row>
        <row r="4187">
          <cell r="A4187" t="str">
            <v>00108402</v>
          </cell>
          <cell r="B4187" t="str">
            <v>2015.190; ADVL1522; HUM00108402</v>
          </cell>
          <cell r="C4187" t="str">
            <v>Pediatrics-Hematology/Oncology</v>
          </cell>
          <cell r="D4187" t="str">
            <v>Mody, Rajen</v>
          </cell>
          <cell r="E4187" t="str">
            <v>CLOSED TO ACCRUAL</v>
          </cell>
          <cell r="F4187">
            <v>42734</v>
          </cell>
          <cell r="G4187" t="str">
            <v>Children's Oncology Group (COG)</v>
          </cell>
          <cell r="H4187" t="str">
            <v>National Childhood Cancer Foundation; The Children's Hospital of Philadelphia (CHOP)</v>
          </cell>
          <cell r="I4187" t="str">
            <v>Institutional</v>
          </cell>
          <cell r="J4187" t="str">
            <v>CTSU - Childrens</v>
          </cell>
        </row>
        <row r="4188">
          <cell r="A4188" t="str">
            <v>00108306</v>
          </cell>
          <cell r="B4188" t="str">
            <v>2015.179; CA209459; HUM00108306</v>
          </cell>
          <cell r="C4188" t="str">
            <v>Int Med-Gastroenterology</v>
          </cell>
          <cell r="D4188" t="str">
            <v>Welling III, Theodore</v>
          </cell>
          <cell r="E4188" t="str">
            <v>ABANDONED</v>
          </cell>
          <cell r="F4188">
            <v>42727</v>
          </cell>
          <cell r="G4188" t="str">
            <v>Bristol-Myers Squibb</v>
          </cell>
          <cell r="H4188" t="str">
            <v/>
          </cell>
          <cell r="I4188" t="str">
            <v>Industry</v>
          </cell>
          <cell r="J4188" t="str">
            <v>CTSU - Oncology</v>
          </cell>
        </row>
        <row r="4189">
          <cell r="A4189" t="str">
            <v>00108169</v>
          </cell>
          <cell r="B4189" t="str">
            <v>2015.157; CWNT974XUS01T; HUM00108169</v>
          </cell>
          <cell r="C4189" t="str">
            <v>Int Med-Hematology/Oncology</v>
          </cell>
          <cell r="D4189" t="str">
            <v>Worden, Francis</v>
          </cell>
          <cell r="E4189" t="str">
            <v>ABANDONED</v>
          </cell>
          <cell r="F4189">
            <v>42635</v>
          </cell>
          <cell r="G4189" t="str">
            <v>Novartis</v>
          </cell>
          <cell r="H4189" t="str">
            <v/>
          </cell>
          <cell r="I4189" t="str">
            <v>Industry</v>
          </cell>
          <cell r="J4189" t="str">
            <v>CTSU - Oncology</v>
          </cell>
        </row>
        <row r="4190">
          <cell r="A4190" t="str">
            <v>00108139</v>
          </cell>
          <cell r="B4190" t="str">
            <v>HUM00108139</v>
          </cell>
          <cell r="C4190" t="str">
            <v>Neurosurgery</v>
          </cell>
          <cell r="D4190" t="str">
            <v>Park, Paul</v>
          </cell>
          <cell r="E4190" t="str">
            <v>TERMINATED</v>
          </cell>
          <cell r="F4190">
            <v>43590</v>
          </cell>
          <cell r="G4190" t="str">
            <v>Vertex Pharmaceuticals</v>
          </cell>
          <cell r="H4190" t="str">
            <v/>
          </cell>
          <cell r="I4190" t="str">
            <v>Industry</v>
          </cell>
          <cell r="J4190" t="str">
            <v>CTSU - Neurosciences and Sensory</v>
          </cell>
        </row>
        <row r="4191">
          <cell r="A4191" t="str">
            <v>00108138</v>
          </cell>
          <cell r="B4191" t="str">
            <v>2015.156; D419LC00001; HUM00108138</v>
          </cell>
          <cell r="C4191" t="str">
            <v>Int Med-Hematology/Oncology</v>
          </cell>
          <cell r="D4191" t="str">
            <v>Worden, Francis</v>
          </cell>
          <cell r="E4191" t="str">
            <v>TERMINATED</v>
          </cell>
          <cell r="F4191">
            <v>42912</v>
          </cell>
          <cell r="G4191" t="str">
            <v>Covance Inc.</v>
          </cell>
          <cell r="H4191" t="str">
            <v/>
          </cell>
          <cell r="I4191" t="str">
            <v>Industry</v>
          </cell>
          <cell r="J4191" t="str">
            <v>CTSU - Oncology</v>
          </cell>
        </row>
        <row r="4192">
          <cell r="A4192" t="str">
            <v>00108077</v>
          </cell>
          <cell r="B4192" t="str">
            <v>HUM00108077</v>
          </cell>
          <cell r="C4192" t="str">
            <v>Int Med-Pulmonary/Critical Care</v>
          </cell>
          <cell r="D4192" t="str">
            <v>Hyzy, Robert</v>
          </cell>
          <cell r="E4192" t="str">
            <v>CLOSED TO ACCRUAL</v>
          </cell>
          <cell r="F4192">
            <v>43203</v>
          </cell>
          <cell r="G4192" t="str">
            <v>DHHS - National Institutes of Health - Subcontracts</v>
          </cell>
          <cell r="H4192" t="str">
            <v>Massachusetts General Hospital</v>
          </cell>
          <cell r="I4192" t="str">
            <v>Externally Peer-Reviewed</v>
          </cell>
          <cell r="J4192" t="str">
            <v>CTSU - Acute, Critical Care, Surgery &amp; Transplant</v>
          </cell>
        </row>
        <row r="4193">
          <cell r="A4193" t="str">
            <v>00108071</v>
          </cell>
          <cell r="B4193" t="str">
            <v>Migration in Progress - exclude from reports</v>
          </cell>
          <cell r="C4193" t="str">
            <v>Radiology</v>
          </cell>
          <cell r="D4193" t="str">
            <v>Chaudhary, Neeraj</v>
          </cell>
          <cell r="E4193" t="str">
            <v>ABANDONED</v>
          </cell>
          <cell r="F4193">
            <v>43151</v>
          </cell>
          <cell r="G4193" t="str">
            <v/>
          </cell>
          <cell r="H4193" t="str">
            <v>Cincinnati Children's Hospital Medical Center (CCHMC); DHHS - National Institutes of Health - Subcontracts</v>
          </cell>
          <cell r="I4193" t="str">
            <v/>
          </cell>
          <cell r="J4193" t="str">
            <v>CTSU - Acute, Critical Care, Surgery &amp; Transplant</v>
          </cell>
        </row>
        <row r="4194">
          <cell r="A4194" t="str">
            <v>00107954</v>
          </cell>
          <cell r="B4194" t="str">
            <v>CNTO1275UCO3001; HUM00107954</v>
          </cell>
          <cell r="C4194" t="str">
            <v>Int Med-Gastroenterology</v>
          </cell>
          <cell r="D4194" t="str">
            <v>Higgins, Peter</v>
          </cell>
          <cell r="E4194" t="str">
            <v>TERMINATED</v>
          </cell>
          <cell r="F4194">
            <v>43247</v>
          </cell>
          <cell r="G4194" t="str">
            <v>Janssen Research and Developme</v>
          </cell>
          <cell r="H4194" t="str">
            <v>Parexel International, LLC</v>
          </cell>
          <cell r="I4194" t="str">
            <v>Industry</v>
          </cell>
          <cell r="J4194" t="str">
            <v>CTSU - Ambulatory and Chronic Disease</v>
          </cell>
        </row>
        <row r="4195">
          <cell r="A4195" t="str">
            <v>00107927</v>
          </cell>
          <cell r="B4195" t="str">
            <v>HUM00107927</v>
          </cell>
          <cell r="C4195" t="str">
            <v>Int Med-Gastroenterology</v>
          </cell>
          <cell r="D4195" t="str">
            <v>Higgins, Peter</v>
          </cell>
          <cell r="E4195" t="str">
            <v>TERMINATED</v>
          </cell>
          <cell r="F4195">
            <v>43563</v>
          </cell>
          <cell r="G4195" t="str">
            <v>Medimmune, Inc.</v>
          </cell>
          <cell r="H4195" t="str">
            <v>Quintiles, Inc</v>
          </cell>
          <cell r="I4195" t="str">
            <v>Industry</v>
          </cell>
          <cell r="J4195" t="str">
            <v>CTSU - Ambulatory and Chronic Disease</v>
          </cell>
        </row>
        <row r="4196">
          <cell r="A4196" t="str">
            <v>00107805</v>
          </cell>
          <cell r="B4196" t="str">
            <v>2015.181; CD24Fc-002; HUM00107805</v>
          </cell>
          <cell r="C4196" t="str">
            <v>Int Med-Hematology/Oncology</v>
          </cell>
          <cell r="D4196" t="str">
            <v>Magenau, John</v>
          </cell>
          <cell r="E4196" t="str">
            <v>CLOSED TO ACCRUAL</v>
          </cell>
          <cell r="F4196">
            <v>43812</v>
          </cell>
          <cell r="G4196" t="str">
            <v>Oncolmmune</v>
          </cell>
          <cell r="H4196" t="str">
            <v/>
          </cell>
          <cell r="I4196" t="str">
            <v>Industry</v>
          </cell>
          <cell r="J4196" t="str">
            <v>CTSU - Oncology</v>
          </cell>
        </row>
        <row r="4197">
          <cell r="A4197" t="str">
            <v>00107755</v>
          </cell>
          <cell r="B4197" t="str">
            <v>Did Not and Will Not Migrate</v>
          </cell>
          <cell r="C4197" t="str">
            <v>Int Med-Gastroenterology</v>
          </cell>
          <cell r="D4197" t="str">
            <v>Higgins, Peter</v>
          </cell>
          <cell r="E4197" t="str">
            <v>ABANDONED</v>
          </cell>
          <cell r="F4197">
            <v>42816</v>
          </cell>
          <cell r="G4197" t="str">
            <v>Mapi Research Institute</v>
          </cell>
          <cell r="H4197" t="str">
            <v>Takeda</v>
          </cell>
          <cell r="I4197" t="str">
            <v>Institutional</v>
          </cell>
          <cell r="J4197" t="str">
            <v>CTSU - Ambulatory and Chronic Disease</v>
          </cell>
        </row>
        <row r="4198">
          <cell r="A4198" t="str">
            <v>00107611</v>
          </cell>
          <cell r="B4198" t="str">
            <v>HUM00107611</v>
          </cell>
          <cell r="C4198" t="str">
            <v>Cardiac Surgery</v>
          </cell>
          <cell r="D4198" t="str">
            <v>Uzark, Karen</v>
          </cell>
          <cell r="E4198" t="str">
            <v>CLOSED TO ACCRUAL</v>
          </cell>
          <cell r="F4198">
            <v>43599</v>
          </cell>
          <cell r="G4198" t="str">
            <v/>
          </cell>
          <cell r="H4198" t="str">
            <v/>
          </cell>
          <cell r="I4198" t="str">
            <v/>
          </cell>
          <cell r="J4198" t="str">
            <v>Exclude from U-M specialty reporting</v>
          </cell>
        </row>
        <row r="4199">
          <cell r="A4199" t="str">
            <v>00107549</v>
          </cell>
          <cell r="B4199" t="str">
            <v>2015.143; HUM00107549; KEYNOTE 181</v>
          </cell>
          <cell r="C4199" t="str">
            <v>Int Med-Hematology/Oncology</v>
          </cell>
          <cell r="D4199" t="str">
            <v>Urba, Susan</v>
          </cell>
          <cell r="E4199" t="str">
            <v>TERMINATED</v>
          </cell>
          <cell r="F4199">
            <v>43811</v>
          </cell>
          <cell r="G4199" t="str">
            <v>Merck</v>
          </cell>
          <cell r="H4199" t="str">
            <v/>
          </cell>
          <cell r="I4199" t="str">
            <v>Industry</v>
          </cell>
          <cell r="J4199" t="str">
            <v>CTSU - Oncology</v>
          </cell>
        </row>
        <row r="4200">
          <cell r="A4200" t="str">
            <v>00107546</v>
          </cell>
          <cell r="B4200" t="str">
            <v/>
          </cell>
          <cell r="C4200" t="str">
            <v>Neurology</v>
          </cell>
          <cell r="D4200" t="str">
            <v>Murdock, Benjamin</v>
          </cell>
          <cell r="E4200" t="str">
            <v>OPEN TO ACCRUAL</v>
          </cell>
          <cell r="F4200">
            <v>44301</v>
          </cell>
          <cell r="G4200" t="str">
            <v>Amyotrophic Lateral Sclerosis Association (ALS)</v>
          </cell>
          <cell r="H4200" t="str">
            <v/>
          </cell>
          <cell r="I4200" t="str">
            <v>Institutional</v>
          </cell>
          <cell r="J4200" t="str">
            <v>MCRU Minimum Footprint</v>
          </cell>
        </row>
        <row r="4201">
          <cell r="A4201" t="str">
            <v>00107523</v>
          </cell>
          <cell r="B4201" t="str">
            <v>2015.142; HUM00107523; KEYNOTE 180</v>
          </cell>
          <cell r="C4201" t="str">
            <v>Int Med-Hematology/Oncology</v>
          </cell>
          <cell r="D4201" t="str">
            <v>Urba, Susan</v>
          </cell>
          <cell r="E4201" t="str">
            <v>TERMINATED</v>
          </cell>
          <cell r="F4201">
            <v>43811</v>
          </cell>
          <cell r="G4201" t="str">
            <v>Merck and Company, Inc.</v>
          </cell>
          <cell r="H4201" t="str">
            <v/>
          </cell>
          <cell r="I4201" t="str">
            <v>Industry</v>
          </cell>
          <cell r="J4201" t="str">
            <v>CTSU - Oncology</v>
          </cell>
        </row>
        <row r="4202">
          <cell r="A4202" t="str">
            <v>00107480</v>
          </cell>
          <cell r="B4202" t="str">
            <v>HUM00107480</v>
          </cell>
          <cell r="C4202" t="str">
            <v>Surgery-Transplant Surgery</v>
          </cell>
          <cell r="D4202" t="str">
            <v>Sung, Randall</v>
          </cell>
          <cell r="E4202" t="str">
            <v>IRB STUDY CLOSURE</v>
          </cell>
          <cell r="F4202">
            <v>43560</v>
          </cell>
          <cell r="G4202" t="str">
            <v>Quark Pharmaceuticals, Inc.</v>
          </cell>
          <cell r="H4202" t="str">
            <v>CTI Clinical Trial and Consulting Services</v>
          </cell>
          <cell r="I4202" t="str">
            <v>Industry</v>
          </cell>
          <cell r="J4202" t="str">
            <v>CTSU - Acute, Critical Care, Surgery &amp; Transplant</v>
          </cell>
        </row>
        <row r="4203">
          <cell r="A4203" t="str">
            <v>00107449</v>
          </cell>
          <cell r="B4203" t="str">
            <v>2015.150; GO29833; HUM00107449</v>
          </cell>
          <cell r="C4203" t="str">
            <v>Int Med-Hematology/Oncology</v>
          </cell>
          <cell r="D4203" t="str">
            <v>Phillips, Tycel</v>
          </cell>
          <cell r="E4203" t="str">
            <v>CLOSED TO ACCRUAL</v>
          </cell>
          <cell r="F4203">
            <v>43861</v>
          </cell>
          <cell r="G4203" t="str">
            <v>Genentech, Inc.</v>
          </cell>
          <cell r="H4203" t="str">
            <v>Covance Inc.</v>
          </cell>
          <cell r="I4203" t="str">
            <v>Industry</v>
          </cell>
          <cell r="J4203" t="str">
            <v>CTSU - Oncology</v>
          </cell>
        </row>
        <row r="4204">
          <cell r="A4204" t="str">
            <v>00107448</v>
          </cell>
          <cell r="B4204" t="str">
            <v>2015.148; BLU-285-2101; HUM00107448</v>
          </cell>
          <cell r="C4204" t="str">
            <v>Int Med-Hematology/Oncology</v>
          </cell>
          <cell r="D4204" t="str">
            <v>Pettit, Kristen</v>
          </cell>
          <cell r="E4204" t="str">
            <v>CLOSED TO ACCRUAL</v>
          </cell>
          <cell r="F4204">
            <v>43746</v>
          </cell>
          <cell r="G4204" t="str">
            <v>Blueprint Medicines Corporatio</v>
          </cell>
          <cell r="H4204" t="str">
            <v>Chiltern International, Inc</v>
          </cell>
          <cell r="I4204" t="str">
            <v>Industry</v>
          </cell>
          <cell r="J4204" t="str">
            <v>CTSU - Oncology</v>
          </cell>
        </row>
        <row r="4205">
          <cell r="A4205" t="str">
            <v>00107329</v>
          </cell>
          <cell r="B4205" t="str">
            <v>Dept Mgd Finances; HUM00107329</v>
          </cell>
          <cell r="C4205" t="str">
            <v>Neurology</v>
          </cell>
          <cell r="D4205" t="str">
            <v>Braley, Tiffany</v>
          </cell>
          <cell r="E4205" t="str">
            <v>CLOSED TO ACCRUAL</v>
          </cell>
          <cell r="F4205">
            <v>42477</v>
          </cell>
          <cell r="G4205" t="str">
            <v>Genzyme Corporation</v>
          </cell>
          <cell r="H4205" t="str">
            <v/>
          </cell>
          <cell r="I4205" t="str">
            <v>Industry</v>
          </cell>
          <cell r="J4205" t="str">
            <v>CTSU - Neurosciences and Sensory</v>
          </cell>
        </row>
        <row r="4206">
          <cell r="A4206" t="str">
            <v>00107291</v>
          </cell>
          <cell r="B4206" t="str">
            <v>2015.155; HUM00107291</v>
          </cell>
          <cell r="C4206" t="str">
            <v>Int Med-Hematology/Oncology</v>
          </cell>
          <cell r="D4206" t="str">
            <v>Fecher, Leslie</v>
          </cell>
          <cell r="E4206" t="str">
            <v>ABANDONED</v>
          </cell>
          <cell r="F4206">
            <v>42557</v>
          </cell>
          <cell r="G4206" t="str">
            <v>University of Texas</v>
          </cell>
          <cell r="H4206" t="str">
            <v/>
          </cell>
          <cell r="I4206" t="str">
            <v>Industry</v>
          </cell>
          <cell r="J4206" t="str">
            <v>CTSU - Oncology</v>
          </cell>
        </row>
        <row r="4207">
          <cell r="A4207" t="str">
            <v>00107253</v>
          </cell>
          <cell r="B4207" t="str">
            <v>2015.146; HUM00107253</v>
          </cell>
          <cell r="C4207" t="str">
            <v>Radiation Oncology</v>
          </cell>
          <cell r="D4207" t="str">
            <v>Jolly, Shruti</v>
          </cell>
          <cell r="E4207" t="str">
            <v>CLOSED TO ACCRUAL</v>
          </cell>
          <cell r="F4207">
            <v>43489</v>
          </cell>
          <cell r="G4207" t="str">
            <v>University of Michigan</v>
          </cell>
          <cell r="H4207" t="str">
            <v>DHHS - National Institutes of Health</v>
          </cell>
          <cell r="I4207" t="str">
            <v>National</v>
          </cell>
          <cell r="J4207" t="str">
            <v>CTSU - Oncology</v>
          </cell>
        </row>
        <row r="4208">
          <cell r="A4208" t="str">
            <v>00107245</v>
          </cell>
          <cell r="B4208" t="str">
            <v>2015.130; ABI-007-PANC-009; HUM00107245</v>
          </cell>
          <cell r="C4208" t="str">
            <v>Int Med-Hematology/Oncology</v>
          </cell>
          <cell r="D4208" t="str">
            <v>Sahai, Vaibhav</v>
          </cell>
          <cell r="E4208" t="str">
            <v>IRB STUDY CLOSURE</v>
          </cell>
          <cell r="F4208">
            <v>43481</v>
          </cell>
          <cell r="G4208" t="str">
            <v>Celgene Corporation</v>
          </cell>
          <cell r="H4208" t="str">
            <v>INC Research</v>
          </cell>
          <cell r="I4208" t="str">
            <v>Industry</v>
          </cell>
          <cell r="J4208" t="str">
            <v>CTSU - Oncology</v>
          </cell>
        </row>
        <row r="4209">
          <cell r="A4209" t="str">
            <v>00107162</v>
          </cell>
          <cell r="B4209" t="str">
            <v>2015.153; BGB-3111-AU-003; HUM00107162</v>
          </cell>
          <cell r="C4209" t="str">
            <v>Int Med-Hematology/Oncology</v>
          </cell>
          <cell r="D4209" t="str">
            <v>Phillips, Tycel</v>
          </cell>
          <cell r="E4209" t="str">
            <v>ABANDONED</v>
          </cell>
          <cell r="F4209">
            <v>42570</v>
          </cell>
          <cell r="G4209" t="str">
            <v>BeiGene</v>
          </cell>
          <cell r="H4209" t="str">
            <v/>
          </cell>
          <cell r="I4209" t="str">
            <v>Industry</v>
          </cell>
          <cell r="J4209" t="str">
            <v>CTSU - Oncology</v>
          </cell>
        </row>
        <row r="4210">
          <cell r="A4210" t="str">
            <v>00107119</v>
          </cell>
          <cell r="B4210" t="str">
            <v>2015.154; HUM00107119; RTOG 0924</v>
          </cell>
          <cell r="C4210" t="str">
            <v>Radiation Oncology</v>
          </cell>
          <cell r="D4210" t="str">
            <v>Spratt, Daniel</v>
          </cell>
          <cell r="E4210" t="str">
            <v>CLOSED TO ACCRUAL</v>
          </cell>
          <cell r="F4210">
            <v>43640</v>
          </cell>
          <cell r="G4210" t="str">
            <v>Radiation Therapy Oncology Group (RTOG)</v>
          </cell>
          <cell r="H4210" t="str">
            <v>NRG Oncology; National Cancer Institute (NCI); Southwest Oncology Group (SWOG)</v>
          </cell>
          <cell r="I4210" t="str">
            <v>National</v>
          </cell>
          <cell r="J4210" t="str">
            <v>CTSU - Oncology</v>
          </cell>
        </row>
        <row r="4211">
          <cell r="A4211" t="str">
            <v>00107112</v>
          </cell>
          <cell r="B4211" t="str">
            <v>2015.158; D419BC00001; HUM00107112</v>
          </cell>
          <cell r="C4211" t="str">
            <v>Int Med-Hematology/Oncology</v>
          </cell>
          <cell r="D4211" t="str">
            <v>Alva, Ajjai</v>
          </cell>
          <cell r="E4211" t="str">
            <v>TERMINATED</v>
          </cell>
          <cell r="F4211">
            <v>44246</v>
          </cell>
          <cell r="G4211" t="str">
            <v>Astra Zeneca AB</v>
          </cell>
          <cell r="H4211" t="str">
            <v>Covance Inc.</v>
          </cell>
          <cell r="I4211" t="str">
            <v>Industry</v>
          </cell>
          <cell r="J4211" t="str">
            <v>CTSU - Oncology</v>
          </cell>
        </row>
        <row r="4212">
          <cell r="A4212" t="str">
            <v>00107054</v>
          </cell>
          <cell r="B4212" t="str">
            <v>HUM00107054</v>
          </cell>
          <cell r="C4212" t="str">
            <v>Int Med-Cardiology</v>
          </cell>
          <cell r="D4212" t="str">
            <v>Ghanbari, Hamid</v>
          </cell>
          <cell r="E4212" t="str">
            <v>TERMINATED</v>
          </cell>
          <cell r="F4212">
            <v>43577</v>
          </cell>
          <cell r="G4212" t="str">
            <v>Medtronic, Inc.</v>
          </cell>
          <cell r="H4212" t="str">
            <v/>
          </cell>
          <cell r="I4212" t="str">
            <v>Industry</v>
          </cell>
          <cell r="J4212" t="str">
            <v>CTSU - Heart, Vessel, Blood</v>
          </cell>
        </row>
        <row r="4213">
          <cell r="A4213" t="str">
            <v>00107048</v>
          </cell>
          <cell r="B4213" t="str">
            <v>2015.145; HUM00107048</v>
          </cell>
          <cell r="C4213" t="str">
            <v>Urology</v>
          </cell>
          <cell r="D4213" t="str">
            <v>Wittmann, Daniela</v>
          </cell>
          <cell r="E4213" t="str">
            <v>CLOSED TO ACCRUAL</v>
          </cell>
          <cell r="F4213">
            <v>43312</v>
          </cell>
          <cell r="G4213" t="str">
            <v>University of Michigan</v>
          </cell>
          <cell r="H4213" t="str">
            <v>Livestrong Foundation</v>
          </cell>
          <cell r="I4213" t="str">
            <v>National</v>
          </cell>
          <cell r="J4213" t="str">
            <v>CTSU - Oncology</v>
          </cell>
        </row>
        <row r="4214">
          <cell r="A4214" t="str">
            <v>00107014</v>
          </cell>
          <cell r="B4214" t="str">
            <v>2015.140; HUM00107014</v>
          </cell>
          <cell r="C4214" t="str">
            <v>Pediatrics-Hematology/Oncology</v>
          </cell>
          <cell r="D4214" t="str">
            <v>Choi, Sung</v>
          </cell>
          <cell r="E4214" t="str">
            <v>CLOSED TO ACCRUAL</v>
          </cell>
          <cell r="F4214">
            <v>42741</v>
          </cell>
          <cell r="G4214" t="str">
            <v>University of Michigan</v>
          </cell>
          <cell r="H4214" t="str">
            <v>DHHS - Agency for Health Care Research and Quality</v>
          </cell>
          <cell r="I4214" t="str">
            <v>National</v>
          </cell>
          <cell r="J4214" t="str">
            <v>CTSU - Oncology</v>
          </cell>
        </row>
        <row r="4215">
          <cell r="A4215" t="str">
            <v>00106998</v>
          </cell>
          <cell r="B4215" t="str">
            <v>HUM00106998</v>
          </cell>
          <cell r="C4215" t="str">
            <v>Surgery-Vascular Surgery</v>
          </cell>
          <cell r="D4215" t="str">
            <v>Figueroa, Alberto</v>
          </cell>
          <cell r="E4215" t="str">
            <v>SUSPENDED</v>
          </cell>
          <cell r="F4215">
            <v>43922</v>
          </cell>
          <cell r="G4215" t="str">
            <v>University of Michigan</v>
          </cell>
          <cell r="H4215" t="str">
            <v/>
          </cell>
          <cell r="I4215" t="str">
            <v>National</v>
          </cell>
          <cell r="J4215" t="str">
            <v>CTSU - Heart, Vessel, Blood</v>
          </cell>
        </row>
        <row r="4216">
          <cell r="A4216" t="str">
            <v>00106894</v>
          </cell>
          <cell r="B4216" t="str">
            <v>HUM00106894</v>
          </cell>
          <cell r="C4216" t="str">
            <v>Surgery-Acute Care Surgery</v>
          </cell>
          <cell r="D4216" t="str">
            <v>Park, Pauline</v>
          </cell>
          <cell r="E4216" t="str">
            <v>IRB STUDY CLOSURE</v>
          </cell>
          <cell r="F4216">
            <v>43537</v>
          </cell>
          <cell r="G4216" t="str">
            <v>DHHS - National Institutes of Health - Subcontracts</v>
          </cell>
          <cell r="H4216" t="str">
            <v>DHHS - National Institutes of Health; Social &amp; Scientific Systems</v>
          </cell>
          <cell r="I4216" t="str">
            <v>Externally Peer-Reviewed</v>
          </cell>
          <cell r="J4216" t="str">
            <v>CTSU - Acute, Critical Care, Surgery &amp; Transplant</v>
          </cell>
        </row>
        <row r="4217">
          <cell r="A4217" t="str">
            <v>00106883</v>
          </cell>
          <cell r="B4217" t="str">
            <v xml:space="preserve">HUM00106883; SUBACCOUNT ONLY. </v>
          </cell>
          <cell r="C4217" t="str">
            <v>School of Kinesiology</v>
          </cell>
          <cell r="D4217" t="str">
            <v>Horowitz, Jeffrey</v>
          </cell>
          <cell r="E4217" t="str">
            <v>OPEN TO ACCRUAL</v>
          </cell>
          <cell r="F4217">
            <v>42376</v>
          </cell>
          <cell r="G4217" t="str">
            <v>DHHS - National Institutes of Health</v>
          </cell>
          <cell r="H4217" t="str">
            <v/>
          </cell>
          <cell r="I4217" t="str">
            <v>Externally Peer-Reviewed</v>
          </cell>
          <cell r="J4217" t="str">
            <v>CTSU - Behavior, Function, and Pain</v>
          </cell>
        </row>
        <row r="4218">
          <cell r="A4218" t="str">
            <v>00106660</v>
          </cell>
          <cell r="B4218" t="str">
            <v>HUM00106660</v>
          </cell>
          <cell r="C4218" t="str">
            <v>Int Med-Cardiology</v>
          </cell>
          <cell r="D4218" t="str">
            <v>Hummel, Scott</v>
          </cell>
          <cell r="E4218" t="str">
            <v>OPEN TO ACCRUAL</v>
          </cell>
          <cell r="F4218">
            <v>42373</v>
          </cell>
          <cell r="G4218" t="str">
            <v>DHHS - National Institutes of Health</v>
          </cell>
          <cell r="H4218" t="str">
            <v/>
          </cell>
          <cell r="I4218" t="str">
            <v>Externally Peer-Reviewed</v>
          </cell>
          <cell r="J4218" t="str">
            <v>CTSU - Heart, Vessel, Blood</v>
          </cell>
        </row>
        <row r="4219">
          <cell r="A4219" t="str">
            <v>00106572</v>
          </cell>
          <cell r="B4219" t="str">
            <v>2015.137; HUM00106572</v>
          </cell>
          <cell r="C4219" t="str">
            <v>Int Med-Hematology/Oncology</v>
          </cell>
          <cell r="D4219" t="str">
            <v>Smith, David, C</v>
          </cell>
          <cell r="E4219" t="str">
            <v>CLOSED TO ACCRUAL</v>
          </cell>
          <cell r="F4219">
            <v>43207</v>
          </cell>
          <cell r="G4219" t="str">
            <v>UCSF Medical Center</v>
          </cell>
          <cell r="H4219" t="str">
            <v>Novartis; Prostate Cancer Clinical Trials Consortium (PCCTC); University of Michigan</v>
          </cell>
          <cell r="I4219" t="str">
            <v>Institutional</v>
          </cell>
          <cell r="J4219" t="str">
            <v>CTSU - Oncology</v>
          </cell>
        </row>
        <row r="4220">
          <cell r="A4220" t="str">
            <v>00106520</v>
          </cell>
          <cell r="B4220" t="str">
            <v>AWD001206; HUM00106520</v>
          </cell>
          <cell r="C4220" t="str">
            <v>Pediatrics-Nephrology</v>
          </cell>
          <cell r="D4220" t="str">
            <v>Gipson, Debbie</v>
          </cell>
          <cell r="E4220" t="str">
            <v>CLOSED TO ACCRUAL</v>
          </cell>
          <cell r="F4220">
            <v>43574</v>
          </cell>
          <cell r="G4220" t="str">
            <v>DHHS - Food and Drug Administration - Subcontracts</v>
          </cell>
          <cell r="H4220" t="str">
            <v>Cincinnati Children's Hospital Medical Center (CCHMC)</v>
          </cell>
          <cell r="I4220" t="str">
            <v>Externally Peer-Reviewed</v>
          </cell>
          <cell r="J4220" t="str">
            <v>CTSU - Childrens</v>
          </cell>
        </row>
        <row r="4221">
          <cell r="A4221" t="str">
            <v>00106445</v>
          </cell>
          <cell r="B4221" t="str">
            <v>HUM00106445</v>
          </cell>
          <cell r="C4221" t="str">
            <v>Int Med-Rheumatology</v>
          </cell>
          <cell r="D4221" t="str">
            <v>Gewurz-Singer, Ora</v>
          </cell>
          <cell r="E4221" t="str">
            <v>OPEN TO ACCRUAL</v>
          </cell>
          <cell r="F4221">
            <v>42412</v>
          </cell>
          <cell r="G4221" t="str">
            <v>Cleveland Clinic Foundation</v>
          </cell>
          <cell r="H4221" t="str">
            <v>University of South Florida</v>
          </cell>
          <cell r="I4221" t="str">
            <v>Institutional</v>
          </cell>
          <cell r="J4221" t="str">
            <v>CTSU - Ambulatory and Chronic Disease</v>
          </cell>
        </row>
        <row r="4222">
          <cell r="A4222" t="str">
            <v>00106291</v>
          </cell>
          <cell r="B4222" t="str">
            <v>2015.152; CA209358; HUM00106291</v>
          </cell>
          <cell r="C4222" t="str">
            <v>Int Med-Hematology/Oncology</v>
          </cell>
          <cell r="D4222" t="str">
            <v>Lao, Christopher</v>
          </cell>
          <cell r="E4222" t="str">
            <v>CLOSED TO ACCRUAL</v>
          </cell>
          <cell r="F4222">
            <v>43893</v>
          </cell>
          <cell r="G4222" t="str">
            <v>Bristol-Myers Squibb</v>
          </cell>
          <cell r="H4222" t="str">
            <v/>
          </cell>
          <cell r="I4222" t="str">
            <v>Industry</v>
          </cell>
          <cell r="J4222" t="str">
            <v>CTSU - Oncology</v>
          </cell>
        </row>
        <row r="4223">
          <cell r="A4223" t="str">
            <v>00106281</v>
          </cell>
          <cell r="B4223" t="str">
            <v>Migration in Progress - exclude from reports</v>
          </cell>
          <cell r="C4223" t="str">
            <v>Int Med-Pulmonary/Critical Care</v>
          </cell>
          <cell r="D4223" t="str">
            <v/>
          </cell>
          <cell r="E4223" t="str">
            <v>ABANDONED</v>
          </cell>
          <cell r="F4223">
            <v>43605</v>
          </cell>
          <cell r="G4223" t="str">
            <v/>
          </cell>
          <cell r="H4223" t="str">
            <v>Gilead Sciences, Inc.; PRA Health Sciences</v>
          </cell>
          <cell r="I4223" t="str">
            <v/>
          </cell>
          <cell r="J4223" t="str">
            <v>Exclude from U-M specialty reporting</v>
          </cell>
        </row>
        <row r="4224">
          <cell r="A4224" t="str">
            <v>00106278</v>
          </cell>
          <cell r="B4224" t="str">
            <v>HUM00106278</v>
          </cell>
          <cell r="C4224" t="str">
            <v>Int Med-Hematology/Oncology</v>
          </cell>
          <cell r="D4224" t="str">
            <v>Avram, Anca</v>
          </cell>
          <cell r="E4224" t="str">
            <v>IRB STUDY CLOSURE</v>
          </cell>
          <cell r="F4224">
            <v>43864</v>
          </cell>
          <cell r="G4224" t="str">
            <v/>
          </cell>
          <cell r="H4224" t="str">
            <v>University of Michigan</v>
          </cell>
          <cell r="I4224" t="str">
            <v/>
          </cell>
          <cell r="J4224" t="str">
            <v>CTSU - Oncology</v>
          </cell>
        </row>
        <row r="4225">
          <cell r="A4225" t="str">
            <v>00106264</v>
          </cell>
          <cell r="B4225" t="str">
            <v>2015.132; HUM00106264; WO29806</v>
          </cell>
          <cell r="C4225" t="str">
            <v>Int Med-Hematology/Oncology</v>
          </cell>
          <cell r="D4225" t="str">
            <v>Talpaz, Moshe</v>
          </cell>
          <cell r="E4225" t="str">
            <v>ABANDONED</v>
          </cell>
          <cell r="F4225">
            <v>42609</v>
          </cell>
          <cell r="G4225" t="str">
            <v>Genentech, Inc.</v>
          </cell>
          <cell r="H4225" t="str">
            <v/>
          </cell>
          <cell r="I4225" t="str">
            <v>Industry</v>
          </cell>
          <cell r="J4225" t="str">
            <v>CTSU - Oncology</v>
          </cell>
        </row>
        <row r="4226">
          <cell r="A4226" t="str">
            <v>00106254</v>
          </cell>
          <cell r="B4226" t="str">
            <v>2015.164; HUM00106254</v>
          </cell>
          <cell r="C4226" t="str">
            <v>Radiology</v>
          </cell>
          <cell r="D4226" t="str">
            <v>Piert, Morand</v>
          </cell>
          <cell r="E4226" t="str">
            <v>CLOSED TO ACCRUAL</v>
          </cell>
          <cell r="F4226">
            <v>43100</v>
          </cell>
          <cell r="G4226" t="str">
            <v>University of Michigan</v>
          </cell>
          <cell r="H4226" t="str">
            <v/>
          </cell>
          <cell r="I4226" t="str">
            <v>National</v>
          </cell>
          <cell r="J4226" t="str">
            <v>CTSU - Oncology</v>
          </cell>
        </row>
        <row r="4227">
          <cell r="A4227" t="str">
            <v>00106250</v>
          </cell>
          <cell r="B4227" t="str">
            <v>2015.147; HUM00106250</v>
          </cell>
          <cell r="C4227" t="str">
            <v>School of Kinesiology</v>
          </cell>
          <cell r="D4227" t="str">
            <v>Lipps, David</v>
          </cell>
          <cell r="E4227" t="str">
            <v>OPEN TO ACCRUAL</v>
          </cell>
          <cell r="F4227">
            <v>42521</v>
          </cell>
          <cell r="G4227" t="str">
            <v>University of Michigan</v>
          </cell>
          <cell r="H4227" t="str">
            <v>Susan G. Komen for the Cure</v>
          </cell>
          <cell r="I4227" t="str">
            <v>National</v>
          </cell>
          <cell r="J4227" t="str">
            <v>CTSU - Oncology</v>
          </cell>
        </row>
        <row r="4228">
          <cell r="A4228" t="str">
            <v>00106174</v>
          </cell>
          <cell r="B4228" t="str">
            <v>2015.149; HUM00106174</v>
          </cell>
          <cell r="C4228" t="str">
            <v>Int Med-Hematology/Oncology</v>
          </cell>
          <cell r="D4228" t="str">
            <v>Van Poznak, Catherine</v>
          </cell>
          <cell r="E4228" t="str">
            <v>TERMINATED</v>
          </cell>
          <cell r="F4228">
            <v>43118</v>
          </cell>
          <cell r="G4228" t="str">
            <v>Translational Breast Cancer Research Consortium</v>
          </cell>
          <cell r="H4228" t="str">
            <v>Johns Hopkins University</v>
          </cell>
          <cell r="I4228" t="str">
            <v>Externally Peer-Reviewed</v>
          </cell>
          <cell r="J4228" t="str">
            <v>CTSU - Oncology</v>
          </cell>
        </row>
        <row r="4229">
          <cell r="A4229" t="str">
            <v>00106167</v>
          </cell>
          <cell r="B4229" t="str">
            <v>2015.058; HUM00106167; X16047</v>
          </cell>
          <cell r="C4229" t="str">
            <v>Int Med-Hematology/Oncology</v>
          </cell>
          <cell r="D4229" t="str">
            <v>Ye, Jing Christine</v>
          </cell>
          <cell r="E4229" t="str">
            <v>CLOSED TO ACCRUAL</v>
          </cell>
          <cell r="F4229">
            <v>44223</v>
          </cell>
          <cell r="G4229" t="str">
            <v>University of Chicago</v>
          </cell>
          <cell r="H4229" t="str">
            <v>Millennium Pharmaceuticals, Inc.; Multiple Myeloma Research Consortium; University of Michigan</v>
          </cell>
          <cell r="I4229" t="str">
            <v>National</v>
          </cell>
          <cell r="J4229" t="str">
            <v>CTSU - Oncology</v>
          </cell>
        </row>
        <row r="4230">
          <cell r="A4230" t="str">
            <v>00106141</v>
          </cell>
          <cell r="B4230" t="str">
            <v>2015.115; 391401; HUM00106141</v>
          </cell>
          <cell r="C4230" t="str">
            <v>Int Med-Hematology/Oncology</v>
          </cell>
          <cell r="D4230" t="str">
            <v>Krauss, John</v>
          </cell>
          <cell r="E4230" t="str">
            <v>IRB STUDY CLOSURE</v>
          </cell>
          <cell r="F4230">
            <v>43088</v>
          </cell>
          <cell r="G4230" t="str">
            <v>Quintiles, Inc</v>
          </cell>
          <cell r="H4230" t="str">
            <v/>
          </cell>
          <cell r="I4230" t="str">
            <v>Industry</v>
          </cell>
          <cell r="J4230" t="str">
            <v>CTSU - Oncology</v>
          </cell>
        </row>
        <row r="4231">
          <cell r="A4231" t="str">
            <v>00106100</v>
          </cell>
          <cell r="B4231" t="str">
            <v>17852; 2015.136; HUM00106100</v>
          </cell>
          <cell r="C4231" t="str">
            <v>Int Med-Hematology/Oncology</v>
          </cell>
          <cell r="D4231" t="str">
            <v>Worden, Francis</v>
          </cell>
          <cell r="E4231" t="str">
            <v>IRB STUDY CLOSURE</v>
          </cell>
          <cell r="F4231">
            <v>44116</v>
          </cell>
          <cell r="G4231" t="str">
            <v>Bayer Corporation</v>
          </cell>
          <cell r="H4231" t="str">
            <v/>
          </cell>
          <cell r="I4231" t="str">
            <v>Industry</v>
          </cell>
          <cell r="J4231" t="str">
            <v>CTSU - Oncology</v>
          </cell>
        </row>
        <row r="4232">
          <cell r="A4232" t="str">
            <v>00106033</v>
          </cell>
          <cell r="B4232" t="str">
            <v>2015.134; A091401; HUM00106033</v>
          </cell>
          <cell r="C4232" t="str">
            <v>Int Med-Hematology/Oncology</v>
          </cell>
          <cell r="D4232" t="str">
            <v>Schuetze, Scott</v>
          </cell>
          <cell r="E4232" t="str">
            <v>TERMINATED</v>
          </cell>
          <cell r="F4232">
            <v>44200</v>
          </cell>
          <cell r="G4232" t="str">
            <v>Alliance for Clinical Trials in Oncology</v>
          </cell>
          <cell r="H4232" t="str">
            <v>National Cancer Institute (NCI)</v>
          </cell>
          <cell r="I4232" t="str">
            <v>National</v>
          </cell>
          <cell r="J4232" t="str">
            <v>CTSU - Oncology</v>
          </cell>
        </row>
        <row r="4233">
          <cell r="A4233" t="str">
            <v>00106001</v>
          </cell>
          <cell r="B4233" t="str">
            <v>HUM00106001; ICT-107-301</v>
          </cell>
          <cell r="C4233" t="str">
            <v>Neurosurgery</v>
          </cell>
          <cell r="D4233" t="str">
            <v>Mammoser, Aaron</v>
          </cell>
          <cell r="E4233" t="str">
            <v>ABANDONED</v>
          </cell>
          <cell r="F4233">
            <v>43259</v>
          </cell>
          <cell r="G4233" t="str">
            <v>ImmunoCellular Therapeutics, L</v>
          </cell>
          <cell r="H4233" t="str">
            <v/>
          </cell>
          <cell r="I4233" t="str">
            <v>Industry</v>
          </cell>
          <cell r="J4233" t="str">
            <v>CTSU - Oncology</v>
          </cell>
        </row>
        <row r="4234">
          <cell r="A4234" t="str">
            <v>00105985</v>
          </cell>
          <cell r="B4234" t="str">
            <v>HUM00105985</v>
          </cell>
          <cell r="C4234" t="str">
            <v>Int Med-Nephrology</v>
          </cell>
          <cell r="D4234" t="str">
            <v>Naik, Abhijit</v>
          </cell>
          <cell r="E4234" t="str">
            <v>OPEN TO ACCRUAL</v>
          </cell>
          <cell r="F4234">
            <v>42705</v>
          </cell>
          <cell r="G4234" t="str">
            <v>DHHS - National Institutes of Health - Subcontracts</v>
          </cell>
          <cell r="H4234" t="str">
            <v>University of California - San Francisco</v>
          </cell>
          <cell r="I4234" t="str">
            <v>Externally Peer-Reviewed</v>
          </cell>
          <cell r="J4234" t="str">
            <v>CTSU - Acute, Critical Care, Surgery &amp; Transplant</v>
          </cell>
        </row>
        <row r="4235">
          <cell r="A4235" t="str">
            <v>00105982</v>
          </cell>
          <cell r="B4235" t="str">
            <v>5U01DK10483303; HUM00105982; MUSC15-034</v>
          </cell>
          <cell r="C4235" t="str">
            <v>Int Med-Gastroenterology</v>
          </cell>
          <cell r="D4235" t="str">
            <v>Kwon, Richard</v>
          </cell>
          <cell r="E4235" t="str">
            <v>OPEN TO ACCRUAL</v>
          </cell>
          <cell r="F4235">
            <v>42299</v>
          </cell>
          <cell r="G4235" t="str">
            <v>DHHS - National Institutes of Health - Subcontracts</v>
          </cell>
          <cell r="H4235" t="str">
            <v>Medical University of South Carolina</v>
          </cell>
          <cell r="I4235" t="str">
            <v>Externally Peer-Reviewed</v>
          </cell>
          <cell r="J4235" t="str">
            <v>CTSU - Ambulatory and Chronic Disease</v>
          </cell>
        </row>
        <row r="4236">
          <cell r="A4236" t="str">
            <v>00105971</v>
          </cell>
          <cell r="B4236" t="str">
            <v>HUM00105971</v>
          </cell>
          <cell r="C4236" t="str">
            <v>Neurology</v>
          </cell>
          <cell r="D4236" t="str">
            <v>Chervin, Ronald</v>
          </cell>
          <cell r="E4236" t="str">
            <v>CLOSED TO ACCRUAL</v>
          </cell>
          <cell r="F4236">
            <v>44212</v>
          </cell>
          <cell r="G4236" t="str">
            <v>The Children's Hospital of Philadelphia (CHOP)</v>
          </cell>
          <cell r="H4236" t="str">
            <v>DHHS - National Institutes of Health - Subcontracts</v>
          </cell>
          <cell r="I4236" t="str">
            <v>Institutional</v>
          </cell>
          <cell r="J4236" t="str">
            <v>CTSU - Neurosciences and Sensory</v>
          </cell>
        </row>
        <row r="4237">
          <cell r="A4237" t="str">
            <v>00105928</v>
          </cell>
          <cell r="B4237" t="str">
            <v>Migration in Progress - exclude from reports</v>
          </cell>
          <cell r="C4237" t="str">
            <v>Otolaryngology</v>
          </cell>
          <cell r="D4237" t="str">
            <v>Kupfer, Robbi</v>
          </cell>
          <cell r="E4237" t="str">
            <v>ABANDONED</v>
          </cell>
          <cell r="F4237">
            <v>43150</v>
          </cell>
          <cell r="G4237" t="str">
            <v/>
          </cell>
          <cell r="H4237" t="str">
            <v>Patient-Centered Outcomes Research Institute (PCORI); Vanderbilt University</v>
          </cell>
          <cell r="I4237" t="str">
            <v/>
          </cell>
          <cell r="J4237" t="str">
            <v>CTSU - Neurosciences and Sensory</v>
          </cell>
        </row>
        <row r="4238">
          <cell r="A4238" t="str">
            <v>00105839</v>
          </cell>
          <cell r="B4238" t="str">
            <v>2015.129; HUM00105839; RXDX-101-02</v>
          </cell>
          <cell r="C4238" t="str">
            <v>Int Med-Hematology/Oncology</v>
          </cell>
          <cell r="D4238" t="str">
            <v>Krauss, John</v>
          </cell>
          <cell r="E4238" t="str">
            <v>CLOSED TO ACCRUAL</v>
          </cell>
          <cell r="F4238">
            <v>43783</v>
          </cell>
          <cell r="G4238" t="str">
            <v>Ignyta, Inc.</v>
          </cell>
          <cell r="H4238" t="str">
            <v>Quintiles, Inc</v>
          </cell>
          <cell r="I4238" t="str">
            <v>Industry</v>
          </cell>
          <cell r="J4238" t="str">
            <v>CTSU - Oncology</v>
          </cell>
        </row>
        <row r="4239">
          <cell r="A4239" t="str">
            <v>00105699</v>
          </cell>
          <cell r="B4239" t="str">
            <v>2015.120; AP24534-14-203; HUM00105699</v>
          </cell>
          <cell r="C4239" t="str">
            <v>Int Med-Hematology/Oncology</v>
          </cell>
          <cell r="D4239" t="str">
            <v>Talpaz, Moshe</v>
          </cell>
          <cell r="E4239" t="str">
            <v>TERMINATED</v>
          </cell>
          <cell r="F4239">
            <v>43319</v>
          </cell>
          <cell r="G4239" t="str">
            <v>Ariad Pharmaceuticals, Inc.</v>
          </cell>
          <cell r="H4239" t="str">
            <v/>
          </cell>
          <cell r="I4239" t="str">
            <v>Industry</v>
          </cell>
          <cell r="J4239" t="str">
            <v>CTSU - Oncology</v>
          </cell>
        </row>
        <row r="4240">
          <cell r="A4240" t="str">
            <v>00105697</v>
          </cell>
          <cell r="B4240" t="str">
            <v>2015.100; HUM00105697; PEC-001</v>
          </cell>
          <cell r="C4240" t="str">
            <v>Int Med-Hematology/Oncology</v>
          </cell>
          <cell r="D4240" t="str">
            <v>Chugh, Rashmi</v>
          </cell>
          <cell r="E4240" t="str">
            <v>CLOSED TO ACCRUAL</v>
          </cell>
          <cell r="F4240">
            <v>43451</v>
          </cell>
          <cell r="G4240" t="str">
            <v>AADi</v>
          </cell>
          <cell r="H4240" t="str">
            <v>Novella Clinical, Inc</v>
          </cell>
          <cell r="I4240" t="str">
            <v>Industry</v>
          </cell>
          <cell r="J4240" t="str">
            <v>CTSU - Oncology</v>
          </cell>
        </row>
        <row r="4241">
          <cell r="A4241" t="str">
            <v>00105696</v>
          </cell>
          <cell r="B4241" t="str">
            <v>2015.119; GS-US-352-1672; HUM00105696</v>
          </cell>
          <cell r="C4241" t="str">
            <v>Int Med-Hematology/Oncology</v>
          </cell>
          <cell r="D4241" t="str">
            <v>Talpaz, Moshe</v>
          </cell>
          <cell r="E4241" t="str">
            <v>TERMINATED</v>
          </cell>
          <cell r="F4241">
            <v>43154</v>
          </cell>
          <cell r="G4241" t="str">
            <v>PRA Health Sciences</v>
          </cell>
          <cell r="H4241" t="str">
            <v/>
          </cell>
          <cell r="I4241" t="str">
            <v>Industry</v>
          </cell>
          <cell r="J4241" t="str">
            <v>CTSU - Oncology</v>
          </cell>
        </row>
        <row r="4242">
          <cell r="A4242" t="str">
            <v>00105691</v>
          </cell>
          <cell r="B4242" t="str">
            <v>677; HUM00105691</v>
          </cell>
          <cell r="C4242" t="str">
            <v>Dermatology</v>
          </cell>
          <cell r="D4242" t="str">
            <v>Gudjonsson, Johann</v>
          </cell>
          <cell r="E4242" t="str">
            <v>CLOSED TO ACCRUAL</v>
          </cell>
          <cell r="F4242">
            <v>44281</v>
          </cell>
          <cell r="G4242" t="str">
            <v>University of Michigan</v>
          </cell>
          <cell r="H4242" t="str">
            <v/>
          </cell>
          <cell r="I4242" t="str">
            <v>National</v>
          </cell>
          <cell r="J4242" t="str">
            <v>CTSU - Neurosciences and Sensory</v>
          </cell>
        </row>
        <row r="4243">
          <cell r="A4243" t="str">
            <v>00105591</v>
          </cell>
          <cell r="B4243" t="str">
            <v>2015.139; HUM00105591; TC-UT-03</v>
          </cell>
          <cell r="C4243" t="str">
            <v>Urology</v>
          </cell>
          <cell r="D4243" t="str">
            <v>Weizer, Alon</v>
          </cell>
          <cell r="E4243" t="str">
            <v>ABANDONED</v>
          </cell>
          <cell r="F4243">
            <v>42755</v>
          </cell>
          <cell r="G4243" t="str">
            <v>UroGen Pharma Ltd.</v>
          </cell>
          <cell r="H4243" t="str">
            <v/>
          </cell>
          <cell r="I4243" t="str">
            <v>Industry</v>
          </cell>
          <cell r="J4243" t="str">
            <v>CTSU - Oncology</v>
          </cell>
        </row>
        <row r="4244">
          <cell r="A4244" t="str">
            <v>00105554</v>
          </cell>
          <cell r="B4244" t="str">
            <v>2015.131; HUM00105554</v>
          </cell>
          <cell r="C4244" t="str">
            <v>Int Med-Hematology/Oncology</v>
          </cell>
          <cell r="D4244" t="str">
            <v>Wilcox, Ryan</v>
          </cell>
          <cell r="E4244" t="str">
            <v>ABANDONED</v>
          </cell>
          <cell r="F4244">
            <v>42976</v>
          </cell>
          <cell r="G4244" t="str">
            <v>CTI BioPharma Corp.</v>
          </cell>
          <cell r="H4244" t="str">
            <v>University of Michigan</v>
          </cell>
          <cell r="I4244" t="str">
            <v>Industry</v>
          </cell>
          <cell r="J4244" t="str">
            <v>CTSU - Oncology</v>
          </cell>
        </row>
        <row r="4245">
          <cell r="A4245" t="str">
            <v>00105501</v>
          </cell>
          <cell r="B4245" t="str">
            <v>2015.141; HUM00105501; NRG-BR003</v>
          </cell>
          <cell r="C4245" t="str">
            <v>Int Med-Hematology/Oncology</v>
          </cell>
          <cell r="D4245" t="str">
            <v>Schott, Anne</v>
          </cell>
          <cell r="E4245" t="str">
            <v>CLOSED TO ACCRUAL</v>
          </cell>
          <cell r="F4245">
            <v>43399</v>
          </cell>
          <cell r="G4245" t="str">
            <v>NRG Oncology</v>
          </cell>
          <cell r="H4245" t="str">
            <v>National Cancer Institute (NCI)</v>
          </cell>
          <cell r="I4245" t="str">
            <v>National</v>
          </cell>
          <cell r="J4245" t="str">
            <v>CTSU - Oncology</v>
          </cell>
        </row>
        <row r="4246">
          <cell r="A4246" t="str">
            <v>00105478</v>
          </cell>
          <cell r="B4246" t="str">
            <v>2015.118; HUM00105478; Tg 511-15-01</v>
          </cell>
          <cell r="C4246" t="str">
            <v>Neurosurgery</v>
          </cell>
          <cell r="D4246" t="str">
            <v>Heth, Jason</v>
          </cell>
          <cell r="E4246" t="str">
            <v>IRB STUDY CLOSURE</v>
          </cell>
          <cell r="F4246">
            <v>43978</v>
          </cell>
          <cell r="G4246" t="str">
            <v>Tocagen, Inc.</v>
          </cell>
          <cell r="H4246" t="str">
            <v/>
          </cell>
          <cell r="I4246" t="str">
            <v>Industry</v>
          </cell>
          <cell r="J4246" t="str">
            <v>CTSU - Oncology</v>
          </cell>
        </row>
        <row r="4247">
          <cell r="A4247" t="str">
            <v>00105452</v>
          </cell>
          <cell r="B4247" t="str">
            <v>2015.123; HUM00105452; LA38-EXT</v>
          </cell>
          <cell r="C4247" t="str">
            <v>Pediatrics-Hematology/Oncology</v>
          </cell>
          <cell r="D4247" t="str">
            <v>Weyand, Angela</v>
          </cell>
          <cell r="E4247" t="str">
            <v>IRB STUDY CLOSURE</v>
          </cell>
          <cell r="F4247">
            <v>43689</v>
          </cell>
          <cell r="G4247" t="str">
            <v>ApoPharma, Inc</v>
          </cell>
          <cell r="H4247" t="str">
            <v/>
          </cell>
          <cell r="I4247" t="str">
            <v>Industry</v>
          </cell>
          <cell r="J4247" t="str">
            <v>CTSU - Childrens</v>
          </cell>
        </row>
        <row r="4248">
          <cell r="A4248" t="str">
            <v>00105447</v>
          </cell>
          <cell r="B4248" t="str">
            <v>2015.126; HUM00105447</v>
          </cell>
          <cell r="C4248" t="str">
            <v>Int Med-Hematology/Oncology</v>
          </cell>
          <cell r="D4248" t="str">
            <v>Swiecicki, Paul</v>
          </cell>
          <cell r="E4248" t="str">
            <v>CLOSED TO ACCRUAL</v>
          </cell>
          <cell r="F4248">
            <v>43700</v>
          </cell>
          <cell r="G4248" t="str">
            <v>University of Michigan</v>
          </cell>
          <cell r="H4248" t="str">
            <v/>
          </cell>
          <cell r="I4248" t="str">
            <v>National</v>
          </cell>
          <cell r="J4248" t="str">
            <v>CTSU - Oncology</v>
          </cell>
        </row>
        <row r="4249">
          <cell r="A4249" t="str">
            <v>00105417</v>
          </cell>
          <cell r="B4249" t="str">
            <v>2015.117; HUM00105417; VB-111-215</v>
          </cell>
          <cell r="C4249" t="str">
            <v>Neurology</v>
          </cell>
          <cell r="D4249" t="str">
            <v>Junck, Larry</v>
          </cell>
          <cell r="E4249" t="str">
            <v>IRB STUDY CLOSURE</v>
          </cell>
          <cell r="F4249">
            <v>43486</v>
          </cell>
          <cell r="G4249" t="str">
            <v>Vascular Biogenics</v>
          </cell>
          <cell r="H4249" t="str">
            <v>PPD Development, LP</v>
          </cell>
          <cell r="I4249" t="str">
            <v>Industry</v>
          </cell>
          <cell r="J4249" t="str">
            <v>CTSU - Oncology</v>
          </cell>
        </row>
        <row r="4250">
          <cell r="A4250" t="str">
            <v>00105367</v>
          </cell>
          <cell r="B4250" t="str">
            <v>2015.125; BRE 1374; HUM00105367</v>
          </cell>
          <cell r="C4250" t="str">
            <v>Int Med-Hematology/Oncology</v>
          </cell>
          <cell r="D4250" t="str">
            <v>Van Poznak, Catherine</v>
          </cell>
          <cell r="E4250" t="str">
            <v>IRB STUDY CLOSURE</v>
          </cell>
          <cell r="F4250">
            <v>43815</v>
          </cell>
          <cell r="G4250" t="str">
            <v>Translational Breast Cancer Research Consortium</v>
          </cell>
          <cell r="H4250" t="str">
            <v>Vanderbilt University Medical Center</v>
          </cell>
          <cell r="I4250" t="str">
            <v>Externally Peer-Reviewed</v>
          </cell>
          <cell r="J4250" t="str">
            <v>CTSU - Oncology</v>
          </cell>
        </row>
        <row r="4251">
          <cell r="A4251" t="str">
            <v>00105340</v>
          </cell>
          <cell r="B4251" t="str">
            <v>2015.121; HUM00105340</v>
          </cell>
          <cell r="C4251" t="str">
            <v>Radiology</v>
          </cell>
          <cell r="D4251" t="str">
            <v>Ibrahim, El-Sayed</v>
          </cell>
          <cell r="E4251" t="str">
            <v>ABANDONED</v>
          </cell>
          <cell r="F4251">
            <v>42237</v>
          </cell>
          <cell r="G4251" t="str">
            <v>University of Michigan</v>
          </cell>
          <cell r="H4251" t="str">
            <v/>
          </cell>
          <cell r="I4251" t="str">
            <v>National</v>
          </cell>
          <cell r="J4251" t="str">
            <v>CTSU - Oncology</v>
          </cell>
        </row>
        <row r="4252">
          <cell r="A4252" t="str">
            <v>00105229</v>
          </cell>
          <cell r="B4252" t="str">
            <v>HUM00105229</v>
          </cell>
          <cell r="C4252" t="str">
            <v>Psychiatry</v>
          </cell>
          <cell r="D4252" t="str">
            <v>Bohnert, Amy</v>
          </cell>
          <cell r="E4252" t="str">
            <v>OPEN TO ACCRUAL</v>
          </cell>
          <cell r="F4252">
            <v>42234</v>
          </cell>
          <cell r="G4252" t="str">
            <v>DHHS - National Institutes of Health</v>
          </cell>
          <cell r="H4252" t="str">
            <v/>
          </cell>
          <cell r="I4252" t="str">
            <v>Externally Peer-Reviewed</v>
          </cell>
          <cell r="J4252" t="str">
            <v>CTSU - Behavior, Function, and Pain</v>
          </cell>
        </row>
        <row r="4253">
          <cell r="A4253" t="str">
            <v>00105162</v>
          </cell>
          <cell r="B4253" t="str">
            <v>2012-PT023; 2015.114; HUM00105162</v>
          </cell>
          <cell r="C4253" t="str">
            <v>Int Med-Hematology/Oncology</v>
          </cell>
          <cell r="D4253" t="str">
            <v>Krauss, John</v>
          </cell>
          <cell r="E4253" t="str">
            <v>IRB STUDY CLOSURE</v>
          </cell>
          <cell r="F4253">
            <v>42958</v>
          </cell>
          <cell r="G4253" t="str">
            <v>XBiotech</v>
          </cell>
          <cell r="H4253" t="str">
            <v>Pharmatech Oncology, Inc.</v>
          </cell>
          <cell r="I4253" t="str">
            <v>Industry</v>
          </cell>
          <cell r="J4253" t="str">
            <v>CTSU - Oncology</v>
          </cell>
        </row>
        <row r="4254">
          <cell r="A4254" t="str">
            <v>00105128</v>
          </cell>
          <cell r="B4254" t="str">
            <v>2015.110; 63935937MYF2001; HUM00105128</v>
          </cell>
          <cell r="C4254" t="str">
            <v>Int Med-Hematology/Oncology</v>
          </cell>
          <cell r="D4254" t="str">
            <v>Talpaz, Moshe</v>
          </cell>
          <cell r="E4254" t="str">
            <v>IRB STUDY CLOSURE</v>
          </cell>
          <cell r="F4254">
            <v>44046</v>
          </cell>
          <cell r="G4254" t="str">
            <v>Janssen Research and Developme</v>
          </cell>
          <cell r="H4254" t="str">
            <v/>
          </cell>
          <cell r="I4254" t="str">
            <v>Industry</v>
          </cell>
          <cell r="J4254" t="str">
            <v>CTSU - Oncology</v>
          </cell>
        </row>
        <row r="4255">
          <cell r="A4255" t="str">
            <v>00105036</v>
          </cell>
          <cell r="B4255" t="str">
            <v>2015.109; ACE-LY-003; HUM00105036</v>
          </cell>
          <cell r="C4255" t="str">
            <v>Int Med-Hematology/Oncology</v>
          </cell>
          <cell r="D4255" t="str">
            <v>Phillips, Tycel</v>
          </cell>
          <cell r="E4255" t="str">
            <v>OPEN TO ACCRUAL</v>
          </cell>
          <cell r="F4255">
            <v>43964</v>
          </cell>
          <cell r="G4255" t="str">
            <v>Acerta Pharma</v>
          </cell>
          <cell r="H4255" t="str">
            <v/>
          </cell>
          <cell r="I4255" t="str">
            <v>Industry</v>
          </cell>
          <cell r="J4255" t="str">
            <v>CTSU - Oncology</v>
          </cell>
        </row>
        <row r="4256">
          <cell r="A4256" t="str">
            <v>00104965</v>
          </cell>
          <cell r="B4256" t="str">
            <v>HUM00104965; R01DK104733</v>
          </cell>
          <cell r="C4256" t="str">
            <v>Learning Health Sciences</v>
          </cell>
          <cell r="D4256" t="str">
            <v>Piatt, Gretchen</v>
          </cell>
          <cell r="E4256" t="str">
            <v>CLOSED TO ACCRUAL</v>
          </cell>
          <cell r="F4256">
            <v>43923</v>
          </cell>
          <cell r="G4256" t="str">
            <v>DHHS - National Institutes of Health</v>
          </cell>
          <cell r="H4256" t="str">
            <v/>
          </cell>
          <cell r="I4256" t="str">
            <v>Externally Peer-Reviewed</v>
          </cell>
          <cell r="J4256" t="str">
            <v>CTSU - Behavior, Function, and Pain</v>
          </cell>
        </row>
        <row r="4257">
          <cell r="A4257" t="str">
            <v>00104947</v>
          </cell>
          <cell r="B4257" t="str">
            <v>2015.138; EA6134; HUM00104947</v>
          </cell>
          <cell r="C4257" t="str">
            <v>Int Med-Hematology/Oncology</v>
          </cell>
          <cell r="D4257" t="str">
            <v>Fecher, Leslie</v>
          </cell>
          <cell r="E4257" t="str">
            <v>TERMINATED</v>
          </cell>
          <cell r="F4257">
            <v>43531</v>
          </cell>
          <cell r="G4257" t="str">
            <v>Eastern Cooperative Oncology Group (ECOG)</v>
          </cell>
          <cell r="H4257" t="str">
            <v>NIH-NIDDK  - National Institutes of Health   Subcontracts; National Cancer Institute (NCI)</v>
          </cell>
          <cell r="I4257" t="str">
            <v>National</v>
          </cell>
          <cell r="J4257" t="str">
            <v>CTSU - Oncology</v>
          </cell>
        </row>
        <row r="4258">
          <cell r="A4258" t="str">
            <v>00104850</v>
          </cell>
          <cell r="B4258" t="str">
            <v>2015.107; 7487-CL-0209; HUM00104850</v>
          </cell>
          <cell r="C4258" t="str">
            <v>Int Med-Hematology/Oncology</v>
          </cell>
          <cell r="D4258" t="str">
            <v>Schuetze, Scott</v>
          </cell>
          <cell r="E4258" t="str">
            <v>IRB STUDY CLOSURE</v>
          </cell>
          <cell r="F4258">
            <v>42770</v>
          </cell>
          <cell r="G4258" t="str">
            <v>INC Research</v>
          </cell>
          <cell r="H4258" t="str">
            <v/>
          </cell>
          <cell r="I4258" t="str">
            <v>Industry</v>
          </cell>
          <cell r="J4258" t="str">
            <v>CTSU - Oncology</v>
          </cell>
        </row>
        <row r="4259">
          <cell r="A4259" t="str">
            <v>00104815</v>
          </cell>
          <cell r="B4259" t="str">
            <v>HUM00104815</v>
          </cell>
          <cell r="C4259" t="str">
            <v>Physical Medicine &amp; Rehabilitation</v>
          </cell>
          <cell r="D4259" t="str">
            <v>Peterson, Mark</v>
          </cell>
          <cell r="E4259" t="str">
            <v>TERMINATED</v>
          </cell>
          <cell r="F4259">
            <v>43909</v>
          </cell>
          <cell r="G4259" t="str">
            <v>DHSS - Administration for Community Living</v>
          </cell>
          <cell r="H4259" t="str">
            <v>University of Michigan</v>
          </cell>
          <cell r="I4259" t="str">
            <v>Externally Peer-Reviewed</v>
          </cell>
          <cell r="J4259" t="str">
            <v>CTSU - Behavior, Function, and Pain</v>
          </cell>
        </row>
        <row r="4260">
          <cell r="A4260" t="str">
            <v>00104809</v>
          </cell>
          <cell r="B4260" t="str">
            <v>2015.105; HUM00104809</v>
          </cell>
          <cell r="C4260" t="str">
            <v>Int Med-Gastroenterology</v>
          </cell>
          <cell r="D4260" t="str">
            <v>Welling III, Theodore</v>
          </cell>
          <cell r="E4260" t="str">
            <v>ABANDONED</v>
          </cell>
          <cell r="F4260">
            <v>42842</v>
          </cell>
          <cell r="G4260" t="str">
            <v>Genentech, Inc.</v>
          </cell>
          <cell r="H4260" t="str">
            <v>DHHS - National Institutes of Health</v>
          </cell>
          <cell r="I4260" t="str">
            <v>Industry</v>
          </cell>
          <cell r="J4260" t="str">
            <v>CTSU - Oncology</v>
          </cell>
        </row>
        <row r="4261">
          <cell r="A4261" t="str">
            <v>00104716</v>
          </cell>
          <cell r="B4261" t="str">
            <v>2014.066; HUM00104716; NCB018424</v>
          </cell>
          <cell r="C4261" t="str">
            <v>Int Med-Hematology/Oncology</v>
          </cell>
          <cell r="D4261" t="str">
            <v>Phillips, Tycel</v>
          </cell>
          <cell r="E4261" t="str">
            <v>OPEN TO ACCRUAL</v>
          </cell>
          <cell r="F4261">
            <v>44013</v>
          </cell>
          <cell r="G4261" t="str">
            <v>University of Michigan</v>
          </cell>
          <cell r="H4261" t="str">
            <v>Incyte Pharmaceuticals, Inc.</v>
          </cell>
          <cell r="I4261" t="str">
            <v>National</v>
          </cell>
          <cell r="J4261" t="str">
            <v>CTSU - Oncology</v>
          </cell>
        </row>
        <row r="4262">
          <cell r="A4262" t="str">
            <v>00104658</v>
          </cell>
          <cell r="B4262" t="str">
            <v>HUM00104658</v>
          </cell>
          <cell r="C4262" t="str">
            <v>Surgery-Vascular Surgery</v>
          </cell>
          <cell r="D4262" t="str">
            <v>Eliason, Jonathan</v>
          </cell>
          <cell r="E4262" t="str">
            <v>OPEN TO ACCRUAL</v>
          </cell>
          <cell r="F4262">
            <v>42327</v>
          </cell>
          <cell r="G4262" t="str">
            <v>W. L. Gore &amp; Associates, Inc.</v>
          </cell>
          <cell r="H4262" t="str">
            <v/>
          </cell>
          <cell r="I4262" t="str">
            <v>Industry</v>
          </cell>
          <cell r="J4262" t="str">
            <v>CTSU - Heart, Vessel, Blood</v>
          </cell>
        </row>
        <row r="4263">
          <cell r="A4263" t="str">
            <v>00104618</v>
          </cell>
          <cell r="B4263" t="str">
            <v>AWD004143; HUM00104618</v>
          </cell>
          <cell r="C4263" t="str">
            <v>Pediatrics-Cardiology</v>
          </cell>
          <cell r="D4263" t="str">
            <v>Schumacher, Kurt</v>
          </cell>
          <cell r="E4263" t="str">
            <v>CLOSED TO ACCRUAL</v>
          </cell>
          <cell r="F4263">
            <v>43293</v>
          </cell>
          <cell r="G4263" t="str">
            <v>New England Research Institute</v>
          </cell>
          <cell r="H4263" t="str">
            <v/>
          </cell>
          <cell r="I4263" t="str">
            <v>Industry</v>
          </cell>
          <cell r="J4263" t="str">
            <v>CTSU - Childrens</v>
          </cell>
        </row>
        <row r="4264">
          <cell r="A4264" t="str">
            <v>00104568</v>
          </cell>
          <cell r="B4264" t="str">
            <v>HUM00104568</v>
          </cell>
          <cell r="C4264" t="str">
            <v>Int Med-Hematology/Oncology</v>
          </cell>
          <cell r="D4264" t="str">
            <v>Hayes, Daniel</v>
          </cell>
          <cell r="E4264" t="str">
            <v>OPEN TO ACCRUAL</v>
          </cell>
          <cell r="F4264">
            <v>42247</v>
          </cell>
          <cell r="G4264" t="str">
            <v>University of Michigan</v>
          </cell>
          <cell r="H4264" t="str">
            <v/>
          </cell>
          <cell r="I4264" t="str">
            <v>National</v>
          </cell>
          <cell r="J4264" t="str">
            <v>CTSU - Oncology</v>
          </cell>
        </row>
        <row r="4265">
          <cell r="A4265" t="str">
            <v>00104555</v>
          </cell>
          <cell r="B4265" t="str">
            <v>HUM00104555</v>
          </cell>
          <cell r="C4265" t="str">
            <v>Surgery-Vascular Surgery</v>
          </cell>
          <cell r="D4265" t="str">
            <v>Osborne, Nicholas</v>
          </cell>
          <cell r="E4265" t="str">
            <v>OPEN TO ACCRUAL</v>
          </cell>
          <cell r="F4265">
            <v>44033</v>
          </cell>
          <cell r="G4265" t="str">
            <v>DHHS - National Institutes of Health - Subcontracts</v>
          </cell>
          <cell r="H4265" t="str">
            <v>Mayo Clinic</v>
          </cell>
          <cell r="I4265" t="str">
            <v>Externally Peer-Reviewed</v>
          </cell>
          <cell r="J4265" t="str">
            <v>CTSU - Heart, Vessel, Blood</v>
          </cell>
        </row>
        <row r="4266">
          <cell r="A4266" t="str">
            <v>00104530</v>
          </cell>
          <cell r="B4266" t="str">
            <v>2014-111; 2015.064; HUM00104530</v>
          </cell>
          <cell r="C4266" t="str">
            <v>Int Med-Hematology/Oncology</v>
          </cell>
          <cell r="D4266" t="str">
            <v>Kalemkerian, Gregory</v>
          </cell>
          <cell r="E4266" t="str">
            <v>CLOSED TO ACCRUAL</v>
          </cell>
          <cell r="F4266">
            <v>42676</v>
          </cell>
          <cell r="G4266" t="str">
            <v>Karmanos Cancer Institute</v>
          </cell>
          <cell r="H4266" t="str">
            <v>Karmanos Cancer Center; Merck and Company, Inc.; University of Michigan</v>
          </cell>
          <cell r="I4266" t="str">
            <v>National</v>
          </cell>
          <cell r="J4266" t="str">
            <v>CTSU - Oncology</v>
          </cell>
        </row>
        <row r="4267">
          <cell r="A4267" t="str">
            <v>00104431</v>
          </cell>
          <cell r="B4267" t="str">
            <v>2015.122; A211201; HUM00104431</v>
          </cell>
          <cell r="C4267" t="str">
            <v>Int Med-Hematology/Oncology</v>
          </cell>
          <cell r="D4267" t="str">
            <v>Schott, Anne</v>
          </cell>
          <cell r="E4267" t="str">
            <v>IRB STUDY CLOSURE</v>
          </cell>
          <cell r="F4267">
            <v>43197</v>
          </cell>
          <cell r="G4267" t="str">
            <v>ALLIANCE</v>
          </cell>
          <cell r="H4267" t="str">
            <v>Oregon Health and Science University</v>
          </cell>
          <cell r="I4267" t="str">
            <v>National</v>
          </cell>
          <cell r="J4267" t="str">
            <v>CTSU - Oncology</v>
          </cell>
        </row>
        <row r="4268">
          <cell r="A4268" t="str">
            <v>00104375</v>
          </cell>
          <cell r="B4268" t="str">
            <v>2015.102; HUM00104375; I5B-MC-JGDJ</v>
          </cell>
          <cell r="C4268" t="str">
            <v>Int Med-Hematology/Oncology</v>
          </cell>
          <cell r="D4268" t="str">
            <v>Schuetze, Scott</v>
          </cell>
          <cell r="E4268" t="str">
            <v>IRB STUDY CLOSURE</v>
          </cell>
          <cell r="F4268">
            <v>43669</v>
          </cell>
          <cell r="G4268" t="str">
            <v>Eli Lilly and Company Foundation</v>
          </cell>
          <cell r="H4268" t="str">
            <v/>
          </cell>
          <cell r="I4268" t="str">
            <v>Institutional</v>
          </cell>
          <cell r="J4268" t="str">
            <v>CTSU - Oncology</v>
          </cell>
        </row>
        <row r="4269">
          <cell r="A4269" t="str">
            <v>00104340</v>
          </cell>
          <cell r="B4269" t="str">
            <v>HUM00104340</v>
          </cell>
          <cell r="C4269" t="str">
            <v>Orthopaedic Surgery</v>
          </cell>
          <cell r="D4269" t="str">
            <v>Awan, Tariq</v>
          </cell>
          <cell r="E4269" t="str">
            <v>IRB STUDY CLOSURE</v>
          </cell>
          <cell r="F4269">
            <v>44218</v>
          </cell>
          <cell r="G4269" t="str">
            <v>University of Michigan</v>
          </cell>
          <cell r="H4269" t="str">
            <v/>
          </cell>
          <cell r="I4269" t="str">
            <v>National</v>
          </cell>
          <cell r="J4269" t="str">
            <v>CTSU - Behavior, Function, and Pain</v>
          </cell>
        </row>
        <row r="4270">
          <cell r="A4270" t="str">
            <v>00104229</v>
          </cell>
          <cell r="B4270" t="str">
            <v>ACG-SP-002-2012; HUM00104229</v>
          </cell>
          <cell r="C4270" t="str">
            <v>Int Med-Gastroenterology</v>
          </cell>
          <cell r="D4270" t="str">
            <v>Lee, Allen</v>
          </cell>
          <cell r="E4270" t="str">
            <v>TERMINATED</v>
          </cell>
          <cell r="F4270">
            <v>43521</v>
          </cell>
          <cell r="G4270" t="str">
            <v>American College of Gastroenterology</v>
          </cell>
          <cell r="H4270" t="str">
            <v/>
          </cell>
          <cell r="I4270" t="str">
            <v>Institutional</v>
          </cell>
          <cell r="J4270" t="str">
            <v>CTSU - Ambulatory and Chronic Disease</v>
          </cell>
        </row>
        <row r="4271">
          <cell r="A4271" t="str">
            <v>00104187</v>
          </cell>
          <cell r="B4271" t="str">
            <v>GT-026; Migration in Progress - exclude from reports</v>
          </cell>
          <cell r="C4271" t="str">
            <v>Int Med-Gastroenterology</v>
          </cell>
          <cell r="D4271" t="str">
            <v/>
          </cell>
          <cell r="E4271" t="str">
            <v>ABANDONED</v>
          </cell>
          <cell r="F4271">
            <v>43363</v>
          </cell>
          <cell r="G4271" t="str">
            <v>PPD, Inc.</v>
          </cell>
          <cell r="H4271" t="str">
            <v>Galectin Therapeutics, Inc</v>
          </cell>
          <cell r="I4271" t="str">
            <v>Industry</v>
          </cell>
          <cell r="J4271" t="str">
            <v>Exclude from U-M specialty reporting</v>
          </cell>
        </row>
        <row r="4272">
          <cell r="A4272" t="str">
            <v>00104185</v>
          </cell>
          <cell r="B4272" t="str">
            <v>2015.116; HUM00104185; UMCC 2015.116</v>
          </cell>
          <cell r="C4272" t="str">
            <v>School of Nursing</v>
          </cell>
          <cell r="D4272" t="str">
            <v>Knoerl, Robert</v>
          </cell>
          <cell r="E4272" t="str">
            <v>CLOSED TO ACCRUAL</v>
          </cell>
          <cell r="F4272">
            <v>42648</v>
          </cell>
          <cell r="G4272" t="str">
            <v>University of Michigan</v>
          </cell>
          <cell r="H4272" t="str">
            <v>DHHS - National Institutes of Health</v>
          </cell>
          <cell r="I4272" t="str">
            <v>National</v>
          </cell>
          <cell r="J4272" t="str">
            <v>CTSU - Oncology</v>
          </cell>
        </row>
        <row r="4273">
          <cell r="A4273" t="str">
            <v>00104181</v>
          </cell>
          <cell r="B4273" t="str">
            <v>HUM00104181</v>
          </cell>
          <cell r="C4273" t="str">
            <v>Pediatrics-Cardiology</v>
          </cell>
          <cell r="D4273" t="str">
            <v>Goldberg, Caren</v>
          </cell>
          <cell r="E4273" t="str">
            <v>ABANDONED</v>
          </cell>
          <cell r="F4273">
            <v>44155</v>
          </cell>
          <cell r="G4273" t="str">
            <v/>
          </cell>
          <cell r="H4273" t="str">
            <v>University of Pittsburgh</v>
          </cell>
          <cell r="I4273" t="str">
            <v/>
          </cell>
          <cell r="J4273" t="str">
            <v>CTSU - Childrens</v>
          </cell>
        </row>
        <row r="4274">
          <cell r="A4274" t="str">
            <v>00104162</v>
          </cell>
          <cell r="B4274" t="str">
            <v>2015.078; HUM00104162; M14-467</v>
          </cell>
          <cell r="C4274" t="str">
            <v>Int Med-Hematology/Oncology</v>
          </cell>
          <cell r="D4274" t="str">
            <v>Cole, Craig</v>
          </cell>
          <cell r="E4274" t="str">
            <v>TERMINATED</v>
          </cell>
          <cell r="F4274">
            <v>43294</v>
          </cell>
          <cell r="G4274" t="str">
            <v>AbbVie Inc</v>
          </cell>
          <cell r="H4274" t="str">
            <v/>
          </cell>
          <cell r="I4274" t="str">
            <v>Industry</v>
          </cell>
          <cell r="J4274" t="str">
            <v>CTSU - Oncology</v>
          </cell>
        </row>
        <row r="4275">
          <cell r="A4275" t="str">
            <v>00104031</v>
          </cell>
          <cell r="B4275" t="str">
            <v>2015.096; HUM00104031; STML-401-0314</v>
          </cell>
          <cell r="C4275" t="str">
            <v>Int Med-Hematology/Oncology</v>
          </cell>
          <cell r="D4275" t="str">
            <v>Talpaz, Moshe</v>
          </cell>
          <cell r="E4275" t="str">
            <v>IRB STUDY CLOSURE</v>
          </cell>
          <cell r="F4275">
            <v>44253</v>
          </cell>
          <cell r="G4275" t="str">
            <v>Stemline Therapeutics, Inc</v>
          </cell>
          <cell r="H4275" t="str">
            <v/>
          </cell>
          <cell r="I4275" t="str">
            <v>Industry</v>
          </cell>
          <cell r="J4275" t="str">
            <v>CTSU - Oncology</v>
          </cell>
        </row>
        <row r="4276">
          <cell r="A4276" t="str">
            <v>00103978</v>
          </cell>
          <cell r="B4276" t="str">
            <v>2015.089; EPI-506-CS-0001; HUM00103978</v>
          </cell>
          <cell r="C4276" t="str">
            <v>Int Med-Hematology/Oncology</v>
          </cell>
          <cell r="D4276" t="str">
            <v>Smith, David, C</v>
          </cell>
          <cell r="E4276" t="str">
            <v>TERMINATED</v>
          </cell>
          <cell r="F4276">
            <v>43079</v>
          </cell>
          <cell r="G4276" t="str">
            <v>ESSA Pharmaceuticals Corp</v>
          </cell>
          <cell r="H4276" t="str">
            <v>Novella Clinical, Inc</v>
          </cell>
          <cell r="I4276" t="str">
            <v>Industry</v>
          </cell>
          <cell r="J4276" t="str">
            <v>CTSU - Oncology</v>
          </cell>
        </row>
        <row r="4277">
          <cell r="A4277" t="str">
            <v>00103875</v>
          </cell>
          <cell r="B4277" t="str">
            <v>2015.101; HUM00103875; R2810-ONC-1423</v>
          </cell>
          <cell r="C4277" t="str">
            <v>Int Med-Hematology/Oncology</v>
          </cell>
          <cell r="D4277" t="str">
            <v>Smith, David, C</v>
          </cell>
          <cell r="E4277" t="str">
            <v>TERMINATED</v>
          </cell>
          <cell r="F4277">
            <v>42696</v>
          </cell>
          <cell r="G4277" t="str">
            <v>PPD Development, LP</v>
          </cell>
          <cell r="H4277" t="str">
            <v/>
          </cell>
          <cell r="I4277" t="str">
            <v>Industry</v>
          </cell>
          <cell r="J4277" t="str">
            <v>CTSU - Oncology</v>
          </cell>
        </row>
        <row r="4278">
          <cell r="A4278" t="str">
            <v>00103828</v>
          </cell>
          <cell r="B4278" t="str">
            <v>HUM00103828; Reconcile CRB to Dept. P/G</v>
          </cell>
          <cell r="C4278" t="str">
            <v>Int Med-Metabolism, Endo &amp; Diabetes</v>
          </cell>
          <cell r="D4278" t="str">
            <v>Busui, Rodica</v>
          </cell>
          <cell r="E4278" t="str">
            <v>TERMINATED</v>
          </cell>
          <cell r="F4278">
            <v>43950</v>
          </cell>
          <cell r="G4278" t="str">
            <v>DHHS - National Institutes of Health</v>
          </cell>
          <cell r="H4278" t="str">
            <v/>
          </cell>
          <cell r="I4278" t="str">
            <v>Externally Peer-Reviewed</v>
          </cell>
          <cell r="J4278" t="str">
            <v>CTSU - Ambulatory and Chronic Disease</v>
          </cell>
        </row>
        <row r="4279">
          <cell r="A4279" t="str">
            <v>00103827</v>
          </cell>
          <cell r="B4279" t="str">
            <v>2015.099; A091305; HUM00103827</v>
          </cell>
          <cell r="C4279" t="str">
            <v>Int Med-Hematology/Oncology</v>
          </cell>
          <cell r="D4279" t="str">
            <v>Worden, Francis</v>
          </cell>
          <cell r="E4279" t="str">
            <v>IRB STUDY CLOSURE</v>
          </cell>
          <cell r="F4279">
            <v>43479</v>
          </cell>
          <cell r="G4279" t="str">
            <v>Alliance for Clinical Trials in Oncology</v>
          </cell>
          <cell r="H4279" t="str">
            <v>National Cancer Institute (NCI)</v>
          </cell>
          <cell r="I4279" t="str">
            <v>National</v>
          </cell>
          <cell r="J4279" t="str">
            <v>CTSU - Oncology</v>
          </cell>
        </row>
        <row r="4280">
          <cell r="A4280" t="str">
            <v>00103791</v>
          </cell>
          <cell r="B4280" t="str">
            <v>HUM00103791</v>
          </cell>
          <cell r="C4280" t="str">
            <v>Surgery-Pediatric Surgery</v>
          </cell>
          <cell r="D4280" t="str">
            <v>Bruch, Steven</v>
          </cell>
          <cell r="E4280" t="str">
            <v>CLOSED TO ACCRUAL</v>
          </cell>
          <cell r="F4280">
            <v>43802</v>
          </cell>
          <cell r="G4280" t="str">
            <v>University of Michigan</v>
          </cell>
          <cell r="H4280" t="str">
            <v/>
          </cell>
          <cell r="I4280" t="str">
            <v>National</v>
          </cell>
          <cell r="J4280" t="str">
            <v>CTSU - Childrens</v>
          </cell>
        </row>
        <row r="4281">
          <cell r="A4281" t="str">
            <v>00103417</v>
          </cell>
          <cell r="B4281" t="str">
            <v>2015.124; EAY131; HUM00103417</v>
          </cell>
          <cell r="C4281" t="str">
            <v>Int Med-Hematology/Oncology</v>
          </cell>
          <cell r="D4281" t="str">
            <v>Alva, Ajjai</v>
          </cell>
          <cell r="E4281" t="str">
            <v>OPEN TO ACCRUAL</v>
          </cell>
          <cell r="F4281">
            <v>44071</v>
          </cell>
          <cell r="G4281" t="str">
            <v>ECOG-ACRIN Medical Research Foundation, Inc</v>
          </cell>
          <cell r="H4281" t="str">
            <v>NIH-NIDDK  - National Institutes of Health   Subcontracts; National Cancer Institute (NCI)</v>
          </cell>
          <cell r="I4281" t="str">
            <v>National</v>
          </cell>
          <cell r="J4281" t="str">
            <v>CTSU - Oncology</v>
          </cell>
        </row>
        <row r="4282">
          <cell r="A4282" t="str">
            <v>00103411</v>
          </cell>
          <cell r="B4282" t="str">
            <v>HUM00103411</v>
          </cell>
          <cell r="C4282" t="str">
            <v>Int Med-Rheumatology</v>
          </cell>
          <cell r="D4282" t="str">
            <v>Nagaraja, Vivek</v>
          </cell>
          <cell r="E4282" t="str">
            <v>TERMINATED</v>
          </cell>
          <cell r="F4282">
            <v>43466</v>
          </cell>
          <cell r="G4282" t="str">
            <v>Bayer HealthCare</v>
          </cell>
          <cell r="H4282" t="str">
            <v/>
          </cell>
          <cell r="I4282" t="str">
            <v>Industry</v>
          </cell>
          <cell r="J4282" t="str">
            <v>CTSU - Ambulatory and Chronic Disease</v>
          </cell>
        </row>
        <row r="4283">
          <cell r="A4283" t="str">
            <v>00103383</v>
          </cell>
          <cell r="B4283" t="str">
            <v>2015.093; HUM00103383; PRM-151G-101</v>
          </cell>
          <cell r="C4283" t="str">
            <v>Int Med-Hematology/Oncology</v>
          </cell>
          <cell r="D4283" t="str">
            <v>Talpaz, Moshe</v>
          </cell>
          <cell r="E4283" t="str">
            <v>IRB STUDY CLOSURE</v>
          </cell>
          <cell r="F4283">
            <v>44158</v>
          </cell>
          <cell r="G4283" t="str">
            <v>Promedior, Inc</v>
          </cell>
          <cell r="H4283" t="str">
            <v/>
          </cell>
          <cell r="I4283" t="str">
            <v>Industry</v>
          </cell>
          <cell r="J4283" t="str">
            <v>CTSU - Oncology</v>
          </cell>
        </row>
        <row r="4284">
          <cell r="A4284" t="str">
            <v>00103285</v>
          </cell>
          <cell r="B4284" t="str">
            <v>2015.163; HUM00103285</v>
          </cell>
          <cell r="C4284" t="str">
            <v>Int Med-Hematology/Oncology</v>
          </cell>
          <cell r="D4284" t="str">
            <v>Van Poznak, Catherine</v>
          </cell>
          <cell r="E4284" t="str">
            <v>IRB STUDY CLOSURE</v>
          </cell>
          <cell r="F4284">
            <v>44116</v>
          </cell>
          <cell r="G4284" t="str">
            <v>Translational Breast Cancer Research Consortium</v>
          </cell>
          <cell r="H4284" t="str">
            <v>Breast Cancer Research Foundation, The</v>
          </cell>
          <cell r="I4284" t="str">
            <v>Externally Peer-Reviewed</v>
          </cell>
          <cell r="J4284" t="str">
            <v>CTSU - Oncology</v>
          </cell>
        </row>
        <row r="4285">
          <cell r="A4285" t="str">
            <v>00103255</v>
          </cell>
          <cell r="B4285" t="str">
            <v>2015.091; GT-201; HUM00103255</v>
          </cell>
          <cell r="C4285" t="str">
            <v>Int Med-Hematology/Oncology</v>
          </cell>
          <cell r="D4285" t="str">
            <v>Worden, Francis</v>
          </cell>
          <cell r="E4285" t="str">
            <v>IRB STUDY CLOSURE</v>
          </cell>
          <cell r="F4285">
            <v>44228</v>
          </cell>
          <cell r="G4285" t="str">
            <v>Galera Therapeutics, Inc</v>
          </cell>
          <cell r="H4285" t="str">
            <v>Alira Health (subsidiary of CMC Consulting AG)</v>
          </cell>
          <cell r="I4285" t="str">
            <v>Industry</v>
          </cell>
          <cell r="J4285" t="str">
            <v>CTSU - Oncology</v>
          </cell>
        </row>
        <row r="4286">
          <cell r="A4286" t="str">
            <v>00103251</v>
          </cell>
          <cell r="B4286" t="str">
            <v>HUM00103251</v>
          </cell>
          <cell r="C4286" t="str">
            <v>Neurology</v>
          </cell>
          <cell r="D4286" t="str">
            <v>Dayalu, Praveen</v>
          </cell>
          <cell r="E4286" t="str">
            <v>IRB STUDY CLOSURE</v>
          </cell>
          <cell r="F4286">
            <v>44202</v>
          </cell>
          <cell r="G4286" t="str">
            <v>Huntington Study Group (HSG)</v>
          </cell>
          <cell r="H4286" t="str">
            <v>Vaccinex, Inc.</v>
          </cell>
          <cell r="I4286" t="str">
            <v>Institutional</v>
          </cell>
          <cell r="J4286" t="str">
            <v>CTSU - Neurosciences and Sensory</v>
          </cell>
        </row>
        <row r="4287">
          <cell r="A4287" t="str">
            <v>00103135</v>
          </cell>
          <cell r="B4287" t="str">
            <v>2016.023; HUM00103135</v>
          </cell>
          <cell r="C4287" t="str">
            <v>School of Kinesiology</v>
          </cell>
          <cell r="D4287" t="str">
            <v>Brown, Susan</v>
          </cell>
          <cell r="E4287" t="str">
            <v>IRB INITIAL APPROVAL</v>
          </cell>
          <cell r="F4287">
            <v>42275</v>
          </cell>
          <cell r="G4287" t="str">
            <v>University of Michigan</v>
          </cell>
          <cell r="H4287" t="str">
            <v/>
          </cell>
          <cell r="I4287" t="str">
            <v>National</v>
          </cell>
          <cell r="J4287" t="str">
            <v>CTSU - Oncology</v>
          </cell>
        </row>
        <row r="4288">
          <cell r="A4288" t="str">
            <v>00103073</v>
          </cell>
          <cell r="B4288" t="str">
            <v>HUM00103073</v>
          </cell>
          <cell r="C4288" t="str">
            <v>Cardiac Surgery</v>
          </cell>
          <cell r="D4288" t="str">
            <v>Romano, Matthew</v>
          </cell>
          <cell r="E4288" t="str">
            <v>CLOSED TO ACCRUAL</v>
          </cell>
          <cell r="F4288">
            <v>43780</v>
          </cell>
          <cell r="G4288" t="str">
            <v>Sorin Group USA, Inc.</v>
          </cell>
          <cell r="H4288" t="str">
            <v/>
          </cell>
          <cell r="I4288" t="str">
            <v>Industry</v>
          </cell>
          <cell r="J4288" t="str">
            <v>CTSU - Heart, Vessel, Blood</v>
          </cell>
        </row>
        <row r="4289">
          <cell r="A4289" t="str">
            <v>00103067</v>
          </cell>
          <cell r="B4289" t="str">
            <v>2015.113; AAML1522; HUM00103067</v>
          </cell>
          <cell r="C4289" t="str">
            <v>Pediatrics-Hematology/Oncology</v>
          </cell>
          <cell r="D4289" t="str">
            <v>Mody, Rajen</v>
          </cell>
          <cell r="E4289" t="str">
            <v>IRB STUDY CLOSURE</v>
          </cell>
          <cell r="F4289">
            <v>43146</v>
          </cell>
          <cell r="G4289" t="str">
            <v>Children's Oncology Group (COG)</v>
          </cell>
          <cell r="H4289" t="str">
            <v>The Children's Hospital of Philadelphia (CHOP)</v>
          </cell>
          <cell r="I4289" t="str">
            <v>Institutional</v>
          </cell>
          <cell r="J4289" t="str">
            <v>CTSU - Childrens</v>
          </cell>
        </row>
        <row r="4290">
          <cell r="A4290" t="str">
            <v>00102947</v>
          </cell>
          <cell r="B4290" t="str">
            <v>2015.071; HUM00102947; WO29636</v>
          </cell>
          <cell r="C4290" t="str">
            <v>Int Med-Hematology/Oncology</v>
          </cell>
          <cell r="D4290" t="str">
            <v>Smith, David, C</v>
          </cell>
          <cell r="E4290" t="str">
            <v>CLOSED TO ACCRUAL</v>
          </cell>
          <cell r="F4290">
            <v>43277</v>
          </cell>
          <cell r="G4290" t="str">
            <v>Genentech, Inc.</v>
          </cell>
          <cell r="H4290" t="str">
            <v>F. Hoffmann-La Roche AG</v>
          </cell>
          <cell r="I4290" t="str">
            <v>Industry</v>
          </cell>
          <cell r="J4290" t="str">
            <v>CTSU - Oncology</v>
          </cell>
        </row>
        <row r="4291">
          <cell r="A4291" t="str">
            <v>00102944</v>
          </cell>
          <cell r="B4291" t="str">
            <v>HUM00102944</v>
          </cell>
          <cell r="C4291" t="str">
            <v>Int Med-General Medicine</v>
          </cell>
          <cell r="D4291" t="str">
            <v>Hawley, Sarah</v>
          </cell>
          <cell r="E4291" t="str">
            <v>OPEN TO ACCRUAL</v>
          </cell>
          <cell r="F4291">
            <v>42275</v>
          </cell>
          <cell r="G4291" t="str">
            <v>DHHS - National Institutes of Health</v>
          </cell>
          <cell r="H4291" t="str">
            <v/>
          </cell>
          <cell r="I4291" t="str">
            <v>Externally Peer-Reviewed</v>
          </cell>
          <cell r="J4291" t="str">
            <v>CTSU - Oncology</v>
          </cell>
        </row>
        <row r="4292">
          <cell r="A4292" t="str">
            <v>00102868</v>
          </cell>
          <cell r="B4292" t="str">
            <v>HUM00102868</v>
          </cell>
          <cell r="C4292" t="str">
            <v>Int Med-Metabolism, Endo &amp; Diabetes</v>
          </cell>
          <cell r="D4292" t="str">
            <v>Oral, Elif</v>
          </cell>
          <cell r="E4292" t="str">
            <v>IRB STUDY CLOSURE</v>
          </cell>
          <cell r="F4292">
            <v>43804</v>
          </cell>
          <cell r="G4292" t="str">
            <v>ISIS Pharmaceuticals</v>
          </cell>
          <cell r="H4292" t="str">
            <v/>
          </cell>
          <cell r="I4292" t="str">
            <v>Industry</v>
          </cell>
          <cell r="J4292" t="str">
            <v>CTSU - Ambulatory and Chronic Disease</v>
          </cell>
        </row>
        <row r="4293">
          <cell r="A4293" t="str">
            <v>00102757</v>
          </cell>
          <cell r="B4293" t="str">
            <v>HUM00102757</v>
          </cell>
          <cell r="C4293" t="str">
            <v>Int Med-Hematology/Oncology</v>
          </cell>
          <cell r="D4293" t="str">
            <v>Hayes, Daniel</v>
          </cell>
          <cell r="E4293" t="str">
            <v>CLOSED TO ACCRUAL</v>
          </cell>
          <cell r="F4293">
            <v>43172</v>
          </cell>
          <cell r="G4293" t="str">
            <v>University of Michigan</v>
          </cell>
          <cell r="H4293" t="str">
            <v/>
          </cell>
          <cell r="I4293" t="str">
            <v>National</v>
          </cell>
          <cell r="J4293" t="str">
            <v>CTSU - Oncology</v>
          </cell>
        </row>
        <row r="4294">
          <cell r="A4294" t="str">
            <v>00102754</v>
          </cell>
          <cell r="B4294" t="str">
            <v>HUM00102754</v>
          </cell>
          <cell r="C4294" t="str">
            <v>Surgery-Vascular Surgery</v>
          </cell>
          <cell r="D4294" t="str">
            <v>Coleman, Dawn</v>
          </cell>
          <cell r="E4294" t="str">
            <v>CLOSED TO ACCRUAL</v>
          </cell>
          <cell r="F4294">
            <v>43467</v>
          </cell>
          <cell r="G4294" t="str">
            <v>New England Research Institute</v>
          </cell>
          <cell r="H4294" t="str">
            <v/>
          </cell>
          <cell r="I4294" t="str">
            <v>Industry</v>
          </cell>
          <cell r="J4294" t="str">
            <v>CTSU - Heart, Vessel, Blood</v>
          </cell>
        </row>
        <row r="4295">
          <cell r="A4295" t="str">
            <v>00102715</v>
          </cell>
          <cell r="B4295" t="str">
            <v>2015.083; HUM00102715; KCP-330-012</v>
          </cell>
          <cell r="C4295" t="str">
            <v>Int Med-Hematology/Oncology</v>
          </cell>
          <cell r="D4295" t="str">
            <v>Ye, Jing Christine</v>
          </cell>
          <cell r="E4295" t="str">
            <v>IRB STUDY CLOSURE</v>
          </cell>
          <cell r="F4295">
            <v>44146</v>
          </cell>
          <cell r="G4295" t="str">
            <v>Karyopharm Therapeutics Inc.</v>
          </cell>
          <cell r="H4295" t="str">
            <v/>
          </cell>
          <cell r="I4295" t="str">
            <v>Industry</v>
          </cell>
          <cell r="J4295" t="str">
            <v>CTSU - Oncology</v>
          </cell>
        </row>
        <row r="4296">
          <cell r="A4296" t="str">
            <v>00102340</v>
          </cell>
          <cell r="B4296" t="str">
            <v>E3612; ECOG-ACRIN E3612; HUM00102340</v>
          </cell>
          <cell r="C4296" t="str">
            <v>Int Med-Hematology/Oncology</v>
          </cell>
          <cell r="D4296" t="str">
            <v>Fecher, Leslie</v>
          </cell>
          <cell r="E4296" t="str">
            <v>CLOSED TO ACCRUAL</v>
          </cell>
          <cell r="F4296">
            <v>43003</v>
          </cell>
          <cell r="G4296" t="str">
            <v>Eastern Cooperative Oncology Group (ECOG)</v>
          </cell>
          <cell r="H4296" t="str">
            <v>National Cancer Institute (NCI); Oregon Health and Science University</v>
          </cell>
          <cell r="I4296" t="str">
            <v>National</v>
          </cell>
          <cell r="J4296" t="str">
            <v>CTSU - Oncology</v>
          </cell>
        </row>
        <row r="4297">
          <cell r="A4297" t="str">
            <v>00102331</v>
          </cell>
          <cell r="B4297" t="str">
            <v>2015.108; HUM00102331; UMCC 2015.108</v>
          </cell>
          <cell r="C4297" t="str">
            <v>Pediatrics-Hematology/Oncology</v>
          </cell>
          <cell r="D4297" t="str">
            <v>Choi, Sung</v>
          </cell>
          <cell r="E4297" t="str">
            <v>SUSPENDED</v>
          </cell>
          <cell r="F4297">
            <v>43910</v>
          </cell>
          <cell r="G4297" t="str">
            <v>University of Michigan</v>
          </cell>
          <cell r="H4297" t="str">
            <v>Hyundai Hope on Wheels</v>
          </cell>
          <cell r="I4297" t="str">
            <v>National</v>
          </cell>
          <cell r="J4297" t="str">
            <v>CTSU - Oncology</v>
          </cell>
        </row>
        <row r="4298">
          <cell r="A4298" t="str">
            <v>00102242</v>
          </cell>
          <cell r="B4298" t="str">
            <v>Amaze; HUM00102242</v>
          </cell>
          <cell r="C4298" t="str">
            <v>Psychiatry</v>
          </cell>
          <cell r="D4298" t="str">
            <v>Walton, Maureen</v>
          </cell>
          <cell r="E4298" t="str">
            <v>CLOSED TO ACCRUAL</v>
          </cell>
          <cell r="F4298">
            <v>43586</v>
          </cell>
          <cell r="G4298" t="str">
            <v>DHHS - National Institutes of Health</v>
          </cell>
          <cell r="H4298" t="str">
            <v/>
          </cell>
          <cell r="I4298" t="str">
            <v>Externally Peer-Reviewed</v>
          </cell>
          <cell r="J4298" t="str">
            <v>CTSU - Behavior, Function, and Pain</v>
          </cell>
        </row>
        <row r="4299">
          <cell r="A4299" t="str">
            <v>00102190</v>
          </cell>
          <cell r="B4299" t="str">
            <v>2015.127; HUM00102190</v>
          </cell>
          <cell r="C4299" t="str">
            <v>Psychiatry</v>
          </cell>
          <cell r="D4299" t="str">
            <v>Votruba, Kristen</v>
          </cell>
          <cell r="E4299" t="str">
            <v>CLOSED TO ACCRUAL</v>
          </cell>
          <cell r="F4299">
            <v>43147</v>
          </cell>
          <cell r="G4299" t="str">
            <v>University of Michigan</v>
          </cell>
          <cell r="H4299" t="str">
            <v>Blue Cross Blue Shield of Michigan Foundation</v>
          </cell>
          <cell r="I4299" t="str">
            <v>National</v>
          </cell>
          <cell r="J4299" t="str">
            <v>CTSU - Oncology</v>
          </cell>
        </row>
        <row r="4300">
          <cell r="A4300" t="str">
            <v>00102064</v>
          </cell>
          <cell r="B4300" t="str">
            <v>2015.104; HUM00102064</v>
          </cell>
          <cell r="C4300" t="str">
            <v>Int Med-General Medicine</v>
          </cell>
          <cell r="D4300" t="str">
            <v>Hawley, Sarah</v>
          </cell>
          <cell r="E4300" t="str">
            <v>IRB STUDY CLOSURE</v>
          </cell>
          <cell r="F4300">
            <v>42642</v>
          </cell>
          <cell r="G4300" t="str">
            <v>University of Michigan</v>
          </cell>
          <cell r="H4300" t="str">
            <v>University of North Carolina at Chapel Hill</v>
          </cell>
          <cell r="I4300" t="str">
            <v>National</v>
          </cell>
          <cell r="J4300" t="str">
            <v>CTSU - Oncology</v>
          </cell>
        </row>
        <row r="4301">
          <cell r="A4301" t="str">
            <v>00101942</v>
          </cell>
          <cell r="B4301" t="str">
            <v>2015.094; BTCRC-GU14-003; HUM00101942</v>
          </cell>
          <cell r="C4301" t="str">
            <v>Int Med-Hematology/Oncology</v>
          </cell>
          <cell r="D4301" t="str">
            <v>Alva, Ajjai</v>
          </cell>
          <cell r="E4301" t="str">
            <v>TERMINATED</v>
          </cell>
          <cell r="F4301">
            <v>43893</v>
          </cell>
          <cell r="G4301" t="str">
            <v>Big Ten Cancer Research Consortium</v>
          </cell>
          <cell r="H4301" t="str">
            <v>Hoosier Cancer Research Network (HCRN)</v>
          </cell>
          <cell r="I4301" t="str">
            <v>Institutional</v>
          </cell>
          <cell r="J4301" t="str">
            <v>CTSU - Oncology</v>
          </cell>
        </row>
        <row r="4302">
          <cell r="A4302" t="str">
            <v>00101697</v>
          </cell>
          <cell r="B4302" t="str">
            <v>2015.088; HUM00101697</v>
          </cell>
          <cell r="C4302" t="str">
            <v>Int Med-Hematology/Oncology</v>
          </cell>
          <cell r="D4302" t="str">
            <v>Alva, Ajjai</v>
          </cell>
          <cell r="E4302" t="str">
            <v>TERMINATED</v>
          </cell>
          <cell r="F4302">
            <v>43297</v>
          </cell>
          <cell r="G4302" t="str">
            <v>Ohio State University, The</v>
          </cell>
          <cell r="H4302" t="str">
            <v/>
          </cell>
          <cell r="I4302" t="str">
            <v>National</v>
          </cell>
          <cell r="J4302" t="str">
            <v>CTSU - Oncology</v>
          </cell>
        </row>
        <row r="4303">
          <cell r="A4303" t="str">
            <v>00101480</v>
          </cell>
          <cell r="B4303" t="str">
            <v>13-048; 2015.075; HUM00101480</v>
          </cell>
          <cell r="C4303" t="str">
            <v>Int Med-Hematology/Oncology</v>
          </cell>
          <cell r="D4303" t="str">
            <v>Van Poznak, Catherine</v>
          </cell>
          <cell r="E4303" t="str">
            <v>CLOSED TO ACCRUAL</v>
          </cell>
          <cell r="F4303">
            <v>42660</v>
          </cell>
          <cell r="G4303" t="str">
            <v>Dana-Farber Cancer Institute</v>
          </cell>
          <cell r="H4303" t="str">
            <v>Genentech, Inc.; Translational Breast Cancer Research Consortium; University of Michigan</v>
          </cell>
          <cell r="I4303" t="str">
            <v>National</v>
          </cell>
          <cell r="J4303" t="str">
            <v>CTSU - Oncology</v>
          </cell>
        </row>
        <row r="4304">
          <cell r="A4304" t="str">
            <v>00101426</v>
          </cell>
          <cell r="B4304" t="str">
            <v>GA29145; HUM00101426</v>
          </cell>
          <cell r="C4304" t="str">
            <v>Int Med-Gastroenterology</v>
          </cell>
          <cell r="D4304" t="str">
            <v>Higgins, Peter</v>
          </cell>
          <cell r="E4304" t="str">
            <v>OPEN TO ACCRUAL</v>
          </cell>
          <cell r="F4304">
            <v>42152</v>
          </cell>
          <cell r="G4304" t="str">
            <v>Hoffmann-Laroche, Inc.</v>
          </cell>
          <cell r="H4304" t="str">
            <v>Quintiles, Inc</v>
          </cell>
          <cell r="I4304" t="str">
            <v>Industry</v>
          </cell>
          <cell r="J4304" t="str">
            <v>CTSU - Ambulatory and Chronic Disease</v>
          </cell>
        </row>
        <row r="4305">
          <cell r="A4305" t="str">
            <v>00101395</v>
          </cell>
          <cell r="B4305" t="str">
            <v>2015.086; EA8141; HUM00101395</v>
          </cell>
          <cell r="C4305" t="str">
            <v>Int Med-Hematology/Oncology</v>
          </cell>
          <cell r="D4305" t="str">
            <v>Alva, Ajjai</v>
          </cell>
          <cell r="E4305" t="str">
            <v>CLOSED TO ACCRUAL</v>
          </cell>
          <cell r="F4305">
            <v>42502</v>
          </cell>
          <cell r="G4305" t="str">
            <v>Oregon Health and Science University</v>
          </cell>
          <cell r="H4305" t="str">
            <v>DHHS - National Institutes of Health; Eastern Cooperative Oncology Group (ECOG)</v>
          </cell>
          <cell r="I4305" t="str">
            <v>Institutional</v>
          </cell>
          <cell r="J4305" t="str">
            <v>CTSU - Oncology</v>
          </cell>
        </row>
        <row r="4306">
          <cell r="A4306" t="str">
            <v>00101392</v>
          </cell>
          <cell r="B4306" t="str">
            <v>HUM00101392</v>
          </cell>
          <cell r="C4306" t="str">
            <v>Radiology</v>
          </cell>
          <cell r="D4306" t="str">
            <v>Stojanovska, Jadranka</v>
          </cell>
          <cell r="E4306" t="str">
            <v>CLOSED TO ACCRUAL</v>
          </cell>
          <cell r="F4306">
            <v>43900</v>
          </cell>
          <cell r="G4306" t="str">
            <v/>
          </cell>
          <cell r="H4306" t="str">
            <v/>
          </cell>
          <cell r="I4306" t="str">
            <v/>
          </cell>
          <cell r="J4306" t="str">
            <v>CTSU - Heart, Vessel, Blood</v>
          </cell>
        </row>
        <row r="4307">
          <cell r="A4307" t="str">
            <v>00101384</v>
          </cell>
          <cell r="B4307" t="str">
            <v>2015.112; AHOD1331; HUM00101384</v>
          </cell>
          <cell r="C4307" t="str">
            <v>Pediatrics-Hematology/Oncology</v>
          </cell>
          <cell r="D4307" t="str">
            <v>Jasty-Rao, Rama</v>
          </cell>
          <cell r="E4307" t="str">
            <v>CLOSED TO ACCRUAL</v>
          </cell>
          <cell r="F4307">
            <v>43686</v>
          </cell>
          <cell r="G4307" t="str">
            <v>Children's Oncology Group (COG)</v>
          </cell>
          <cell r="H4307" t="str">
            <v>National Cancer Institute (NCI); The Children's Hospital of Philadelphia (CHOP)</v>
          </cell>
          <cell r="I4307" t="str">
            <v>Institutional</v>
          </cell>
          <cell r="J4307" t="str">
            <v>CTSU - Childrens</v>
          </cell>
        </row>
        <row r="4308">
          <cell r="A4308" t="str">
            <v>00101221</v>
          </cell>
          <cell r="B4308" t="str">
            <v>2015.066; HUM00101221</v>
          </cell>
          <cell r="C4308" t="str">
            <v>Int Med-Hematology/Oncology</v>
          </cell>
          <cell r="D4308" t="str">
            <v>Ramnath, Nithya</v>
          </cell>
          <cell r="E4308" t="str">
            <v>CLOSED TO ACCRUAL</v>
          </cell>
          <cell r="F4308">
            <v>42528</v>
          </cell>
          <cell r="G4308" t="str">
            <v>University of Michigan</v>
          </cell>
          <cell r="H4308" t="str">
            <v/>
          </cell>
          <cell r="I4308" t="str">
            <v>National</v>
          </cell>
          <cell r="J4308" t="str">
            <v>CTSU - Oncology</v>
          </cell>
        </row>
        <row r="4309">
          <cell r="A4309" t="str">
            <v>00101195</v>
          </cell>
          <cell r="B4309" t="str">
            <v>2015.067; FLX925-01; HUM00101195</v>
          </cell>
          <cell r="C4309" t="str">
            <v>Int Med-Hematology/Oncology</v>
          </cell>
          <cell r="D4309" t="str">
            <v>Bixby, Dale</v>
          </cell>
          <cell r="E4309" t="str">
            <v>IRB STUDY CLOSURE</v>
          </cell>
          <cell r="F4309">
            <v>42977</v>
          </cell>
          <cell r="G4309" t="str">
            <v>Medpace, Inc</v>
          </cell>
          <cell r="H4309" t="str">
            <v/>
          </cell>
          <cell r="I4309" t="str">
            <v>Industry</v>
          </cell>
          <cell r="J4309" t="str">
            <v>CTSU - Oncology</v>
          </cell>
        </row>
        <row r="4310">
          <cell r="A4310" t="str">
            <v>00101108</v>
          </cell>
          <cell r="B4310" t="str">
            <v>2015.063; CCTL019A2205B; HUM00101108</v>
          </cell>
          <cell r="C4310" t="str">
            <v>Int Med-Hematology/Oncology</v>
          </cell>
          <cell r="D4310" t="str">
            <v>Magenau, John</v>
          </cell>
          <cell r="E4310" t="str">
            <v>OPEN TO ACCRUAL</v>
          </cell>
          <cell r="F4310">
            <v>42401</v>
          </cell>
          <cell r="G4310" t="str">
            <v>Novartis</v>
          </cell>
          <cell r="H4310" t="str">
            <v/>
          </cell>
          <cell r="I4310" t="str">
            <v>Industry</v>
          </cell>
          <cell r="J4310" t="str">
            <v>CTSU - Oncology</v>
          </cell>
        </row>
        <row r="4311">
          <cell r="A4311" t="str">
            <v>00101104</v>
          </cell>
          <cell r="B4311" t="str">
            <v>2015.062; CCTL019B2206; HUM00101104</v>
          </cell>
          <cell r="C4311" t="str">
            <v>Int Med-Hematology/Oncology</v>
          </cell>
          <cell r="D4311" t="str">
            <v>Magenau, John</v>
          </cell>
          <cell r="E4311" t="str">
            <v>IRB STUDY CLOSURE</v>
          </cell>
          <cell r="F4311">
            <v>43873</v>
          </cell>
          <cell r="G4311" t="str">
            <v>Novartis</v>
          </cell>
          <cell r="H4311" t="str">
            <v/>
          </cell>
          <cell r="I4311" t="str">
            <v>Industry</v>
          </cell>
          <cell r="J4311" t="str">
            <v>CTSU - Oncology</v>
          </cell>
        </row>
        <row r="4312">
          <cell r="A4312" t="str">
            <v>00101092</v>
          </cell>
          <cell r="B4312" t="str">
            <v>HUM00101092; RPC01-3101</v>
          </cell>
          <cell r="C4312" t="str">
            <v>Int Med-Gastroenterology</v>
          </cell>
          <cell r="D4312" t="str">
            <v>Higgins, Peter</v>
          </cell>
          <cell r="E4312" t="str">
            <v>IRB STUDY CLOSURE</v>
          </cell>
          <cell r="F4312">
            <v>42991</v>
          </cell>
          <cell r="G4312" t="str">
            <v>Receptos, Inc.</v>
          </cell>
          <cell r="H4312" t="str">
            <v>Quintiles, Inc</v>
          </cell>
          <cell r="I4312" t="str">
            <v>Industry</v>
          </cell>
          <cell r="J4312" t="str">
            <v>CTSU - Ambulatory and Chronic Disease</v>
          </cell>
        </row>
        <row r="4313">
          <cell r="A4313" t="str">
            <v>00101061</v>
          </cell>
          <cell r="B4313" t="str">
            <v>HUM00101061</v>
          </cell>
          <cell r="C4313" t="str">
            <v>Neurology</v>
          </cell>
          <cell r="D4313" t="str">
            <v>Burke, James</v>
          </cell>
          <cell r="E4313" t="str">
            <v>TERMINATED</v>
          </cell>
          <cell r="F4313">
            <v>43215</v>
          </cell>
          <cell r="G4313" t="str">
            <v>Covance Inc.</v>
          </cell>
          <cell r="H4313" t="str">
            <v>Bayer Corporation</v>
          </cell>
          <cell r="I4313" t="str">
            <v>Industry</v>
          </cell>
          <cell r="J4313" t="str">
            <v>CTSU - Neurosciences and Sensory</v>
          </cell>
        </row>
        <row r="4314">
          <cell r="A4314" t="str">
            <v>00100928</v>
          </cell>
          <cell r="B4314" t="str">
            <v>140503; 2015.090; HUM00100928</v>
          </cell>
          <cell r="C4314" t="str">
            <v>Surgery-Thoracic Surgery</v>
          </cell>
          <cell r="D4314" t="str">
            <v>Chang, Andrew</v>
          </cell>
          <cell r="E4314" t="str">
            <v>CLOSED TO ACCRUAL</v>
          </cell>
          <cell r="F4314">
            <v>42808</v>
          </cell>
          <cell r="G4314" t="str">
            <v>Cancer and Leukemia Group B Foundation (CALCGB)</v>
          </cell>
          <cell r="H4314" t="str">
            <v>Alliance for Clinical Trials in Oncology; National Cancer Institute (NCI); Oregon Health and Science University</v>
          </cell>
          <cell r="I4314" t="str">
            <v>Industry</v>
          </cell>
          <cell r="J4314" t="str">
            <v>CTSU - Oncology</v>
          </cell>
        </row>
        <row r="4315">
          <cell r="A4315" t="str">
            <v>00100909</v>
          </cell>
          <cell r="B4315" t="str">
            <v>2015.068; HUM00100909; TACL 2014-001</v>
          </cell>
          <cell r="C4315" t="str">
            <v>Pediatrics-Hematology/Oncology</v>
          </cell>
          <cell r="D4315" t="str">
            <v>Hutchinson, Raymond</v>
          </cell>
          <cell r="E4315" t="str">
            <v>CLOSED TO ACCRUAL</v>
          </cell>
          <cell r="F4315">
            <v>43804</v>
          </cell>
          <cell r="G4315" t="str">
            <v>Therapeutic Advances in Childhood Leukemia &amp; Lymphoma</v>
          </cell>
          <cell r="H4315" t="str">
            <v>Children's Hospital of Los Angeles</v>
          </cell>
          <cell r="I4315" t="str">
            <v>Externally Peer-Reviewed</v>
          </cell>
          <cell r="J4315" t="str">
            <v>CTSU - Childrens</v>
          </cell>
        </row>
        <row r="4316">
          <cell r="A4316" t="str">
            <v>00100902</v>
          </cell>
          <cell r="B4316" t="str">
            <v>HUM00100902</v>
          </cell>
          <cell r="C4316" t="str">
            <v>Surgery-Transplant Surgery</v>
          </cell>
          <cell r="D4316" t="str">
            <v>Sung, Randall</v>
          </cell>
          <cell r="E4316" t="str">
            <v>CLOSED TO ACCRUAL</v>
          </cell>
          <cell r="F4316">
            <v>43617</v>
          </cell>
          <cell r="G4316" t="str">
            <v>DHHS - National Institutes of Health - Subcontracts</v>
          </cell>
          <cell r="H4316" t="str">
            <v>Mount Sinai School of Medicine</v>
          </cell>
          <cell r="I4316" t="str">
            <v>Externally Peer-Reviewed</v>
          </cell>
          <cell r="J4316" t="str">
            <v>CTSU - Acute, Critical Care, Surgery &amp; Transplant</v>
          </cell>
        </row>
        <row r="4317">
          <cell r="A4317" t="str">
            <v>00100889</v>
          </cell>
          <cell r="B4317" t="str">
            <v>2015.073; HUM00100889</v>
          </cell>
          <cell r="C4317" t="str">
            <v>Radiation Oncology</v>
          </cell>
          <cell r="D4317" t="str">
            <v>Mierzwa, Michelle</v>
          </cell>
          <cell r="E4317" t="str">
            <v>IRB STUDY CLOSURE</v>
          </cell>
          <cell r="F4317">
            <v>43686</v>
          </cell>
          <cell r="G4317" t="str">
            <v>University of Michigan</v>
          </cell>
          <cell r="H4317" t="str">
            <v/>
          </cell>
          <cell r="I4317" t="str">
            <v>National</v>
          </cell>
          <cell r="J4317" t="str">
            <v>CTSU - Oncology</v>
          </cell>
        </row>
        <row r="4318">
          <cell r="A4318" t="str">
            <v>00100874</v>
          </cell>
          <cell r="B4318" t="str">
            <v>HUM00100874</v>
          </cell>
          <cell r="C4318" t="str">
            <v>Int Med-Hematology/Oncology</v>
          </cell>
          <cell r="D4318" t="str">
            <v>Riwes, Mary</v>
          </cell>
          <cell r="E4318" t="str">
            <v>OPEN TO ACCRUAL</v>
          </cell>
          <cell r="F4318">
            <v>42352</v>
          </cell>
          <cell r="G4318" t="str">
            <v>University of Michigan</v>
          </cell>
          <cell r="H4318" t="str">
            <v/>
          </cell>
          <cell r="I4318" t="str">
            <v>National</v>
          </cell>
          <cell r="J4318" t="str">
            <v>CTSU - Oncology</v>
          </cell>
        </row>
        <row r="4319">
          <cell r="A4319" t="str">
            <v>00100833</v>
          </cell>
          <cell r="B4319" t="str">
            <v>2015.087; HUM00100833; s1403</v>
          </cell>
          <cell r="C4319" t="str">
            <v>Int Med-Hematology/Oncology</v>
          </cell>
          <cell r="D4319" t="str">
            <v>Kalemkerian, Gregory</v>
          </cell>
          <cell r="E4319" t="str">
            <v>CLOSED TO ACCRUAL</v>
          </cell>
          <cell r="F4319">
            <v>43213</v>
          </cell>
          <cell r="G4319" t="str">
            <v>Southwest Oncology Group (SWOG)</v>
          </cell>
          <cell r="H4319" t="str">
            <v>National Cancer Institute (NCI)</v>
          </cell>
          <cell r="I4319" t="str">
            <v>National</v>
          </cell>
          <cell r="J4319" t="str">
            <v>CTSU - Oncology</v>
          </cell>
        </row>
        <row r="4320">
          <cell r="A4320" t="str">
            <v>00100781</v>
          </cell>
          <cell r="B4320" t="str">
            <v>2015.080; HUM00100781</v>
          </cell>
          <cell r="C4320" t="str">
            <v>Radiology</v>
          </cell>
          <cell r="D4320" t="str">
            <v>Maturen, Katherine</v>
          </cell>
          <cell r="E4320" t="str">
            <v>CLOSED TO ACCRUAL</v>
          </cell>
          <cell r="F4320">
            <v>43101</v>
          </cell>
          <cell r="G4320" t="str">
            <v>University of Michigan</v>
          </cell>
          <cell r="H4320" t="str">
            <v/>
          </cell>
          <cell r="I4320" t="str">
            <v>National</v>
          </cell>
          <cell r="J4320" t="str">
            <v>CTSU - Oncology</v>
          </cell>
        </row>
        <row r="4321">
          <cell r="A4321" t="str">
            <v>00100709</v>
          </cell>
          <cell r="B4321" t="str">
            <v>2015.081; HUM00100709; UMCC 2015.081</v>
          </cell>
          <cell r="C4321" t="str">
            <v>School of Nursing</v>
          </cell>
          <cell r="D4321" t="str">
            <v>Barton, Debra</v>
          </cell>
          <cell r="E4321" t="str">
            <v>CLOSED TO ACCRUAL</v>
          </cell>
          <cell r="F4321">
            <v>43032</v>
          </cell>
          <cell r="G4321" t="str">
            <v>University of Michigan</v>
          </cell>
          <cell r="H4321" t="str">
            <v>Breast Cancer Research Foundation, The</v>
          </cell>
          <cell r="I4321" t="str">
            <v>National</v>
          </cell>
          <cell r="J4321" t="str">
            <v>CTSU - Oncology</v>
          </cell>
        </row>
        <row r="4322">
          <cell r="A4322" t="str">
            <v>00100637</v>
          </cell>
          <cell r="B4322" t="str">
            <v>2015.059; CLT008-03; HUM00100637</v>
          </cell>
          <cell r="C4322" t="str">
            <v>Int Med-Hematology/Oncology</v>
          </cell>
          <cell r="D4322" t="str">
            <v>Bixby, Dale</v>
          </cell>
          <cell r="E4322" t="str">
            <v>ABANDONED</v>
          </cell>
          <cell r="F4322">
            <v>42136</v>
          </cell>
          <cell r="G4322" t="str">
            <v>Cellerant Therapeutics</v>
          </cell>
          <cell r="H4322" t="str">
            <v/>
          </cell>
          <cell r="I4322" t="str">
            <v>Industry</v>
          </cell>
          <cell r="J4322" t="str">
            <v>CTSU - Oncology</v>
          </cell>
        </row>
        <row r="4323">
          <cell r="A4323" t="str">
            <v>00100628</v>
          </cell>
          <cell r="B4323" t="str">
            <v>2015.025; HUM00100628; PCYC-1136-CA</v>
          </cell>
          <cell r="C4323" t="str">
            <v>Int Med-Hematology/Oncology</v>
          </cell>
          <cell r="D4323" t="str">
            <v>Phillips, Tycel</v>
          </cell>
          <cell r="E4323" t="str">
            <v>IRB STUDY CLOSURE</v>
          </cell>
          <cell r="F4323">
            <v>43283</v>
          </cell>
          <cell r="G4323" t="str">
            <v>Pharmacyclics, Inc.</v>
          </cell>
          <cell r="H4323" t="str">
            <v/>
          </cell>
          <cell r="I4323" t="str">
            <v>Industry</v>
          </cell>
          <cell r="J4323" t="str">
            <v>CTSU - Oncology</v>
          </cell>
        </row>
        <row r="4324">
          <cell r="A4324" t="str">
            <v>00100521</v>
          </cell>
          <cell r="B4324" t="str">
            <v>2015.053; ACNS1221; HUM00100521</v>
          </cell>
          <cell r="C4324" t="str">
            <v>Pediatrics-Hematology/Oncology</v>
          </cell>
          <cell r="D4324" t="str">
            <v>Robertson, Patricia</v>
          </cell>
          <cell r="E4324" t="str">
            <v>TERMINATED</v>
          </cell>
          <cell r="F4324">
            <v>42635</v>
          </cell>
          <cell r="G4324" t="str">
            <v>Children's Oncology Group (COG)</v>
          </cell>
          <cell r="H4324" t="str">
            <v>The Children's Hospital of Philadelphia (CHOP)</v>
          </cell>
          <cell r="I4324" t="str">
            <v>Institutional</v>
          </cell>
          <cell r="J4324" t="str">
            <v>CTSU - Childrens</v>
          </cell>
        </row>
        <row r="4325">
          <cell r="A4325" t="str">
            <v>00100501</v>
          </cell>
          <cell r="B4325" t="str">
            <v>AGTC-RS1-001 - XLR1 R S1 ; HUM00100501</v>
          </cell>
          <cell r="C4325" t="str">
            <v>Ophthalmology &amp; Visual Sciences</v>
          </cell>
          <cell r="D4325" t="str">
            <v>Jayasundera, Kanishka</v>
          </cell>
          <cell r="E4325" t="str">
            <v>CLOSED TO ACCRUAL</v>
          </cell>
          <cell r="F4325">
            <v>43451</v>
          </cell>
          <cell r="G4325" t="str">
            <v>Applied Genetic Technologies C</v>
          </cell>
          <cell r="H4325" t="str">
            <v/>
          </cell>
          <cell r="I4325" t="str">
            <v>Industry</v>
          </cell>
          <cell r="J4325" t="str">
            <v>CTSU - Ambulatory and Chronic Disease</v>
          </cell>
        </row>
        <row r="4326">
          <cell r="A4326" t="str">
            <v>00100452</v>
          </cell>
          <cell r="B4326" t="str">
            <v>Discretionary Funded; HUM00100452</v>
          </cell>
          <cell r="C4326" t="str">
            <v>Int Med-Gastroenterology</v>
          </cell>
          <cell r="D4326" t="str">
            <v>Nojkov, Borko</v>
          </cell>
          <cell r="E4326" t="str">
            <v>TERMINATED</v>
          </cell>
          <cell r="F4326">
            <v>44070</v>
          </cell>
          <cell r="G4326" t="str">
            <v>University of Michigan</v>
          </cell>
          <cell r="H4326" t="str">
            <v/>
          </cell>
          <cell r="I4326" t="str">
            <v>National</v>
          </cell>
          <cell r="J4326" t="str">
            <v>CTSU - Ambulatory and Chronic Disease</v>
          </cell>
        </row>
        <row r="4327">
          <cell r="A4327" t="str">
            <v>00100440</v>
          </cell>
          <cell r="B4327" t="str">
            <v>HUM00100440</v>
          </cell>
          <cell r="C4327" t="str">
            <v>Int Med-Cardiology</v>
          </cell>
          <cell r="D4327" t="str">
            <v>Byrd, James, Brian</v>
          </cell>
          <cell r="E4327" t="str">
            <v>ABANDONED</v>
          </cell>
          <cell r="F4327">
            <v>44225</v>
          </cell>
          <cell r="G4327" t="str">
            <v>DHHS - National Institutes of Health</v>
          </cell>
          <cell r="H4327" t="str">
            <v/>
          </cell>
          <cell r="I4327" t="str">
            <v>Externally Peer-Reviewed</v>
          </cell>
          <cell r="J4327" t="str">
            <v>CTSU - Heart, Vessel, Blood</v>
          </cell>
        </row>
        <row r="4328">
          <cell r="A4328" t="str">
            <v>00100396</v>
          </cell>
          <cell r="B4328" t="str">
            <v>2015.056; CCTL019C2201; HUM00100396</v>
          </cell>
          <cell r="C4328" t="str">
            <v>Int Med-Hematology/Oncology</v>
          </cell>
          <cell r="D4328" t="str">
            <v>Magenau, John</v>
          </cell>
          <cell r="E4328" t="str">
            <v>IRB STUDY CLOSURE</v>
          </cell>
          <cell r="F4328">
            <v>43731</v>
          </cell>
          <cell r="G4328" t="str">
            <v>Novartis</v>
          </cell>
          <cell r="H4328" t="str">
            <v/>
          </cell>
          <cell r="I4328" t="str">
            <v>Industry</v>
          </cell>
          <cell r="J4328" t="str">
            <v>CTSU - Oncology</v>
          </cell>
        </row>
        <row r="4329">
          <cell r="A4329" t="str">
            <v>00100387</v>
          </cell>
          <cell r="B4329" t="str">
            <v>2015.005; HUM00100387</v>
          </cell>
          <cell r="C4329" t="str">
            <v>Int Med-Hematology/Oncology</v>
          </cell>
          <cell r="D4329" t="str">
            <v>Ramnath, Nithya</v>
          </cell>
          <cell r="E4329" t="str">
            <v>IRB STUDY CLOSURE</v>
          </cell>
          <cell r="F4329">
            <v>43873</v>
          </cell>
          <cell r="G4329" t="str">
            <v>University of Michigan</v>
          </cell>
          <cell r="H4329" t="str">
            <v/>
          </cell>
          <cell r="I4329" t="str">
            <v>National</v>
          </cell>
          <cell r="J4329" t="str">
            <v>CTSU - Oncology</v>
          </cell>
        </row>
        <row r="4330">
          <cell r="A4330" t="str">
            <v>00100349</v>
          </cell>
          <cell r="B4330" t="str">
            <v>2015.054; HUM00100349; S1318</v>
          </cell>
          <cell r="C4330" t="str">
            <v>Int Med-Hematology/Oncology</v>
          </cell>
          <cell r="D4330" t="str">
            <v>Burke, Patrick</v>
          </cell>
          <cell r="E4330" t="str">
            <v>CLOSED TO ACCRUAL</v>
          </cell>
          <cell r="F4330">
            <v>43664</v>
          </cell>
          <cell r="G4330" t="str">
            <v>Southwest Oncology Group (SWOG)</v>
          </cell>
          <cell r="H4330" t="str">
            <v>National Cancer Institute (NCI)</v>
          </cell>
          <cell r="I4330" t="str">
            <v>National</v>
          </cell>
          <cell r="J4330" t="str">
            <v>CTSU - Oncology</v>
          </cell>
        </row>
        <row r="4331">
          <cell r="A4331" t="str">
            <v>00100268</v>
          </cell>
          <cell r="B4331" t="str">
            <v>HUM00100268</v>
          </cell>
          <cell r="C4331" t="str">
            <v>Neurology</v>
          </cell>
          <cell r="D4331" t="str">
            <v>Heidebrink, Judith</v>
          </cell>
          <cell r="E4331" t="str">
            <v>OPEN TO ACCRUAL</v>
          </cell>
          <cell r="F4331">
            <v>42212</v>
          </cell>
          <cell r="G4331" t="str">
            <v>University of Southern California</v>
          </cell>
          <cell r="H4331" t="str">
            <v/>
          </cell>
          <cell r="I4331" t="str">
            <v>Institutional</v>
          </cell>
          <cell r="J4331" t="str">
            <v>MCRU Minimum Footprint</v>
          </cell>
        </row>
        <row r="4332">
          <cell r="A4332" t="str">
            <v>00100184</v>
          </cell>
          <cell r="B4332" t="str">
            <v>2015.055; HUM00100184; M18-006</v>
          </cell>
          <cell r="C4332" t="str">
            <v>Int Med-Hematology/Oncology</v>
          </cell>
          <cell r="D4332" t="str">
            <v>Zalupski, Mark</v>
          </cell>
          <cell r="E4332" t="str">
            <v>IRB STUDY CLOSURE</v>
          </cell>
          <cell r="F4332">
            <v>42926</v>
          </cell>
          <cell r="G4332" t="str">
            <v>PPD Development, LP</v>
          </cell>
          <cell r="H4332" t="str">
            <v/>
          </cell>
          <cell r="I4332" t="str">
            <v>Industry</v>
          </cell>
          <cell r="J4332" t="str">
            <v>CTSU - Oncology</v>
          </cell>
        </row>
        <row r="4333">
          <cell r="A4333" t="str">
            <v>00100172</v>
          </cell>
          <cell r="B4333" t="str">
            <v>2015.051; HUM00100172; PR-30-5020-C</v>
          </cell>
          <cell r="C4333" t="str">
            <v>Obstetrics/Gynecology</v>
          </cell>
          <cell r="D4333" t="str">
            <v>Siedel, Jean</v>
          </cell>
          <cell r="E4333" t="str">
            <v>IRB STUDY CLOSURE</v>
          </cell>
          <cell r="F4333">
            <v>43699</v>
          </cell>
          <cell r="G4333" t="str">
            <v>Tesaro, Inc</v>
          </cell>
          <cell r="H4333" t="str">
            <v>DrugDev</v>
          </cell>
          <cell r="I4333" t="str">
            <v>Industry</v>
          </cell>
          <cell r="J4333" t="str">
            <v>CTSU - Oncology</v>
          </cell>
        </row>
        <row r="4334">
          <cell r="A4334" t="str">
            <v>00100126</v>
          </cell>
          <cell r="B4334" t="str">
            <v>2015.050; HUM00100126</v>
          </cell>
          <cell r="C4334" t="str">
            <v>Pediatrics-Hematology/Oncology</v>
          </cell>
          <cell r="D4334" t="str">
            <v>Choi, Sung</v>
          </cell>
          <cell r="E4334" t="str">
            <v>IRB STUDY CLOSURE</v>
          </cell>
          <cell r="F4334">
            <v>44183</v>
          </cell>
          <cell r="G4334" t="str">
            <v>University of Michigan</v>
          </cell>
          <cell r="H4334" t="str">
            <v>DHHS - Agency for Health Care Research and Quality; DHHS - National Institutes of Health</v>
          </cell>
          <cell r="I4334" t="str">
            <v>National</v>
          </cell>
          <cell r="J4334" t="str">
            <v>CTSU - Oncology</v>
          </cell>
        </row>
        <row r="4335">
          <cell r="A4335" t="str">
            <v>00099936</v>
          </cell>
          <cell r="B4335" t="str">
            <v>HUM00099936; SVRIII</v>
          </cell>
          <cell r="C4335" t="str">
            <v>Pediatrics-Cardiology</v>
          </cell>
          <cell r="D4335" t="str">
            <v>Goldberg, Caren</v>
          </cell>
          <cell r="E4335" t="str">
            <v>CLOSED TO ACCRUAL</v>
          </cell>
          <cell r="F4335">
            <v>44104</v>
          </cell>
          <cell r="G4335" t="str">
            <v>DHHS - National Institutes of Health - Subcontracts</v>
          </cell>
          <cell r="H4335" t="str">
            <v>New England Research Institute</v>
          </cell>
          <cell r="I4335" t="str">
            <v>Externally Peer-Reviewed</v>
          </cell>
          <cell r="J4335" t="str">
            <v>CTSU - Childrens</v>
          </cell>
        </row>
        <row r="4336">
          <cell r="A4336" t="str">
            <v>00099934</v>
          </cell>
          <cell r="B4336" t="str">
            <v>2015.057; BAY 1143572 / 16519; HUM00099934</v>
          </cell>
          <cell r="C4336" t="str">
            <v>Int Med-Hematology/Oncology</v>
          </cell>
          <cell r="D4336" t="str">
            <v>Talpaz, Moshe</v>
          </cell>
          <cell r="E4336" t="str">
            <v>TERMINATED</v>
          </cell>
          <cell r="F4336">
            <v>42774</v>
          </cell>
          <cell r="G4336" t="str">
            <v>Bayer Healthcare Pharmaceuticals</v>
          </cell>
          <cell r="H4336" t="str">
            <v/>
          </cell>
          <cell r="I4336" t="str">
            <v>Industry</v>
          </cell>
          <cell r="J4336" t="str">
            <v>CTSU - Oncology</v>
          </cell>
        </row>
        <row r="4337">
          <cell r="A4337" t="str">
            <v>00099924</v>
          </cell>
          <cell r="B4337" t="str">
            <v>2015.079; HUM00099924</v>
          </cell>
          <cell r="C4337" t="str">
            <v>College of Pharmacy</v>
          </cell>
          <cell r="D4337" t="str">
            <v>Hertz, Daniel</v>
          </cell>
          <cell r="E4337" t="str">
            <v>CLOSED TO ACCRUAL</v>
          </cell>
          <cell r="F4337">
            <v>42706</v>
          </cell>
          <cell r="G4337" t="str">
            <v>University of Michigan</v>
          </cell>
          <cell r="H4337" t="str">
            <v/>
          </cell>
          <cell r="I4337" t="str">
            <v>National</v>
          </cell>
          <cell r="J4337" t="str">
            <v>CTSU - Oncology</v>
          </cell>
        </row>
        <row r="4338">
          <cell r="A4338" t="str">
            <v>00099903</v>
          </cell>
          <cell r="B4338" t="str">
            <v>HUM00099903</v>
          </cell>
          <cell r="C4338" t="str">
            <v>Int Med-Gastroenterology</v>
          </cell>
          <cell r="D4338" t="str">
            <v>Turgeon, Danielle</v>
          </cell>
          <cell r="E4338" t="str">
            <v>IRB STUDY CLOSURE</v>
          </cell>
          <cell r="F4338">
            <v>42927</v>
          </cell>
          <cell r="G4338" t="str">
            <v>The Page Foundation</v>
          </cell>
          <cell r="H4338" t="str">
            <v/>
          </cell>
          <cell r="I4338" t="str">
            <v>Industry</v>
          </cell>
          <cell r="J4338" t="str">
            <v>CTSU - Oncology</v>
          </cell>
        </row>
        <row r="4339">
          <cell r="A4339" t="str">
            <v>00099786</v>
          </cell>
          <cell r="B4339" t="str">
            <v>HUM00099786</v>
          </cell>
          <cell r="C4339" t="str">
            <v>Surgery-Vascular Surgery</v>
          </cell>
          <cell r="D4339" t="str">
            <v>Eliason, Jonathan</v>
          </cell>
          <cell r="E4339" t="str">
            <v>IRB STUDY CLOSURE</v>
          </cell>
          <cell r="F4339">
            <v>43838</v>
          </cell>
          <cell r="G4339" t="str">
            <v>Medtronic Vascular, Inc</v>
          </cell>
          <cell r="H4339" t="str">
            <v>Medtronic, Inc.</v>
          </cell>
          <cell r="I4339" t="str">
            <v>Industry</v>
          </cell>
          <cell r="J4339" t="str">
            <v>CTSU - Heart, Vessel, Blood</v>
          </cell>
        </row>
        <row r="4340">
          <cell r="A4340" t="str">
            <v>00099775</v>
          </cell>
          <cell r="B4340" t="str">
            <v>2015.045; HUM00099775; IRX-2 2015A</v>
          </cell>
          <cell r="C4340" t="str">
            <v>Otolaryngology</v>
          </cell>
          <cell r="D4340" t="str">
            <v>Moyer, Jeffrey</v>
          </cell>
          <cell r="E4340" t="str">
            <v>CLOSED TO ACCRUAL</v>
          </cell>
          <cell r="F4340">
            <v>43119</v>
          </cell>
          <cell r="G4340" t="str">
            <v>IRX Therapeutics, Inc</v>
          </cell>
          <cell r="H4340" t="str">
            <v>PPD Investigator Services, LLC</v>
          </cell>
          <cell r="I4340" t="str">
            <v>Industry</v>
          </cell>
          <cell r="J4340" t="str">
            <v>CTSU - Oncology</v>
          </cell>
        </row>
        <row r="4341">
          <cell r="A4341" t="str">
            <v>00099716</v>
          </cell>
          <cell r="B4341" t="str">
            <v>2015.052; HUM00099716; RTOG 0631</v>
          </cell>
          <cell r="C4341" t="str">
            <v>Radiation Oncology</v>
          </cell>
          <cell r="D4341" t="str">
            <v>Spratt, Daniel</v>
          </cell>
          <cell r="E4341" t="str">
            <v>TERMINATED</v>
          </cell>
          <cell r="F4341">
            <v>44285</v>
          </cell>
          <cell r="G4341" t="str">
            <v>Radiation Therapy Oncology Group (RTOG)</v>
          </cell>
          <cell r="H4341" t="str">
            <v>NRG Oncology; National Cancer Institute (NCI); Oregon Health and Science University</v>
          </cell>
          <cell r="I4341" t="str">
            <v>National</v>
          </cell>
          <cell r="J4341" t="str">
            <v>CTSU - Oncology</v>
          </cell>
        </row>
        <row r="4342">
          <cell r="A4342" t="str">
            <v>00099704</v>
          </cell>
          <cell r="B4342" t="str">
            <v>2014.082; HUM00099704</v>
          </cell>
          <cell r="C4342" t="str">
            <v>School of Nursing</v>
          </cell>
          <cell r="D4342" t="str">
            <v>Smith, Ellen</v>
          </cell>
          <cell r="E4342" t="str">
            <v>IRB STUDY CLOSURE</v>
          </cell>
          <cell r="F4342">
            <v>43518</v>
          </cell>
          <cell r="G4342" t="str">
            <v>DHHS - National Institutes of Health</v>
          </cell>
          <cell r="H4342" t="str">
            <v/>
          </cell>
          <cell r="I4342" t="str">
            <v>Externally Peer-Reviewed</v>
          </cell>
          <cell r="J4342" t="str">
            <v>CTSU - Oncology</v>
          </cell>
        </row>
        <row r="4343">
          <cell r="A4343" t="str">
            <v>00099441</v>
          </cell>
          <cell r="B4343" t="str">
            <v>HUM00099441</v>
          </cell>
          <cell r="C4343" t="str">
            <v>Otolaryngology</v>
          </cell>
          <cell r="D4343" t="str">
            <v>Zwolan, Teresa</v>
          </cell>
          <cell r="E4343" t="str">
            <v>CLOSED TO ACCRUAL</v>
          </cell>
          <cell r="F4343">
            <v>44300</v>
          </cell>
          <cell r="G4343" t="str">
            <v>Cochlear Corporation</v>
          </cell>
          <cell r="H4343" t="str">
            <v/>
          </cell>
          <cell r="I4343" t="str">
            <v>Industry</v>
          </cell>
          <cell r="J4343" t="str">
            <v>CTSU - Neurosciences and Sensory</v>
          </cell>
        </row>
        <row r="4344">
          <cell r="A4344" t="str">
            <v>00099426</v>
          </cell>
          <cell r="B4344" t="str">
            <v>2015.049; HUM00099426; REP0114</v>
          </cell>
          <cell r="C4344" t="str">
            <v>Int Med-Hematology/Oncology</v>
          </cell>
          <cell r="D4344" t="str">
            <v>Schott, Anne</v>
          </cell>
          <cell r="E4344" t="str">
            <v>IRB STUDY CLOSURE</v>
          </cell>
          <cell r="F4344">
            <v>43910</v>
          </cell>
          <cell r="G4344" t="str">
            <v>Dompe  S.p.A.</v>
          </cell>
          <cell r="H4344" t="str">
            <v>PRA Health Sciences</v>
          </cell>
          <cell r="I4344" t="str">
            <v>Industry</v>
          </cell>
          <cell r="J4344" t="str">
            <v>CTSU - Oncology</v>
          </cell>
        </row>
        <row r="4345">
          <cell r="A4345" t="str">
            <v>00099421</v>
          </cell>
          <cell r="B4345" t="str">
            <v>20110186; HUM00099421</v>
          </cell>
          <cell r="C4345" t="str">
            <v>Int Med-Rheumatology</v>
          </cell>
          <cell r="D4345" t="str">
            <v>Schiopu, Elena</v>
          </cell>
          <cell r="E4345" t="str">
            <v>TERMINATED</v>
          </cell>
          <cell r="F4345">
            <v>43950</v>
          </cell>
          <cell r="G4345" t="str">
            <v>Quintiles, Inc</v>
          </cell>
          <cell r="H4345" t="str">
            <v>Immunex</v>
          </cell>
          <cell r="I4345" t="str">
            <v>Industry</v>
          </cell>
          <cell r="J4345" t="str">
            <v>CTSU - Ambulatory and Chronic Disease</v>
          </cell>
        </row>
        <row r="4346">
          <cell r="A4346" t="str">
            <v>00099328</v>
          </cell>
          <cell r="B4346" t="str">
            <v>2015.069; ADVL1412; HUM00099328</v>
          </cell>
          <cell r="C4346" t="str">
            <v>Pediatrics-Hematology/Oncology</v>
          </cell>
          <cell r="D4346" t="str">
            <v>Mody, Rajen</v>
          </cell>
          <cell r="E4346" t="str">
            <v>CLOSED TO ACCRUAL</v>
          </cell>
          <cell r="F4346">
            <v>43917</v>
          </cell>
          <cell r="G4346" t="str">
            <v>Pediatric Early Phase Clinical Trials Network (PEP-CTN)</v>
          </cell>
          <cell r="H4346" t="str">
            <v>Bristol-Myers Squibb; Children's Oncology Group (COG); National Cancer Institute (NCI); The Children's Hospital of Philadelphia (CHOP)</v>
          </cell>
          <cell r="I4346" t="str">
            <v>Industry</v>
          </cell>
          <cell r="J4346" t="str">
            <v>CTSU - Childrens</v>
          </cell>
        </row>
        <row r="4347">
          <cell r="A4347" t="str">
            <v>00099226</v>
          </cell>
          <cell r="B4347" t="str">
            <v>2015.041; GO29695; HUM00099226</v>
          </cell>
          <cell r="C4347" t="str">
            <v>Int Med-Hematology/Oncology</v>
          </cell>
          <cell r="D4347" t="str">
            <v>Campagnaro, Erica</v>
          </cell>
          <cell r="E4347" t="str">
            <v>CLOSED TO ACCRUAL</v>
          </cell>
          <cell r="F4347">
            <v>43503</v>
          </cell>
          <cell r="G4347" t="str">
            <v>Genentech, Inc.</v>
          </cell>
          <cell r="H4347" t="str">
            <v>Covance Inc.</v>
          </cell>
          <cell r="I4347" t="str">
            <v>Industry</v>
          </cell>
          <cell r="J4347" t="str">
            <v>CTSU - Oncology</v>
          </cell>
        </row>
        <row r="4348">
          <cell r="A4348" t="str">
            <v>00099105</v>
          </cell>
          <cell r="B4348" t="str">
            <v>2015.037; CC-5013-MCL-004; HUM00099105</v>
          </cell>
          <cell r="C4348" t="str">
            <v>Int Med-Hematology/Oncology</v>
          </cell>
          <cell r="D4348" t="str">
            <v>Phillips, Tycel</v>
          </cell>
          <cell r="E4348" t="str">
            <v>IRB STUDY CLOSURE</v>
          </cell>
          <cell r="F4348">
            <v>42724</v>
          </cell>
          <cell r="G4348" t="str">
            <v>Celgene Corporation</v>
          </cell>
          <cell r="H4348" t="str">
            <v/>
          </cell>
          <cell r="I4348" t="str">
            <v>Industry</v>
          </cell>
          <cell r="J4348" t="str">
            <v>CTSU - Oncology</v>
          </cell>
        </row>
        <row r="4349">
          <cell r="A4349" t="str">
            <v>00099097</v>
          </cell>
          <cell r="B4349" t="str">
            <v>CTSU reconcile CRB Only on Dept P/G; HUM00099097</v>
          </cell>
          <cell r="C4349" t="str">
            <v>Int Med-Pulmonary/Critical Care</v>
          </cell>
          <cell r="D4349" t="str">
            <v>Han, Meilan</v>
          </cell>
          <cell r="E4349" t="str">
            <v>OPEN TO ACCRUAL</v>
          </cell>
          <cell r="F4349">
            <v>42103</v>
          </cell>
          <cell r="G4349" t="str">
            <v>DHHS - National Institutes of Health - Subcontracts</v>
          </cell>
          <cell r="H4349" t="str">
            <v>University of Iowa</v>
          </cell>
          <cell r="I4349" t="str">
            <v>Externally Peer-Reviewed</v>
          </cell>
          <cell r="J4349" t="str">
            <v>CTSU - Ambulatory and Chronic Disease</v>
          </cell>
        </row>
        <row r="4350">
          <cell r="A4350" t="str">
            <v>00099095</v>
          </cell>
          <cell r="B4350" t="str">
            <v>2015.042; ACE-ST-005; HUM00099095</v>
          </cell>
          <cell r="C4350" t="str">
            <v>Int Med-Hematology/Oncology</v>
          </cell>
          <cell r="D4350" t="str">
            <v>Alva, Ajjai</v>
          </cell>
          <cell r="E4350" t="str">
            <v>IRB STUDY CLOSURE</v>
          </cell>
          <cell r="F4350">
            <v>43360</v>
          </cell>
          <cell r="G4350" t="str">
            <v>Acerta Pharma</v>
          </cell>
          <cell r="H4350" t="str">
            <v/>
          </cell>
          <cell r="I4350" t="str">
            <v>Industry</v>
          </cell>
          <cell r="J4350" t="str">
            <v>CTSU - Oncology</v>
          </cell>
        </row>
        <row r="4351">
          <cell r="A4351" t="str">
            <v>00099040</v>
          </cell>
          <cell r="B4351" t="str">
            <v>2015.044; HUM00099040</v>
          </cell>
          <cell r="C4351" t="str">
            <v>Int Med-Hematology/Oncology</v>
          </cell>
          <cell r="D4351" t="str">
            <v>Chugh, Rashmi</v>
          </cell>
          <cell r="E4351" t="str">
            <v>TERMINATED</v>
          </cell>
          <cell r="F4351">
            <v>43103</v>
          </cell>
          <cell r="G4351" t="str">
            <v>Sarcoma Alliance for Research Through Collaboration (SARC)</v>
          </cell>
          <cell r="H4351" t="str">
            <v/>
          </cell>
          <cell r="I4351" t="str">
            <v>Institutional</v>
          </cell>
          <cell r="J4351" t="str">
            <v>CTSU - Oncology</v>
          </cell>
        </row>
        <row r="4352">
          <cell r="A4352" t="str">
            <v>00099005</v>
          </cell>
          <cell r="B4352" t="str">
            <v>2015.027; HUM00099005; PLX108-10</v>
          </cell>
          <cell r="C4352" t="str">
            <v>Int Med-Hematology/Oncology</v>
          </cell>
          <cell r="D4352" t="str">
            <v>Schuetze, Scott</v>
          </cell>
          <cell r="E4352" t="str">
            <v>IRB STUDY CLOSURE</v>
          </cell>
          <cell r="F4352">
            <v>43108</v>
          </cell>
          <cell r="G4352" t="str">
            <v>Daiichi Sankyo Co., Ltd</v>
          </cell>
          <cell r="H4352" t="str">
            <v>Novella Clinical, Inc</v>
          </cell>
          <cell r="I4352" t="str">
            <v>Industry</v>
          </cell>
          <cell r="J4352" t="str">
            <v>CTSU - Oncology</v>
          </cell>
        </row>
        <row r="4353">
          <cell r="A4353" t="str">
            <v>00098970</v>
          </cell>
          <cell r="B4353" t="str">
            <v>2015.084; HUM00098970; N0577</v>
          </cell>
          <cell r="C4353" t="str">
            <v>Radiation Oncology</v>
          </cell>
          <cell r="D4353" t="str">
            <v>Kim, Michelle</v>
          </cell>
          <cell r="E4353" t="str">
            <v>OPEN TO ACCRUAL</v>
          </cell>
          <cell r="F4353">
            <v>42339</v>
          </cell>
          <cell r="G4353" t="str">
            <v>Alliance for Clinical Trials in Oncology</v>
          </cell>
          <cell r="H4353" t="str">
            <v>National Cancer Institute (NCI)</v>
          </cell>
          <cell r="I4353" t="str">
            <v>National</v>
          </cell>
          <cell r="J4353" t="str">
            <v>CTSU - Oncology</v>
          </cell>
        </row>
        <row r="4354">
          <cell r="A4354" t="str">
            <v>00098926</v>
          </cell>
          <cell r="B4354" t="str">
            <v>2015.043; HUM00098926</v>
          </cell>
          <cell r="C4354" t="str">
            <v>Urology</v>
          </cell>
          <cell r="D4354" t="str">
            <v>Wittmann, Daniela</v>
          </cell>
          <cell r="E4354" t="str">
            <v>OPEN TO ACCRUAL</v>
          </cell>
          <cell r="F4354">
            <v>42145</v>
          </cell>
          <cell r="G4354" t="str">
            <v>University of Michigan</v>
          </cell>
          <cell r="H4354" t="str">
            <v>Livestrong Foundation</v>
          </cell>
          <cell r="I4354" t="str">
            <v>National</v>
          </cell>
          <cell r="J4354" t="str">
            <v>CTSU - Oncology</v>
          </cell>
        </row>
        <row r="4355">
          <cell r="A4355" t="str">
            <v>00098848</v>
          </cell>
          <cell r="B4355" t="str">
            <v>2015.082; HUM00098848</v>
          </cell>
          <cell r="C4355" t="str">
            <v>Surgery</v>
          </cell>
          <cell r="D4355" t="str">
            <v>Jeruss, Jacqueline</v>
          </cell>
          <cell r="E4355" t="str">
            <v>ABANDONED</v>
          </cell>
          <cell r="F4355">
            <v>43075</v>
          </cell>
          <cell r="G4355" t="str">
            <v>DHHS - National Institutes of Health</v>
          </cell>
          <cell r="H4355" t="str">
            <v/>
          </cell>
          <cell r="I4355" t="str">
            <v>Externally Peer-Reviewed</v>
          </cell>
          <cell r="J4355" t="str">
            <v>CTSU - Oncology</v>
          </cell>
        </row>
        <row r="4356">
          <cell r="A4356" t="str">
            <v>00098787</v>
          </cell>
          <cell r="B4356" t="str">
            <v>2015.033; 54767414SMM2001; HUM00098787</v>
          </cell>
          <cell r="C4356" t="str">
            <v>Int Med-Hematology/Oncology</v>
          </cell>
          <cell r="D4356" t="str">
            <v>Campagnaro, Erica</v>
          </cell>
          <cell r="E4356" t="str">
            <v>CLOSED TO ACCRUAL</v>
          </cell>
          <cell r="F4356">
            <v>42643</v>
          </cell>
          <cell r="G4356" t="str">
            <v>Janssen Research and Developme</v>
          </cell>
          <cell r="H4356" t="str">
            <v/>
          </cell>
          <cell r="I4356" t="str">
            <v>Industry</v>
          </cell>
          <cell r="J4356" t="str">
            <v>CTSU - Oncology</v>
          </cell>
        </row>
        <row r="4357">
          <cell r="A4357" t="str">
            <v>00098753</v>
          </cell>
          <cell r="B4357" t="str">
            <v>2015.032; HUM00098753; INCB 54329-101</v>
          </cell>
          <cell r="C4357" t="str">
            <v>Int Med-Hematology/Oncology</v>
          </cell>
          <cell r="D4357" t="str">
            <v>Talpaz, Moshe</v>
          </cell>
          <cell r="E4357" t="str">
            <v>TERMINATED</v>
          </cell>
          <cell r="F4357">
            <v>43199</v>
          </cell>
          <cell r="G4357" t="str">
            <v>Incyte Pharmaceuticals, Inc.</v>
          </cell>
          <cell r="H4357" t="str">
            <v>Covance Inc.</v>
          </cell>
          <cell r="I4357" t="str">
            <v>Industry</v>
          </cell>
          <cell r="J4357" t="str">
            <v>CTSU - Oncology</v>
          </cell>
        </row>
        <row r="4358">
          <cell r="A4358" t="str">
            <v>00098738</v>
          </cell>
          <cell r="B4358" t="str">
            <v>HUM00098738</v>
          </cell>
          <cell r="C4358" t="str">
            <v>Neurology</v>
          </cell>
          <cell r="D4358" t="str">
            <v>Braley, Tiffany</v>
          </cell>
          <cell r="E4358" t="str">
            <v>OPEN TO ACCRUAL</v>
          </cell>
          <cell r="F4358">
            <v>42065</v>
          </cell>
          <cell r="G4358" t="str">
            <v>National Multiple Sclerosis Society</v>
          </cell>
          <cell r="H4358" t="str">
            <v/>
          </cell>
          <cell r="I4358" t="str">
            <v>Institutional</v>
          </cell>
          <cell r="J4358" t="str">
            <v>CTSU - Neurosciences and Sensory</v>
          </cell>
        </row>
        <row r="4359">
          <cell r="A4359" t="str">
            <v>00098690</v>
          </cell>
          <cell r="B4359" t="str">
            <v>2015.135; HUM00098690; RTOG 1119</v>
          </cell>
          <cell r="C4359" t="str">
            <v>Radiation Oncology</v>
          </cell>
          <cell r="D4359" t="str">
            <v>Hayman, James</v>
          </cell>
          <cell r="E4359" t="str">
            <v>CLOSED TO ACCRUAL</v>
          </cell>
          <cell r="F4359">
            <v>43720</v>
          </cell>
          <cell r="G4359" t="str">
            <v>Radiation Therapy Oncology Group (RTOG)</v>
          </cell>
          <cell r="H4359" t="str">
            <v>NIH-NIDDK  - National Institutes of Health   Subcontracts; NRG Oncology; National Cancer Institute (NCI)</v>
          </cell>
          <cell r="I4359" t="str">
            <v>National</v>
          </cell>
          <cell r="J4359" t="str">
            <v>CTSU - Oncology</v>
          </cell>
        </row>
        <row r="4360">
          <cell r="A4360" t="str">
            <v>00098688</v>
          </cell>
          <cell r="B4360" t="str">
            <v>2015.038; HUM00098688; NRG-HN001</v>
          </cell>
          <cell r="C4360" t="str">
            <v>Radiation Oncology</v>
          </cell>
          <cell r="D4360" t="str">
            <v>Worden, Francis</v>
          </cell>
          <cell r="E4360" t="str">
            <v>OPEN TO ACCRUAL</v>
          </cell>
          <cell r="F4360">
            <v>43054</v>
          </cell>
          <cell r="G4360" t="str">
            <v>NRG Oncology</v>
          </cell>
          <cell r="H4360" t="str">
            <v>National Cancer Institute (NCI); Oregon Health and Science University</v>
          </cell>
          <cell r="I4360" t="str">
            <v>National</v>
          </cell>
          <cell r="J4360" t="str">
            <v>CTSU - Oncology</v>
          </cell>
        </row>
        <row r="4361">
          <cell r="A4361" t="str">
            <v>00098664</v>
          </cell>
          <cell r="B4361" t="str">
            <v>2015.047; GOG-0264; HUM00098664</v>
          </cell>
          <cell r="C4361" t="str">
            <v>Obstetrics/Gynecology</v>
          </cell>
          <cell r="D4361" t="str">
            <v>Siedel, Jean</v>
          </cell>
          <cell r="E4361" t="str">
            <v>CLOSED TO ACCRUAL</v>
          </cell>
          <cell r="F4361">
            <v>43994</v>
          </cell>
          <cell r="G4361" t="str">
            <v>The GOG Foundation, Inc.</v>
          </cell>
          <cell r="H4361" t="str">
            <v>National Cancer Institute (NCI); Oregon Health and Science University</v>
          </cell>
          <cell r="I4361" t="str">
            <v>Industry</v>
          </cell>
          <cell r="J4361" t="str">
            <v>CTSU - Oncology</v>
          </cell>
        </row>
        <row r="4362">
          <cell r="A4362" t="str">
            <v>00098554</v>
          </cell>
          <cell r="B4362" t="str">
            <v>2015.036; GS-US-370-1296; HUM00098554</v>
          </cell>
          <cell r="C4362" t="str">
            <v>Int Med-Hematology/Oncology</v>
          </cell>
          <cell r="D4362" t="str">
            <v>Zalupski, Mark</v>
          </cell>
          <cell r="E4362" t="str">
            <v>ABANDONED</v>
          </cell>
          <cell r="F4362">
            <v>42559</v>
          </cell>
          <cell r="G4362" t="str">
            <v>DOCS Global</v>
          </cell>
          <cell r="H4362" t="str">
            <v/>
          </cell>
          <cell r="I4362" t="str">
            <v>Industry</v>
          </cell>
          <cell r="J4362" t="str">
            <v>CTSU - Oncology</v>
          </cell>
        </row>
        <row r="4363">
          <cell r="A4363" t="str">
            <v>00098540</v>
          </cell>
          <cell r="B4363" t="str">
            <v>HUM00098540</v>
          </cell>
          <cell r="C4363" t="str">
            <v>Psychiatry</v>
          </cell>
          <cell r="D4363" t="str">
            <v>Taylor, Stephan</v>
          </cell>
          <cell r="E4363" t="str">
            <v>IRB STUDY CLOSURE</v>
          </cell>
          <cell r="F4363">
            <v>43714</v>
          </cell>
          <cell r="G4363" t="str">
            <v>Otsuka America Pharmaceutical</v>
          </cell>
          <cell r="H4363" t="str">
            <v>Northwell Health</v>
          </cell>
          <cell r="I4363" t="str">
            <v>Industry</v>
          </cell>
          <cell r="J4363" t="str">
            <v>CTSU - Behavior, Function, and Pain</v>
          </cell>
        </row>
        <row r="4364">
          <cell r="A4364" t="str">
            <v>00098496</v>
          </cell>
          <cell r="B4364" t="str">
            <v>GA29144 Bergamot; HUM00098496</v>
          </cell>
          <cell r="C4364" t="str">
            <v>Int Med-Gastroenterology</v>
          </cell>
          <cell r="D4364" t="str">
            <v>Higgins, Peter</v>
          </cell>
          <cell r="E4364" t="str">
            <v>IRB STUDY CLOSURE</v>
          </cell>
          <cell r="F4364">
            <v>43693</v>
          </cell>
          <cell r="G4364" t="str">
            <v>Genentech, Inc.</v>
          </cell>
          <cell r="H4364" t="str">
            <v>Quintiles, Inc</v>
          </cell>
          <cell r="I4364" t="str">
            <v>Industry</v>
          </cell>
          <cell r="J4364" t="str">
            <v>CTSU - Ambulatory and Chronic Disease</v>
          </cell>
        </row>
        <row r="4365">
          <cell r="A4365" t="str">
            <v>00098437</v>
          </cell>
          <cell r="B4365" t="str">
            <v>2015.040; 516-001; HUM00098437</v>
          </cell>
          <cell r="C4365" t="str">
            <v>Int Med-Hematology/Oncology</v>
          </cell>
          <cell r="D4365" t="str">
            <v>Alva, Ajjai</v>
          </cell>
          <cell r="E4365" t="str">
            <v>IRB STUDY CLOSURE</v>
          </cell>
          <cell r="F4365">
            <v>43731</v>
          </cell>
          <cell r="G4365" t="str">
            <v>Mirati Therapeutics</v>
          </cell>
          <cell r="H4365" t="str">
            <v/>
          </cell>
          <cell r="I4365" t="str">
            <v>Industry</v>
          </cell>
          <cell r="J4365" t="str">
            <v>CTSU - Oncology</v>
          </cell>
        </row>
        <row r="4366">
          <cell r="A4366" t="str">
            <v>00098269</v>
          </cell>
          <cell r="B4366" t="str">
            <v>14-453; 2015.034; HUM00098269</v>
          </cell>
          <cell r="C4366" t="str">
            <v>Int Med-Hematology/Oncology</v>
          </cell>
          <cell r="D4366" t="str">
            <v>Ye, Jing Christine</v>
          </cell>
          <cell r="E4366" t="str">
            <v>CLOSED TO ACCRUAL</v>
          </cell>
          <cell r="F4366">
            <v>42492</v>
          </cell>
          <cell r="G4366" t="str">
            <v>Dana-Farber Cancer Institute</v>
          </cell>
          <cell r="H4366" t="str">
            <v>Multiple Myeloma Research Consortium; University of Michigan</v>
          </cell>
          <cell r="I4366" t="str">
            <v>National</v>
          </cell>
          <cell r="J4366" t="str">
            <v>CTSU - Oncology</v>
          </cell>
        </row>
        <row r="4367">
          <cell r="A4367" t="str">
            <v>00098248</v>
          </cell>
          <cell r="B4367" t="str">
            <v>HUM00098248</v>
          </cell>
          <cell r="C4367" t="str">
            <v>Surgery-Pediatric Surgery</v>
          </cell>
          <cell r="D4367" t="str">
            <v>Jarboe, Marcus</v>
          </cell>
          <cell r="E4367" t="str">
            <v>TERMINATED</v>
          </cell>
          <cell r="F4367">
            <v>43754</v>
          </cell>
          <cell r="G4367" t="str">
            <v>University of Michigan</v>
          </cell>
          <cell r="H4367" t="str">
            <v/>
          </cell>
          <cell r="I4367" t="str">
            <v>National</v>
          </cell>
          <cell r="J4367" t="str">
            <v>CTSU - Childrens</v>
          </cell>
        </row>
        <row r="4368">
          <cell r="A4368" t="str">
            <v>00098202</v>
          </cell>
          <cell r="B4368" t="str">
            <v>2015.035; HUM00098202; UMCC 2015.035</v>
          </cell>
          <cell r="C4368" t="str">
            <v>Radiation Oncology</v>
          </cell>
          <cell r="D4368" t="str">
            <v>Jolly, Shruti</v>
          </cell>
          <cell r="E4368" t="str">
            <v>CLOSED TO ACCRUAL</v>
          </cell>
          <cell r="F4368">
            <v>43853</v>
          </cell>
          <cell r="G4368" t="str">
            <v>University of Michigan</v>
          </cell>
          <cell r="H4368" t="str">
            <v>DHHS - National Institutes of Health</v>
          </cell>
          <cell r="I4368" t="str">
            <v>National</v>
          </cell>
          <cell r="J4368" t="str">
            <v>CTSU - Oncology</v>
          </cell>
        </row>
        <row r="4369">
          <cell r="A4369" t="str">
            <v>00098134</v>
          </cell>
          <cell r="B4369" t="str">
            <v>HUM00098134; PC ONLY. Urinalysis during Follow up phase</v>
          </cell>
          <cell r="C4369" t="str">
            <v>Anesthesiology</v>
          </cell>
          <cell r="D4369" t="str">
            <v>Clauw, Daniel</v>
          </cell>
          <cell r="E4369" t="str">
            <v>OPEN TO ACCRUAL</v>
          </cell>
          <cell r="F4369">
            <v>42131</v>
          </cell>
          <cell r="G4369" t="str">
            <v>DHHS - National Institutes of Health</v>
          </cell>
          <cell r="H4369" t="str">
            <v/>
          </cell>
          <cell r="I4369" t="str">
            <v>Externally Peer-Reviewed</v>
          </cell>
          <cell r="J4369" t="str">
            <v>CTSU - Behavior, Function, and Pain</v>
          </cell>
        </row>
        <row r="4370">
          <cell r="A4370" t="str">
            <v>00098103</v>
          </cell>
          <cell r="B4370" t="str">
            <v>2015.030; HUM00098103</v>
          </cell>
          <cell r="C4370" t="str">
            <v>College of Pharmacy</v>
          </cell>
          <cell r="D4370" t="str">
            <v>Kraft, Shawna</v>
          </cell>
          <cell r="E4370" t="str">
            <v>CLOSED TO ACCRUAL</v>
          </cell>
          <cell r="F4370">
            <v>43504</v>
          </cell>
          <cell r="G4370" t="str">
            <v>University of Michigan</v>
          </cell>
          <cell r="H4370" t="str">
            <v>HOPA</v>
          </cell>
          <cell r="I4370" t="str">
            <v>National</v>
          </cell>
          <cell r="J4370" t="str">
            <v>CTSU - Oncology</v>
          </cell>
        </row>
        <row r="4371">
          <cell r="A4371" t="str">
            <v>00098097</v>
          </cell>
          <cell r="B4371" t="str">
            <v>2015.046; HUM00098097; NRG-BR001</v>
          </cell>
          <cell r="C4371" t="str">
            <v>Radiation Oncology</v>
          </cell>
          <cell r="D4371" t="str">
            <v>Spratt, Daniel</v>
          </cell>
          <cell r="E4371" t="str">
            <v>TERMINATED</v>
          </cell>
          <cell r="F4371">
            <v>42913</v>
          </cell>
          <cell r="G4371" t="str">
            <v>NRG Oncology</v>
          </cell>
          <cell r="H4371" t="str">
            <v>National Cancer Institute (NCI)</v>
          </cell>
          <cell r="I4371" t="str">
            <v>National</v>
          </cell>
          <cell r="J4371" t="str">
            <v>CTSU - Oncology</v>
          </cell>
        </row>
        <row r="4372">
          <cell r="A4372" t="str">
            <v>00098070</v>
          </cell>
          <cell r="B4372" t="str">
            <v>2015.022; D6020C00001; HUM00098070</v>
          </cell>
          <cell r="C4372" t="str">
            <v>Int Med-Hematology/Oncology</v>
          </cell>
          <cell r="D4372" t="str">
            <v>Talpaz, Moshe</v>
          </cell>
          <cell r="E4372" t="str">
            <v>ABANDONED</v>
          </cell>
          <cell r="F4372">
            <v>42213</v>
          </cell>
          <cell r="G4372" t="str">
            <v>Medimmune, Inc.</v>
          </cell>
          <cell r="H4372" t="str">
            <v/>
          </cell>
          <cell r="I4372" t="str">
            <v>Industry</v>
          </cell>
          <cell r="J4372" t="str">
            <v>CTSU - Oncology</v>
          </cell>
        </row>
        <row r="4373">
          <cell r="A4373" t="str">
            <v>00098052</v>
          </cell>
          <cell r="B4373" t="str">
            <v>2015.023; HUM00098052; INCB 54828-101</v>
          </cell>
          <cell r="C4373" t="str">
            <v>Int Med-Hematology/Oncology</v>
          </cell>
          <cell r="D4373" t="str">
            <v>Smith, David, C</v>
          </cell>
          <cell r="E4373" t="str">
            <v>TERMINATED</v>
          </cell>
          <cell r="F4373">
            <v>43885</v>
          </cell>
          <cell r="G4373" t="str">
            <v>Incyte Pharmaceuticals, Inc.</v>
          </cell>
          <cell r="H4373" t="str">
            <v>Quintiles, Inc</v>
          </cell>
          <cell r="I4373" t="str">
            <v>Industry</v>
          </cell>
          <cell r="J4373" t="str">
            <v>CTSU - Oncology</v>
          </cell>
        </row>
        <row r="4374">
          <cell r="A4374" t="str">
            <v>00098022</v>
          </cell>
          <cell r="B4374" t="str">
            <v>2015.039; HUM00098022; UMCC 2015.039</v>
          </cell>
          <cell r="C4374" t="str">
            <v>Radiation Oncology</v>
          </cell>
          <cell r="D4374" t="str">
            <v>Lawrence, Theodore</v>
          </cell>
          <cell r="E4374" t="str">
            <v>OPEN TO ACCRUAL</v>
          </cell>
          <cell r="F4374">
            <v>44025</v>
          </cell>
          <cell r="G4374" t="str">
            <v>University of Michigan</v>
          </cell>
          <cell r="H4374" t="str">
            <v>DHHS - National Institutes of Health</v>
          </cell>
          <cell r="I4374" t="str">
            <v>National</v>
          </cell>
          <cell r="J4374" t="str">
            <v>CTSU - Oncology</v>
          </cell>
        </row>
        <row r="4375">
          <cell r="A4375" t="str">
            <v>00098021</v>
          </cell>
          <cell r="B4375" t="str">
            <v>2015.028; HUM00098021; S1316</v>
          </cell>
          <cell r="C4375" t="str">
            <v>Family Medicine</v>
          </cell>
          <cell r="D4375" t="str">
            <v>Rodgers, Phillip</v>
          </cell>
          <cell r="E4375" t="str">
            <v>TERMINATED</v>
          </cell>
          <cell r="F4375">
            <v>44002</v>
          </cell>
          <cell r="G4375" t="str">
            <v>Southwest Oncology Group (SWOG)</v>
          </cell>
          <cell r="H4375" t="str">
            <v>National Cancer Institute (NCI)</v>
          </cell>
          <cell r="I4375" t="str">
            <v>National</v>
          </cell>
          <cell r="J4375" t="str">
            <v>CTSU - Oncology</v>
          </cell>
        </row>
        <row r="4376">
          <cell r="A4376" t="str">
            <v>00097958</v>
          </cell>
          <cell r="B4376" t="str">
            <v>HUM00097958</v>
          </cell>
          <cell r="C4376" t="str">
            <v>Cardiac Surgery</v>
          </cell>
          <cell r="D4376" t="str">
            <v>Pagani, Francis</v>
          </cell>
          <cell r="E4376" t="str">
            <v>IRB STUDY CLOSURE</v>
          </cell>
          <cell r="F4376">
            <v>43922</v>
          </cell>
          <cell r="G4376" t="str">
            <v>Thoratec Corporation</v>
          </cell>
          <cell r="H4376" t="str">
            <v/>
          </cell>
          <cell r="I4376" t="str">
            <v>Industry</v>
          </cell>
          <cell r="J4376" t="str">
            <v>CTSU - Heart, Vessel, Blood</v>
          </cell>
        </row>
        <row r="4377">
          <cell r="A4377" t="str">
            <v>00097898</v>
          </cell>
          <cell r="B4377" t="str">
            <v>2015.026; CA209238; HUM00097898</v>
          </cell>
          <cell r="C4377" t="str">
            <v>Int Med-Hematology/Oncology</v>
          </cell>
          <cell r="D4377" t="str">
            <v>Fecher, Leslie</v>
          </cell>
          <cell r="E4377" t="str">
            <v>CLOSED TO ACCRUAL</v>
          </cell>
          <cell r="F4377">
            <v>42306</v>
          </cell>
          <cell r="G4377" t="str">
            <v>Bristol-Myers Squibb</v>
          </cell>
          <cell r="H4377" t="str">
            <v/>
          </cell>
          <cell r="I4377" t="str">
            <v>Industry</v>
          </cell>
          <cell r="J4377" t="str">
            <v>CTSU - Oncology</v>
          </cell>
        </row>
        <row r="4378">
          <cell r="A4378" t="str">
            <v>00097859</v>
          </cell>
          <cell r="B4378" t="str">
            <v>HUM00097859</v>
          </cell>
          <cell r="C4378" t="str">
            <v>Otolaryngology</v>
          </cell>
          <cell r="D4378" t="str">
            <v>Green, Glenn</v>
          </cell>
          <cell r="E4378" t="str">
            <v>ABANDONED</v>
          </cell>
          <cell r="F4378">
            <v>44045</v>
          </cell>
          <cell r="G4378" t="str">
            <v>Materialise NV</v>
          </cell>
          <cell r="H4378" t="str">
            <v/>
          </cell>
          <cell r="I4378" t="str">
            <v>Industry</v>
          </cell>
          <cell r="J4378" t="str">
            <v>CTSU - Childrens</v>
          </cell>
        </row>
        <row r="4379">
          <cell r="A4379" t="str">
            <v>00097848</v>
          </cell>
          <cell r="B4379" t="str">
            <v>AWD001501; HUM00097848</v>
          </cell>
          <cell r="C4379" t="str">
            <v>Pediatrics-Developmental Behavioral</v>
          </cell>
          <cell r="D4379" t="str">
            <v>Lumeng, Julie</v>
          </cell>
          <cell r="E4379" t="str">
            <v>CLOSED TO ACCRUAL</v>
          </cell>
          <cell r="F4379">
            <v>44013</v>
          </cell>
          <cell r="G4379" t="str">
            <v>Agriculture, Department of-Subcontracts</v>
          </cell>
          <cell r="H4379" t="str">
            <v>Michigan State University</v>
          </cell>
          <cell r="I4379" t="str">
            <v>Externally Peer-Reviewed</v>
          </cell>
          <cell r="J4379" t="str">
            <v>CTSU - Childrens</v>
          </cell>
        </row>
        <row r="4380">
          <cell r="A4380" t="str">
            <v>00097820</v>
          </cell>
          <cell r="B4380" t="str">
            <v>2015.021; HUM00097820; SARC028</v>
          </cell>
          <cell r="C4380" t="str">
            <v>Int Med-Hematology/Oncology</v>
          </cell>
          <cell r="D4380" t="str">
            <v>Schuetze, Scott</v>
          </cell>
          <cell r="E4380" t="str">
            <v>IRB STUDY CLOSURE</v>
          </cell>
          <cell r="F4380">
            <v>43887</v>
          </cell>
          <cell r="G4380" t="str">
            <v>Sarcoma Alliance for Research Through Collaboration (SARC)</v>
          </cell>
          <cell r="H4380" t="str">
            <v>Merck</v>
          </cell>
          <cell r="I4380" t="str">
            <v>Institutional</v>
          </cell>
          <cell r="J4380" t="str">
            <v>CTSU - Oncology</v>
          </cell>
        </row>
        <row r="4381">
          <cell r="A4381" t="str">
            <v>00097767</v>
          </cell>
          <cell r="B4381" t="str">
            <v>2014.143; HUM00097767; SGNS40-001</v>
          </cell>
          <cell r="C4381" t="str">
            <v>Int Med-Hematology/Oncology</v>
          </cell>
          <cell r="D4381" t="str">
            <v>Zalupski, Mark</v>
          </cell>
          <cell r="E4381" t="str">
            <v>OPEN TO ACCRUAL</v>
          </cell>
          <cell r="F4381">
            <v>42468</v>
          </cell>
          <cell r="G4381" t="str">
            <v>Seattle Genetics, Inc</v>
          </cell>
          <cell r="H4381" t="str">
            <v/>
          </cell>
          <cell r="I4381" t="str">
            <v>Industry</v>
          </cell>
          <cell r="J4381" t="str">
            <v>CTSU - Oncology</v>
          </cell>
        </row>
        <row r="4382">
          <cell r="A4382" t="str">
            <v>00097743</v>
          </cell>
          <cell r="B4382" t="str">
            <v>2014.069; GS-US-397-1245; HUM00097743</v>
          </cell>
          <cell r="C4382" t="str">
            <v>Int Med-Hematology/Oncology</v>
          </cell>
          <cell r="D4382" t="str">
            <v>Talpaz, Moshe</v>
          </cell>
          <cell r="E4382" t="str">
            <v>IRB STUDY CLOSURE</v>
          </cell>
          <cell r="F4382">
            <v>43223</v>
          </cell>
          <cell r="G4382" t="str">
            <v>Gilead Sciences, Inc.</v>
          </cell>
          <cell r="H4382" t="str">
            <v>DOCS Global</v>
          </cell>
          <cell r="I4382" t="str">
            <v>Industry</v>
          </cell>
          <cell r="J4382" t="str">
            <v>CTSU - Oncology</v>
          </cell>
        </row>
        <row r="4383">
          <cell r="A4383" t="str">
            <v>00097718</v>
          </cell>
          <cell r="B4383" t="str">
            <v>HUM00097718</v>
          </cell>
          <cell r="C4383" t="str">
            <v>Anesthesiology</v>
          </cell>
          <cell r="D4383" t="str">
            <v>Clauw, Daniel</v>
          </cell>
          <cell r="E4383" t="str">
            <v>OPEN TO ACCRUAL</v>
          </cell>
          <cell r="F4383">
            <v>42275</v>
          </cell>
          <cell r="G4383" t="str">
            <v>Health &amp; Human Services</v>
          </cell>
          <cell r="H4383" t="str">
            <v/>
          </cell>
          <cell r="I4383" t="str">
            <v>Industry</v>
          </cell>
          <cell r="J4383" t="str">
            <v>MCRU Minimum Footprint</v>
          </cell>
        </row>
        <row r="4384">
          <cell r="A4384" t="str">
            <v>00097717</v>
          </cell>
          <cell r="B4384" t="str">
            <v>20140228; 2015.029; HUM00097717</v>
          </cell>
          <cell r="C4384" t="str">
            <v>Pediatrics-Hematology/Oncology</v>
          </cell>
          <cell r="D4384" t="str">
            <v>Hutchinson, Raymond</v>
          </cell>
          <cell r="E4384" t="str">
            <v>IRB STUDY CLOSURE</v>
          </cell>
          <cell r="F4384">
            <v>43278</v>
          </cell>
          <cell r="G4384" t="str">
            <v>Therapeutic Advances in Childhood Leukemia &amp; Lymphoma</v>
          </cell>
          <cell r="H4384" t="str">
            <v>Children's Hospital of Los Angeles</v>
          </cell>
          <cell r="I4384" t="str">
            <v>Externally Peer-Reviewed</v>
          </cell>
          <cell r="J4384" t="str">
            <v>CTSU - Childrens</v>
          </cell>
        </row>
        <row r="4385">
          <cell r="A4385" t="str">
            <v>00097568</v>
          </cell>
          <cell r="B4385" t="str">
            <v>2015.011; HUM00097568; PAC326</v>
          </cell>
          <cell r="C4385" t="str">
            <v>Int Med-Hematology/Oncology</v>
          </cell>
          <cell r="D4385" t="str">
            <v>Talpaz, Moshe</v>
          </cell>
          <cell r="E4385" t="str">
            <v>TERMINATED</v>
          </cell>
          <cell r="F4385">
            <v>42853</v>
          </cell>
          <cell r="G4385" t="str">
            <v>CTI BioPharma Corp.</v>
          </cell>
          <cell r="H4385" t="str">
            <v/>
          </cell>
          <cell r="I4385" t="str">
            <v>Industry</v>
          </cell>
          <cell r="J4385" t="str">
            <v>CTSU - Oncology</v>
          </cell>
        </row>
        <row r="4386">
          <cell r="A4386" t="str">
            <v>00097506</v>
          </cell>
          <cell r="B4386" t="str">
            <v>2015.065; ACCL1333; CV185155; HUM00097506</v>
          </cell>
          <cell r="C4386" t="str">
            <v>Pediatrics-Hematology/Oncology</v>
          </cell>
          <cell r="D4386" t="str">
            <v>Pipe, Steven</v>
          </cell>
          <cell r="E4386" t="str">
            <v>OPEN TO ACCRUAL</v>
          </cell>
          <cell r="F4386">
            <v>42349</v>
          </cell>
          <cell r="G4386" t="str">
            <v>Bristol-Myers Squibb</v>
          </cell>
          <cell r="H4386" t="str">
            <v>Children's Oncology Group (COG); The Children's Hospital of Philadelphia (CHOP)</v>
          </cell>
          <cell r="I4386" t="str">
            <v>Industry</v>
          </cell>
          <cell r="J4386" t="str">
            <v>CTSU - Childrens</v>
          </cell>
        </row>
        <row r="4387">
          <cell r="A4387" t="str">
            <v>00097432</v>
          </cell>
          <cell r="B4387" t="str">
            <v>2015.031; HUM00097432</v>
          </cell>
          <cell r="C4387" t="str">
            <v>Int Med-Hematology/Oncology</v>
          </cell>
          <cell r="D4387" t="str">
            <v>Hayes, Daniel</v>
          </cell>
          <cell r="E4387" t="str">
            <v>IRB STUDY CLOSURE</v>
          </cell>
          <cell r="F4387">
            <v>43770</v>
          </cell>
          <cell r="G4387" t="str">
            <v>University of Michigan</v>
          </cell>
          <cell r="H4387" t="str">
            <v/>
          </cell>
          <cell r="I4387" t="str">
            <v>National</v>
          </cell>
          <cell r="J4387" t="str">
            <v>CTSU - Oncology</v>
          </cell>
        </row>
        <row r="4388">
          <cell r="A4388" t="str">
            <v>00097367</v>
          </cell>
          <cell r="B4388" t="str">
            <v>2015.098; HUM00097367</v>
          </cell>
          <cell r="C4388" t="str">
            <v>Obstetrics/Gynecology</v>
          </cell>
          <cell r="D4388" t="str">
            <v>Pearlman, Mark</v>
          </cell>
          <cell r="E4388" t="str">
            <v>ABANDONED</v>
          </cell>
          <cell r="F4388">
            <v>42193</v>
          </cell>
          <cell r="G4388" t="str">
            <v>University of Michigan</v>
          </cell>
          <cell r="H4388" t="str">
            <v/>
          </cell>
          <cell r="I4388" t="str">
            <v>National</v>
          </cell>
          <cell r="J4388" t="str">
            <v>CTSU - Oncology</v>
          </cell>
        </row>
        <row r="4389">
          <cell r="A4389" t="str">
            <v>00097366</v>
          </cell>
          <cell r="B4389" t="str">
            <v>HUM00097366</v>
          </cell>
          <cell r="C4389" t="str">
            <v>Int Med-Cardiology</v>
          </cell>
          <cell r="D4389" t="str">
            <v>Byrd, James, Brian</v>
          </cell>
          <cell r="E4389" t="str">
            <v>OPEN TO ACCRUAL</v>
          </cell>
          <cell r="F4389">
            <v>44048</v>
          </cell>
          <cell r="G4389" t="str">
            <v>DHHS - National Institutes of Health</v>
          </cell>
          <cell r="H4389" t="str">
            <v/>
          </cell>
          <cell r="I4389" t="str">
            <v>Externally Peer-Reviewed</v>
          </cell>
          <cell r="J4389" t="str">
            <v>CTSU - Heart, Vessel, Blood</v>
          </cell>
        </row>
        <row r="4390">
          <cell r="A4390" t="str">
            <v>00097353</v>
          </cell>
          <cell r="B4390" t="str">
            <v>HUM00097353; MICHR Award</v>
          </cell>
          <cell r="C4390" t="str">
            <v>Int Med-Gastroenterology</v>
          </cell>
          <cell r="D4390" t="str">
            <v>Conjeevaram, Hari</v>
          </cell>
          <cell r="E4390" t="str">
            <v>OPEN TO ACCRUAL</v>
          </cell>
          <cell r="F4390">
            <v>43854</v>
          </cell>
          <cell r="G4390" t="str">
            <v>University of Michigan</v>
          </cell>
          <cell r="H4390" t="str">
            <v/>
          </cell>
          <cell r="I4390" t="str">
            <v>National</v>
          </cell>
          <cell r="J4390" t="str">
            <v>CTSU - Ambulatory and Chronic Disease</v>
          </cell>
        </row>
        <row r="4391">
          <cell r="A4391" t="str">
            <v>00097345</v>
          </cell>
          <cell r="B4391" t="str">
            <v>2015.007; HUM00097345</v>
          </cell>
          <cell r="C4391" t="str">
            <v>Int Med-Hematology/Oncology</v>
          </cell>
          <cell r="D4391" t="str">
            <v>Alva, Ajjai</v>
          </cell>
          <cell r="E4391" t="str">
            <v>TERMINATED</v>
          </cell>
          <cell r="F4391">
            <v>43522</v>
          </cell>
          <cell r="G4391" t="str">
            <v>UNC Lineberger Comprehensive Cancer Center</v>
          </cell>
          <cell r="H4391" t="str">
            <v>University of North Carolina at Chapel Hill</v>
          </cell>
          <cell r="I4391" t="str">
            <v>Institutional</v>
          </cell>
          <cell r="J4391" t="str">
            <v>CTSU - Oncology</v>
          </cell>
        </row>
        <row r="4392">
          <cell r="A4392" t="str">
            <v>00097335</v>
          </cell>
          <cell r="B4392" t="str">
            <v>2015.012; HUM00097335; I3Y-MC-JPBO</v>
          </cell>
          <cell r="C4392" t="str">
            <v>Int Med-Hematology/Oncology</v>
          </cell>
          <cell r="D4392" t="str">
            <v>Morikawa, Aki</v>
          </cell>
          <cell r="E4392" t="str">
            <v>IRB STUDY CLOSURE</v>
          </cell>
          <cell r="F4392">
            <v>43888</v>
          </cell>
          <cell r="G4392" t="str">
            <v>Eli Lilly and Company Foundation</v>
          </cell>
          <cell r="H4392" t="str">
            <v/>
          </cell>
          <cell r="I4392" t="str">
            <v>Institutional</v>
          </cell>
          <cell r="J4392" t="str">
            <v>CTSU - Oncology</v>
          </cell>
        </row>
        <row r="4393">
          <cell r="A4393" t="str">
            <v>00097274</v>
          </cell>
          <cell r="B4393" t="str">
            <v>2015.008; HUM00097274</v>
          </cell>
          <cell r="C4393" t="str">
            <v>Pediatrics-Hematology/Oncology</v>
          </cell>
          <cell r="D4393" t="str">
            <v>Yanik, Gregory</v>
          </cell>
          <cell r="E4393" t="str">
            <v>TERMINATED</v>
          </cell>
          <cell r="F4393">
            <v>43300</v>
          </cell>
          <cell r="G4393" t="str">
            <v>New Approaches for Neuroblastoma Therapy (NANT)</v>
          </cell>
          <cell r="H4393" t="str">
            <v>Children's Hospital of Los Angeles</v>
          </cell>
          <cell r="I4393" t="str">
            <v>Externally Peer-Reviewed</v>
          </cell>
          <cell r="J4393" t="str">
            <v>CTSU - Childrens</v>
          </cell>
        </row>
        <row r="4394">
          <cell r="A4394" t="str">
            <v>00097233</v>
          </cell>
          <cell r="B4394" t="str">
            <v>2015.019; CA209204; HUM00097233</v>
          </cell>
          <cell r="C4394" t="str">
            <v>Int Med-Hematology/Oncology</v>
          </cell>
          <cell r="D4394" t="str">
            <v>Lao, Christopher</v>
          </cell>
          <cell r="E4394" t="str">
            <v>IRB STUDY CLOSURE</v>
          </cell>
          <cell r="F4394">
            <v>44271</v>
          </cell>
          <cell r="G4394" t="str">
            <v>Bristol-Myers Squibb</v>
          </cell>
          <cell r="H4394" t="str">
            <v/>
          </cell>
          <cell r="I4394" t="str">
            <v>Industry</v>
          </cell>
          <cell r="J4394" t="str">
            <v>CTSU - Oncology</v>
          </cell>
        </row>
        <row r="4395">
          <cell r="A4395" t="str">
            <v>00097163</v>
          </cell>
          <cell r="B4395" t="str">
            <v>HUM00097163</v>
          </cell>
          <cell r="C4395" t="str">
            <v>Int Med-Pulmonary/Critical Care</v>
          </cell>
          <cell r="D4395" t="str">
            <v>HUANG, YVONNE</v>
          </cell>
          <cell r="E4395" t="str">
            <v>OPEN TO ACCRUAL</v>
          </cell>
          <cell r="F4395">
            <v>44047</v>
          </cell>
          <cell r="G4395" t="str">
            <v>DHHS - National Institutes of Health</v>
          </cell>
          <cell r="H4395" t="str">
            <v/>
          </cell>
          <cell r="I4395" t="str">
            <v>Externally Peer-Reviewed</v>
          </cell>
          <cell r="J4395" t="str">
            <v>CTSU - Acute, Critical Care, Surgery &amp; Transplant</v>
          </cell>
        </row>
        <row r="4396">
          <cell r="A4396" t="str">
            <v>00097162</v>
          </cell>
          <cell r="B4396" t="str">
            <v>2015.006; HUM00097162</v>
          </cell>
          <cell r="C4396" t="str">
            <v>Radiation Oncology</v>
          </cell>
          <cell r="D4396" t="str">
            <v>Jolly, Shruti</v>
          </cell>
          <cell r="E4396" t="str">
            <v>CLOSED TO ACCRUAL</v>
          </cell>
          <cell r="F4396">
            <v>43489</v>
          </cell>
          <cell r="G4396" t="str">
            <v>University of Michigan</v>
          </cell>
          <cell r="H4396" t="str">
            <v>DHHS - National Institutes of Health</v>
          </cell>
          <cell r="I4396" t="str">
            <v>National</v>
          </cell>
          <cell r="J4396" t="str">
            <v>CTSU - Oncology</v>
          </cell>
        </row>
        <row r="4397">
          <cell r="A4397" t="str">
            <v>00097132</v>
          </cell>
          <cell r="B4397" t="str">
            <v>HUM00097132</v>
          </cell>
          <cell r="C4397" t="str">
            <v>Int Med-Hematology/Oncology</v>
          </cell>
          <cell r="D4397" t="str">
            <v>Chugh, Rashmi</v>
          </cell>
          <cell r="E4397" t="str">
            <v>OPEN TO ACCRUAL</v>
          </cell>
          <cell r="F4397">
            <v>42284</v>
          </cell>
          <cell r="G4397" t="str">
            <v>University of Michigan</v>
          </cell>
          <cell r="H4397" t="str">
            <v/>
          </cell>
          <cell r="I4397" t="str">
            <v>National</v>
          </cell>
          <cell r="J4397" t="str">
            <v>CTSU - Oncology</v>
          </cell>
        </row>
        <row r="4398">
          <cell r="A4398" t="str">
            <v>00097097</v>
          </cell>
          <cell r="B4398" t="str">
            <v>Did Not and Will Not Migrate</v>
          </cell>
          <cell r="C4398" t="str">
            <v>Neurology</v>
          </cell>
          <cell r="D4398" t="str">
            <v>Heidebrink, Judith</v>
          </cell>
          <cell r="E4398" t="str">
            <v>ABANDONED</v>
          </cell>
          <cell r="F4398">
            <v>42823</v>
          </cell>
          <cell r="G4398" t="str">
            <v>University of Southern California</v>
          </cell>
          <cell r="H4398" t="str">
            <v>DHHS - National Institutes of Health - Subcontracts</v>
          </cell>
          <cell r="I4398" t="str">
            <v>Institutional</v>
          </cell>
          <cell r="J4398" t="str">
            <v>CTSU - Neurosciences and Sensory</v>
          </cell>
        </row>
        <row r="4399">
          <cell r="A4399" t="str">
            <v>00097079</v>
          </cell>
          <cell r="B4399" t="str">
            <v>2015.004; D4190C00010; HUM00097079</v>
          </cell>
          <cell r="C4399" t="str">
            <v>Int Med-Hematology/Oncology</v>
          </cell>
          <cell r="D4399" t="str">
            <v>Smith, David, C</v>
          </cell>
          <cell r="E4399" t="str">
            <v>IRB STUDY CLOSURE</v>
          </cell>
          <cell r="F4399">
            <v>43497</v>
          </cell>
          <cell r="G4399" t="str">
            <v>PRA Health Sciences</v>
          </cell>
          <cell r="H4399" t="str">
            <v/>
          </cell>
          <cell r="I4399" t="str">
            <v>Industry</v>
          </cell>
          <cell r="J4399" t="str">
            <v>CTSU - Oncology</v>
          </cell>
        </row>
        <row r="4400">
          <cell r="A4400" t="str">
            <v>00096991</v>
          </cell>
          <cell r="B4400" t="str">
            <v>2015.001; CCTL019A2205B; HUM00096991</v>
          </cell>
          <cell r="C4400" t="str">
            <v>Pediatrics-Hematology/Oncology</v>
          </cell>
          <cell r="D4400" t="str">
            <v>Yanik, Gregory</v>
          </cell>
          <cell r="E4400" t="str">
            <v>OPEN TO ACCRUAL</v>
          </cell>
          <cell r="F4400">
            <v>42389</v>
          </cell>
          <cell r="G4400" t="str">
            <v>Novartis</v>
          </cell>
          <cell r="H4400" t="str">
            <v/>
          </cell>
          <cell r="I4400" t="str">
            <v>Industry</v>
          </cell>
          <cell r="J4400" t="str">
            <v>CTSU - Oncology</v>
          </cell>
        </row>
        <row r="4401">
          <cell r="A4401" t="str">
            <v>00096932</v>
          </cell>
          <cell r="B4401" t="str">
            <v>HUM00096932</v>
          </cell>
          <cell r="C4401" t="str">
            <v>Int Med-Pulmonary/Critical Care</v>
          </cell>
          <cell r="D4401" t="str">
            <v>Chan, Kevin</v>
          </cell>
          <cell r="E4401" t="str">
            <v>OPEN TO ACCRUAL</v>
          </cell>
          <cell r="F4401">
            <v>43517</v>
          </cell>
          <cell r="G4401" t="str">
            <v>Therakos, Inc.</v>
          </cell>
          <cell r="H4401" t="str">
            <v>Washington University</v>
          </cell>
          <cell r="I4401" t="str">
            <v>Industry</v>
          </cell>
          <cell r="J4401" t="str">
            <v>CTSU - Acute, Critical Care, Surgery &amp; Transplant</v>
          </cell>
        </row>
        <row r="4402">
          <cell r="A4402" t="str">
            <v>00096925</v>
          </cell>
          <cell r="B4402" t="str">
            <v>2015.010; CFZ008; HUM00096925</v>
          </cell>
          <cell r="C4402" t="str">
            <v>Pediatrics-Hematology/Oncology</v>
          </cell>
          <cell r="D4402" t="str">
            <v>Hutchinson, Raymond</v>
          </cell>
          <cell r="E4402" t="str">
            <v>IRB STUDY CLOSURE</v>
          </cell>
          <cell r="F4402">
            <v>43836</v>
          </cell>
          <cell r="G4402" t="str">
            <v>Onyx Pharmaceuticals, Inc.</v>
          </cell>
          <cell r="H4402" t="str">
            <v>INC Research</v>
          </cell>
          <cell r="I4402" t="str">
            <v>Industry</v>
          </cell>
          <cell r="J4402" t="str">
            <v>CTSU - Childrens</v>
          </cell>
        </row>
        <row r="4403">
          <cell r="A4403" t="str">
            <v>00096913</v>
          </cell>
          <cell r="B4403" t="str">
            <v>2015.016; HUM00096913</v>
          </cell>
          <cell r="C4403" t="str">
            <v>School of Nursing</v>
          </cell>
          <cell r="D4403" t="str">
            <v>Kirvan Visovatti, Moira</v>
          </cell>
          <cell r="E4403" t="str">
            <v>IRB STUDY CLOSURE</v>
          </cell>
          <cell r="F4403">
            <v>43452</v>
          </cell>
          <cell r="G4403" t="str">
            <v>University of Michigan</v>
          </cell>
          <cell r="H4403" t="str">
            <v>Oncology Nursing Society Foundation</v>
          </cell>
          <cell r="I4403" t="str">
            <v>National</v>
          </cell>
          <cell r="J4403" t="str">
            <v>CTSU - Oncology</v>
          </cell>
        </row>
        <row r="4404">
          <cell r="A4404" t="str">
            <v>00096841</v>
          </cell>
          <cell r="B4404" t="str">
            <v>HUM00096841</v>
          </cell>
          <cell r="C4404" t="str">
            <v>Surgery-Vascular Surgery</v>
          </cell>
          <cell r="D4404" t="str">
            <v>Figueroa, Alberto</v>
          </cell>
          <cell r="E4404" t="str">
            <v>SUSPENDED</v>
          </cell>
          <cell r="F4404">
            <v>43922</v>
          </cell>
          <cell r="G4404" t="str">
            <v>University of Michigan</v>
          </cell>
          <cell r="H4404" t="str">
            <v/>
          </cell>
          <cell r="I4404" t="str">
            <v>National</v>
          </cell>
          <cell r="J4404" t="str">
            <v>CTSU - Heart, Vessel, Blood</v>
          </cell>
        </row>
        <row r="4405">
          <cell r="A4405" t="str">
            <v>00096831</v>
          </cell>
          <cell r="B4405" t="str">
            <v>HUM00096831</v>
          </cell>
          <cell r="C4405" t="str">
            <v>Cardiac Surgery</v>
          </cell>
          <cell r="D4405" t="str">
            <v>Tang, Paul</v>
          </cell>
          <cell r="E4405" t="str">
            <v>IRB STUDY CLOSURE</v>
          </cell>
          <cell r="F4405">
            <v>44173</v>
          </cell>
          <cell r="G4405" t="str">
            <v>TransMedics</v>
          </cell>
          <cell r="H4405" t="str">
            <v/>
          </cell>
          <cell r="I4405" t="str">
            <v>Industry</v>
          </cell>
          <cell r="J4405" t="str">
            <v>CTSU - Acute, Critical Care, Surgery &amp; Transplant</v>
          </cell>
        </row>
        <row r="4406">
          <cell r="A4406" t="str">
            <v>00096782</v>
          </cell>
          <cell r="B4406" t="str">
            <v>HUM00096782; No p/g-Interanlly funded- Department Manage Financ</v>
          </cell>
          <cell r="C4406" t="str">
            <v>Ophthalmology &amp; Visual Sciences</v>
          </cell>
          <cell r="D4406" t="str">
            <v>Nelson, Christine</v>
          </cell>
          <cell r="E4406" t="str">
            <v>OPEN TO ACCRUAL</v>
          </cell>
          <cell r="F4406">
            <v>42152</v>
          </cell>
          <cell r="G4406" t="str">
            <v>University of Michigan</v>
          </cell>
          <cell r="H4406" t="str">
            <v/>
          </cell>
          <cell r="I4406" t="str">
            <v>National</v>
          </cell>
          <cell r="J4406" t="str">
            <v>CTSU - Ambulatory and Chronic Disease</v>
          </cell>
        </row>
        <row r="4407">
          <cell r="A4407" t="str">
            <v>00096729</v>
          </cell>
          <cell r="B4407" t="str">
            <v>2015.074; AEWS1221; HUM00096729</v>
          </cell>
          <cell r="C4407" t="str">
            <v>Pediatrics-Hematology/Oncology</v>
          </cell>
          <cell r="D4407" t="str">
            <v>Jasty-Rao, Rama</v>
          </cell>
          <cell r="E4407" t="str">
            <v>CLOSED TO ACCRUAL</v>
          </cell>
          <cell r="F4407">
            <v>43544</v>
          </cell>
          <cell r="G4407" t="str">
            <v>Children's Oncology Group (COG)</v>
          </cell>
          <cell r="H4407" t="str">
            <v>National Cancer Institute (NCI); The Children's Hospital of Philadelphia (CHOP)</v>
          </cell>
          <cell r="I4407" t="str">
            <v>Institutional</v>
          </cell>
          <cell r="J4407" t="str">
            <v>CTSU - Childrens</v>
          </cell>
        </row>
        <row r="4408">
          <cell r="A4408" t="str">
            <v>00096726</v>
          </cell>
          <cell r="B4408" t="str">
            <v>2014.154; HUM00096726; J14146</v>
          </cell>
          <cell r="C4408" t="str">
            <v>Int Med-Hematology/Oncology</v>
          </cell>
          <cell r="D4408" t="str">
            <v>Smith, David, C</v>
          </cell>
          <cell r="E4408" t="str">
            <v>TERMINATED</v>
          </cell>
          <cell r="F4408">
            <v>43894</v>
          </cell>
          <cell r="G4408" t="str">
            <v>Sidney Kimmel Comprehensive Cancer Center</v>
          </cell>
          <cell r="H4408" t="str">
            <v>Johns Hopkins University</v>
          </cell>
          <cell r="I4408" t="str">
            <v>Institutional</v>
          </cell>
          <cell r="J4408" t="str">
            <v>CTSU - Oncology</v>
          </cell>
        </row>
        <row r="4409">
          <cell r="A4409" t="str">
            <v>00096708</v>
          </cell>
          <cell r="B4409" t="str">
            <v>HUM00096708</v>
          </cell>
          <cell r="C4409" t="str">
            <v>Emergency Medicine</v>
          </cell>
          <cell r="D4409" t="str">
            <v>Rogers, Alexander</v>
          </cell>
          <cell r="E4409" t="str">
            <v>TERMINATED</v>
          </cell>
          <cell r="F4409">
            <v>43987</v>
          </cell>
          <cell r="G4409" t="str">
            <v>DHHS - National Institutes of Health - Subcontracts</v>
          </cell>
          <cell r="H4409" t="str">
            <v>University of Virginia</v>
          </cell>
          <cell r="I4409" t="str">
            <v>Externally Peer-Reviewed</v>
          </cell>
          <cell r="J4409" t="str">
            <v>CTSU - Acute, Critical Care, Surgery &amp; Transplant</v>
          </cell>
        </row>
        <row r="4410">
          <cell r="A4410" t="str">
            <v>00096698</v>
          </cell>
          <cell r="B4410" t="str">
            <v>HUM00096698</v>
          </cell>
          <cell r="C4410" t="str">
            <v>Neurology</v>
          </cell>
          <cell r="D4410" t="str">
            <v>Goutman, Stephen</v>
          </cell>
          <cell r="E4410" t="str">
            <v>IRB STUDY CLOSURE</v>
          </cell>
          <cell r="F4410">
            <v>43569</v>
          </cell>
          <cell r="G4410" t="str">
            <v>Massachusetts General Hospital</v>
          </cell>
          <cell r="H4410" t="str">
            <v>GlaxoSmithKline (GSK)</v>
          </cell>
          <cell r="I4410" t="str">
            <v>Institutional</v>
          </cell>
          <cell r="J4410" t="str">
            <v>CTSU - Neurosciences and Sensory</v>
          </cell>
        </row>
        <row r="4411">
          <cell r="A4411" t="str">
            <v>00096663</v>
          </cell>
          <cell r="B4411" t="str">
            <v>2015.111; AALL1331; HUM00096663; NCT02101853</v>
          </cell>
          <cell r="C4411" t="str">
            <v>Pediatrics-Hematology/Oncology</v>
          </cell>
          <cell r="D4411" t="str">
            <v>Mody, Rajen</v>
          </cell>
          <cell r="E4411" t="str">
            <v>CLOSED TO ACCRUAL</v>
          </cell>
          <cell r="F4411">
            <v>43735</v>
          </cell>
          <cell r="G4411" t="str">
            <v>Children's Oncology Group (COG)</v>
          </cell>
          <cell r="H4411" t="str">
            <v>National Cancer Institute (NCI); The Children's Hospital of Philadelphia (CHOP)</v>
          </cell>
          <cell r="I4411" t="str">
            <v>Institutional</v>
          </cell>
          <cell r="J4411" t="str">
            <v>CTSU - Childrens</v>
          </cell>
        </row>
        <row r="4412">
          <cell r="A4412" t="str">
            <v>00096658</v>
          </cell>
          <cell r="B4412" t="str">
            <v>2015.017; EORTC 10085; HUM00096658</v>
          </cell>
          <cell r="C4412" t="str">
            <v>Int Med-Hematology/Oncology</v>
          </cell>
          <cell r="D4412" t="str">
            <v>Van Poznak, Catherine</v>
          </cell>
          <cell r="E4412" t="str">
            <v>CLOSED TO ACCRUAL</v>
          </cell>
          <cell r="F4412">
            <v>42794</v>
          </cell>
          <cell r="G4412" t="str">
            <v>Translational Breast Cancer Research Consortium</v>
          </cell>
          <cell r="H4412" t="str">
            <v>Johns Hopkins University</v>
          </cell>
          <cell r="I4412" t="str">
            <v>Externally Peer-Reviewed</v>
          </cell>
          <cell r="J4412" t="str">
            <v>CTSU - Oncology</v>
          </cell>
        </row>
        <row r="4413">
          <cell r="A4413" t="str">
            <v>00096655</v>
          </cell>
          <cell r="B4413" t="str">
            <v>HUM00096655</v>
          </cell>
          <cell r="C4413" t="str">
            <v>Neurosurgery</v>
          </cell>
          <cell r="D4413" t="str">
            <v>Park, Paul</v>
          </cell>
          <cell r="E4413" t="str">
            <v>TERMINATED</v>
          </cell>
          <cell r="F4413">
            <v>43604</v>
          </cell>
          <cell r="G4413" t="str">
            <v>Pfizer, Inc.</v>
          </cell>
          <cell r="H4413" t="str">
            <v>inVentiv Health</v>
          </cell>
          <cell r="I4413" t="str">
            <v>Industry</v>
          </cell>
          <cell r="J4413" t="str">
            <v>CTSU - Neurosciences and Sensory</v>
          </cell>
        </row>
        <row r="4414">
          <cell r="A4414" t="str">
            <v>00096559</v>
          </cell>
          <cell r="B4414" t="str">
            <v>HUM00096559</v>
          </cell>
          <cell r="C4414" t="str">
            <v>Epidemiology</v>
          </cell>
          <cell r="D4414" t="str">
            <v>Meza, Rafael</v>
          </cell>
          <cell r="E4414" t="str">
            <v>IRB INITIAL APPROVAL</v>
          </cell>
          <cell r="F4414">
            <v>42502</v>
          </cell>
          <cell r="G4414" t="str">
            <v>University of Michigan</v>
          </cell>
          <cell r="H4414" t="str">
            <v/>
          </cell>
          <cell r="I4414" t="str">
            <v>National</v>
          </cell>
          <cell r="J4414" t="str">
            <v>CTSU - Oncology</v>
          </cell>
        </row>
        <row r="4415">
          <cell r="A4415" t="str">
            <v>00096547</v>
          </cell>
          <cell r="B4415" t="str">
            <v>2015.003; HUM00096547</v>
          </cell>
          <cell r="C4415" t="str">
            <v>Psychiatry</v>
          </cell>
          <cell r="D4415" t="str">
            <v>Muzik, Maria</v>
          </cell>
          <cell r="E4415" t="str">
            <v>TERMINATED</v>
          </cell>
          <cell r="F4415">
            <v>43844</v>
          </cell>
          <cell r="G4415" t="str">
            <v>University of Michigan</v>
          </cell>
          <cell r="H4415" t="str">
            <v/>
          </cell>
          <cell r="I4415" t="str">
            <v>National</v>
          </cell>
          <cell r="J4415" t="str">
            <v>CTSU - Oncology</v>
          </cell>
        </row>
        <row r="4416">
          <cell r="A4416" t="str">
            <v>00096455</v>
          </cell>
          <cell r="B4416" t="str">
            <v>2014.155; E7208; HUM00096455</v>
          </cell>
          <cell r="C4416" t="str">
            <v>Int Med-Hematology/Oncology</v>
          </cell>
          <cell r="D4416" t="str">
            <v>Krauss, John</v>
          </cell>
          <cell r="E4416" t="str">
            <v>IRB STUDY CLOSURE</v>
          </cell>
          <cell r="F4416">
            <v>43700</v>
          </cell>
          <cell r="G4416" t="str">
            <v>ECOG-ACRIN Medical Research Foundation, Inc</v>
          </cell>
          <cell r="H4416" t="str">
            <v>National Cancer Institute (NCI)</v>
          </cell>
          <cell r="I4416" t="str">
            <v>National</v>
          </cell>
          <cell r="J4416" t="str">
            <v>CTSU - Oncology</v>
          </cell>
        </row>
        <row r="4417">
          <cell r="A4417" t="str">
            <v>00096406</v>
          </cell>
          <cell r="B4417" t="str">
            <v>2015.020; HUM00096406</v>
          </cell>
          <cell r="C4417" t="str">
            <v>Pediatrics-Hematology/Oncology</v>
          </cell>
          <cell r="D4417" t="str">
            <v>Choi, Sung</v>
          </cell>
          <cell r="E4417" t="str">
            <v>IRB STUDY CLOSURE</v>
          </cell>
          <cell r="F4417">
            <v>43496</v>
          </cell>
          <cell r="G4417" t="str">
            <v>University of Michigan</v>
          </cell>
          <cell r="H4417" t="str">
            <v/>
          </cell>
          <cell r="I4417" t="str">
            <v>National</v>
          </cell>
          <cell r="J4417" t="str">
            <v>CTSU - Oncology</v>
          </cell>
        </row>
        <row r="4418">
          <cell r="A4418" t="str">
            <v>00096301</v>
          </cell>
          <cell r="B4418" t="str">
            <v>2014.145; GMI-1271-201; HUM00096301</v>
          </cell>
          <cell r="C4418" t="str">
            <v>Int Med-Hematology/Oncology</v>
          </cell>
          <cell r="D4418" t="str">
            <v>Bixby, Dale</v>
          </cell>
          <cell r="E4418" t="str">
            <v>IRB STUDY CLOSURE</v>
          </cell>
          <cell r="F4418">
            <v>43318</v>
          </cell>
          <cell r="G4418" t="str">
            <v>GlycoMimetics, Inc.</v>
          </cell>
          <cell r="H4418" t="str">
            <v/>
          </cell>
          <cell r="I4418" t="str">
            <v>Industry</v>
          </cell>
          <cell r="J4418" t="str">
            <v>CTSU - Oncology</v>
          </cell>
        </row>
        <row r="4419">
          <cell r="A4419" t="str">
            <v>00096201</v>
          </cell>
          <cell r="B4419" t="str">
            <v>2014.144; HUM00096201; INCB 50465-101</v>
          </cell>
          <cell r="C4419" t="str">
            <v>Int Med-Hematology/Oncology</v>
          </cell>
          <cell r="D4419" t="str">
            <v>Talpaz, Moshe</v>
          </cell>
          <cell r="E4419" t="str">
            <v>CLOSED TO ACCRUAL</v>
          </cell>
          <cell r="F4419">
            <v>42870</v>
          </cell>
          <cell r="G4419" t="str">
            <v>Incyte Pharmaceuticals, Inc.</v>
          </cell>
          <cell r="H4419" t="str">
            <v>Quintiles, Inc</v>
          </cell>
          <cell r="I4419" t="str">
            <v>Industry</v>
          </cell>
          <cell r="J4419" t="str">
            <v>CTSU - Oncology</v>
          </cell>
        </row>
        <row r="4420">
          <cell r="A4420" t="str">
            <v>00096184</v>
          </cell>
          <cell r="B4420" t="str">
            <v>HUM00096184</v>
          </cell>
          <cell r="C4420" t="str">
            <v>Pediatrics-Hematology/Oncology</v>
          </cell>
          <cell r="D4420" t="str">
            <v>Walkovich, Kelly</v>
          </cell>
          <cell r="E4420" t="str">
            <v>NEW</v>
          </cell>
          <cell r="F4420">
            <v>43643</v>
          </cell>
          <cell r="G4420" t="str">
            <v/>
          </cell>
          <cell r="H4420" t="str">
            <v/>
          </cell>
          <cell r="I4420" t="str">
            <v/>
          </cell>
          <cell r="J4420" t="str">
            <v>CTSU - Childrens</v>
          </cell>
        </row>
        <row r="4421">
          <cell r="A4421" t="str">
            <v>00096129</v>
          </cell>
          <cell r="B4421" t="str">
            <v>2014.151; HUM00096129</v>
          </cell>
          <cell r="C4421" t="str">
            <v>Radiation Oncology</v>
          </cell>
          <cell r="D4421" t="str">
            <v>Speers, Corey</v>
          </cell>
          <cell r="E4421" t="str">
            <v>IRB STUDY CLOSURE</v>
          </cell>
          <cell r="F4421">
            <v>44231</v>
          </cell>
          <cell r="G4421" t="str">
            <v>University of Michigan</v>
          </cell>
          <cell r="H4421" t="str">
            <v>Breast Cancer Research Foundation, The</v>
          </cell>
          <cell r="I4421" t="str">
            <v>National</v>
          </cell>
          <cell r="J4421" t="str">
            <v>CTSU - Oncology</v>
          </cell>
        </row>
        <row r="4422">
          <cell r="A4422" t="str">
            <v>00096083</v>
          </cell>
          <cell r="B4422" t="str">
            <v>2014.142; HUM00096083; J1454</v>
          </cell>
          <cell r="C4422" t="str">
            <v>Radiation Oncology</v>
          </cell>
          <cell r="D4422" t="str">
            <v>Hearn, Jason</v>
          </cell>
          <cell r="E4422" t="str">
            <v>CLOSED TO ACCRUAL</v>
          </cell>
          <cell r="F4422">
            <v>43301</v>
          </cell>
          <cell r="G4422" t="str">
            <v>Johns Hopkins University</v>
          </cell>
          <cell r="H4422" t="str">
            <v>Astellas Pharma US, Inc.; University of Michigan</v>
          </cell>
          <cell r="I4422" t="str">
            <v>Institutional</v>
          </cell>
          <cell r="J4422" t="str">
            <v>CTSU - Oncology</v>
          </cell>
        </row>
        <row r="4423">
          <cell r="A4423" t="str">
            <v>00096078</v>
          </cell>
          <cell r="B4423" t="str">
            <v>2014.140; HUM00096078; T5-102</v>
          </cell>
          <cell r="C4423" t="str">
            <v>Radiation Oncology</v>
          </cell>
          <cell r="D4423" t="str">
            <v>Cuneo, Kyle</v>
          </cell>
          <cell r="E4423" t="str">
            <v>TERMINATED</v>
          </cell>
          <cell r="F4423">
            <v>43277</v>
          </cell>
          <cell r="G4423" t="str">
            <v>Chiltern International, Inc</v>
          </cell>
          <cell r="H4423" t="str">
            <v/>
          </cell>
          <cell r="I4423" t="str">
            <v>Industry</v>
          </cell>
          <cell r="J4423" t="str">
            <v>CTSU - Oncology</v>
          </cell>
        </row>
        <row r="4424">
          <cell r="A4424" t="str">
            <v>00095828</v>
          </cell>
          <cell r="B4424" t="str">
            <v>2014.136; C34002; HUM00095828</v>
          </cell>
          <cell r="C4424" t="str">
            <v>Int Med-Hematology/Oncology</v>
          </cell>
          <cell r="D4424" t="str">
            <v>Bixby, Dale</v>
          </cell>
          <cell r="E4424" t="str">
            <v>TERMINATED</v>
          </cell>
          <cell r="F4424">
            <v>43699</v>
          </cell>
          <cell r="G4424" t="str">
            <v>Millennium Pharmaceuticals, Inc.</v>
          </cell>
          <cell r="H4424" t="str">
            <v>Quintiles, Inc</v>
          </cell>
          <cell r="I4424" t="str">
            <v>Industry</v>
          </cell>
          <cell r="J4424" t="str">
            <v>CTSU - Oncology</v>
          </cell>
        </row>
        <row r="4425">
          <cell r="A4425" t="str">
            <v>00095826</v>
          </cell>
          <cell r="B4425" t="str">
            <v>HUM00095826</v>
          </cell>
          <cell r="C4425" t="str">
            <v>Epidemiology</v>
          </cell>
          <cell r="D4425" t="str">
            <v>Pearce, Celeste</v>
          </cell>
          <cell r="E4425" t="str">
            <v>OPEN TO ACCRUAL</v>
          </cell>
          <cell r="F4425">
            <v>42522</v>
          </cell>
          <cell r="G4425" t="str">
            <v>University of Southern California</v>
          </cell>
          <cell r="H4425" t="str">
            <v/>
          </cell>
          <cell r="I4425" t="str">
            <v>Institutional</v>
          </cell>
          <cell r="J4425" t="str">
            <v>CTSU - Oncology</v>
          </cell>
        </row>
        <row r="4426">
          <cell r="A4426" t="str">
            <v>00095786</v>
          </cell>
          <cell r="B4426" t="str">
            <v>HUM00095786</v>
          </cell>
          <cell r="C4426" t="str">
            <v>Psychiatry</v>
          </cell>
          <cell r="D4426" t="str">
            <v>Swanson, Leslie</v>
          </cell>
          <cell r="E4426" t="str">
            <v>IRB STUDY CLOSURE</v>
          </cell>
          <cell r="F4426">
            <v>43921</v>
          </cell>
          <cell r="G4426" t="str">
            <v>DHHS - National Institutes of Health</v>
          </cell>
          <cell r="H4426" t="str">
            <v>University of Michigan</v>
          </cell>
          <cell r="I4426" t="str">
            <v>Externally Peer-Reviewed</v>
          </cell>
          <cell r="J4426" t="str">
            <v>CTSU - Behavior, Function, and Pain</v>
          </cell>
        </row>
        <row r="4427">
          <cell r="A4427" t="str">
            <v>00095720</v>
          </cell>
          <cell r="B4427" t="str">
            <v>2015.002; HUM00095720</v>
          </cell>
          <cell r="C4427" t="str">
            <v>Pediatrics-Hematology/Oncology</v>
          </cell>
          <cell r="D4427" t="str">
            <v>Vander Lugt, Mark</v>
          </cell>
          <cell r="E4427" t="str">
            <v>CLOSED TO ACCRUAL</v>
          </cell>
          <cell r="F4427">
            <v>43182</v>
          </cell>
          <cell r="G4427" t="str">
            <v>National Marrow Donor Program (NMDP)</v>
          </cell>
          <cell r="H4427" t="str">
            <v>Center for International Blood and Marrow Transplant Research (CIBMTR)</v>
          </cell>
          <cell r="I4427" t="str">
            <v>Institutional</v>
          </cell>
          <cell r="J4427" t="str">
            <v>CTSU - Oncology</v>
          </cell>
        </row>
        <row r="4428">
          <cell r="A4428" t="str">
            <v>00095555</v>
          </cell>
          <cell r="B4428" t="str">
            <v>HUM00095555</v>
          </cell>
          <cell r="C4428" t="str">
            <v>Int Med-Hematology/Oncology</v>
          </cell>
          <cell r="D4428" t="str">
            <v>Brenner, Dean</v>
          </cell>
          <cell r="E4428" t="str">
            <v>ABANDONED</v>
          </cell>
          <cell r="F4428">
            <v>43318</v>
          </cell>
          <cell r="G4428" t="str">
            <v>University of Michigan</v>
          </cell>
          <cell r="H4428" t="str">
            <v/>
          </cell>
          <cell r="I4428" t="str">
            <v>National</v>
          </cell>
          <cell r="J4428" t="str">
            <v>CTSU - Oncology</v>
          </cell>
        </row>
        <row r="4429">
          <cell r="A4429" t="str">
            <v>00095526</v>
          </cell>
          <cell r="B4429" t="str">
            <v>2014.135; HUM00095526</v>
          </cell>
          <cell r="C4429" t="str">
            <v>School of Nursing</v>
          </cell>
          <cell r="D4429" t="str">
            <v>Mason, Heidi</v>
          </cell>
          <cell r="E4429" t="str">
            <v>NEW</v>
          </cell>
          <cell r="F4429">
            <v>41908</v>
          </cell>
          <cell r="G4429" t="str">
            <v>University of Michigan</v>
          </cell>
          <cell r="H4429" t="str">
            <v/>
          </cell>
          <cell r="I4429" t="str">
            <v>National</v>
          </cell>
          <cell r="J4429" t="str">
            <v>CTSU - Oncology</v>
          </cell>
        </row>
        <row r="4430">
          <cell r="A4430" t="str">
            <v>00095498</v>
          </cell>
          <cell r="B4430" t="str">
            <v>2014.139; HUM00095498</v>
          </cell>
          <cell r="C4430" t="str">
            <v>Int Med-Hematology/Oncology</v>
          </cell>
          <cell r="D4430" t="str">
            <v>Hayes, Daniel</v>
          </cell>
          <cell r="E4430" t="str">
            <v>IRB STUDY CLOSURE</v>
          </cell>
          <cell r="F4430">
            <v>43298</v>
          </cell>
          <cell r="G4430" t="str">
            <v>University of Michigan</v>
          </cell>
          <cell r="H4430" t="str">
            <v/>
          </cell>
          <cell r="I4430" t="str">
            <v>National</v>
          </cell>
          <cell r="J4430" t="str">
            <v>CTSU - Oncology</v>
          </cell>
        </row>
        <row r="4431">
          <cell r="A4431" t="str">
            <v>00095475</v>
          </cell>
          <cell r="B4431" t="str">
            <v>HUM00095475</v>
          </cell>
          <cell r="C4431" t="str">
            <v>Orthopaedic Surgery</v>
          </cell>
          <cell r="D4431" t="str">
            <v>Perdue, Aaron</v>
          </cell>
          <cell r="E4431" t="str">
            <v>IRB STUDY CLOSURE</v>
          </cell>
          <cell r="F4431">
            <v>43516</v>
          </cell>
          <cell r="G4431" t="str">
            <v>McMaster University</v>
          </cell>
          <cell r="H4431" t="str">
            <v>Canadian Institute of Health Research (CIHR)</v>
          </cell>
          <cell r="I4431" t="str">
            <v>Institutional</v>
          </cell>
          <cell r="J4431" t="str">
            <v>CTSU - Behavior, Function, and Pain</v>
          </cell>
        </row>
        <row r="4432">
          <cell r="A4432" t="str">
            <v>00095322</v>
          </cell>
          <cell r="B4432" t="str">
            <v>HUM00095322; NSABP B-55</v>
          </cell>
          <cell r="C4432" t="str">
            <v>Int Med-Hematology/Oncology</v>
          </cell>
          <cell r="D4432" t="str">
            <v>Schott, Anne</v>
          </cell>
          <cell r="E4432" t="str">
            <v>CLOSED TO ACCRUAL</v>
          </cell>
          <cell r="F4432">
            <v>43399</v>
          </cell>
          <cell r="G4432" t="str">
            <v>National Surgical Adjuvant Breast and Bowel Project (NSABP) Foundation, Inc</v>
          </cell>
          <cell r="H4432" t="str">
            <v>AstraZeneca, PLC; NRG Oncology; National Cancer Institute (NCI)</v>
          </cell>
          <cell r="I4432" t="str">
            <v>Institutional</v>
          </cell>
          <cell r="J4432" t="str">
            <v>CTSU - Oncology</v>
          </cell>
        </row>
        <row r="4433">
          <cell r="A4433" t="str">
            <v>00095314</v>
          </cell>
          <cell r="B4433" t="str">
            <v>2014.130; HUM00095314; SGN33A-001</v>
          </cell>
          <cell r="C4433" t="str">
            <v>Int Med-Hematology/Oncology</v>
          </cell>
          <cell r="D4433" t="str">
            <v>Bixby, Dale</v>
          </cell>
          <cell r="E4433" t="str">
            <v>IRB STUDY CLOSURE</v>
          </cell>
          <cell r="F4433">
            <v>43279</v>
          </cell>
          <cell r="G4433" t="str">
            <v>Seattle Genetics, Inc</v>
          </cell>
          <cell r="H4433" t="str">
            <v/>
          </cell>
          <cell r="I4433" t="str">
            <v>Industry</v>
          </cell>
          <cell r="J4433" t="str">
            <v>CTSU - Oncology</v>
          </cell>
        </row>
        <row r="4434">
          <cell r="A4434" t="str">
            <v>00095309</v>
          </cell>
          <cell r="B4434" t="str">
            <v>2014.134; HUM00095309</v>
          </cell>
          <cell r="C4434" t="str">
            <v>Int Med-Hematology/Oncology</v>
          </cell>
          <cell r="D4434" t="str">
            <v>Pawarode, Attaphol</v>
          </cell>
          <cell r="E4434" t="str">
            <v>TERMINATED</v>
          </cell>
          <cell r="F4434">
            <v>43493</v>
          </cell>
          <cell r="G4434" t="str">
            <v>Merck and Company, Inc.</v>
          </cell>
          <cell r="H4434" t="str">
            <v>Merck, Inc</v>
          </cell>
          <cell r="I4434" t="str">
            <v>Industry</v>
          </cell>
          <cell r="J4434" t="str">
            <v>CTSU - Oncology</v>
          </cell>
        </row>
        <row r="4435">
          <cell r="A4435" t="str">
            <v>00095204</v>
          </cell>
          <cell r="B4435" t="str">
            <v>2014.137; HUM00095204; S1406</v>
          </cell>
          <cell r="C4435" t="str">
            <v>Int Med-Hematology/Oncology</v>
          </cell>
          <cell r="D4435" t="str">
            <v>Krauss, John</v>
          </cell>
          <cell r="E4435" t="str">
            <v>IRB STUDY CLOSURE</v>
          </cell>
          <cell r="F4435">
            <v>43273</v>
          </cell>
          <cell r="G4435" t="str">
            <v>Southwest Oncology Group (SWOG)</v>
          </cell>
          <cell r="H4435" t="str">
            <v>Oregon Health and Science University</v>
          </cell>
          <cell r="I4435" t="str">
            <v>National</v>
          </cell>
          <cell r="J4435" t="str">
            <v>CTSU - Oncology</v>
          </cell>
        </row>
        <row r="4436">
          <cell r="A4436" t="str">
            <v>00095198</v>
          </cell>
          <cell r="B4436" t="str">
            <v>HUM00095198</v>
          </cell>
          <cell r="C4436" t="str">
            <v>Cardiac Surgery</v>
          </cell>
          <cell r="D4436" t="str">
            <v>Pagani, Francis</v>
          </cell>
          <cell r="E4436" t="str">
            <v>IRB STUDY CLOSURE</v>
          </cell>
          <cell r="F4436">
            <v>44035</v>
          </cell>
          <cell r="G4436" t="str">
            <v/>
          </cell>
          <cell r="H4436" t="str">
            <v>DHHS - National Institutes of Health - Subcontracts; Mount Sinai School of Medicine</v>
          </cell>
          <cell r="I4436" t="str">
            <v/>
          </cell>
          <cell r="J4436" t="str">
            <v>Exclude from U-M specialty reporting</v>
          </cell>
        </row>
        <row r="4437">
          <cell r="A4437" t="str">
            <v>00095080</v>
          </cell>
          <cell r="B4437" t="str">
            <v>192024-091; HUM00095080</v>
          </cell>
          <cell r="C4437" t="str">
            <v>Ophthalmology &amp; Visual Sciences</v>
          </cell>
          <cell r="D4437" t="str">
            <v>Moroi, Sayoko</v>
          </cell>
          <cell r="E4437" t="str">
            <v>IRB STUDY CLOSURE</v>
          </cell>
          <cell r="F4437">
            <v>43796</v>
          </cell>
          <cell r="G4437" t="str">
            <v>Allergan Pharmaceuticals, Inc.</v>
          </cell>
          <cell r="H4437" t="str">
            <v/>
          </cell>
          <cell r="I4437" t="str">
            <v>Industry</v>
          </cell>
          <cell r="J4437" t="str">
            <v>CTSU - Ambulatory and Chronic Disease</v>
          </cell>
        </row>
        <row r="4438">
          <cell r="A4438" t="str">
            <v>00095076</v>
          </cell>
          <cell r="B4438" t="str">
            <v>2014.129; CLEE011E2301; HUM00095076</v>
          </cell>
          <cell r="C4438" t="str">
            <v>Int Med-Hematology/Oncology</v>
          </cell>
          <cell r="D4438" t="str">
            <v>Schott, Anne</v>
          </cell>
          <cell r="E4438" t="str">
            <v>IRB STUDY CLOSURE</v>
          </cell>
          <cell r="F4438">
            <v>43815</v>
          </cell>
          <cell r="G4438" t="str">
            <v>Novartis</v>
          </cell>
          <cell r="H4438" t="str">
            <v/>
          </cell>
          <cell r="I4438" t="str">
            <v>Industry</v>
          </cell>
          <cell r="J4438" t="str">
            <v>CTSU - Oncology</v>
          </cell>
        </row>
        <row r="4439">
          <cell r="A4439" t="str">
            <v>00094861</v>
          </cell>
          <cell r="B4439" t="str">
            <v>2014.148; E1412; HUM00094861</v>
          </cell>
          <cell r="C4439" t="str">
            <v>Int Med-Hematology/Oncology</v>
          </cell>
          <cell r="D4439" t="str">
            <v>Phillips, Tycel</v>
          </cell>
          <cell r="E4439" t="str">
            <v>CLOSED TO ACCRUAL</v>
          </cell>
          <cell r="F4439">
            <v>42753</v>
          </cell>
          <cell r="G4439" t="str">
            <v>ECOG-ACRIN Medical Research Foundation, Inc</v>
          </cell>
          <cell r="H4439" t="str">
            <v>NIH-NIDDK  - National Institutes of Health   Subcontracts; National Cancer Institute (NCI)</v>
          </cell>
          <cell r="I4439" t="str">
            <v>National</v>
          </cell>
          <cell r="J4439" t="str">
            <v>CTSU - Oncology</v>
          </cell>
        </row>
        <row r="4440">
          <cell r="A4440" t="str">
            <v>00094749</v>
          </cell>
          <cell r="B4440" t="str">
            <v>2015.061; HUM00094749</v>
          </cell>
          <cell r="C4440" t="str">
            <v>Neurology</v>
          </cell>
          <cell r="D4440" t="str">
            <v>Dunn, Abbey</v>
          </cell>
          <cell r="E4440" t="str">
            <v>TERMINATED</v>
          </cell>
          <cell r="F4440">
            <v>42821</v>
          </cell>
          <cell r="G4440" t="str">
            <v>University of Michigan</v>
          </cell>
          <cell r="H4440" t="str">
            <v/>
          </cell>
          <cell r="I4440" t="str">
            <v>National</v>
          </cell>
          <cell r="J4440" t="str">
            <v>CTSU - Oncology</v>
          </cell>
        </row>
        <row r="4441">
          <cell r="A4441" t="str">
            <v>00094690</v>
          </cell>
          <cell r="B4441" t="str">
            <v>2014.128; D4193C00003; HUM00094690</v>
          </cell>
          <cell r="C4441" t="str">
            <v>Int Med-Hematology/Oncology</v>
          </cell>
          <cell r="D4441" t="str">
            <v>Worden, Francis</v>
          </cell>
          <cell r="E4441" t="str">
            <v>IRB STUDY CLOSURE</v>
          </cell>
          <cell r="F4441">
            <v>42923</v>
          </cell>
          <cell r="G4441" t="str">
            <v>AstraZeneca, PLC</v>
          </cell>
          <cell r="H4441" t="str">
            <v>PRA Health Sciences</v>
          </cell>
          <cell r="I4441" t="str">
            <v>Industry</v>
          </cell>
          <cell r="J4441" t="str">
            <v>CTSU - Oncology</v>
          </cell>
        </row>
        <row r="4442">
          <cell r="A4442" t="str">
            <v>00094683</v>
          </cell>
          <cell r="B4442" t="str">
            <v>2014.132; HUM00094683; Protocol #0702</v>
          </cell>
          <cell r="C4442" t="str">
            <v>Int Med-Hematology/Oncology</v>
          </cell>
          <cell r="D4442" t="str">
            <v>Pawarode, Attaphol</v>
          </cell>
          <cell r="E4442" t="str">
            <v>IRB STUDY CLOSURE</v>
          </cell>
          <cell r="F4442">
            <v>43783</v>
          </cell>
          <cell r="G4442" t="str">
            <v>BMT CTN</v>
          </cell>
          <cell r="H4442" t="str">
            <v>National Cancer Institute (NCI)</v>
          </cell>
          <cell r="I4442" t="str">
            <v>National</v>
          </cell>
          <cell r="J4442" t="str">
            <v>CTSU - Oncology</v>
          </cell>
        </row>
        <row r="4443">
          <cell r="A4443" t="str">
            <v>00094682</v>
          </cell>
          <cell r="B4443" t="str">
            <v>2015.009; AALL1231; HUM00094682</v>
          </cell>
          <cell r="C4443" t="str">
            <v>Pediatrics-Hematology/Oncology</v>
          </cell>
          <cell r="D4443" t="str">
            <v>Mody, Rajen</v>
          </cell>
          <cell r="E4443" t="str">
            <v>CLOSED TO ACCRUAL</v>
          </cell>
          <cell r="F4443">
            <v>43609</v>
          </cell>
          <cell r="G4443" t="str">
            <v>Children's Oncology Group (COG)</v>
          </cell>
          <cell r="H4443" t="str">
            <v>National Cancer Institute (NCI); The Children's Hospital of Philadelphia (CHOP)</v>
          </cell>
          <cell r="I4443" t="str">
            <v>Institutional</v>
          </cell>
          <cell r="J4443" t="str">
            <v>CTSU - Childrens</v>
          </cell>
        </row>
        <row r="4444">
          <cell r="A4444" t="str">
            <v>00094631</v>
          </cell>
          <cell r="B4444" t="str">
            <v>BAY 63-2521 / 16277; HUM00094631</v>
          </cell>
          <cell r="C4444" t="str">
            <v>Int Med-Rheumatology</v>
          </cell>
          <cell r="D4444" t="str">
            <v>Schiopu, Elena</v>
          </cell>
          <cell r="E4444" t="str">
            <v>TERMINATED</v>
          </cell>
          <cell r="F4444">
            <v>43731</v>
          </cell>
          <cell r="G4444" t="str">
            <v>Bayer HealthCare</v>
          </cell>
          <cell r="H4444" t="str">
            <v/>
          </cell>
          <cell r="I4444" t="str">
            <v>Industry</v>
          </cell>
          <cell r="J4444" t="str">
            <v>CTSU - Ambulatory and Chronic Disease</v>
          </cell>
        </row>
        <row r="4445">
          <cell r="A4445" t="str">
            <v>00094565</v>
          </cell>
          <cell r="B4445" t="str">
            <v>2014.124; CCTL019B2202; HUM00094565</v>
          </cell>
          <cell r="C4445" t="str">
            <v>Pediatrics-Hematology/Oncology</v>
          </cell>
          <cell r="D4445" t="str">
            <v>Yanik, Gregory</v>
          </cell>
          <cell r="E4445" t="str">
            <v>IRB STUDY CLOSURE</v>
          </cell>
          <cell r="F4445">
            <v>43844</v>
          </cell>
          <cell r="G4445" t="str">
            <v>Novartis</v>
          </cell>
          <cell r="H4445" t="str">
            <v/>
          </cell>
          <cell r="I4445" t="str">
            <v>Industry</v>
          </cell>
          <cell r="J4445" t="str">
            <v>CTSU - Oncology</v>
          </cell>
        </row>
        <row r="4446">
          <cell r="A4446" t="str">
            <v>00094561</v>
          </cell>
          <cell r="B4446" t="str">
            <v>2014.125; B83-001; HUM00094561</v>
          </cell>
          <cell r="C4446" t="str">
            <v>Int Med-Hematology/Oncology</v>
          </cell>
          <cell r="D4446" t="str">
            <v>Smith, David, C</v>
          </cell>
          <cell r="E4446" t="str">
            <v>IRB STUDY CLOSURE</v>
          </cell>
          <cell r="F4446">
            <v>43074</v>
          </cell>
          <cell r="G4446" t="str">
            <v>ProTrials Research, Inc.</v>
          </cell>
          <cell r="H4446" t="str">
            <v/>
          </cell>
          <cell r="I4446" t="str">
            <v>Industry</v>
          </cell>
          <cell r="J4446" t="str">
            <v>CTSU - Oncology</v>
          </cell>
        </row>
        <row r="4447">
          <cell r="A4447" t="str">
            <v>00094494</v>
          </cell>
          <cell r="B4447" t="str">
            <v>2014.088; CLOP628X2101; HUM00094494</v>
          </cell>
          <cell r="C4447" t="str">
            <v>Int Med-Hematology/Oncology</v>
          </cell>
          <cell r="D4447" t="str">
            <v>Chugh, Rashmi</v>
          </cell>
          <cell r="E4447" t="str">
            <v>ABANDONED</v>
          </cell>
          <cell r="F4447">
            <v>42594</v>
          </cell>
          <cell r="G4447" t="str">
            <v>Novartis</v>
          </cell>
          <cell r="H4447" t="str">
            <v/>
          </cell>
          <cell r="I4447" t="str">
            <v>Industry</v>
          </cell>
          <cell r="J4447" t="str">
            <v>CTSU - Oncology</v>
          </cell>
        </row>
        <row r="4448">
          <cell r="A4448" t="str">
            <v>00094275</v>
          </cell>
          <cell r="B4448" t="str">
            <v>2014.119; E4512; HUM00094275; NCI-2014-01507</v>
          </cell>
          <cell r="C4448" t="str">
            <v>Int Med-Hematology/Oncology</v>
          </cell>
          <cell r="D4448" t="str">
            <v>Kalemkerian, Gregory</v>
          </cell>
          <cell r="E4448" t="str">
            <v>OPEN TO ACCRUAL</v>
          </cell>
          <cell r="F4448">
            <v>43543</v>
          </cell>
          <cell r="G4448" t="str">
            <v>ECOG-ACRIN Medical Research Foundation, Inc</v>
          </cell>
          <cell r="H4448" t="str">
            <v>NIH-NIDDK  - National Institutes of Health   Subcontracts; National Cancer Institute (NCI)</v>
          </cell>
          <cell r="I4448" t="str">
            <v>National</v>
          </cell>
          <cell r="J4448" t="str">
            <v>CTSU - Oncology</v>
          </cell>
        </row>
        <row r="4449">
          <cell r="A4449" t="str">
            <v>00094237</v>
          </cell>
          <cell r="B4449" t="str">
            <v>2014.121; A081105; HUM00094237</v>
          </cell>
          <cell r="C4449" t="str">
            <v>Int Med-Hematology/Oncology</v>
          </cell>
          <cell r="D4449" t="str">
            <v>Kalemkerian, Gregory</v>
          </cell>
          <cell r="E4449" t="str">
            <v>TERMINATED</v>
          </cell>
          <cell r="F4449">
            <v>44216</v>
          </cell>
          <cell r="G4449" t="str">
            <v>Alliance for Clinical Trials in Oncology</v>
          </cell>
          <cell r="H4449" t="str">
            <v>National Cancer Institute (NCI); Oregon Health and Science University</v>
          </cell>
          <cell r="I4449" t="str">
            <v>National</v>
          </cell>
          <cell r="J4449" t="str">
            <v>CTSU - Oncology</v>
          </cell>
        </row>
        <row r="4450">
          <cell r="A4450" t="str">
            <v>00094180</v>
          </cell>
          <cell r="B4450" t="str">
            <v>HUM00094180</v>
          </cell>
          <cell r="C4450" t="str">
            <v>Psychiatry</v>
          </cell>
          <cell r="D4450" t="str">
            <v>Dopp, Richard</v>
          </cell>
          <cell r="E4450" t="str">
            <v>CLOSED TO ACCRUAL</v>
          </cell>
          <cell r="F4450">
            <v>43311</v>
          </cell>
          <cell r="G4450" t="str">
            <v>University of Michigan</v>
          </cell>
          <cell r="H4450" t="str">
            <v/>
          </cell>
          <cell r="I4450" t="str">
            <v>National</v>
          </cell>
          <cell r="J4450" t="str">
            <v>CTSU - Behavior, Function, and Pain</v>
          </cell>
        </row>
        <row r="4451">
          <cell r="A4451" t="str">
            <v>00094166</v>
          </cell>
          <cell r="B4451" t="str">
            <v>2014.117; HUM00094166</v>
          </cell>
          <cell r="C4451" t="str">
            <v>Int Med-Hematology/Oncology</v>
          </cell>
          <cell r="D4451" t="str">
            <v>Kalemkerian, Gregory</v>
          </cell>
          <cell r="E4451" t="str">
            <v>TERMINATED</v>
          </cell>
          <cell r="F4451">
            <v>42585</v>
          </cell>
          <cell r="G4451" t="str">
            <v>Pfizer</v>
          </cell>
          <cell r="H4451" t="str">
            <v>Defense, Department of-Army, Department of the; Pfizer, Inc.</v>
          </cell>
          <cell r="I4451" t="str">
            <v>Industry</v>
          </cell>
          <cell r="J4451" t="str">
            <v>CTSU - Oncology</v>
          </cell>
        </row>
        <row r="4452">
          <cell r="A4452" t="str">
            <v>00094136</v>
          </cell>
          <cell r="B4452" t="str">
            <v>HUM00094136</v>
          </cell>
          <cell r="C4452" t="str">
            <v>Neurology</v>
          </cell>
          <cell r="D4452" t="str">
            <v>Mao-Draayer, Yang</v>
          </cell>
          <cell r="E4452" t="str">
            <v>CLOSED TO ACCRUAL</v>
          </cell>
          <cell r="F4452">
            <v>42825</v>
          </cell>
          <cell r="G4452" t="str">
            <v>Parexel International, LLC</v>
          </cell>
          <cell r="H4452" t="str">
            <v>Chugai Pharmaceutical Co., Ltd</v>
          </cell>
          <cell r="I4452" t="str">
            <v>Industry</v>
          </cell>
          <cell r="J4452" t="str">
            <v>CTSU - Neurosciences and Sensory</v>
          </cell>
        </row>
        <row r="4453">
          <cell r="A4453" t="str">
            <v>00094131</v>
          </cell>
          <cell r="B4453" t="str">
            <v>2014.127; D4193C00001; HUM00094131</v>
          </cell>
          <cell r="C4453" t="str">
            <v>Int Med-Hematology/Oncology</v>
          </cell>
          <cell r="D4453" t="str">
            <v>Worden, Francis</v>
          </cell>
          <cell r="E4453" t="str">
            <v>IRB STUDY CLOSURE</v>
          </cell>
          <cell r="F4453">
            <v>42922</v>
          </cell>
          <cell r="G4453" t="str">
            <v>AstraZeneca, PLC</v>
          </cell>
          <cell r="H4453" t="str">
            <v>PRA Health Sciences</v>
          </cell>
          <cell r="I4453" t="str">
            <v>Industry</v>
          </cell>
          <cell r="J4453" t="str">
            <v>CTSU - Oncology</v>
          </cell>
        </row>
        <row r="4454">
          <cell r="A4454" t="str">
            <v>00094077</v>
          </cell>
          <cell r="B4454" t="str">
            <v>2014.108; HUM00094077</v>
          </cell>
          <cell r="C4454" t="str">
            <v>Pediatrics-Hematology/Oncology</v>
          </cell>
          <cell r="D4454" t="str">
            <v>Yanik, Gregory</v>
          </cell>
          <cell r="E4454" t="str">
            <v>IRB STUDY CLOSURE</v>
          </cell>
          <cell r="F4454">
            <v>43334</v>
          </cell>
          <cell r="G4454" t="str">
            <v>New Approaches for Neuroblastoma Therapy (NANT)</v>
          </cell>
          <cell r="H4454" t="str">
            <v>Children's Hospital of Los Angeles</v>
          </cell>
          <cell r="I4454" t="str">
            <v>Externally Peer-Reviewed</v>
          </cell>
          <cell r="J4454" t="str">
            <v>CTSU - Childrens</v>
          </cell>
        </row>
        <row r="4455">
          <cell r="A4455" t="str">
            <v>00094045</v>
          </cell>
          <cell r="B4455" t="str">
            <v>2014.115; AT13387-05; HUM00094045</v>
          </cell>
          <cell r="C4455" t="str">
            <v>Int Med-Hematology/Oncology</v>
          </cell>
          <cell r="D4455" t="str">
            <v>Kalemkerian, Gregory</v>
          </cell>
          <cell r="E4455" t="str">
            <v>IRB STUDY CLOSURE</v>
          </cell>
          <cell r="F4455">
            <v>42703</v>
          </cell>
          <cell r="G4455" t="str">
            <v>Astex</v>
          </cell>
          <cell r="H4455" t="str">
            <v/>
          </cell>
          <cell r="I4455" t="str">
            <v>Industry</v>
          </cell>
          <cell r="J4455" t="str">
            <v>CTSU - Oncology</v>
          </cell>
        </row>
        <row r="4456">
          <cell r="A4456" t="str">
            <v>00093997</v>
          </cell>
          <cell r="B4456" t="str">
            <v>2014.114; BB-MPI-03-Hem-01; HUM00093997</v>
          </cell>
          <cell r="C4456" t="str">
            <v>Int Med-Hematology/Oncology</v>
          </cell>
          <cell r="D4456" t="str">
            <v>Talpaz, Moshe</v>
          </cell>
          <cell r="E4456" t="str">
            <v>TERMINATED</v>
          </cell>
          <cell r="F4456">
            <v>42676</v>
          </cell>
          <cell r="G4456" t="str">
            <v>Medelis, Inc</v>
          </cell>
          <cell r="H4456" t="str">
            <v/>
          </cell>
          <cell r="I4456" t="str">
            <v>Industry</v>
          </cell>
          <cell r="J4456" t="str">
            <v>CTSU - Oncology</v>
          </cell>
        </row>
        <row r="4457">
          <cell r="A4457" t="str">
            <v>00093892</v>
          </cell>
          <cell r="B4457" t="str">
            <v>2015.015; HUM00093892</v>
          </cell>
          <cell r="C4457" t="str">
            <v>Neurosurgery</v>
          </cell>
          <cell r="D4457" t="str">
            <v>Heth, Jason</v>
          </cell>
          <cell r="E4457" t="str">
            <v>TERMINATED</v>
          </cell>
          <cell r="F4457">
            <v>43847</v>
          </cell>
          <cell r="G4457" t="str">
            <v>NX Development Corp (NXDC)</v>
          </cell>
          <cell r="H4457" t="str">
            <v>Mount Sinai School of Medicine</v>
          </cell>
          <cell r="I4457" t="str">
            <v>Industry</v>
          </cell>
          <cell r="J4457" t="str">
            <v>CTSU - Neurosciences and Sensory</v>
          </cell>
        </row>
        <row r="4458">
          <cell r="A4458" t="str">
            <v>00093859</v>
          </cell>
          <cell r="B4458" t="str">
            <v>HUM00093859</v>
          </cell>
          <cell r="C4458" t="str">
            <v>Int Med-Nephrology</v>
          </cell>
          <cell r="D4458" t="str">
            <v>Kretzler, Matthias</v>
          </cell>
          <cell r="E4458" t="str">
            <v>CLOSED TO ACCRUAL</v>
          </cell>
          <cell r="F4458">
            <v>44166</v>
          </cell>
          <cell r="G4458" t="str">
            <v>DHHS - National Institutes of Health - Subcontracts</v>
          </cell>
          <cell r="H4458" t="str">
            <v>DHHS - National Institutes of Health; Northwell Health</v>
          </cell>
          <cell r="I4458" t="str">
            <v>Externally Peer-Reviewed</v>
          </cell>
          <cell r="J4458" t="str">
            <v>CTSU - Ambulatory and Chronic Disease</v>
          </cell>
        </row>
        <row r="4459">
          <cell r="A4459" t="str">
            <v>00093834</v>
          </cell>
          <cell r="B4459" t="str">
            <v>Migration in Progress - exclude from reports</v>
          </cell>
          <cell r="C4459" t="str">
            <v>Int Med-Gastroenterology</v>
          </cell>
          <cell r="D4459" t="str">
            <v>Conjeevaram, Hari</v>
          </cell>
          <cell r="E4459" t="str">
            <v>ABANDONED</v>
          </cell>
          <cell r="F4459">
            <v>43020</v>
          </cell>
          <cell r="G4459" t="str">
            <v>Medpace, Inc</v>
          </cell>
          <cell r="H4459" t="str">
            <v>Tobira Therapeutics</v>
          </cell>
          <cell r="I4459" t="str">
            <v>Industry</v>
          </cell>
          <cell r="J4459" t="str">
            <v>Exclude from U-M specialty reporting</v>
          </cell>
        </row>
        <row r="4460">
          <cell r="A4460" t="str">
            <v>00093800</v>
          </cell>
          <cell r="B4460" t="str">
            <v>0103-018; 2014.116; HUM00093800</v>
          </cell>
          <cell r="C4460" t="str">
            <v>Int Med-Hematology/Oncology</v>
          </cell>
          <cell r="D4460" t="str">
            <v>Alva, Ajjai</v>
          </cell>
          <cell r="E4460" t="str">
            <v>TERMINATED</v>
          </cell>
          <cell r="F4460">
            <v>42647</v>
          </cell>
          <cell r="G4460" t="str">
            <v>Mirati Therapeutics</v>
          </cell>
          <cell r="H4460" t="str">
            <v/>
          </cell>
          <cell r="I4460" t="str">
            <v>Industry</v>
          </cell>
          <cell r="J4460" t="str">
            <v>CTSU - Oncology</v>
          </cell>
        </row>
        <row r="4461">
          <cell r="A4461" t="str">
            <v>00093723</v>
          </cell>
          <cell r="B4461" t="str">
            <v>2018.1; 2018.100; HUM00093723</v>
          </cell>
          <cell r="C4461" t="str">
            <v>Surgery-Oral &amp; Maxillofacial Surgery</v>
          </cell>
          <cell r="D4461" t="str">
            <v>Munz, Stephanie</v>
          </cell>
          <cell r="E4461" t="str">
            <v>SUSPENDED</v>
          </cell>
          <cell r="F4461">
            <v>44151</v>
          </cell>
          <cell r="G4461" t="str">
            <v>CJ Lyons Academy of Oral and Maxillofacial Surgery</v>
          </cell>
          <cell r="H4461" t="str">
            <v>University of Michigan</v>
          </cell>
          <cell r="I4461" t="str">
            <v>Industry</v>
          </cell>
          <cell r="J4461" t="str">
            <v>CTSU - Oncology</v>
          </cell>
        </row>
        <row r="4462">
          <cell r="A4462" t="str">
            <v>00093703</v>
          </cell>
          <cell r="B4462" t="str">
            <v>HUM00093703</v>
          </cell>
          <cell r="C4462" t="str">
            <v>Int Med-Cardiology</v>
          </cell>
          <cell r="D4462" t="str">
            <v>Crawford, Thomas</v>
          </cell>
          <cell r="E4462" t="str">
            <v>CLOSED TO ACCRUAL</v>
          </cell>
          <cell r="F4462">
            <v>43496</v>
          </cell>
          <cell r="G4462" t="str">
            <v>Medtronic, Inc.</v>
          </cell>
          <cell r="H4462" t="str">
            <v/>
          </cell>
          <cell r="I4462" t="str">
            <v>Industry</v>
          </cell>
          <cell r="J4462" t="str">
            <v>CTSU - Heart, Vessel, Blood</v>
          </cell>
        </row>
        <row r="4463">
          <cell r="A4463" t="str">
            <v>00093668</v>
          </cell>
          <cell r="B4463" t="str">
            <v>105RC101; 2014.113; HUM00093668</v>
          </cell>
          <cell r="C4463" t="str">
            <v>Int Med-Hematology/Oncology</v>
          </cell>
          <cell r="D4463" t="str">
            <v>Redman, Bruce</v>
          </cell>
          <cell r="E4463" t="str">
            <v>TERMINATED</v>
          </cell>
          <cell r="F4463">
            <v>43753</v>
          </cell>
          <cell r="G4463" t="str">
            <v>Tracon Pharmaceuticals, Inc</v>
          </cell>
          <cell r="H4463" t="str">
            <v/>
          </cell>
          <cell r="I4463" t="str">
            <v>Industry</v>
          </cell>
          <cell r="J4463" t="str">
            <v>CTSU - Oncology</v>
          </cell>
        </row>
        <row r="4464">
          <cell r="A4464" t="str">
            <v>00093619</v>
          </cell>
          <cell r="B4464" t="str">
            <v>2014.120; A151216; HUM00093619</v>
          </cell>
          <cell r="C4464" t="str">
            <v>Int Med-Hematology/Oncology</v>
          </cell>
          <cell r="D4464" t="str">
            <v>Kalemkerian, Gregory</v>
          </cell>
          <cell r="E4464" t="str">
            <v>OPEN TO ACCRUAL</v>
          </cell>
          <cell r="F4464">
            <v>41992</v>
          </cell>
          <cell r="G4464" t="str">
            <v>Oregon Health and Science University</v>
          </cell>
          <cell r="H4464" t="str">
            <v>ALLIANCE; DHHS - National Institutes of Health; NIH-NIDDK  - National Institutes of Health   Subcontracts</v>
          </cell>
          <cell r="I4464" t="str">
            <v>Institutional</v>
          </cell>
          <cell r="J4464" t="str">
            <v>CTSU - Oncology</v>
          </cell>
        </row>
        <row r="4465">
          <cell r="A4465" t="str">
            <v>00093471</v>
          </cell>
          <cell r="B4465" t="str">
            <v>2014.107; HUM00093471</v>
          </cell>
          <cell r="C4465" t="str">
            <v>Int Med-Hematology/Oncology</v>
          </cell>
          <cell r="D4465" t="str">
            <v>Magenau, John</v>
          </cell>
          <cell r="E4465" t="str">
            <v>CLOSED TO ACCRUAL</v>
          </cell>
          <cell r="F4465">
            <v>43523</v>
          </cell>
          <cell r="G4465" t="str">
            <v>University of Michigan</v>
          </cell>
          <cell r="H4465" t="str">
            <v>DHHS - National Institutes of Health</v>
          </cell>
          <cell r="I4465" t="str">
            <v>National</v>
          </cell>
          <cell r="J4465" t="str">
            <v>CTSU - Oncology</v>
          </cell>
        </row>
        <row r="4466">
          <cell r="A4466" t="str">
            <v>00093461</v>
          </cell>
          <cell r="B4466" t="str">
            <v>2014.118; HUM00093461; M14-387</v>
          </cell>
          <cell r="C4466" t="str">
            <v>Int Med-Hematology/Oncology</v>
          </cell>
          <cell r="D4466" t="str">
            <v>Bixby, Dale</v>
          </cell>
          <cell r="E4466" t="str">
            <v>TERMINATED</v>
          </cell>
          <cell r="F4466">
            <v>42748</v>
          </cell>
          <cell r="G4466" t="str">
            <v>INC Research</v>
          </cell>
          <cell r="H4466" t="str">
            <v/>
          </cell>
          <cell r="I4466" t="str">
            <v>Industry</v>
          </cell>
          <cell r="J4466" t="str">
            <v>CTSU - Oncology</v>
          </cell>
        </row>
        <row r="4467">
          <cell r="A4467" t="str">
            <v>00093414</v>
          </cell>
          <cell r="B4467" t="str">
            <v>HUM00093414</v>
          </cell>
          <cell r="C4467" t="str">
            <v>Radiology</v>
          </cell>
          <cell r="D4467" t="str">
            <v>Bohnen, Nicolaas</v>
          </cell>
          <cell r="E4467" t="str">
            <v>CLOSED TO ACCRUAL</v>
          </cell>
          <cell r="F4467">
            <v>44174</v>
          </cell>
          <cell r="G4467" t="str">
            <v>DHHS - National Institutes of Health</v>
          </cell>
          <cell r="H4467" t="str">
            <v/>
          </cell>
          <cell r="I4467" t="str">
            <v>Externally Peer-Reviewed</v>
          </cell>
          <cell r="J4467" t="str">
            <v>CTSU - Neurosciences and Sensory</v>
          </cell>
        </row>
        <row r="4468">
          <cell r="A4468" t="str">
            <v>00093395</v>
          </cell>
          <cell r="B4468" t="str">
            <v>2014.106; HUM00093395</v>
          </cell>
          <cell r="C4468" t="str">
            <v>Int Med-Hematology/Oncology</v>
          </cell>
          <cell r="D4468" t="str">
            <v>Worden, Francis</v>
          </cell>
          <cell r="E4468" t="str">
            <v>IRB STUDY CLOSURE</v>
          </cell>
          <cell r="F4468">
            <v>43425</v>
          </cell>
          <cell r="G4468" t="str">
            <v>Merck</v>
          </cell>
          <cell r="H4468" t="str">
            <v/>
          </cell>
          <cell r="I4468" t="str">
            <v>Industry</v>
          </cell>
          <cell r="J4468" t="str">
            <v>CTSU - Oncology</v>
          </cell>
        </row>
        <row r="4469">
          <cell r="A4469" t="str">
            <v>00093194</v>
          </cell>
          <cell r="B4469" t="str">
            <v>HUM00093194</v>
          </cell>
          <cell r="C4469" t="str">
            <v>Surgery-Pediatric Surgery</v>
          </cell>
          <cell r="D4469" t="str">
            <v>Gadepalli, Samir</v>
          </cell>
          <cell r="E4469" t="str">
            <v>CLOSED TO ACCRUAL</v>
          </cell>
          <cell r="F4469">
            <v>43404</v>
          </cell>
          <cell r="G4469" t="str">
            <v>Patient-Centered Outcomes Research Institute (PCORI)</v>
          </cell>
          <cell r="H4469" t="str">
            <v>Nationwide Children's Hospital; University of Michigan</v>
          </cell>
          <cell r="I4469" t="str">
            <v>Externally Peer-Reviewed</v>
          </cell>
          <cell r="J4469" t="str">
            <v>CTSU - Childrens</v>
          </cell>
        </row>
        <row r="4470">
          <cell r="A4470" t="str">
            <v>00093188</v>
          </cell>
          <cell r="B4470" t="str">
            <v>HUM00093188</v>
          </cell>
          <cell r="C4470" t="str">
            <v>Neurology</v>
          </cell>
          <cell r="D4470" t="str">
            <v>Albin, Roger</v>
          </cell>
          <cell r="E4470" t="str">
            <v>CLOSED TO ACCRUAL</v>
          </cell>
          <cell r="F4470">
            <v>43648</v>
          </cell>
          <cell r="G4470" t="str">
            <v>DHHS - National Institutes of Health</v>
          </cell>
          <cell r="H4470" t="str">
            <v/>
          </cell>
          <cell r="I4470" t="str">
            <v>Externally Peer-Reviewed</v>
          </cell>
          <cell r="J4470" t="str">
            <v>CTSU - Neurosciences and Sensory</v>
          </cell>
        </row>
        <row r="4471">
          <cell r="A4471" t="str">
            <v>00093154</v>
          </cell>
          <cell r="B4471" t="str">
            <v>2014.110; AALL1421; HUM00093154</v>
          </cell>
          <cell r="C4471" t="str">
            <v>Pediatrics-Hematology/Oncology</v>
          </cell>
          <cell r="D4471" t="str">
            <v>Mody, Rajen</v>
          </cell>
          <cell r="E4471" t="str">
            <v>ABANDONED</v>
          </cell>
          <cell r="F4471">
            <v>43089</v>
          </cell>
          <cell r="G4471" t="str">
            <v>Children's Oncology Group (COG)</v>
          </cell>
          <cell r="H4471" t="str">
            <v>The Children's Hospital of Philadelphia (CHOP)</v>
          </cell>
          <cell r="I4471" t="str">
            <v>Institutional</v>
          </cell>
          <cell r="J4471" t="str">
            <v>CTSU - Childrens</v>
          </cell>
        </row>
        <row r="4472">
          <cell r="A4472" t="str">
            <v>00093027</v>
          </cell>
          <cell r="B4472" t="str">
            <v>2014.126; HUM00093027; RTOG 1112</v>
          </cell>
          <cell r="C4472" t="str">
            <v>Radiation Oncology</v>
          </cell>
          <cell r="D4472" t="str">
            <v>Cuneo, Kyle</v>
          </cell>
          <cell r="E4472" t="str">
            <v>TERMINATED</v>
          </cell>
          <cell r="F4472">
            <v>42835</v>
          </cell>
          <cell r="G4472" t="str">
            <v>Radiation Therapy Oncology Group (RTOG)</v>
          </cell>
          <cell r="H4472" t="str">
            <v>NRG Oncology; National Cancer Institute (NCI)</v>
          </cell>
          <cell r="I4472" t="str">
            <v>National</v>
          </cell>
          <cell r="J4472" t="str">
            <v>CTSU - Oncology</v>
          </cell>
        </row>
        <row r="4473">
          <cell r="A4473" t="str">
            <v>00093024</v>
          </cell>
          <cell r="B4473" t="str">
            <v>2014.102; ADVL1315; HUM00093024</v>
          </cell>
          <cell r="C4473" t="str">
            <v>Pediatrics-Hematology/Oncology</v>
          </cell>
          <cell r="D4473" t="str">
            <v>Mody, Rajen</v>
          </cell>
          <cell r="E4473" t="str">
            <v>IRB STUDY CLOSURE</v>
          </cell>
          <cell r="F4473">
            <v>42998</v>
          </cell>
          <cell r="G4473" t="str">
            <v>Children's Oncology Group (COG)</v>
          </cell>
          <cell r="H4473" t="str">
            <v>The Children's Hospital of Philadelphia (CHOP)</v>
          </cell>
          <cell r="I4473" t="str">
            <v>Institutional</v>
          </cell>
          <cell r="J4473" t="str">
            <v>CTSU - Childrens</v>
          </cell>
        </row>
        <row r="4474">
          <cell r="A4474" t="str">
            <v>00092923</v>
          </cell>
          <cell r="B4474" t="str">
            <v>2014.111; HUM00092923</v>
          </cell>
          <cell r="C4474" t="str">
            <v>Radiation Oncology</v>
          </cell>
          <cell r="D4474" t="str">
            <v>Jagsi, Reshma</v>
          </cell>
          <cell r="E4474" t="str">
            <v>CLOSED TO ACCRUAL</v>
          </cell>
          <cell r="F4474">
            <v>43385</v>
          </cell>
          <cell r="G4474" t="str">
            <v>University of Michigan</v>
          </cell>
          <cell r="H4474" t="str">
            <v/>
          </cell>
          <cell r="I4474" t="str">
            <v>National</v>
          </cell>
          <cell r="J4474" t="str">
            <v>CTSU - Oncology</v>
          </cell>
        </row>
        <row r="4475">
          <cell r="A4475" t="str">
            <v>00092921</v>
          </cell>
          <cell r="B4475" t="str">
            <v>2014.112; HUM00092921</v>
          </cell>
          <cell r="C4475" t="str">
            <v>Int Med-Hematology/Oncology</v>
          </cell>
          <cell r="D4475" t="str">
            <v>Wilcox, Ryan</v>
          </cell>
          <cell r="E4475" t="str">
            <v>IRB STUDY CLOSURE</v>
          </cell>
          <cell r="F4475">
            <v>43840</v>
          </cell>
          <cell r="G4475" t="str">
            <v>Incyte Pharmaceuticals, Inc.</v>
          </cell>
          <cell r="H4475" t="str">
            <v>University of Michigan</v>
          </cell>
          <cell r="I4475" t="str">
            <v>Industry</v>
          </cell>
          <cell r="J4475" t="str">
            <v>CTSU - Oncology</v>
          </cell>
        </row>
        <row r="4476">
          <cell r="A4476" t="str">
            <v>00092705</v>
          </cell>
          <cell r="B4476" t="str">
            <v/>
          </cell>
          <cell r="C4476" t="str">
            <v>Int Med-Metabolism, Endo &amp; Diabetes</v>
          </cell>
          <cell r="D4476" t="str">
            <v/>
          </cell>
          <cell r="E4476" t="str">
            <v>ABANDONED</v>
          </cell>
          <cell r="F4476">
            <v>44026</v>
          </cell>
          <cell r="G4476" t="str">
            <v/>
          </cell>
          <cell r="H4476" t="str">
            <v>Novartis</v>
          </cell>
          <cell r="I4476" t="str">
            <v/>
          </cell>
          <cell r="J4476" t="str">
            <v>CTSU - Ambulatory and Chronic Disease</v>
          </cell>
        </row>
        <row r="4477">
          <cell r="A4477" t="str">
            <v>00092638</v>
          </cell>
          <cell r="B4477" t="str">
            <v>HUM00092638</v>
          </cell>
          <cell r="C4477" t="str">
            <v>Neurology</v>
          </cell>
          <cell r="D4477" t="str">
            <v>Callaghan, Brian</v>
          </cell>
          <cell r="E4477" t="str">
            <v>CLOSED TO ACCRUAL</v>
          </cell>
          <cell r="F4477">
            <v>44166</v>
          </cell>
          <cell r="G4477" t="str">
            <v>DHHS - National Institutes of Health</v>
          </cell>
          <cell r="H4477" t="str">
            <v/>
          </cell>
          <cell r="I4477" t="str">
            <v>Externally Peer-Reviewed</v>
          </cell>
          <cell r="J4477" t="str">
            <v>CTSU - Neurosciences and Sensory</v>
          </cell>
        </row>
        <row r="4478">
          <cell r="A4478" t="str">
            <v>00092319</v>
          </cell>
          <cell r="B4478" t="str">
            <v>HUM00092319</v>
          </cell>
          <cell r="C4478" t="str">
            <v>Pediatrics-Neonatal/Perinatal</v>
          </cell>
          <cell r="D4478" t="str">
            <v>Donn, Steven</v>
          </cell>
          <cell r="E4478" t="str">
            <v>CLOSED TO ACCRUAL</v>
          </cell>
          <cell r="F4478">
            <v>43122</v>
          </cell>
          <cell r="G4478" t="str">
            <v>DHHS - National Institutes of Health - Subcontracts</v>
          </cell>
          <cell r="H4478" t="str">
            <v>The Children's Hospital of Philadelphia (CHOP)</v>
          </cell>
          <cell r="I4478" t="str">
            <v>Externally Peer-Reviewed</v>
          </cell>
          <cell r="J4478" t="str">
            <v>CTSU - Childrens</v>
          </cell>
        </row>
        <row r="4479">
          <cell r="A4479" t="str">
            <v>00092207</v>
          </cell>
          <cell r="B4479" t="str">
            <v>HUM00092207</v>
          </cell>
          <cell r="C4479" t="str">
            <v>Radiology</v>
          </cell>
          <cell r="D4479" t="str">
            <v>Chaudhary, Neeraj</v>
          </cell>
          <cell r="E4479" t="str">
            <v>OPEN TO ACCRUAL</v>
          </cell>
          <cell r="F4479">
            <v>44132</v>
          </cell>
          <cell r="G4479" t="str">
            <v>University of Michigan</v>
          </cell>
          <cell r="H4479" t="str">
            <v/>
          </cell>
          <cell r="I4479" t="str">
            <v>National</v>
          </cell>
          <cell r="J4479" t="str">
            <v>CTSU - Acute, Critical Care, Surgery &amp; Transplant</v>
          </cell>
        </row>
        <row r="4480">
          <cell r="A4480" t="str">
            <v>00092197</v>
          </cell>
          <cell r="B4480" t="str">
            <v>2014.079; HUM00092197; MM-302-02-02-03</v>
          </cell>
          <cell r="C4480" t="str">
            <v>Int Med-Hematology/Oncology</v>
          </cell>
          <cell r="D4480" t="str">
            <v>Burness, Monika</v>
          </cell>
          <cell r="E4480" t="str">
            <v>TERMINATED</v>
          </cell>
          <cell r="F4480">
            <v>42943</v>
          </cell>
          <cell r="G4480" t="str">
            <v>Paraxel</v>
          </cell>
          <cell r="H4480" t="str">
            <v/>
          </cell>
          <cell r="I4480" t="str">
            <v>Industry</v>
          </cell>
          <cell r="J4480" t="str">
            <v>CTSU - Oncology</v>
          </cell>
        </row>
        <row r="4481">
          <cell r="A4481" t="str">
            <v>00091897</v>
          </cell>
          <cell r="B4481" t="str">
            <v>AWD001677; HUM00091897</v>
          </cell>
          <cell r="C4481" t="str">
            <v>Pediatrics-Pulmonary Medicine</v>
          </cell>
          <cell r="D4481" t="str">
            <v>Hassan, Fauziya</v>
          </cell>
          <cell r="E4481" t="str">
            <v>IRB STUDY CLOSURE</v>
          </cell>
          <cell r="F4481">
            <v>43511</v>
          </cell>
          <cell r="G4481" t="str">
            <v>Jazz Pharmaceuticals</v>
          </cell>
          <cell r="H4481" t="str">
            <v>INC Research</v>
          </cell>
          <cell r="I4481" t="str">
            <v>Industry</v>
          </cell>
          <cell r="J4481" t="str">
            <v>CTSU - Childrens</v>
          </cell>
        </row>
        <row r="4482">
          <cell r="A4482" t="str">
            <v>00091869</v>
          </cell>
          <cell r="B4482" t="str">
            <v>2014.089; CA209214; HUM00091869</v>
          </cell>
          <cell r="C4482" t="str">
            <v>Int Med-Hematology/Oncology</v>
          </cell>
          <cell r="D4482" t="str">
            <v>Alva, Ajjai</v>
          </cell>
          <cell r="E4482" t="str">
            <v>CLOSED TO ACCRUAL</v>
          </cell>
          <cell r="F4482">
            <v>42261</v>
          </cell>
          <cell r="G4482" t="str">
            <v>Bristol-Myers Squibb</v>
          </cell>
          <cell r="H4482" t="str">
            <v/>
          </cell>
          <cell r="I4482" t="str">
            <v>Industry</v>
          </cell>
          <cell r="J4482" t="str">
            <v>CTSU - Oncology</v>
          </cell>
        </row>
        <row r="4483">
          <cell r="A4483" t="str">
            <v>00091838</v>
          </cell>
          <cell r="B4483" t="str">
            <v>2014.090; HUM00091838</v>
          </cell>
          <cell r="C4483" t="str">
            <v>Int Med-Hematology/Oncology</v>
          </cell>
          <cell r="D4483" t="str">
            <v>Ye, Jing Christine</v>
          </cell>
          <cell r="E4483" t="str">
            <v>IRB STUDY CLOSURE</v>
          </cell>
          <cell r="F4483">
            <v>43986</v>
          </cell>
          <cell r="G4483" t="str">
            <v>University of Chicago</v>
          </cell>
          <cell r="H4483" t="str">
            <v>Multiple Myeloma Research Consortium; University of Michigan</v>
          </cell>
          <cell r="I4483" t="str">
            <v>National</v>
          </cell>
          <cell r="J4483" t="str">
            <v>CTSU - Oncology</v>
          </cell>
        </row>
        <row r="4484">
          <cell r="A4484" t="str">
            <v>00091837</v>
          </cell>
          <cell r="B4484" t="str">
            <v>2014.122; ANBL1232; HUM00091837</v>
          </cell>
          <cell r="C4484" t="str">
            <v>Pediatrics-Hematology/Oncology</v>
          </cell>
          <cell r="D4484" t="str">
            <v>Mody, Rajen</v>
          </cell>
          <cell r="E4484" t="str">
            <v>OPEN TO ACCRUAL</v>
          </cell>
          <cell r="F4484">
            <v>41947</v>
          </cell>
          <cell r="G4484" t="str">
            <v>Children's Oncology Group (COG)</v>
          </cell>
          <cell r="H4484" t="str">
            <v>The Children's Hospital of Philadelphia (CHOP)</v>
          </cell>
          <cell r="I4484" t="str">
            <v>Institutional</v>
          </cell>
          <cell r="J4484" t="str">
            <v>CTSU - Childrens</v>
          </cell>
        </row>
        <row r="4485">
          <cell r="A4485" t="str">
            <v>00091711</v>
          </cell>
          <cell r="B4485" t="str">
            <v>AWD006779; HUM00091711</v>
          </cell>
          <cell r="C4485" t="str">
            <v>Pediatrics-Cardiology</v>
          </cell>
          <cell r="D4485" t="str">
            <v>Goldberg, Caren</v>
          </cell>
          <cell r="E4485" t="str">
            <v>CLOSED TO ACCRUAL</v>
          </cell>
          <cell r="F4485">
            <v>44264</v>
          </cell>
          <cell r="G4485" t="str">
            <v>National Heart, Lung, and Blood Institute (NHLBI)</v>
          </cell>
          <cell r="H4485" t="str">
            <v>New England Research Institute</v>
          </cell>
          <cell r="I4485" t="str">
            <v>Externally Peer-Reviewed</v>
          </cell>
          <cell r="J4485" t="str">
            <v>CTSU - Childrens</v>
          </cell>
        </row>
        <row r="4486">
          <cell r="A4486" t="str">
            <v>00091681</v>
          </cell>
          <cell r="B4486" t="str">
            <v>HUM00091681</v>
          </cell>
          <cell r="C4486" t="str">
            <v>Psychiatry</v>
          </cell>
          <cell r="D4486" t="str">
            <v>King, Cheryl</v>
          </cell>
          <cell r="E4486" t="str">
            <v>CLOSED TO ACCRUAL</v>
          </cell>
          <cell r="F4486">
            <v>43412</v>
          </cell>
          <cell r="G4486" t="str">
            <v>DHHS - National Institutes of Health</v>
          </cell>
          <cell r="H4486" t="str">
            <v/>
          </cell>
          <cell r="I4486" t="str">
            <v>Externally Peer-Reviewed</v>
          </cell>
          <cell r="J4486" t="str">
            <v>CTSU - Behavior, Function, and Pain</v>
          </cell>
        </row>
        <row r="4487">
          <cell r="A4487" t="str">
            <v>00091655</v>
          </cell>
          <cell r="B4487" t="str">
            <v>HUM00091655</v>
          </cell>
          <cell r="C4487" t="str">
            <v>Cardiac Surgery</v>
          </cell>
          <cell r="D4487" t="str">
            <v>Deeb, G</v>
          </cell>
          <cell r="E4487" t="str">
            <v>CLOSED TO ACCRUAL</v>
          </cell>
          <cell r="F4487">
            <v>42362</v>
          </cell>
          <cell r="G4487" t="str">
            <v>Boston Scientific Corporation</v>
          </cell>
          <cell r="H4487" t="str">
            <v/>
          </cell>
          <cell r="I4487" t="str">
            <v>Industry</v>
          </cell>
          <cell r="J4487" t="str">
            <v>CTSU - Heart, Vessel, Blood</v>
          </cell>
        </row>
        <row r="4488">
          <cell r="A4488" t="str">
            <v>00091494</v>
          </cell>
          <cell r="B4488" t="str">
            <v>2014.087; CCTL019B2206; HUM00091494</v>
          </cell>
          <cell r="C4488" t="str">
            <v>Pediatrics-Hematology/Oncology</v>
          </cell>
          <cell r="D4488" t="str">
            <v>Yanik, Gregory</v>
          </cell>
          <cell r="E4488" t="str">
            <v>IRB STUDY CLOSURE</v>
          </cell>
          <cell r="F4488">
            <v>43818</v>
          </cell>
          <cell r="G4488" t="str">
            <v>Novartis</v>
          </cell>
          <cell r="H4488" t="str">
            <v/>
          </cell>
          <cell r="I4488" t="str">
            <v>Industry</v>
          </cell>
          <cell r="J4488" t="str">
            <v>CTSU - Oncology</v>
          </cell>
        </row>
        <row r="4489">
          <cell r="A4489" t="str">
            <v>00091439</v>
          </cell>
          <cell r="B4489" t="str">
            <v>HUM00091439</v>
          </cell>
          <cell r="C4489" t="str">
            <v>Int Med-Cardiology</v>
          </cell>
          <cell r="D4489" t="str">
            <v>Murthy, Venkatesh</v>
          </cell>
          <cell r="E4489" t="str">
            <v>OPEN TO ACCRUAL</v>
          </cell>
          <cell r="F4489">
            <v>44302</v>
          </cell>
          <cell r="G4489" t="str">
            <v>University of Michigan</v>
          </cell>
          <cell r="H4489" t="str">
            <v/>
          </cell>
          <cell r="I4489" t="str">
            <v>National</v>
          </cell>
          <cell r="J4489" t="str">
            <v>MCRU Minimum Footprint</v>
          </cell>
        </row>
        <row r="4490">
          <cell r="A4490" t="str">
            <v>00091388</v>
          </cell>
          <cell r="B4490" t="str">
            <v>17096; 2014.085; HUM00091388</v>
          </cell>
          <cell r="C4490" t="str">
            <v>Int Med-Hematology/Oncology</v>
          </cell>
          <cell r="D4490" t="str">
            <v>Van Poznak, Catherine</v>
          </cell>
          <cell r="E4490" t="str">
            <v>IRB STUDY CLOSURE</v>
          </cell>
          <cell r="F4490">
            <v>44267</v>
          </cell>
          <cell r="G4490" t="str">
            <v>Bayer HealthCare</v>
          </cell>
          <cell r="H4490" t="str">
            <v>Covance Inc.</v>
          </cell>
          <cell r="I4490" t="str">
            <v>Industry</v>
          </cell>
          <cell r="J4490" t="str">
            <v>CTSU - Oncology</v>
          </cell>
        </row>
        <row r="4491">
          <cell r="A4491" t="str">
            <v>00091381</v>
          </cell>
          <cell r="B4491" t="str">
            <v>16298; 2014.084; HUM00091381</v>
          </cell>
          <cell r="C4491" t="str">
            <v>Int Med-Hematology/Oncology</v>
          </cell>
          <cell r="D4491" t="str">
            <v>Van Poznak, Catherine</v>
          </cell>
          <cell r="E4491" t="str">
            <v>TERMINATED</v>
          </cell>
          <cell r="F4491">
            <v>42943</v>
          </cell>
          <cell r="G4491" t="str">
            <v>Covance Inc.</v>
          </cell>
          <cell r="H4491" t="str">
            <v/>
          </cell>
          <cell r="I4491" t="str">
            <v>Industry</v>
          </cell>
          <cell r="J4491" t="str">
            <v>CTSU - Oncology</v>
          </cell>
        </row>
        <row r="4492">
          <cell r="A4492" t="str">
            <v>00091368</v>
          </cell>
          <cell r="B4492" t="str">
            <v>HUM00091368; OCD</v>
          </cell>
          <cell r="C4492" t="str">
            <v>Psychiatry</v>
          </cell>
          <cell r="D4492" t="str">
            <v>Fitzgerald, Kate</v>
          </cell>
          <cell r="E4492" t="str">
            <v>CLOSED TO ACCRUAL</v>
          </cell>
          <cell r="F4492">
            <v>43708</v>
          </cell>
          <cell r="G4492" t="str">
            <v>DHHS - National Institutes of Health</v>
          </cell>
          <cell r="H4492" t="str">
            <v/>
          </cell>
          <cell r="I4492" t="str">
            <v>Externally Peer-Reviewed</v>
          </cell>
          <cell r="J4492" t="str">
            <v>CTSU - Behavior, Function, and Pain</v>
          </cell>
        </row>
        <row r="4493">
          <cell r="A4493" t="str">
            <v>00091360</v>
          </cell>
          <cell r="B4493" t="str">
            <v>2014.104; ARST1321; HUM00091360</v>
          </cell>
          <cell r="C4493" t="str">
            <v>Pediatrics-Hematology/Oncology</v>
          </cell>
          <cell r="D4493" t="str">
            <v>Mody, Rajen</v>
          </cell>
          <cell r="E4493" t="str">
            <v>CLOSED TO ACCRUAL</v>
          </cell>
          <cell r="F4493">
            <v>43487</v>
          </cell>
          <cell r="G4493" t="str">
            <v>Children's Oncology Group (COG)</v>
          </cell>
          <cell r="H4493" t="str">
            <v>National Cancer Institute (NCI); The Children's Hospital of Philadelphia (CHOP)</v>
          </cell>
          <cell r="I4493" t="str">
            <v>Institutional</v>
          </cell>
          <cell r="J4493" t="str">
            <v>CTSU - Childrens</v>
          </cell>
        </row>
        <row r="4494">
          <cell r="A4494" t="str">
            <v>00091326</v>
          </cell>
          <cell r="B4494" t="str">
            <v>2014.105; HUM00091326</v>
          </cell>
          <cell r="C4494" t="str">
            <v>Radiology</v>
          </cell>
          <cell r="D4494" t="str">
            <v>Dewaraja, Yuni</v>
          </cell>
          <cell r="E4494" t="str">
            <v>TERMINATED</v>
          </cell>
          <cell r="F4494">
            <v>42661</v>
          </cell>
          <cell r="G4494" t="str">
            <v>DHHS - National Institutes of Health</v>
          </cell>
          <cell r="H4494" t="str">
            <v/>
          </cell>
          <cell r="I4494" t="str">
            <v>Externally Peer-Reviewed</v>
          </cell>
          <cell r="J4494" t="str">
            <v>CTSU - Oncology</v>
          </cell>
        </row>
        <row r="4495">
          <cell r="A4495" t="str">
            <v>00091201</v>
          </cell>
          <cell r="B4495" t="str">
            <v>2014.146; HUM00091201</v>
          </cell>
          <cell r="C4495" t="str">
            <v>Radiology</v>
          </cell>
          <cell r="D4495" t="str">
            <v>Piert, Morand</v>
          </cell>
          <cell r="E4495" t="str">
            <v>IRB STUDY CLOSURE</v>
          </cell>
          <cell r="F4495">
            <v>44146</v>
          </cell>
          <cell r="G4495" t="str">
            <v>University of Michigan</v>
          </cell>
          <cell r="H4495" t="str">
            <v>DHHS - Agency for Health Care Research and Quality; DHHS - National Institutes of Health</v>
          </cell>
          <cell r="I4495" t="str">
            <v>National</v>
          </cell>
          <cell r="J4495" t="str">
            <v>CTSU - Oncology</v>
          </cell>
        </row>
        <row r="4496">
          <cell r="A4496" t="str">
            <v>00091194</v>
          </cell>
          <cell r="B4496" t="str">
            <v>2014.098; HUM00091194; S1320</v>
          </cell>
          <cell r="C4496" t="str">
            <v>Int Med-Hematology/Oncology</v>
          </cell>
          <cell r="D4496" t="str">
            <v>Lao, Christopher</v>
          </cell>
          <cell r="E4496" t="str">
            <v>CLOSED TO ACCRUAL</v>
          </cell>
          <cell r="F4496">
            <v>43574</v>
          </cell>
          <cell r="G4496" t="str">
            <v>Southwest Oncology Group (SWOG)</v>
          </cell>
          <cell r="H4496" t="str">
            <v>NIH-NIDDK  - National Institutes of Health   Subcontracts; National Cancer Institute (NCI)</v>
          </cell>
          <cell r="I4496" t="str">
            <v>National</v>
          </cell>
          <cell r="J4496" t="str">
            <v>CTSU - Oncology</v>
          </cell>
        </row>
        <row r="4497">
          <cell r="A4497" t="str">
            <v>00090988</v>
          </cell>
          <cell r="B4497" t="str">
            <v>HUM00090988</v>
          </cell>
          <cell r="C4497" t="str">
            <v>Pediatrics-Neurology</v>
          </cell>
          <cell r="D4497" t="str">
            <v>Shellhaas, Renee</v>
          </cell>
          <cell r="E4497" t="str">
            <v>OPEN TO ACCRUAL</v>
          </cell>
          <cell r="F4497">
            <v>41914</v>
          </cell>
          <cell r="G4497" t="str">
            <v>American Sleep Medicine Foundation</v>
          </cell>
          <cell r="H4497" t="str">
            <v>University of Michigan</v>
          </cell>
          <cell r="I4497" t="str">
            <v>Institutional</v>
          </cell>
          <cell r="J4497" t="str">
            <v>CTSU - Childrens</v>
          </cell>
        </row>
        <row r="4498">
          <cell r="A4498" t="str">
            <v>00090850</v>
          </cell>
          <cell r="B4498" t="str">
            <v>2014.095; CLEE011X2201; HUM00090850</v>
          </cell>
          <cell r="C4498" t="str">
            <v>Int Med-Hematology/Oncology</v>
          </cell>
          <cell r="D4498" t="str">
            <v>Smith, David, C</v>
          </cell>
          <cell r="E4498" t="str">
            <v>TERMINATED</v>
          </cell>
          <cell r="F4498">
            <v>42570</v>
          </cell>
          <cell r="G4498" t="str">
            <v>Novartis</v>
          </cell>
          <cell r="H4498" t="str">
            <v/>
          </cell>
          <cell r="I4498" t="str">
            <v>Industry</v>
          </cell>
          <cell r="J4498" t="str">
            <v>CTSU - Oncology</v>
          </cell>
        </row>
        <row r="4499">
          <cell r="A4499" t="str">
            <v>00090814</v>
          </cell>
          <cell r="B4499" t="str">
            <v>2014.092; HUM00090814</v>
          </cell>
          <cell r="C4499" t="str">
            <v>Radiology</v>
          </cell>
          <cell r="D4499" t="str">
            <v>Maturen, Katherine</v>
          </cell>
          <cell r="E4499" t="str">
            <v>IRB STUDY CLOSURE</v>
          </cell>
          <cell r="F4499">
            <v>42689</v>
          </cell>
          <cell r="G4499" t="str">
            <v>University of Michigan</v>
          </cell>
          <cell r="H4499" t="str">
            <v/>
          </cell>
          <cell r="I4499" t="str">
            <v>National</v>
          </cell>
          <cell r="J4499" t="str">
            <v>CTSU - Oncology</v>
          </cell>
        </row>
        <row r="4500">
          <cell r="A4500" t="str">
            <v>00090674</v>
          </cell>
          <cell r="B4500" t="str">
            <v>HUM00090674</v>
          </cell>
          <cell r="C4500" t="str">
            <v>Cardiac Surgery</v>
          </cell>
          <cell r="D4500" t="str">
            <v>Patel, Himanshu</v>
          </cell>
          <cell r="E4500" t="str">
            <v>OPEN TO ACCRUAL</v>
          </cell>
          <cell r="F4500">
            <v>44106</v>
          </cell>
          <cell r="G4500" t="str">
            <v>Medtronic, Inc.</v>
          </cell>
          <cell r="H4500" t="str">
            <v/>
          </cell>
          <cell r="I4500" t="str">
            <v>Industry</v>
          </cell>
          <cell r="J4500" t="str">
            <v>CTSU - Heart, Vessel, Blood</v>
          </cell>
        </row>
        <row r="4501">
          <cell r="A4501" t="str">
            <v>00090673</v>
          </cell>
          <cell r="B4501" t="str">
            <v>2014.081; ADVL1314; HUM00090673</v>
          </cell>
          <cell r="C4501" t="str">
            <v>Pediatrics-Hematology/Oncology</v>
          </cell>
          <cell r="D4501" t="str">
            <v>Mody, Rajen</v>
          </cell>
          <cell r="E4501" t="str">
            <v>IRB STUDY CLOSURE</v>
          </cell>
          <cell r="F4501">
            <v>42865</v>
          </cell>
          <cell r="G4501" t="str">
            <v>Children's Oncology Group (COG)</v>
          </cell>
          <cell r="H4501" t="str">
            <v>The Children's Hospital of Philadelphia (CHOP)</v>
          </cell>
          <cell r="I4501" t="str">
            <v>Institutional</v>
          </cell>
          <cell r="J4501" t="str">
            <v>CTSU - Childrens</v>
          </cell>
        </row>
        <row r="4502">
          <cell r="A4502" t="str">
            <v>00090670</v>
          </cell>
          <cell r="B4502" t="str">
            <v>2014.078; CA209218; HUM00090670</v>
          </cell>
          <cell r="C4502" t="str">
            <v>Int Med-Hematology/Oncology</v>
          </cell>
          <cell r="D4502" t="str">
            <v>Lao, Christopher</v>
          </cell>
          <cell r="E4502" t="str">
            <v>IRB STUDY CLOSURE</v>
          </cell>
          <cell r="F4502">
            <v>43201</v>
          </cell>
          <cell r="G4502" t="str">
            <v>PPD Development, LP</v>
          </cell>
          <cell r="H4502" t="str">
            <v/>
          </cell>
          <cell r="I4502" t="str">
            <v>Industry</v>
          </cell>
          <cell r="J4502" t="str">
            <v>CTSU - Oncology</v>
          </cell>
        </row>
        <row r="4503">
          <cell r="A4503" t="str">
            <v>00090259</v>
          </cell>
          <cell r="B4503" t="str">
            <v>2014.076; HUM00090259</v>
          </cell>
          <cell r="C4503" t="str">
            <v>Int Med-General Medicine</v>
          </cell>
          <cell r="D4503" t="str">
            <v>An, Lawrence</v>
          </cell>
          <cell r="E4503" t="str">
            <v>OPEN TO ACCRUAL</v>
          </cell>
          <cell r="F4503">
            <v>41865</v>
          </cell>
          <cell r="G4503" t="str">
            <v>University of Michigan</v>
          </cell>
          <cell r="H4503" t="str">
            <v/>
          </cell>
          <cell r="I4503" t="str">
            <v>National</v>
          </cell>
          <cell r="J4503" t="str">
            <v>CTSU - Oncology</v>
          </cell>
        </row>
        <row r="4504">
          <cell r="A4504" t="str">
            <v>00089996</v>
          </cell>
          <cell r="B4504" t="str">
            <v>2014.077; CLGK974X2101; HUM00089996</v>
          </cell>
          <cell r="C4504" t="str">
            <v>Int Med-Hematology/Oncology</v>
          </cell>
          <cell r="D4504" t="str">
            <v>Smith, David, C</v>
          </cell>
          <cell r="E4504" t="str">
            <v>IRB STUDY CLOSURE</v>
          </cell>
          <cell r="F4504">
            <v>43731</v>
          </cell>
          <cell r="G4504" t="str">
            <v>NOVARTIS PHARMA, INC.</v>
          </cell>
          <cell r="H4504" t="str">
            <v/>
          </cell>
          <cell r="I4504" t="str">
            <v>Industry</v>
          </cell>
          <cell r="J4504" t="str">
            <v>CTSU - Oncology</v>
          </cell>
        </row>
        <row r="4505">
          <cell r="A4505" t="str">
            <v>00089836</v>
          </cell>
          <cell r="B4505" t="str">
            <v>2014.083; 253-HEM1-01; HUM00089836</v>
          </cell>
          <cell r="C4505" t="str">
            <v>Int Med-Hematology/Oncology</v>
          </cell>
          <cell r="D4505" t="str">
            <v>Burke, Patrick</v>
          </cell>
          <cell r="E4505" t="str">
            <v>CLOSED TO ACCRUAL</v>
          </cell>
          <cell r="F4505">
            <v>43643</v>
          </cell>
          <cell r="G4505" t="str">
            <v>Aptose Biosciences, Inc</v>
          </cell>
          <cell r="H4505" t="str">
            <v/>
          </cell>
          <cell r="I4505" t="str">
            <v>Industry</v>
          </cell>
          <cell r="J4505" t="str">
            <v>CTSU - Oncology</v>
          </cell>
        </row>
        <row r="4506">
          <cell r="A4506" t="str">
            <v>00089730</v>
          </cell>
          <cell r="B4506" t="str">
            <v>HUM00089730</v>
          </cell>
          <cell r="C4506" t="str">
            <v>Cardiac Surgery</v>
          </cell>
          <cell r="D4506" t="str">
            <v>Deeb, G</v>
          </cell>
          <cell r="E4506" t="str">
            <v>CLOSED TO ACCRUAL</v>
          </cell>
          <cell r="F4506">
            <v>42177</v>
          </cell>
          <cell r="G4506" t="str">
            <v>Medtronic, Inc.</v>
          </cell>
          <cell r="H4506" t="str">
            <v/>
          </cell>
          <cell r="I4506" t="str">
            <v>Industry</v>
          </cell>
          <cell r="J4506" t="str">
            <v>CTSU - Heart, Vessel, Blood</v>
          </cell>
        </row>
        <row r="4507">
          <cell r="A4507" t="str">
            <v>00089664</v>
          </cell>
          <cell r="B4507" t="str">
            <v>HUM00089664; WTX101-201</v>
          </cell>
          <cell r="C4507" t="str">
            <v>Int Med-Gastroenterology</v>
          </cell>
          <cell r="D4507" t="str">
            <v>Askari, Frederick</v>
          </cell>
          <cell r="E4507" t="str">
            <v>IRB STUDY CLOSURE</v>
          </cell>
          <cell r="F4507">
            <v>44042</v>
          </cell>
          <cell r="G4507" t="str">
            <v>Wilson Therapeutics AB</v>
          </cell>
          <cell r="H4507" t="str">
            <v/>
          </cell>
          <cell r="I4507" t="str">
            <v>Industry</v>
          </cell>
          <cell r="J4507" t="str">
            <v>CTSU - Ambulatory and Chronic Disease</v>
          </cell>
        </row>
        <row r="4508">
          <cell r="A4508" t="str">
            <v>00089651</v>
          </cell>
          <cell r="B4508" t="str">
            <v>2014.072; HUM00089651; S1400; SWOG S1400</v>
          </cell>
          <cell r="C4508" t="str">
            <v>Int Med-Hematology/Oncology</v>
          </cell>
          <cell r="D4508" t="str">
            <v>Kalemkerian, Gregory</v>
          </cell>
          <cell r="E4508" t="str">
            <v>TERMINATED</v>
          </cell>
          <cell r="F4508">
            <v>43648</v>
          </cell>
          <cell r="G4508" t="str">
            <v>Southwest Oncology Group (SWOG)</v>
          </cell>
          <cell r="H4508" t="str">
            <v>NIH-NIDDK  - National Institutes of Health   Subcontracts; National Cancer Institute (NCI)</v>
          </cell>
          <cell r="I4508" t="str">
            <v>National</v>
          </cell>
          <cell r="J4508" t="str">
            <v>CTSU - Oncology</v>
          </cell>
        </row>
        <row r="4509">
          <cell r="A4509" t="str">
            <v>00089615</v>
          </cell>
          <cell r="B4509" t="str">
            <v xml:space="preserve">HUM00089615; IMT-PAS-01 </v>
          </cell>
          <cell r="C4509" t="str">
            <v>Ophthalmology &amp; Visual Sciences</v>
          </cell>
          <cell r="D4509" t="str">
            <v>Mian, Shahzad</v>
          </cell>
          <cell r="E4509" t="str">
            <v>OPEN TO ACCRUAL</v>
          </cell>
          <cell r="F4509">
            <v>41830</v>
          </cell>
          <cell r="G4509" t="str">
            <v>VisionCare Ophthalmic Technolo</v>
          </cell>
          <cell r="H4509" t="str">
            <v/>
          </cell>
          <cell r="I4509" t="str">
            <v>Industry</v>
          </cell>
          <cell r="J4509" t="str">
            <v>CTSU - Ambulatory and Chronic Disease</v>
          </cell>
        </row>
        <row r="4510">
          <cell r="A4510" t="str">
            <v>00089525</v>
          </cell>
          <cell r="B4510" t="str">
            <v>HUM00089525</v>
          </cell>
          <cell r="C4510" t="str">
            <v>Neurology</v>
          </cell>
          <cell r="D4510" t="str">
            <v>Chou, Kelvin</v>
          </cell>
          <cell r="E4510" t="str">
            <v>IRB STUDY CLOSURE</v>
          </cell>
          <cell r="F4510">
            <v>43561</v>
          </cell>
          <cell r="G4510" t="str">
            <v>Northwestern University</v>
          </cell>
          <cell r="H4510" t="str">
            <v>DHHS - National Institutes of Health - Subcontracts</v>
          </cell>
          <cell r="I4510" t="str">
            <v>Institutional</v>
          </cell>
          <cell r="J4510" t="str">
            <v>CTSU - Neurosciences and Sensory</v>
          </cell>
        </row>
        <row r="4511">
          <cell r="A4511" t="str">
            <v>00089495</v>
          </cell>
          <cell r="B4511" t="str">
            <v>2014.109; GOG-0277; HUM00089495</v>
          </cell>
          <cell r="C4511" t="str">
            <v>Obstetrics/Gynecology</v>
          </cell>
          <cell r="D4511" t="str">
            <v>Siedel, Jean</v>
          </cell>
          <cell r="E4511" t="str">
            <v>TERMINATED</v>
          </cell>
          <cell r="F4511">
            <v>43648</v>
          </cell>
          <cell r="G4511" t="str">
            <v>The GOG Foundation, Inc.</v>
          </cell>
          <cell r="H4511" t="str">
            <v>Oregon Health and Science University</v>
          </cell>
          <cell r="I4511" t="str">
            <v>Industry</v>
          </cell>
          <cell r="J4511" t="str">
            <v>CTSU - Oncology</v>
          </cell>
        </row>
        <row r="4512">
          <cell r="A4512" t="str">
            <v>00089489</v>
          </cell>
          <cell r="B4512" t="str">
            <v>HUM00089489</v>
          </cell>
          <cell r="C4512" t="str">
            <v>Surgery-Vascular Surgery</v>
          </cell>
          <cell r="D4512" t="str">
            <v>Henke, Peter</v>
          </cell>
          <cell r="E4512" t="str">
            <v>CLOSED TO ACCRUAL</v>
          </cell>
          <cell r="F4512">
            <v>43758</v>
          </cell>
          <cell r="G4512" t="str">
            <v>DHHS - National Institutes of Health - Subcontracts</v>
          </cell>
          <cell r="H4512" t="str">
            <v>Brigham and Women's Hospital; New England Research Institute</v>
          </cell>
          <cell r="I4512" t="str">
            <v>Externally Peer-Reviewed</v>
          </cell>
          <cell r="J4512" t="str">
            <v>CTSU - Heart, Vessel, Blood</v>
          </cell>
        </row>
        <row r="4513">
          <cell r="A4513" t="str">
            <v>00089412</v>
          </cell>
          <cell r="B4513" t="str">
            <v>2014.100; HUM00089412</v>
          </cell>
          <cell r="C4513" t="str">
            <v>Obstetrics/Gynecology</v>
          </cell>
          <cell r="D4513" t="str">
            <v/>
          </cell>
          <cell r="E4513" t="str">
            <v>TERMINATED</v>
          </cell>
          <cell r="F4513">
            <v>43201</v>
          </cell>
          <cell r="G4513" t="str">
            <v>University of Michigan</v>
          </cell>
          <cell r="H4513" t="str">
            <v/>
          </cell>
          <cell r="I4513" t="str">
            <v>National</v>
          </cell>
          <cell r="J4513" t="str">
            <v>CTSU - Oncology</v>
          </cell>
        </row>
        <row r="4514">
          <cell r="A4514" t="str">
            <v>00089260</v>
          </cell>
          <cell r="B4514" t="str">
            <v>GA28951 ; HUM00089260</v>
          </cell>
          <cell r="C4514" t="str">
            <v>Int Med-Gastroenterology</v>
          </cell>
          <cell r="D4514" t="str">
            <v>Higgins, Peter</v>
          </cell>
          <cell r="E4514" t="str">
            <v>IRB STUDY CLOSURE</v>
          </cell>
          <cell r="F4514">
            <v>43844</v>
          </cell>
          <cell r="G4514" t="str">
            <v>Genentech, Inc.</v>
          </cell>
          <cell r="H4514" t="str">
            <v>Quintiles, Inc</v>
          </cell>
          <cell r="I4514" t="str">
            <v>Industry</v>
          </cell>
          <cell r="J4514" t="str">
            <v>CTSU - Ambulatory and Chronic Disease</v>
          </cell>
        </row>
        <row r="4515">
          <cell r="A4515" t="str">
            <v>00089172</v>
          </cell>
          <cell r="B4515" t="str">
            <v>2014.071; HUM00089172; INCB 24360-202</v>
          </cell>
          <cell r="C4515" t="str">
            <v>Int Med-Hematology/Oncology</v>
          </cell>
          <cell r="D4515" t="str">
            <v>Smith, David, C</v>
          </cell>
          <cell r="E4515" t="str">
            <v>CLOSED TO ACCRUAL</v>
          </cell>
          <cell r="F4515">
            <v>43237</v>
          </cell>
          <cell r="G4515" t="str">
            <v>Incyte Pharmaceuticals, Inc.</v>
          </cell>
          <cell r="H4515" t="str">
            <v>Paraxel</v>
          </cell>
          <cell r="I4515" t="str">
            <v>Industry</v>
          </cell>
          <cell r="J4515" t="str">
            <v>CTSU - Oncology</v>
          </cell>
        </row>
        <row r="4516">
          <cell r="A4516" t="str">
            <v>00089165</v>
          </cell>
          <cell r="B4516" t="str">
            <v>2014.070; C14019; HUM00089165</v>
          </cell>
          <cell r="C4516" t="str">
            <v>Int Med-Hematology/Oncology</v>
          </cell>
          <cell r="D4516" t="str">
            <v>Smith, David, C</v>
          </cell>
          <cell r="E4516" t="str">
            <v>TERMINATED</v>
          </cell>
          <cell r="F4516">
            <v>42908</v>
          </cell>
          <cell r="G4516" t="str">
            <v>Millennium Pharmaceuticals, Inc.</v>
          </cell>
          <cell r="H4516" t="str">
            <v>Quintiles, Inc</v>
          </cell>
          <cell r="I4516" t="str">
            <v>Industry</v>
          </cell>
          <cell r="J4516" t="str">
            <v>CTSU - Oncology</v>
          </cell>
        </row>
        <row r="4517">
          <cell r="A4517" t="str">
            <v>00089041</v>
          </cell>
          <cell r="B4517" t="str">
            <v>2014.062; HUM00089041; INCB 18424-362</v>
          </cell>
          <cell r="C4517" t="str">
            <v>Int Med-Hematology/Oncology</v>
          </cell>
          <cell r="D4517" t="str">
            <v>Sahai, Vaibhav</v>
          </cell>
          <cell r="E4517" t="str">
            <v>IRB STUDY CLOSURE</v>
          </cell>
          <cell r="F4517">
            <v>42783</v>
          </cell>
          <cell r="G4517" t="str">
            <v>Quintiles, Inc</v>
          </cell>
          <cell r="H4517" t="str">
            <v/>
          </cell>
          <cell r="I4517" t="str">
            <v>Industry</v>
          </cell>
          <cell r="J4517" t="str">
            <v>CTSU - Oncology</v>
          </cell>
        </row>
        <row r="4518">
          <cell r="A4518" t="str">
            <v>00089012</v>
          </cell>
          <cell r="B4518" t="str">
            <v>2014.065; HUM00089012</v>
          </cell>
          <cell r="C4518" t="str">
            <v>Int Med-Hematology/Oncology</v>
          </cell>
          <cell r="D4518" t="str">
            <v>Sahai, Vaibhav</v>
          </cell>
          <cell r="E4518" t="str">
            <v>IRB STUDY CLOSURE</v>
          </cell>
          <cell r="F4518">
            <v>43038</v>
          </cell>
          <cell r="G4518" t="str">
            <v>Celgene Corporation</v>
          </cell>
          <cell r="H4518" t="str">
            <v>Alpha Oncology Inc.</v>
          </cell>
          <cell r="I4518" t="str">
            <v>Industry</v>
          </cell>
          <cell r="J4518" t="str">
            <v>CTSU - Oncology</v>
          </cell>
        </row>
        <row r="4519">
          <cell r="A4519" t="str">
            <v>00088900</v>
          </cell>
          <cell r="B4519" t="str">
            <v>HUM00088900</v>
          </cell>
          <cell r="C4519" t="str">
            <v>Int Med-Pulmonary/Critical Care</v>
          </cell>
          <cell r="D4519" t="str">
            <v>Gay, Steven</v>
          </cell>
          <cell r="E4519" t="str">
            <v>TERMINATED</v>
          </cell>
          <cell r="F4519">
            <v>43417</v>
          </cell>
          <cell r="G4519" t="str">
            <v>PneumRx, Inc</v>
          </cell>
          <cell r="H4519" t="str">
            <v/>
          </cell>
          <cell r="I4519" t="str">
            <v>Industry</v>
          </cell>
          <cell r="J4519" t="str">
            <v>CTSU - Ambulatory and Chronic Disease</v>
          </cell>
        </row>
        <row r="4520">
          <cell r="A4520" t="str">
            <v>00088885</v>
          </cell>
          <cell r="B4520" t="str">
            <v>2014.063; HPV-004; HUM00088885</v>
          </cell>
          <cell r="C4520" t="str">
            <v>Radiation Oncology</v>
          </cell>
          <cell r="D4520" t="str">
            <v>Jolly, Shruti</v>
          </cell>
          <cell r="E4520" t="str">
            <v>TERMINATED</v>
          </cell>
          <cell r="F4520">
            <v>42584</v>
          </cell>
          <cell r="G4520" t="str">
            <v>Inovio Pharmaceuticals, Inc.</v>
          </cell>
          <cell r="H4520" t="str">
            <v/>
          </cell>
          <cell r="I4520" t="str">
            <v>Industry</v>
          </cell>
          <cell r="J4520" t="str">
            <v>CTSU - Oncology</v>
          </cell>
        </row>
        <row r="4521">
          <cell r="A4521" t="str">
            <v>00088676</v>
          </cell>
          <cell r="B4521" t="str">
            <v>2014.056; HUM00088676; MK-3475-030</v>
          </cell>
          <cell r="C4521" t="str">
            <v>Int Med-Hematology/Oncology</v>
          </cell>
          <cell r="D4521" t="str">
            <v>Lao, Christopher</v>
          </cell>
          <cell r="E4521" t="str">
            <v>CLOSED TO ACCRUAL</v>
          </cell>
          <cell r="F4521">
            <v>41897</v>
          </cell>
          <cell r="G4521" t="str">
            <v>Merck, Inc</v>
          </cell>
          <cell r="H4521" t="str">
            <v/>
          </cell>
          <cell r="I4521" t="str">
            <v>Industry</v>
          </cell>
          <cell r="J4521" t="str">
            <v>CTSU - Oncology</v>
          </cell>
        </row>
        <row r="4522">
          <cell r="A4522" t="str">
            <v>00088652</v>
          </cell>
          <cell r="B4522" t="str">
            <v>HUM00088652</v>
          </cell>
          <cell r="C4522" t="str">
            <v>Anesthesiology</v>
          </cell>
          <cell r="D4522" t="str">
            <v>Brummett, Chad</v>
          </cell>
          <cell r="E4522" t="str">
            <v>TERMINATED</v>
          </cell>
          <cell r="F4522">
            <v>43353</v>
          </cell>
          <cell r="G4522" t="str">
            <v>Neuros Medical, Inc.</v>
          </cell>
          <cell r="H4522" t="str">
            <v/>
          </cell>
          <cell r="I4522" t="str">
            <v>Industry</v>
          </cell>
          <cell r="J4522" t="str">
            <v>CTSU - Behavior, Function, and Pain</v>
          </cell>
        </row>
        <row r="4523">
          <cell r="A4523" t="str">
            <v>00088650</v>
          </cell>
          <cell r="B4523" t="str">
            <v>2013.131; HUM00088650</v>
          </cell>
          <cell r="C4523" t="str">
            <v>College of Pharmacy</v>
          </cell>
          <cell r="D4523" t="str">
            <v>Farris, Karen</v>
          </cell>
          <cell r="E4523" t="str">
            <v>IRB STUDY CLOSURE</v>
          </cell>
          <cell r="F4523">
            <v>43437</v>
          </cell>
          <cell r="G4523" t="str">
            <v>University of Michigan</v>
          </cell>
          <cell r="H4523" t="str">
            <v/>
          </cell>
          <cell r="I4523" t="str">
            <v>National</v>
          </cell>
          <cell r="J4523" t="str">
            <v>CTSU - Oncology</v>
          </cell>
        </row>
        <row r="4524">
          <cell r="A4524" t="str">
            <v>00088647</v>
          </cell>
          <cell r="B4524" t="str">
            <v>2014.031; HUM00088647</v>
          </cell>
          <cell r="C4524" t="str">
            <v>Int Med-Hematology/Oncology</v>
          </cell>
          <cell r="D4524" t="str">
            <v>Wilcox, Ryan</v>
          </cell>
          <cell r="E4524" t="str">
            <v>TERMINATED</v>
          </cell>
          <cell r="F4524">
            <v>43011</v>
          </cell>
          <cell r="G4524" t="str">
            <v>Millennium Pharmaceuticals, Inc.</v>
          </cell>
          <cell r="H4524" t="str">
            <v/>
          </cell>
          <cell r="I4524" t="str">
            <v>Industry</v>
          </cell>
          <cell r="J4524" t="str">
            <v>CTSU - Oncology</v>
          </cell>
        </row>
        <row r="4525">
          <cell r="A4525" t="str">
            <v>00088598</v>
          </cell>
          <cell r="B4525" t="str">
            <v>2014.057; HUM00088598; SGN70A-001</v>
          </cell>
          <cell r="C4525" t="str">
            <v>Int Med-Hematology/Oncology</v>
          </cell>
          <cell r="D4525" t="str">
            <v>Smith, David, C</v>
          </cell>
          <cell r="E4525" t="str">
            <v>IRB STUDY CLOSURE</v>
          </cell>
          <cell r="F4525">
            <v>43073</v>
          </cell>
          <cell r="G4525" t="str">
            <v>Seattle Genetics, Inc</v>
          </cell>
          <cell r="H4525" t="str">
            <v/>
          </cell>
          <cell r="I4525" t="str">
            <v>Industry</v>
          </cell>
          <cell r="J4525" t="str">
            <v>CTSU - Oncology</v>
          </cell>
        </row>
        <row r="4526">
          <cell r="A4526" t="str">
            <v>00088547</v>
          </cell>
          <cell r="B4526" t="str">
            <v>AWD002152 ; AWD002152-Direct sponsor; AWD007068; HUM00088547</v>
          </cell>
          <cell r="C4526" t="str">
            <v>Surgery-Plastic Surgery</v>
          </cell>
          <cell r="D4526" t="str">
            <v>Cederna, Paul</v>
          </cell>
          <cell r="E4526" t="str">
            <v>OPEN TO ACCRUAL</v>
          </cell>
          <cell r="F4526">
            <v>41984</v>
          </cell>
          <cell r="G4526" t="str">
            <v>Defense, Department of-Defense Advanced Research Projects Agency (DARPA)</v>
          </cell>
          <cell r="H4526" t="str">
            <v>DHHS - National Institutes of Health; Defense, Department of-Navy, Department of the</v>
          </cell>
          <cell r="I4526" t="str">
            <v>Industry</v>
          </cell>
          <cell r="J4526" t="str">
            <v>CTSU - Neurosciences and Sensory</v>
          </cell>
        </row>
        <row r="4527">
          <cell r="A4527" t="str">
            <v>00088476</v>
          </cell>
          <cell r="B4527" t="str">
            <v>2014.054; HUM00088476</v>
          </cell>
          <cell r="C4527" t="str">
            <v>Int Med-Hematology/Oncology</v>
          </cell>
          <cell r="D4527" t="str">
            <v>Chugh, Rashmi</v>
          </cell>
          <cell r="E4527" t="str">
            <v>TERMINATED</v>
          </cell>
          <cell r="F4527">
            <v>43522</v>
          </cell>
          <cell r="G4527" t="str">
            <v>Sarcoma Alliance for Research Through Collaboration (SARC)</v>
          </cell>
          <cell r="H4527" t="str">
            <v/>
          </cell>
          <cell r="I4527" t="str">
            <v>Institutional</v>
          </cell>
          <cell r="J4527" t="str">
            <v>CTSU - Oncology</v>
          </cell>
        </row>
        <row r="4528">
          <cell r="A4528" t="str">
            <v>00088472</v>
          </cell>
          <cell r="B4528" t="str">
            <v>2014.058; B1871039; HUM00088472</v>
          </cell>
          <cell r="C4528" t="str">
            <v>Int Med-Hematology/Oncology</v>
          </cell>
          <cell r="D4528" t="str">
            <v>Talpaz, Moshe</v>
          </cell>
          <cell r="E4528" t="str">
            <v>TERMINATED</v>
          </cell>
          <cell r="F4528">
            <v>42927</v>
          </cell>
          <cell r="G4528" t="str">
            <v>ICON Clinical Research, Inc.</v>
          </cell>
          <cell r="H4528" t="str">
            <v/>
          </cell>
          <cell r="I4528" t="str">
            <v>Industry</v>
          </cell>
          <cell r="J4528" t="str">
            <v>CTSU - Oncology</v>
          </cell>
        </row>
        <row r="4529">
          <cell r="A4529" t="str">
            <v>00088404</v>
          </cell>
          <cell r="B4529" t="str">
            <v>2014.052; ADVL1411; COG ADVL1411; HUM00088404</v>
          </cell>
          <cell r="C4529" t="str">
            <v>Pediatrics-Hematology/Oncology</v>
          </cell>
          <cell r="D4529" t="str">
            <v>Mody, Rajen</v>
          </cell>
          <cell r="E4529" t="str">
            <v>IRB STUDY CLOSURE</v>
          </cell>
          <cell r="F4529">
            <v>43307</v>
          </cell>
          <cell r="G4529" t="str">
            <v>Pediatric Early Phase Clinical Trials Network (PEP-CTN)</v>
          </cell>
          <cell r="H4529" t="str">
            <v>Children's Oncology Group (COG); The Children's Hospital of Philadelphia (CHOP)</v>
          </cell>
          <cell r="I4529" t="str">
            <v>Industry</v>
          </cell>
          <cell r="J4529" t="str">
            <v>CTSU - Childrens</v>
          </cell>
        </row>
        <row r="4530">
          <cell r="A4530" t="str">
            <v>00088207</v>
          </cell>
          <cell r="B4530" t="str">
            <v>2014.053; GO29293; HUM00088207</v>
          </cell>
          <cell r="C4530" t="str">
            <v>Int Med-Hematology/Oncology</v>
          </cell>
          <cell r="D4530" t="str">
            <v>Alva, Ajjai</v>
          </cell>
          <cell r="E4530" t="str">
            <v>IRB STUDY CLOSURE</v>
          </cell>
          <cell r="F4530">
            <v>42558</v>
          </cell>
          <cell r="G4530" t="str">
            <v>INC Research</v>
          </cell>
          <cell r="H4530" t="str">
            <v/>
          </cell>
          <cell r="I4530" t="str">
            <v>Industry</v>
          </cell>
          <cell r="J4530" t="str">
            <v>CTSU - Oncology</v>
          </cell>
        </row>
        <row r="4531">
          <cell r="A4531" t="str">
            <v>00088080</v>
          </cell>
          <cell r="B4531" t="str">
            <v>2014.055; HUM00088080</v>
          </cell>
          <cell r="C4531" t="str">
            <v>Surgery</v>
          </cell>
          <cell r="D4531" t="str">
            <v>Hendren, Samantha</v>
          </cell>
          <cell r="E4531" t="str">
            <v>OPEN TO ACCRUAL</v>
          </cell>
          <cell r="F4531">
            <v>41885</v>
          </cell>
          <cell r="G4531" t="str">
            <v>University of Louisville</v>
          </cell>
          <cell r="H4531" t="str">
            <v>University of Michigan</v>
          </cell>
          <cell r="I4531" t="str">
            <v>Institutional</v>
          </cell>
          <cell r="J4531" t="str">
            <v>CTSU - Oncology</v>
          </cell>
        </row>
        <row r="4532">
          <cell r="A4532" t="str">
            <v>00088063</v>
          </cell>
          <cell r="B4532" t="str">
            <v>2014.004; HUM00088063; TED10893</v>
          </cell>
          <cell r="C4532" t="str">
            <v>Int Med-Hematology/Oncology</v>
          </cell>
          <cell r="D4532" t="str">
            <v>Ye, Jing Christine</v>
          </cell>
          <cell r="E4532" t="str">
            <v>CLOSED TO ACCRUAL</v>
          </cell>
          <cell r="F4532">
            <v>43091</v>
          </cell>
          <cell r="G4532" t="str">
            <v>Sanofi</v>
          </cell>
          <cell r="H4532" t="str">
            <v/>
          </cell>
          <cell r="I4532" t="str">
            <v>Industry</v>
          </cell>
          <cell r="J4532" t="str">
            <v>CTSU - Oncology</v>
          </cell>
        </row>
        <row r="4533">
          <cell r="A4533" t="str">
            <v>00088012</v>
          </cell>
          <cell r="B4533" t="str">
            <v>2014.047; B1371013; HUM00088012</v>
          </cell>
          <cell r="C4533" t="str">
            <v>Int Med-Hematology/Oncology</v>
          </cell>
          <cell r="D4533" t="str">
            <v>Talpaz, Moshe</v>
          </cell>
          <cell r="E4533" t="str">
            <v>TERMINATED</v>
          </cell>
          <cell r="F4533">
            <v>42895</v>
          </cell>
          <cell r="G4533" t="str">
            <v>ICON Clinical Research, Inc.</v>
          </cell>
          <cell r="H4533" t="str">
            <v/>
          </cell>
          <cell r="I4533" t="str">
            <v>Industry</v>
          </cell>
          <cell r="J4533" t="str">
            <v>CTSU - Oncology</v>
          </cell>
        </row>
        <row r="4534">
          <cell r="A4534" t="str">
            <v>00087951</v>
          </cell>
          <cell r="B4534" t="str">
            <v>AWD001354; HUM00087951</v>
          </cell>
          <cell r="C4534" t="str">
            <v>Pediatrics-Intensive Care</v>
          </cell>
          <cell r="D4534" t="str">
            <v>Smith, Kristen, A.</v>
          </cell>
          <cell r="E4534" t="str">
            <v>TERMINATED</v>
          </cell>
          <cell r="F4534">
            <v>43271</v>
          </cell>
          <cell r="G4534" t="str">
            <v>DHHS - National Institutes of Health - Subcontracts</v>
          </cell>
          <cell r="H4534" t="str">
            <v>Washington University</v>
          </cell>
          <cell r="I4534" t="str">
            <v>Externally Peer-Reviewed</v>
          </cell>
          <cell r="J4534" t="str">
            <v>CTSU - Childrens</v>
          </cell>
        </row>
        <row r="4535">
          <cell r="A4535" t="str">
            <v>00087946</v>
          </cell>
          <cell r="B4535" t="str">
            <v>2014.049; HUM00087946</v>
          </cell>
          <cell r="C4535" t="str">
            <v>Int Med-Hematology/Oncology</v>
          </cell>
          <cell r="D4535" t="str">
            <v>Fecher, Leslie</v>
          </cell>
          <cell r="E4535" t="str">
            <v>IRB STUDY CLOSURE</v>
          </cell>
          <cell r="F4535">
            <v>43165</v>
          </cell>
          <cell r="G4535" t="str">
            <v>Karmanos Cancer Institute</v>
          </cell>
          <cell r="H4535" t="str">
            <v>Yale University</v>
          </cell>
          <cell r="I4535" t="str">
            <v>National</v>
          </cell>
          <cell r="J4535" t="str">
            <v>CTSU - Oncology</v>
          </cell>
        </row>
        <row r="4536">
          <cell r="A4536" t="str">
            <v>00087909</v>
          </cell>
          <cell r="B4536" t="str">
            <v>HUM00087909</v>
          </cell>
          <cell r="C4536" t="str">
            <v>Otolaryngology</v>
          </cell>
          <cell r="D4536" t="str">
            <v>Spector, Matthew</v>
          </cell>
          <cell r="E4536" t="str">
            <v>IRB STUDY CLOSURE</v>
          </cell>
          <cell r="F4536">
            <v>44047</v>
          </cell>
          <cell r="G4536" t="str">
            <v>University of Michigan</v>
          </cell>
          <cell r="H4536" t="str">
            <v/>
          </cell>
          <cell r="I4536" t="str">
            <v>National</v>
          </cell>
          <cell r="J4536" t="str">
            <v>CTSU - Neurosciences and Sensory</v>
          </cell>
        </row>
        <row r="4537">
          <cell r="A4537" t="str">
            <v>00087860</v>
          </cell>
          <cell r="B4537" t="str">
            <v>2014.060; HUM00087860; RTOG 1304</v>
          </cell>
          <cell r="C4537" t="str">
            <v>Radiation Oncology</v>
          </cell>
          <cell r="D4537" t="str">
            <v>Jagsi, Reshma</v>
          </cell>
          <cell r="E4537" t="str">
            <v>TERMINATED</v>
          </cell>
          <cell r="F4537">
            <v>42656</v>
          </cell>
          <cell r="G4537" t="str">
            <v>Radiation Therapy Oncology Group (RTOG)</v>
          </cell>
          <cell r="H4537" t="str">
            <v>DHHS - National Institutes of Health</v>
          </cell>
          <cell r="I4537" t="str">
            <v>National</v>
          </cell>
          <cell r="J4537" t="str">
            <v>CTSU - Oncology</v>
          </cell>
        </row>
        <row r="4538">
          <cell r="A4538" t="str">
            <v>00087831</v>
          </cell>
          <cell r="B4538" t="str">
            <v>2014.059; GOG-0286B; HUM00087831; NCI-2013-02284</v>
          </cell>
          <cell r="C4538" t="str">
            <v>Obstetrics/Gynecology</v>
          </cell>
          <cell r="D4538" t="str">
            <v>Siedel, Jean</v>
          </cell>
          <cell r="E4538" t="str">
            <v>CLOSED TO ACCRUAL</v>
          </cell>
          <cell r="F4538">
            <v>43132</v>
          </cell>
          <cell r="G4538" t="str">
            <v>The GOG Foundation, Inc.</v>
          </cell>
          <cell r="H4538" t="str">
            <v>NRG Oncology; National Cancer Institute (NCI)</v>
          </cell>
          <cell r="I4538" t="str">
            <v>Industry</v>
          </cell>
          <cell r="J4538" t="str">
            <v>CTSU - Oncology</v>
          </cell>
        </row>
        <row r="4539">
          <cell r="A4539" t="str">
            <v>00087825</v>
          </cell>
          <cell r="B4539" t="str">
            <v>HUM00087825</v>
          </cell>
          <cell r="C4539" t="str">
            <v>Orthopaedic Surgery</v>
          </cell>
          <cell r="D4539" t="str">
            <v>Urquhart, Andrew</v>
          </cell>
          <cell r="E4539" t="str">
            <v>TERMINATED</v>
          </cell>
          <cell r="F4539">
            <v>43397</v>
          </cell>
          <cell r="G4539" t="str">
            <v>University of Michigan</v>
          </cell>
          <cell r="H4539" t="str">
            <v/>
          </cell>
          <cell r="I4539" t="str">
            <v>National</v>
          </cell>
          <cell r="J4539" t="str">
            <v>CTSU - Behavior, Function, and Pain</v>
          </cell>
        </row>
        <row r="4540">
          <cell r="A4540" t="str">
            <v>00087702</v>
          </cell>
          <cell r="B4540" t="str">
            <v>HUM00087702</v>
          </cell>
          <cell r="C4540" t="str">
            <v>Orthopaedic Surgery</v>
          </cell>
          <cell r="D4540" t="str">
            <v/>
          </cell>
          <cell r="E4540" t="str">
            <v>IRB STUDY CLOSURE</v>
          </cell>
          <cell r="F4540">
            <v>43865</v>
          </cell>
          <cell r="G4540" t="str">
            <v>Mark Cuban Foundation</v>
          </cell>
          <cell r="H4540" t="str">
            <v/>
          </cell>
          <cell r="I4540" t="str">
            <v>Institutional</v>
          </cell>
          <cell r="J4540" t="str">
            <v>CTSU - Behavior, Function, and Pain</v>
          </cell>
        </row>
        <row r="4541">
          <cell r="A4541" t="str">
            <v>00087544</v>
          </cell>
          <cell r="B4541" t="str">
            <v>2014.020; ALDOXORUBICIN-P3-STS-01; HUM00087544</v>
          </cell>
          <cell r="C4541" t="str">
            <v>Int Med-Hematology/Oncology</v>
          </cell>
          <cell r="D4541" t="str">
            <v>Schuetze, Scott</v>
          </cell>
          <cell r="E4541" t="str">
            <v>IRB STUDY CLOSURE</v>
          </cell>
          <cell r="F4541">
            <v>43028</v>
          </cell>
          <cell r="G4541" t="str">
            <v>CytRx Corporation</v>
          </cell>
          <cell r="H4541" t="str">
            <v>PRA Health Sciences</v>
          </cell>
          <cell r="I4541" t="str">
            <v>Industry</v>
          </cell>
          <cell r="J4541" t="str">
            <v>CTSU - Oncology</v>
          </cell>
        </row>
        <row r="4542">
          <cell r="A4542" t="str">
            <v>00087492</v>
          </cell>
          <cell r="B4542" t="str">
            <v>20101116; 2014.037; HUM00087492</v>
          </cell>
          <cell r="C4542" t="str">
            <v>Int Med-Hematology/Oncology</v>
          </cell>
          <cell r="D4542" t="str">
            <v>Schuetze, Scott</v>
          </cell>
          <cell r="E4542" t="str">
            <v>IRB STUDY CLOSURE</v>
          </cell>
          <cell r="F4542">
            <v>44218</v>
          </cell>
          <cell r="G4542" t="str">
            <v>Amgen, Inc.</v>
          </cell>
          <cell r="H4542" t="str">
            <v/>
          </cell>
          <cell r="I4542" t="str">
            <v>Industry</v>
          </cell>
          <cell r="J4542" t="str">
            <v>CTSU - Oncology</v>
          </cell>
        </row>
        <row r="4543">
          <cell r="A4543" t="str">
            <v>00087435</v>
          </cell>
          <cell r="B4543" t="str">
            <v>2014.040; CA209141; HUM00087435</v>
          </cell>
          <cell r="C4543" t="str">
            <v>Int Med-Hematology/Oncology</v>
          </cell>
          <cell r="D4543" t="str">
            <v>Worden, Francis</v>
          </cell>
          <cell r="E4543" t="str">
            <v>CLOSED TO ACCRUAL</v>
          </cell>
          <cell r="F4543">
            <v>42178</v>
          </cell>
          <cell r="G4543" t="str">
            <v>Bristol-Myers Squibb</v>
          </cell>
          <cell r="H4543" t="str">
            <v/>
          </cell>
          <cell r="I4543" t="str">
            <v>Industry</v>
          </cell>
          <cell r="J4543" t="str">
            <v>CTSU - Oncology</v>
          </cell>
        </row>
        <row r="4544">
          <cell r="A4544" t="str">
            <v>00087405</v>
          </cell>
          <cell r="B4544" t="str">
            <v>2014.019; BMA117159; HUM00087405</v>
          </cell>
          <cell r="C4544" t="str">
            <v>Int Med-Hematology/Oncology</v>
          </cell>
          <cell r="D4544" t="str">
            <v>Talpaz, Moshe</v>
          </cell>
          <cell r="E4544" t="str">
            <v>IRB STUDY CLOSURE</v>
          </cell>
          <cell r="F4544">
            <v>42571</v>
          </cell>
          <cell r="G4544" t="str">
            <v>inVentiv Health</v>
          </cell>
          <cell r="H4544" t="str">
            <v/>
          </cell>
          <cell r="I4544" t="str">
            <v>Industry</v>
          </cell>
          <cell r="J4544" t="str">
            <v>CTSU - Oncology</v>
          </cell>
        </row>
        <row r="4545">
          <cell r="A4545" t="str">
            <v>00087322</v>
          </cell>
          <cell r="B4545" t="str">
            <v>HUM00087322</v>
          </cell>
          <cell r="C4545" t="str">
            <v>Family Medicine</v>
          </cell>
          <cell r="D4545" t="str">
            <v>Djuric, Zora</v>
          </cell>
          <cell r="E4545" t="str">
            <v>IRB INITIAL APPROVAL</v>
          </cell>
          <cell r="F4545">
            <v>42783</v>
          </cell>
          <cell r="G4545" t="str">
            <v>University of Michigan</v>
          </cell>
          <cell r="H4545" t="str">
            <v/>
          </cell>
          <cell r="I4545" t="str">
            <v>National</v>
          </cell>
          <cell r="J4545" t="str">
            <v>CTSU - Oncology</v>
          </cell>
        </row>
        <row r="4546">
          <cell r="A4546" t="str">
            <v>00087132</v>
          </cell>
          <cell r="B4546" t="str">
            <v>HUM00087132</v>
          </cell>
          <cell r="C4546" t="str">
            <v>Int Med-Pulmonary/Critical Care</v>
          </cell>
          <cell r="D4546" t="str">
            <v>Flaherty, Kevin</v>
          </cell>
          <cell r="E4546" t="str">
            <v>OPEN TO ACCRUAL</v>
          </cell>
          <cell r="F4546">
            <v>41786</v>
          </cell>
          <cell r="G4546" t="str">
            <v>Boehringer Ingelheim, Ltd.</v>
          </cell>
          <cell r="H4546" t="str">
            <v/>
          </cell>
          <cell r="I4546" t="str">
            <v>Industry</v>
          </cell>
          <cell r="J4546" t="str">
            <v>MCRU Minimum Footprint</v>
          </cell>
        </row>
        <row r="4547">
          <cell r="A4547" t="str">
            <v>00087063</v>
          </cell>
          <cell r="B4547" t="str">
            <v>2014.039; ADVL1312; HUM00087063</v>
          </cell>
          <cell r="C4547" t="str">
            <v>Pediatrics-Hematology/Oncology</v>
          </cell>
          <cell r="D4547" t="str">
            <v>Mody, Rajen</v>
          </cell>
          <cell r="E4547" t="str">
            <v>CLOSED TO ACCRUAL</v>
          </cell>
          <cell r="F4547">
            <v>43966</v>
          </cell>
          <cell r="G4547" t="str">
            <v>Pediatric Early Phase Clinical Trials Network (PEP-CTN)</v>
          </cell>
          <cell r="H4547" t="str">
            <v>Children's Oncology Group (COG); National Cancer Institute (NCI); The Children's Hospital of Philadelphia (CHOP)</v>
          </cell>
          <cell r="I4547" t="str">
            <v>Industry</v>
          </cell>
          <cell r="J4547" t="str">
            <v>CTSU - Childrens</v>
          </cell>
        </row>
        <row r="4548">
          <cell r="A4548" t="str">
            <v>00087034</v>
          </cell>
          <cell r="B4548" t="str">
            <v>2014.045; E1305; HUM00087034</v>
          </cell>
          <cell r="C4548" t="str">
            <v>Int Med-Hematology/Oncology</v>
          </cell>
          <cell r="D4548" t="str">
            <v>Worden, Francis</v>
          </cell>
          <cell r="E4548" t="str">
            <v>CLOSED TO ACCRUAL</v>
          </cell>
          <cell r="F4548">
            <v>42047</v>
          </cell>
          <cell r="G4548" t="str">
            <v>ECOG-ACRIN Medical Research Foundation, Inc</v>
          </cell>
          <cell r="H4548" t="str">
            <v>DHHS - National Institutes of Health; Eastern Cooperative Oncology Group (ECOG)</v>
          </cell>
          <cell r="I4548" t="str">
            <v>National</v>
          </cell>
          <cell r="J4548" t="str">
            <v>CTSU - Oncology</v>
          </cell>
        </row>
        <row r="4549">
          <cell r="A4549" t="str">
            <v>00086975</v>
          </cell>
          <cell r="B4549" t="str">
            <v>2014.042; HUM00086975; RRx001-22-01</v>
          </cell>
          <cell r="C4549" t="str">
            <v>Radiation Oncology</v>
          </cell>
          <cell r="D4549" t="str">
            <v>Kim, Michelle</v>
          </cell>
          <cell r="E4549" t="str">
            <v>CLOSED TO ACCRUAL</v>
          </cell>
          <cell r="F4549">
            <v>42913</v>
          </cell>
          <cell r="G4549" t="str">
            <v>EpicentRx</v>
          </cell>
          <cell r="H4549" t="str">
            <v/>
          </cell>
          <cell r="I4549" t="str">
            <v>Industry</v>
          </cell>
          <cell r="J4549" t="str">
            <v>CTSU - Oncology</v>
          </cell>
        </row>
        <row r="4550">
          <cell r="A4550" t="str">
            <v>00086954</v>
          </cell>
          <cell r="B4550" t="str">
            <v>2014.036; CCTL019B2205J; HUM00086954</v>
          </cell>
          <cell r="C4550" t="str">
            <v>Pediatrics-Hematology/Oncology</v>
          </cell>
          <cell r="D4550" t="str">
            <v>Mody, Rajen</v>
          </cell>
          <cell r="E4550" t="str">
            <v>IRB STUDY CLOSURE</v>
          </cell>
          <cell r="F4550">
            <v>43822</v>
          </cell>
          <cell r="G4550" t="str">
            <v>Novartis</v>
          </cell>
          <cell r="H4550" t="str">
            <v/>
          </cell>
          <cell r="I4550" t="str">
            <v>Industry</v>
          </cell>
          <cell r="J4550" t="str">
            <v>CTSU - Oncology</v>
          </cell>
        </row>
        <row r="4551">
          <cell r="A4551" t="str">
            <v>00086869</v>
          </cell>
          <cell r="B4551" t="str">
            <v>2014.035; CABL001X2101; HUM00086869</v>
          </cell>
          <cell r="C4551" t="str">
            <v>Int Med-Hematology/Oncology</v>
          </cell>
          <cell r="D4551" t="str">
            <v>Talpaz, Moshe</v>
          </cell>
          <cell r="E4551" t="str">
            <v>OPEN TO ACCRUAL</v>
          </cell>
          <cell r="F4551">
            <v>44039</v>
          </cell>
          <cell r="G4551" t="str">
            <v>Novartis</v>
          </cell>
          <cell r="H4551" t="str">
            <v/>
          </cell>
          <cell r="I4551" t="str">
            <v>Industry</v>
          </cell>
          <cell r="J4551" t="str">
            <v>CTSU - Oncology</v>
          </cell>
        </row>
        <row r="4552">
          <cell r="A4552" t="str">
            <v>00086771</v>
          </cell>
          <cell r="B4552" t="str">
            <v>2014.043; HUM00086771</v>
          </cell>
          <cell r="C4552" t="str">
            <v>Pediatrics-Hematology/Oncology</v>
          </cell>
          <cell r="D4552" t="str">
            <v>Vander Lugt, Mark</v>
          </cell>
          <cell r="E4552" t="str">
            <v>OPEN TO ACCRUAL</v>
          </cell>
          <cell r="F4552">
            <v>42559</v>
          </cell>
          <cell r="G4552" t="str">
            <v>University of California (UCSF)</v>
          </cell>
          <cell r="H4552" t="str">
            <v>DHHS - National Institutes of Health</v>
          </cell>
          <cell r="I4552" t="str">
            <v>Institutional</v>
          </cell>
          <cell r="J4552" t="str">
            <v>CTSU - Oncology</v>
          </cell>
        </row>
        <row r="4553">
          <cell r="A4553" t="str">
            <v>00086575</v>
          </cell>
          <cell r="B4553" t="str">
            <v>2014.033; HUM00086575; PCYC-1124-CA</v>
          </cell>
          <cell r="C4553" t="str">
            <v>Int Med-Hematology/Oncology</v>
          </cell>
          <cell r="D4553" t="str">
            <v>Phillips, Tycel</v>
          </cell>
          <cell r="E4553" t="str">
            <v>TERMINATED</v>
          </cell>
          <cell r="F4553">
            <v>43084</v>
          </cell>
          <cell r="G4553" t="str">
            <v>Pharmacyclics, Inc.</v>
          </cell>
          <cell r="H4553" t="str">
            <v/>
          </cell>
          <cell r="I4553" t="str">
            <v>Industry</v>
          </cell>
          <cell r="J4553" t="str">
            <v>CTSU - Oncology</v>
          </cell>
        </row>
        <row r="4554">
          <cell r="A4554" t="str">
            <v>00086539</v>
          </cell>
          <cell r="B4554" t="str">
            <v>2014.030; ACE-MM-102; HUM00086539</v>
          </cell>
          <cell r="C4554" t="str">
            <v>Int Med-Hematology/Oncology</v>
          </cell>
          <cell r="D4554" t="str">
            <v>Campagnaro, Erica</v>
          </cell>
          <cell r="E4554" t="str">
            <v>IRB STUDY CLOSURE</v>
          </cell>
          <cell r="F4554">
            <v>43713</v>
          </cell>
          <cell r="G4554" t="str">
            <v>Acetylon Pharmaceuticals, Inc</v>
          </cell>
          <cell r="H4554" t="str">
            <v/>
          </cell>
          <cell r="I4554" t="str">
            <v>Industry</v>
          </cell>
          <cell r="J4554" t="str">
            <v>CTSU - Oncology</v>
          </cell>
        </row>
        <row r="4555">
          <cell r="A4555" t="str">
            <v>00086529</v>
          </cell>
          <cell r="B4555" t="str">
            <v>HUM00086529</v>
          </cell>
          <cell r="C4555" t="str">
            <v>Int Med-Gastroenterology</v>
          </cell>
          <cell r="D4555" t="str">
            <v>Turgeon, Danielle</v>
          </cell>
          <cell r="E4555" t="str">
            <v>IRB STUDY CLOSURE</v>
          </cell>
          <cell r="F4555">
            <v>42800</v>
          </cell>
          <cell r="G4555" t="str">
            <v>University of Michigan</v>
          </cell>
          <cell r="H4555" t="str">
            <v/>
          </cell>
          <cell r="I4555" t="str">
            <v>National</v>
          </cell>
          <cell r="J4555" t="str">
            <v>CTSU - Oncology</v>
          </cell>
        </row>
        <row r="4556">
          <cell r="A4556" t="str">
            <v>00086525</v>
          </cell>
          <cell r="B4556" t="str">
            <v>HUM00086525</v>
          </cell>
          <cell r="C4556" t="str">
            <v>Urology</v>
          </cell>
          <cell r="D4556" t="str">
            <v>Wei, John</v>
          </cell>
          <cell r="E4556" t="str">
            <v>OPEN TO ACCRUAL</v>
          </cell>
          <cell r="F4556">
            <v>41921</v>
          </cell>
          <cell r="G4556" t="str">
            <v/>
          </cell>
          <cell r="H4556" t="str">
            <v>DHHS - National Institutes of Health - Subcontracts; University of Texas Health Science Center at San Antonio</v>
          </cell>
          <cell r="I4556" t="str">
            <v/>
          </cell>
          <cell r="J4556" t="str">
            <v>CTSU - Oncology</v>
          </cell>
        </row>
        <row r="4557">
          <cell r="A4557" t="str">
            <v>00086259</v>
          </cell>
          <cell r="B4557" t="str">
            <v>2014.002; HUM00086259</v>
          </cell>
          <cell r="C4557" t="str">
            <v>College of Pharmacy</v>
          </cell>
          <cell r="D4557" t="str">
            <v>Hertz, Daniel</v>
          </cell>
          <cell r="E4557" t="str">
            <v>CLOSED TO ACCRUAL</v>
          </cell>
          <cell r="F4557">
            <v>42621</v>
          </cell>
          <cell r="G4557" t="str">
            <v>University of Michigan</v>
          </cell>
          <cell r="H4557" t="str">
            <v>Disarm Therapeutics</v>
          </cell>
          <cell r="I4557" t="str">
            <v>National</v>
          </cell>
          <cell r="J4557" t="str">
            <v>CTSU - Oncology</v>
          </cell>
        </row>
        <row r="4558">
          <cell r="A4558" t="str">
            <v>00086256</v>
          </cell>
          <cell r="B4558" t="str">
            <v>HUM00086256</v>
          </cell>
          <cell r="C4558" t="str">
            <v>Int Med-Cardiology</v>
          </cell>
          <cell r="D4558" t="str">
            <v>Chetcuti, Stanley</v>
          </cell>
          <cell r="E4558" t="str">
            <v>IRB STUDY CLOSURE</v>
          </cell>
          <cell r="F4558">
            <v>43846</v>
          </cell>
          <cell r="G4558" t="str">
            <v>Edwards Lifesciences, LLC</v>
          </cell>
          <cell r="H4558" t="str">
            <v/>
          </cell>
          <cell r="I4558" t="str">
            <v>Industry</v>
          </cell>
          <cell r="J4558" t="str">
            <v>CTSU - Heart, Vessel, Blood</v>
          </cell>
        </row>
        <row r="4559">
          <cell r="A4559" t="str">
            <v>00086203</v>
          </cell>
          <cell r="B4559" t="str">
            <v>2014.028; CMT-01-10; HUM00086203</v>
          </cell>
          <cell r="C4559" t="str">
            <v>Radiation Oncology</v>
          </cell>
          <cell r="D4559" t="str">
            <v>Feng, Mary</v>
          </cell>
          <cell r="E4559" t="str">
            <v>IRB STUDY CLOSURE</v>
          </cell>
          <cell r="F4559">
            <v>42558</v>
          </cell>
          <cell r="G4559" t="str">
            <v>Varian Medical Systems, Inc.</v>
          </cell>
          <cell r="H4559" t="str">
            <v/>
          </cell>
          <cell r="I4559" t="str">
            <v>Industry</v>
          </cell>
          <cell r="J4559" t="str">
            <v>CTSU - Oncology</v>
          </cell>
        </row>
        <row r="4560">
          <cell r="A4560" t="str">
            <v>00085992</v>
          </cell>
          <cell r="B4560" t="str">
            <v>2014.023; AC220-007; HUM00085992</v>
          </cell>
          <cell r="C4560" t="str">
            <v>Int Med-Hematology/Oncology</v>
          </cell>
          <cell r="D4560" t="str">
            <v>Bixby, Dale</v>
          </cell>
          <cell r="E4560" t="str">
            <v>CLOSED TO ACCRUAL</v>
          </cell>
          <cell r="F4560">
            <v>42983</v>
          </cell>
          <cell r="G4560" t="str">
            <v>Ambit Biosciences Corporation</v>
          </cell>
          <cell r="H4560" t="str">
            <v>Novella Clinical, Inc</v>
          </cell>
          <cell r="I4560" t="str">
            <v>Industry</v>
          </cell>
          <cell r="J4560" t="str">
            <v>CTSU - Oncology</v>
          </cell>
        </row>
        <row r="4561">
          <cell r="A4561" t="str">
            <v>00085888</v>
          </cell>
          <cell r="B4561" t="str">
            <v>HUM00085888</v>
          </cell>
          <cell r="C4561" t="str">
            <v>Otolaryngology</v>
          </cell>
          <cell r="D4561" t="str">
            <v>Brenner, Chad</v>
          </cell>
          <cell r="E4561" t="str">
            <v>IRB INITIAL APPROVAL</v>
          </cell>
          <cell r="F4561">
            <v>42418</v>
          </cell>
          <cell r="G4561" t="str">
            <v>University of Michigan</v>
          </cell>
          <cell r="H4561" t="str">
            <v>DHHS - National Institutes of Health</v>
          </cell>
          <cell r="I4561" t="str">
            <v>National</v>
          </cell>
          <cell r="J4561" t="str">
            <v>CTSU - Oncology</v>
          </cell>
        </row>
        <row r="4562">
          <cell r="A4562" t="str">
            <v>00085880</v>
          </cell>
          <cell r="B4562" t="str">
            <v>16507; 2014.024; HUM00085880</v>
          </cell>
          <cell r="C4562" t="str">
            <v>Int Med-Hematology/Oncology</v>
          </cell>
          <cell r="D4562" t="str">
            <v>Smith, David, C</v>
          </cell>
          <cell r="E4562" t="str">
            <v>IRB STUDY CLOSURE</v>
          </cell>
          <cell r="F4562">
            <v>43499</v>
          </cell>
          <cell r="G4562" t="str">
            <v>Bayer HealthCare</v>
          </cell>
          <cell r="H4562" t="str">
            <v>Covance Inc.</v>
          </cell>
          <cell r="I4562" t="str">
            <v>Industry</v>
          </cell>
          <cell r="J4562" t="str">
            <v>CTSU - Oncology</v>
          </cell>
        </row>
        <row r="4563">
          <cell r="A4563" t="str">
            <v>00085788</v>
          </cell>
          <cell r="B4563" t="str">
            <v>2014.025; ABI-007-PANC-003; HUM00085788</v>
          </cell>
          <cell r="C4563" t="str">
            <v>Int Med-Hematology/Oncology</v>
          </cell>
          <cell r="D4563" t="str">
            <v>Sahai, Vaibhav</v>
          </cell>
          <cell r="E4563" t="str">
            <v>CLOSED TO ACCRUAL</v>
          </cell>
          <cell r="F4563">
            <v>42436</v>
          </cell>
          <cell r="G4563" t="str">
            <v>Celgene Corporation</v>
          </cell>
          <cell r="H4563" t="str">
            <v>PPD Development, LP</v>
          </cell>
          <cell r="I4563" t="str">
            <v>Industry</v>
          </cell>
          <cell r="J4563" t="str">
            <v>CTSU - Oncology</v>
          </cell>
        </row>
        <row r="4564">
          <cell r="A4564" t="str">
            <v>00085767</v>
          </cell>
          <cell r="B4564" t="str">
            <v>HUM00085767</v>
          </cell>
          <cell r="C4564" t="str">
            <v>Int Med-Hematology/Oncology</v>
          </cell>
          <cell r="D4564" t="str">
            <v>Sood, Suman</v>
          </cell>
          <cell r="E4564" t="str">
            <v>TERMINATED</v>
          </cell>
          <cell r="F4564">
            <v>43889</v>
          </cell>
          <cell r="G4564" t="str">
            <v/>
          </cell>
          <cell r="H4564" t="str">
            <v>DHHS - National Institutes of Health</v>
          </cell>
          <cell r="I4564" t="str">
            <v/>
          </cell>
          <cell r="J4564" t="str">
            <v>Exclude from U-M specialty reporting</v>
          </cell>
        </row>
        <row r="4565">
          <cell r="A4565" t="str">
            <v>00085495</v>
          </cell>
          <cell r="B4565" t="str">
            <v>2014.086; HUM00085495</v>
          </cell>
          <cell r="C4565" t="str">
            <v>Radiology</v>
          </cell>
          <cell r="D4565" t="str">
            <v>Dong, Qian</v>
          </cell>
          <cell r="E4565" t="str">
            <v>OPEN TO ACCRUAL</v>
          </cell>
          <cell r="F4565">
            <v>42174</v>
          </cell>
          <cell r="G4565" t="str">
            <v>University of Michigan</v>
          </cell>
          <cell r="H4565" t="str">
            <v/>
          </cell>
          <cell r="I4565" t="str">
            <v>National</v>
          </cell>
          <cell r="J4565" t="str">
            <v>CTSU - Oncology</v>
          </cell>
        </row>
        <row r="4566">
          <cell r="A4566" t="str">
            <v>00085427</v>
          </cell>
          <cell r="B4566" t="str">
            <v>2014.021; HUM00085427</v>
          </cell>
          <cell r="C4566" t="str">
            <v>Int Med-Hematology/Oncology</v>
          </cell>
          <cell r="D4566" t="str">
            <v>Alva, Ajjai</v>
          </cell>
          <cell r="E4566" t="str">
            <v>TERMINATED</v>
          </cell>
          <cell r="F4566">
            <v>43035</v>
          </cell>
          <cell r="G4566" t="str">
            <v>University of Chicago</v>
          </cell>
          <cell r="H4566" t="str">
            <v/>
          </cell>
          <cell r="I4566" t="str">
            <v>National</v>
          </cell>
          <cell r="J4566" t="str">
            <v>CTSU - Oncology</v>
          </cell>
        </row>
        <row r="4567">
          <cell r="A4567" t="str">
            <v>00085265</v>
          </cell>
          <cell r="B4567" t="str">
            <v>2014.094; HUM00085265</v>
          </cell>
          <cell r="C4567" t="str">
            <v>Physical Medicine &amp; Rehabilitation</v>
          </cell>
          <cell r="D4567" t="str">
            <v>Kratz, Anna</v>
          </cell>
          <cell r="E4567" t="str">
            <v>IRB STUDY CLOSURE</v>
          </cell>
          <cell r="F4567">
            <v>43622</v>
          </cell>
          <cell r="G4567" t="str">
            <v>DHHS - National Institutes of Health</v>
          </cell>
          <cell r="H4567" t="str">
            <v/>
          </cell>
          <cell r="I4567" t="str">
            <v>Externally Peer-Reviewed</v>
          </cell>
          <cell r="J4567" t="str">
            <v>CTSU - Oncology</v>
          </cell>
        </row>
        <row r="4568">
          <cell r="A4568" t="str">
            <v>00085016</v>
          </cell>
          <cell r="B4568" t="str">
            <v>HUM00085016</v>
          </cell>
          <cell r="C4568" t="str">
            <v>Radiation Oncology</v>
          </cell>
          <cell r="D4568" t="str">
            <v>Cuneo, Kyle</v>
          </cell>
          <cell r="E4568" t="str">
            <v>OPEN TO ACCRUAL</v>
          </cell>
          <cell r="F4568">
            <v>41744</v>
          </cell>
          <cell r="G4568" t="str">
            <v>University of Michigan</v>
          </cell>
          <cell r="H4568" t="str">
            <v/>
          </cell>
          <cell r="I4568" t="str">
            <v>National</v>
          </cell>
          <cell r="J4568" t="str">
            <v>CTSU - Oncology</v>
          </cell>
        </row>
        <row r="4569">
          <cell r="A4569" t="str">
            <v>00084834</v>
          </cell>
          <cell r="B4569" t="str">
            <v>2014.015; HUM00084834; S1222</v>
          </cell>
          <cell r="C4569" t="str">
            <v>Int Med-Hematology/Oncology</v>
          </cell>
          <cell r="D4569" t="str">
            <v>Schott, Anne</v>
          </cell>
          <cell r="E4569" t="str">
            <v>IRB STUDY CLOSURE</v>
          </cell>
          <cell r="F4569">
            <v>42643</v>
          </cell>
          <cell r="G4569" t="str">
            <v>Southwest Oncology Group (SWOG)</v>
          </cell>
          <cell r="H4569" t="str">
            <v>Southwest Oncology Group-Clinical Trials Initiative, L.L.C.</v>
          </cell>
          <cell r="I4569" t="str">
            <v>National</v>
          </cell>
          <cell r="J4569" t="str">
            <v>CTSU - Oncology</v>
          </cell>
        </row>
        <row r="4570">
          <cell r="A4570" t="str">
            <v>00084765</v>
          </cell>
          <cell r="B4570" t="str">
            <v>DUET; AWD001180; HUM00084765</v>
          </cell>
          <cell r="C4570" t="str">
            <v>Pediatrics-Nephrology</v>
          </cell>
          <cell r="D4570" t="str">
            <v>Gipson, Debbie</v>
          </cell>
          <cell r="E4570" t="str">
            <v>CLOSED TO ACCRUAL</v>
          </cell>
          <cell r="F4570">
            <v>43216</v>
          </cell>
          <cell r="G4570" t="str">
            <v>Retrophin, LLC</v>
          </cell>
          <cell r="H4570" t="str">
            <v>CTI Clinical Trial and Consulting Services</v>
          </cell>
          <cell r="I4570" t="str">
            <v>Industry</v>
          </cell>
          <cell r="J4570" t="str">
            <v>CTSU - Childrens</v>
          </cell>
        </row>
        <row r="4571">
          <cell r="A4571" t="str">
            <v>00084742</v>
          </cell>
          <cell r="B4571" t="str">
            <v>2014.044; 6904; HUM00084742</v>
          </cell>
          <cell r="C4571" t="str">
            <v>Pediatrics-Hematology/Oncology</v>
          </cell>
          <cell r="D4571" t="str">
            <v>Vander Lugt, Mark</v>
          </cell>
          <cell r="E4571" t="str">
            <v>CLOSED TO ACCRUAL</v>
          </cell>
          <cell r="F4571">
            <v>43344</v>
          </cell>
          <cell r="G4571" t="str">
            <v>University of California (UCSF)</v>
          </cell>
          <cell r="H4571" t="str">
            <v>DHHS - National Institutes of Health</v>
          </cell>
          <cell r="I4571" t="str">
            <v>Institutional</v>
          </cell>
          <cell r="J4571" t="str">
            <v>CTSU - Oncology</v>
          </cell>
        </row>
        <row r="4572">
          <cell r="A4572" t="str">
            <v>00084633</v>
          </cell>
          <cell r="B4572" t="str">
            <v>HUM00084633</v>
          </cell>
          <cell r="C4572" t="str">
            <v>Int Med-Hematology/Oncology</v>
          </cell>
          <cell r="D4572" t="str">
            <v>Cobain, Erin</v>
          </cell>
          <cell r="E4572" t="str">
            <v>OPEN TO ACCRUAL</v>
          </cell>
          <cell r="F4572">
            <v>42018</v>
          </cell>
          <cell r="G4572" t="str">
            <v>University of Michigan</v>
          </cell>
          <cell r="H4572" t="str">
            <v/>
          </cell>
          <cell r="I4572" t="str">
            <v>National</v>
          </cell>
          <cell r="J4572" t="str">
            <v>CTSU - Oncology</v>
          </cell>
        </row>
        <row r="4573">
          <cell r="A4573" t="str">
            <v>00084512</v>
          </cell>
          <cell r="B4573" t="str">
            <v>2014.091; ADVL1322; HUM00084512; VEG116731</v>
          </cell>
          <cell r="C4573" t="str">
            <v>Pediatrics-Hematology/Oncology</v>
          </cell>
          <cell r="D4573" t="str">
            <v>Mody, Rajen</v>
          </cell>
          <cell r="E4573" t="str">
            <v>TERMINATED</v>
          </cell>
          <cell r="F4573">
            <v>43780</v>
          </cell>
          <cell r="G4573" t="str">
            <v>Novartis</v>
          </cell>
          <cell r="H4573" t="str">
            <v>Children's Oncology Group (COG); The Children's Hospital of Philadelphia (CHOP)</v>
          </cell>
          <cell r="I4573" t="str">
            <v>Industry</v>
          </cell>
          <cell r="J4573" t="str">
            <v>CTSU - Childrens</v>
          </cell>
        </row>
        <row r="4574">
          <cell r="A4574" t="str">
            <v>00084475</v>
          </cell>
          <cell r="B4574" t="str">
            <v>2014.027; HUM00084475</v>
          </cell>
          <cell r="C4574" t="str">
            <v>School of Nursing</v>
          </cell>
          <cell r="D4574" t="str">
            <v>Smith, Ellen</v>
          </cell>
          <cell r="E4574" t="str">
            <v>IRB STUDY CLOSURE</v>
          </cell>
          <cell r="F4574">
            <v>43195</v>
          </cell>
          <cell r="G4574" t="str">
            <v>Genentech, Inc.</v>
          </cell>
          <cell r="H4574" t="str">
            <v/>
          </cell>
          <cell r="I4574" t="str">
            <v>Industry</v>
          </cell>
          <cell r="J4574" t="str">
            <v>CTSU - Oncology</v>
          </cell>
        </row>
        <row r="4575">
          <cell r="A4575" t="str">
            <v>00084451</v>
          </cell>
          <cell r="B4575" t="str">
            <v>2014.016; HUM00084451; S1310</v>
          </cell>
          <cell r="C4575" t="str">
            <v>Int Med-Hematology/Oncology</v>
          </cell>
          <cell r="D4575" t="str">
            <v>Sahai, Vaibhav</v>
          </cell>
          <cell r="E4575" t="str">
            <v>TERMINATED</v>
          </cell>
          <cell r="F4575">
            <v>43042</v>
          </cell>
          <cell r="G4575" t="str">
            <v>Southwest Oncology Group (SWOG)</v>
          </cell>
          <cell r="H4575" t="str">
            <v>DHHS - National Institutes of Health</v>
          </cell>
          <cell r="I4575" t="str">
            <v>National</v>
          </cell>
          <cell r="J4575" t="str">
            <v>CTSU - Oncology</v>
          </cell>
        </row>
        <row r="4576">
          <cell r="A4576" t="str">
            <v>00084387</v>
          </cell>
          <cell r="B4576" t="str">
            <v>2013.120; ESP1/SARC025; HUM00084387</v>
          </cell>
          <cell r="C4576" t="str">
            <v>Int Med-Hematology/Oncology</v>
          </cell>
          <cell r="D4576" t="str">
            <v>Chugh, Rashmi</v>
          </cell>
          <cell r="E4576" t="str">
            <v>CLOSED TO ACCRUAL</v>
          </cell>
          <cell r="F4576">
            <v>44204</v>
          </cell>
          <cell r="G4576" t="str">
            <v>Sarcoma Alliance for Research Through Collaboration (SARC)</v>
          </cell>
          <cell r="H4576" t="str">
            <v/>
          </cell>
          <cell r="I4576" t="str">
            <v>Institutional</v>
          </cell>
          <cell r="J4576" t="str">
            <v>CTSU - Oncology</v>
          </cell>
        </row>
        <row r="4577">
          <cell r="A4577" t="str">
            <v>00084383</v>
          </cell>
          <cell r="B4577" t="str">
            <v>HUM00084383</v>
          </cell>
          <cell r="C4577" t="str">
            <v>MSA ULAM Faculty</v>
          </cell>
          <cell r="D4577" t="str">
            <v>Nemzek, Jean</v>
          </cell>
          <cell r="E4577" t="str">
            <v>OPEN TO ACCRUAL</v>
          </cell>
          <cell r="F4577">
            <v>44309</v>
          </cell>
          <cell r="G4577" t="str">
            <v>Michigan, State of, Health and Human Services, Department of</v>
          </cell>
          <cell r="H4577" t="str">
            <v/>
          </cell>
          <cell r="I4577" t="str">
            <v>Institutional</v>
          </cell>
          <cell r="J4577" t="str">
            <v>MCRU Minimum Footprint</v>
          </cell>
        </row>
        <row r="4578">
          <cell r="A4578" t="str">
            <v>00084343</v>
          </cell>
          <cell r="B4578" t="str">
            <v>2014.005; ASG-22CE-13-2; HUM00084343</v>
          </cell>
          <cell r="C4578" t="str">
            <v>Int Med-Hematology/Oncology</v>
          </cell>
          <cell r="D4578" t="str">
            <v>Smith, David, C</v>
          </cell>
          <cell r="E4578" t="str">
            <v>CLOSED TO ACCRUAL</v>
          </cell>
          <cell r="F4578">
            <v>43705</v>
          </cell>
          <cell r="G4578" t="str">
            <v>Astellas Pharma US, Inc.</v>
          </cell>
          <cell r="H4578" t="str">
            <v>Agensys, Inc</v>
          </cell>
          <cell r="I4578" t="str">
            <v>Industry</v>
          </cell>
          <cell r="J4578" t="str">
            <v>CTSU - Oncology</v>
          </cell>
        </row>
        <row r="4579">
          <cell r="A4579" t="str">
            <v>00084330</v>
          </cell>
          <cell r="B4579" t="str">
            <v>2014.041; HUM00084330</v>
          </cell>
          <cell r="C4579" t="str">
            <v>Radiation Oncology</v>
          </cell>
          <cell r="D4579" t="str">
            <v>Murthy, Venkatesh</v>
          </cell>
          <cell r="E4579" t="str">
            <v>CLOSED TO ACCRUAL</v>
          </cell>
          <cell r="F4579">
            <v>42794</v>
          </cell>
          <cell r="G4579" t="str">
            <v>University of Michigan</v>
          </cell>
          <cell r="H4579" t="str">
            <v/>
          </cell>
          <cell r="I4579" t="str">
            <v>National</v>
          </cell>
          <cell r="J4579" t="str">
            <v>CTSU - Oncology</v>
          </cell>
        </row>
        <row r="4580">
          <cell r="A4580" t="str">
            <v>00084318</v>
          </cell>
          <cell r="B4580" t="str">
            <v>2014.003; CD-ON-MEDI4736-1108; HUM00084318</v>
          </cell>
          <cell r="C4580" t="str">
            <v>Int Med-Hematology/Oncology</v>
          </cell>
          <cell r="D4580" t="str">
            <v>Smith, David, C</v>
          </cell>
          <cell r="E4580" t="str">
            <v>TERMINATED</v>
          </cell>
          <cell r="F4580">
            <v>43140</v>
          </cell>
          <cell r="G4580" t="str">
            <v>Medimmune, Inc.</v>
          </cell>
          <cell r="H4580" t="str">
            <v>PRA Health Sciences</v>
          </cell>
          <cell r="I4580" t="str">
            <v>Industry</v>
          </cell>
          <cell r="J4580" t="str">
            <v>CTSU - Oncology</v>
          </cell>
        </row>
        <row r="4581">
          <cell r="A4581" t="str">
            <v>00084262</v>
          </cell>
          <cell r="B4581" t="str">
            <v>2014.006; HUM00084262; NANT 2011-01</v>
          </cell>
          <cell r="C4581" t="str">
            <v>Pediatrics-Hematology/Oncology</v>
          </cell>
          <cell r="D4581" t="str">
            <v>Yanik, Gregory</v>
          </cell>
          <cell r="E4581" t="str">
            <v>CLOSED TO ACCRUAL</v>
          </cell>
          <cell r="F4581">
            <v>43887</v>
          </cell>
          <cell r="G4581" t="str">
            <v>New Approaches for Neuroblastoma Therapy (NANT)</v>
          </cell>
          <cell r="H4581" t="str">
            <v>Children's Hospital of Los Angeles</v>
          </cell>
          <cell r="I4581" t="str">
            <v>Externally Peer-Reviewed</v>
          </cell>
          <cell r="J4581" t="str">
            <v>CTSU - Childrens</v>
          </cell>
        </row>
        <row r="4582">
          <cell r="A4582" t="str">
            <v>00084170</v>
          </cell>
          <cell r="B4582" t="str">
            <v>2014.010; HUM00084170; UMCC 2014.010</v>
          </cell>
          <cell r="C4582" t="str">
            <v>Int Med-Hematology/Oncology</v>
          </cell>
          <cell r="D4582" t="str">
            <v>Pawarode, Attaphol</v>
          </cell>
          <cell r="E4582" t="str">
            <v>CLOSED TO ACCRUAL</v>
          </cell>
          <cell r="F4582">
            <v>43075</v>
          </cell>
          <cell r="G4582" t="str">
            <v>University of Michigan</v>
          </cell>
          <cell r="H4582" t="str">
            <v>Onyx Pharmaceuticals, Inc.</v>
          </cell>
          <cell r="I4582" t="str">
            <v>National</v>
          </cell>
          <cell r="J4582" t="str">
            <v>CTSU - Oncology</v>
          </cell>
        </row>
        <row r="4583">
          <cell r="A4583" t="str">
            <v>00084148</v>
          </cell>
          <cell r="B4583" t="str">
            <v>2014.001; C14018; HUM00084148</v>
          </cell>
          <cell r="C4583" t="str">
            <v>Int Med-Hematology/Oncology</v>
          </cell>
          <cell r="D4583" t="str">
            <v>Kalemkerian, Gregory</v>
          </cell>
          <cell r="E4583" t="str">
            <v>IRB STUDY CLOSURE</v>
          </cell>
          <cell r="F4583">
            <v>42742</v>
          </cell>
          <cell r="G4583" t="str">
            <v>Quintiles, Inc</v>
          </cell>
          <cell r="H4583" t="str">
            <v/>
          </cell>
          <cell r="I4583" t="str">
            <v>Industry</v>
          </cell>
          <cell r="J4583" t="str">
            <v>CTSU - Oncology</v>
          </cell>
        </row>
        <row r="4584">
          <cell r="A4584" t="str">
            <v>00084105</v>
          </cell>
          <cell r="B4584" t="str">
            <v>HUM00084105</v>
          </cell>
          <cell r="C4584" t="str">
            <v>Pediatrics-Intensive Care</v>
          </cell>
          <cell r="D4584" t="str">
            <v/>
          </cell>
          <cell r="E4584" t="str">
            <v>ABANDONED</v>
          </cell>
          <cell r="F4584">
            <v>44155</v>
          </cell>
          <cell r="G4584" t="str">
            <v/>
          </cell>
          <cell r="H4584" t="str">
            <v>University of Michigan</v>
          </cell>
          <cell r="I4584" t="str">
            <v/>
          </cell>
          <cell r="J4584" t="str">
            <v>CTSU - Childrens</v>
          </cell>
        </row>
        <row r="4585">
          <cell r="A4585" t="str">
            <v>00083980</v>
          </cell>
          <cell r="B4585" t="str">
            <v>HUM00083980; R21</v>
          </cell>
          <cell r="C4585" t="str">
            <v>Pediatrics-General Services</v>
          </cell>
          <cell r="D4585" t="str">
            <v>Woolford, Susan</v>
          </cell>
          <cell r="E4585" t="str">
            <v>OPEN TO ACCRUAL</v>
          </cell>
          <cell r="F4585">
            <v>43515</v>
          </cell>
          <cell r="G4585" t="str">
            <v>DHHS - National Institutes of Health</v>
          </cell>
          <cell r="H4585" t="str">
            <v/>
          </cell>
          <cell r="I4585" t="str">
            <v>Externally Peer-Reviewed</v>
          </cell>
          <cell r="J4585" t="str">
            <v>CTSU - Childrens</v>
          </cell>
        </row>
        <row r="4586">
          <cell r="A4586" t="str">
            <v>00083895</v>
          </cell>
          <cell r="B4586" t="str">
            <v>HUM00083895</v>
          </cell>
          <cell r="C4586" t="str">
            <v>College of Pharmacy</v>
          </cell>
          <cell r="D4586" t="str">
            <v>Zhu, Haojie</v>
          </cell>
          <cell r="E4586" t="str">
            <v>ABANDONED</v>
          </cell>
          <cell r="F4586">
            <v>44155</v>
          </cell>
          <cell r="G4586" t="str">
            <v>University of Michigan</v>
          </cell>
          <cell r="H4586" t="str">
            <v/>
          </cell>
          <cell r="I4586" t="str">
            <v>National</v>
          </cell>
          <cell r="J4586" t="str">
            <v>CTSU - Acute, Critical Care, Surgery &amp; Transplant</v>
          </cell>
        </row>
        <row r="4587">
          <cell r="A4587" t="str">
            <v>00083718</v>
          </cell>
          <cell r="B4587" t="str">
            <v>HUM00083718</v>
          </cell>
          <cell r="C4587" t="str">
            <v>Int Med-Cardiology</v>
          </cell>
          <cell r="D4587" t="str">
            <v>Ganesh, Santhi</v>
          </cell>
          <cell r="E4587" t="str">
            <v>OPEN TO ACCRUAL</v>
          </cell>
          <cell r="F4587">
            <v>44301</v>
          </cell>
          <cell r="G4587" t="str">
            <v>Michigan, State of, Health and Human Services, Department of</v>
          </cell>
          <cell r="H4587" t="str">
            <v/>
          </cell>
          <cell r="I4587" t="str">
            <v>Institutional</v>
          </cell>
          <cell r="J4587" t="str">
            <v>MCRU Minimum Footprint</v>
          </cell>
        </row>
        <row r="4588">
          <cell r="A4588" t="str">
            <v>00083624</v>
          </cell>
          <cell r="B4588" t="str">
            <v>HUM00083624</v>
          </cell>
          <cell r="C4588" t="str">
            <v>Pediatrics-Psychology</v>
          </cell>
          <cell r="D4588" t="str">
            <v>Dore-Stites, Dawn</v>
          </cell>
          <cell r="E4588" t="str">
            <v>OPEN TO ACCRUAL</v>
          </cell>
          <cell r="F4588">
            <v>41687</v>
          </cell>
          <cell r="G4588" t="str">
            <v>University of Michigan</v>
          </cell>
          <cell r="H4588" t="str">
            <v/>
          </cell>
          <cell r="I4588" t="str">
            <v>National</v>
          </cell>
          <cell r="J4588" t="str">
            <v>CTSU - Childrens</v>
          </cell>
        </row>
        <row r="4589">
          <cell r="A4589" t="str">
            <v>00083557</v>
          </cell>
          <cell r="B4589" t="str">
            <v>101644; 2013.020; HUM00083557</v>
          </cell>
          <cell r="C4589" t="str">
            <v>Int Med-Hematology/Oncology</v>
          </cell>
          <cell r="D4589" t="str">
            <v>Schuetze, Scott</v>
          </cell>
          <cell r="E4589" t="str">
            <v>IRB STUDY CLOSURE</v>
          </cell>
          <cell r="F4589">
            <v>43787</v>
          </cell>
          <cell r="G4589" t="str">
            <v>Medical University of South Carolina</v>
          </cell>
          <cell r="H4589" t="str">
            <v/>
          </cell>
          <cell r="I4589" t="str">
            <v>Institutional</v>
          </cell>
          <cell r="J4589" t="str">
            <v>CTSU - Oncology</v>
          </cell>
        </row>
        <row r="4590">
          <cell r="A4590" t="str">
            <v>00083447</v>
          </cell>
          <cell r="B4590" t="str">
            <v/>
          </cell>
          <cell r="C4590" t="str">
            <v>Surgery-Pediatric Surgery</v>
          </cell>
          <cell r="D4590" t="str">
            <v>Bruch, Steven</v>
          </cell>
          <cell r="E4590" t="str">
            <v>ABANDONED</v>
          </cell>
          <cell r="F4590">
            <v>43432</v>
          </cell>
          <cell r="G4590" t="str">
            <v>University of Michigan</v>
          </cell>
          <cell r="H4590" t="str">
            <v/>
          </cell>
          <cell r="I4590" t="str">
            <v>National</v>
          </cell>
          <cell r="J4590" t="str">
            <v>CTSU - Childrens</v>
          </cell>
        </row>
        <row r="4591">
          <cell r="A4591" t="str">
            <v>00083415</v>
          </cell>
          <cell r="B4591" t="str">
            <v>2013.128; HUM00083415</v>
          </cell>
          <cell r="C4591" t="str">
            <v>Obstetrics/Gynecology</v>
          </cell>
          <cell r="D4591" t="str">
            <v>Siedel, Jean</v>
          </cell>
          <cell r="E4591" t="str">
            <v>IRB STUDY CLOSURE</v>
          </cell>
          <cell r="F4591">
            <v>44168</v>
          </cell>
          <cell r="G4591" t="str">
            <v>University of Chicago</v>
          </cell>
          <cell r="H4591" t="str">
            <v/>
          </cell>
          <cell r="I4591" t="str">
            <v>National</v>
          </cell>
          <cell r="J4591" t="str">
            <v>CTSU - Oncology</v>
          </cell>
        </row>
        <row r="4592">
          <cell r="A4592" t="str">
            <v>00083191</v>
          </cell>
          <cell r="B4592" t="str">
            <v>2013.127; HUM00083191</v>
          </cell>
          <cell r="C4592" t="str">
            <v>Int Med-Hematology/Oncology</v>
          </cell>
          <cell r="D4592" t="str">
            <v>Henry, Lynn</v>
          </cell>
          <cell r="E4592" t="str">
            <v>CLOSED TO ACCRUAL</v>
          </cell>
          <cell r="F4592">
            <v>41772</v>
          </cell>
          <cell r="G4592" t="str">
            <v>University of Michigan</v>
          </cell>
          <cell r="H4592" t="str">
            <v/>
          </cell>
          <cell r="I4592" t="str">
            <v>National</v>
          </cell>
          <cell r="J4592" t="str">
            <v>CTSU - Oncology</v>
          </cell>
        </row>
        <row r="4593">
          <cell r="A4593" t="str">
            <v>00083160</v>
          </cell>
          <cell r="B4593" t="str">
            <v>2013.121; CLGH447X2102; HUM00083160</v>
          </cell>
          <cell r="C4593" t="str">
            <v>Int Med-Hematology/Oncology</v>
          </cell>
          <cell r="D4593" t="str">
            <v>Bixby, Dale</v>
          </cell>
          <cell r="E4593" t="str">
            <v>IRB STUDY CLOSURE</v>
          </cell>
          <cell r="F4593">
            <v>43943</v>
          </cell>
          <cell r="G4593" t="str">
            <v>Novartis</v>
          </cell>
          <cell r="H4593" t="str">
            <v/>
          </cell>
          <cell r="I4593" t="str">
            <v>Industry</v>
          </cell>
          <cell r="J4593" t="str">
            <v>CTSU - Oncology</v>
          </cell>
        </row>
        <row r="4594">
          <cell r="A4594" t="str">
            <v>00083046</v>
          </cell>
          <cell r="B4594" t="str">
            <v>2013.118; HUM00083046; PROCEDE-2000</v>
          </cell>
          <cell r="C4594" t="str">
            <v>Urology</v>
          </cell>
          <cell r="D4594" t="str">
            <v>Morgan, Todd</v>
          </cell>
          <cell r="E4594" t="str">
            <v>IRB STUDY CLOSURE</v>
          </cell>
          <cell r="F4594">
            <v>43082</v>
          </cell>
          <cell r="G4594" t="str">
            <v>Myriad Genetics</v>
          </cell>
          <cell r="H4594" t="str">
            <v/>
          </cell>
          <cell r="I4594" t="str">
            <v>Industry</v>
          </cell>
          <cell r="J4594" t="str">
            <v>CTSU - Oncology</v>
          </cell>
        </row>
        <row r="4595">
          <cell r="A4595" t="str">
            <v>00082979</v>
          </cell>
          <cell r="B4595" t="str">
            <v>HUM00082979</v>
          </cell>
          <cell r="C4595" t="str">
            <v>Physical Medicine &amp; Rehabilitation</v>
          </cell>
          <cell r="D4595" t="str">
            <v>Carlozzi, Noelle</v>
          </cell>
          <cell r="E4595" t="str">
            <v>OPEN TO ACCRUAL</v>
          </cell>
          <cell r="F4595">
            <v>41987</v>
          </cell>
          <cell r="G4595" t="str">
            <v/>
          </cell>
          <cell r="H4595" t="str">
            <v>Huntington Study Group (HSG)</v>
          </cell>
          <cell r="I4595" t="str">
            <v/>
          </cell>
          <cell r="J4595" t="str">
            <v>MCRU Minimum Footprint</v>
          </cell>
        </row>
        <row r="4596">
          <cell r="A4596" t="str">
            <v>00082904</v>
          </cell>
          <cell r="B4596" t="str">
            <v>HUM00082904</v>
          </cell>
          <cell r="C4596" t="str">
            <v>Int Med-Nephrology</v>
          </cell>
          <cell r="D4596" t="str">
            <v>Norman, Silas</v>
          </cell>
          <cell r="E4596" t="str">
            <v>IRB STUDY CLOSURE</v>
          </cell>
          <cell r="F4596">
            <v>44147</v>
          </cell>
          <cell r="G4596" t="str">
            <v>Astellas Pharma US, Inc.</v>
          </cell>
          <cell r="H4596" t="str">
            <v/>
          </cell>
          <cell r="I4596" t="str">
            <v>Industry</v>
          </cell>
          <cell r="J4596" t="str">
            <v>CTSU - Acute, Critical Care, Surgery &amp; Transplant</v>
          </cell>
        </row>
        <row r="4597">
          <cell r="A4597" t="str">
            <v>00082896</v>
          </cell>
          <cell r="B4597" t="str">
            <v>HUM00082896; RITAZAREM</v>
          </cell>
          <cell r="C4597" t="str">
            <v>Int Med-Rheumatology</v>
          </cell>
          <cell r="D4597" t="str">
            <v>Gewurz-Singer, Ora</v>
          </cell>
          <cell r="E4597" t="str">
            <v>CLOSED TO ACCRUAL</v>
          </cell>
          <cell r="F4597">
            <v>43305</v>
          </cell>
          <cell r="G4597" t="str">
            <v>Genentech, Inc.</v>
          </cell>
          <cell r="H4597" t="str">
            <v>University of Pennsylvania</v>
          </cell>
          <cell r="I4597" t="str">
            <v>Industry</v>
          </cell>
          <cell r="J4597" t="str">
            <v>CTSU - Ambulatory and Chronic Disease</v>
          </cell>
        </row>
        <row r="4598">
          <cell r="A4598" t="str">
            <v>00082893</v>
          </cell>
          <cell r="B4598" t="str">
            <v>2013.122; DGD-44-058; HUM00082893</v>
          </cell>
          <cell r="C4598" t="str">
            <v>Radiology</v>
          </cell>
          <cell r="D4598" t="str">
            <v>Shah, Gaurang</v>
          </cell>
          <cell r="E4598" t="str">
            <v>IRB STUDY CLOSURE</v>
          </cell>
          <cell r="F4598">
            <v>43237</v>
          </cell>
          <cell r="G4598" t="str">
            <v>Quintiles, Inc</v>
          </cell>
          <cell r="H4598" t="str">
            <v/>
          </cell>
          <cell r="I4598" t="str">
            <v>Industry</v>
          </cell>
          <cell r="J4598" t="str">
            <v>CTSU - Oncology</v>
          </cell>
        </row>
        <row r="4599">
          <cell r="A4599" t="str">
            <v>00082747</v>
          </cell>
          <cell r="B4599" t="str">
            <v>HUM00082747; No sponsor available in eRPM search</v>
          </cell>
          <cell r="C4599" t="str">
            <v>Otolaryngology</v>
          </cell>
          <cell r="D4599" t="str">
            <v>Zwolan, Teresa</v>
          </cell>
          <cell r="E4599" t="str">
            <v>IRB STUDY CLOSURE</v>
          </cell>
          <cell r="F4599">
            <v>43754</v>
          </cell>
          <cell r="G4599" t="str">
            <v>American Cochlear Implant Alliance</v>
          </cell>
          <cell r="H4599" t="str">
            <v>University of Michigan</v>
          </cell>
          <cell r="I4599" t="str">
            <v>Externally Peer-Reviewed</v>
          </cell>
          <cell r="J4599" t="str">
            <v>CTSU - Neurosciences and Sensory</v>
          </cell>
        </row>
        <row r="4600">
          <cell r="A4600" t="str">
            <v>00082715</v>
          </cell>
          <cell r="B4600" t="str">
            <v>2013.117; HUM00082715</v>
          </cell>
          <cell r="C4600" t="str">
            <v>Int Med-Hematology/Oncology</v>
          </cell>
          <cell r="D4600" t="str">
            <v>Palmbos, Phillip</v>
          </cell>
          <cell r="E4600" t="str">
            <v>TERMINATED</v>
          </cell>
          <cell r="F4600">
            <v>44053</v>
          </cell>
          <cell r="G4600" t="str">
            <v>University of Michigan</v>
          </cell>
          <cell r="H4600" t="str">
            <v>Pfizer, Inc.; Prostate Cancer Foundation</v>
          </cell>
          <cell r="I4600" t="str">
            <v>National</v>
          </cell>
          <cell r="J4600" t="str">
            <v>CTSU - Oncology</v>
          </cell>
        </row>
        <row r="4601">
          <cell r="A4601" t="str">
            <v>00082670</v>
          </cell>
          <cell r="B4601" t="str">
            <v>HUM00082670</v>
          </cell>
          <cell r="C4601" t="str">
            <v>Surgery-Thoracic Surgery</v>
          </cell>
          <cell r="D4601" t="str">
            <v>Lynch, William</v>
          </cell>
          <cell r="E4601" t="str">
            <v>IRB STUDY CLOSURE</v>
          </cell>
          <cell r="F4601">
            <v>44160</v>
          </cell>
          <cell r="G4601" t="str">
            <v>Xvivo Perfusion, Inc.</v>
          </cell>
          <cell r="H4601" t="str">
            <v/>
          </cell>
          <cell r="I4601" t="str">
            <v>Industry</v>
          </cell>
          <cell r="J4601" t="str">
            <v>CTSU - Acute, Critical Care, Surgery &amp; Transplant</v>
          </cell>
        </row>
        <row r="4602">
          <cell r="A4602" t="str">
            <v>00082635</v>
          </cell>
          <cell r="B4602" t="str">
            <v>HUM00082635</v>
          </cell>
          <cell r="C4602" t="str">
            <v>Neurology</v>
          </cell>
          <cell r="D4602" t="str">
            <v>Heidebrink, Judith</v>
          </cell>
          <cell r="E4602" t="str">
            <v>CLOSED TO ACCRUAL</v>
          </cell>
          <cell r="F4602">
            <v>42947</v>
          </cell>
          <cell r="G4602" t="str">
            <v>DHHS - National Institutes of Health - Subcontracts</v>
          </cell>
          <cell r="H4602" t="str">
            <v>Lilly, Eli, and Company; University of Southern California</v>
          </cell>
          <cell r="I4602" t="str">
            <v>Externally Peer-Reviewed</v>
          </cell>
          <cell r="J4602" t="str">
            <v>CTSU - Neurosciences and Sensory</v>
          </cell>
        </row>
        <row r="4603">
          <cell r="A4603" t="str">
            <v>00082579</v>
          </cell>
          <cell r="B4603" t="str">
            <v>2014.022; HUM00082579; VISORB</v>
          </cell>
          <cell r="C4603" t="str">
            <v>Ophthalmology &amp; Visual Sciences</v>
          </cell>
          <cell r="D4603" t="str">
            <v/>
          </cell>
          <cell r="E4603" t="str">
            <v>CLOSED TO ACCRUAL</v>
          </cell>
          <cell r="F4603">
            <v>43803</v>
          </cell>
          <cell r="G4603" t="str">
            <v>University of Michigan</v>
          </cell>
          <cell r="H4603" t="str">
            <v>Genentech, Inc.</v>
          </cell>
          <cell r="I4603" t="str">
            <v>National</v>
          </cell>
          <cell r="J4603" t="str">
            <v>CTSU - Oncology</v>
          </cell>
        </row>
        <row r="4604">
          <cell r="A4604" t="str">
            <v>00082356</v>
          </cell>
          <cell r="B4604" t="str">
            <v>HUM00082356</v>
          </cell>
          <cell r="C4604" t="str">
            <v>Int Med-Metabolism, Endo &amp; Diabetes</v>
          </cell>
          <cell r="D4604" t="str">
            <v/>
          </cell>
          <cell r="E4604" t="str">
            <v>ABANDONED</v>
          </cell>
          <cell r="F4604">
            <v>43528</v>
          </cell>
          <cell r="G4604" t="str">
            <v>Yale University</v>
          </cell>
          <cell r="H4604" t="str">
            <v>Juvenile Diabetes Research Foundation International (JDRF)</v>
          </cell>
          <cell r="I4604" t="str">
            <v>National</v>
          </cell>
          <cell r="J4604" t="str">
            <v>CTSU - Ambulatory and Chronic Disease</v>
          </cell>
        </row>
        <row r="4605">
          <cell r="A4605" t="str">
            <v>00082263</v>
          </cell>
          <cell r="B4605" t="str">
            <v>2013.116; HUM00082263; IDR-OM-01</v>
          </cell>
          <cell r="C4605" t="str">
            <v>Int Med-Hematology/Oncology</v>
          </cell>
          <cell r="D4605" t="str">
            <v>Worden, Francis</v>
          </cell>
          <cell r="E4605" t="str">
            <v>TERMINATED</v>
          </cell>
          <cell r="F4605">
            <v>42965</v>
          </cell>
          <cell r="G4605" t="str">
            <v>Soligenix, Inc</v>
          </cell>
          <cell r="H4605" t="str">
            <v/>
          </cell>
          <cell r="I4605" t="str">
            <v>Industry</v>
          </cell>
          <cell r="J4605" t="str">
            <v>CTSU - Oncology</v>
          </cell>
        </row>
        <row r="4606">
          <cell r="A4606" t="str">
            <v>00082134</v>
          </cell>
          <cell r="B4606" t="str">
            <v>2013.114; HUM00082134; UMCC 2013.114</v>
          </cell>
          <cell r="C4606" t="str">
            <v>Int Med-Hematology/Oncology</v>
          </cell>
          <cell r="D4606" t="str">
            <v>Lao, Christopher</v>
          </cell>
          <cell r="E4606" t="str">
            <v>CLOSED TO ACCRUAL</v>
          </cell>
          <cell r="F4606">
            <v>42541</v>
          </cell>
          <cell r="G4606" t="str">
            <v>University of Michigan</v>
          </cell>
          <cell r="H4606" t="str">
            <v/>
          </cell>
          <cell r="I4606" t="str">
            <v>National</v>
          </cell>
          <cell r="J4606" t="str">
            <v>CTSU - Oncology</v>
          </cell>
        </row>
        <row r="4607">
          <cell r="A4607" t="str">
            <v>00082086</v>
          </cell>
          <cell r="B4607" t="str">
            <v>2014.026; HUM00082086</v>
          </cell>
          <cell r="C4607" t="str">
            <v>Int Med-Gastroenterology</v>
          </cell>
          <cell r="D4607" t="str">
            <v>Parikh, Neehar</v>
          </cell>
          <cell r="E4607" t="str">
            <v>OPEN TO ACCRUAL</v>
          </cell>
          <cell r="F4607">
            <v>41852</v>
          </cell>
          <cell r="G4607" t="str">
            <v>University of Michigan</v>
          </cell>
          <cell r="H4607" t="str">
            <v>National Cancer Institute (NCI)</v>
          </cell>
          <cell r="I4607" t="str">
            <v>National</v>
          </cell>
          <cell r="J4607" t="str">
            <v>CTSU - Oncology</v>
          </cell>
        </row>
        <row r="4608">
          <cell r="A4608" t="str">
            <v>00082084</v>
          </cell>
          <cell r="B4608" t="str">
            <v>2014.012; HUM00082084</v>
          </cell>
          <cell r="C4608" t="str">
            <v>Pediatrics-Hematology/Oncology</v>
          </cell>
          <cell r="D4608" t="str">
            <v>Hoodin, Flora</v>
          </cell>
          <cell r="E4608" t="str">
            <v>TERMINATED</v>
          </cell>
          <cell r="F4608">
            <v>43375</v>
          </cell>
          <cell r="G4608" t="str">
            <v>University of Michigan</v>
          </cell>
          <cell r="H4608" t="str">
            <v/>
          </cell>
          <cell r="I4608" t="str">
            <v>National</v>
          </cell>
          <cell r="J4608" t="str">
            <v>CTSU - Childrens</v>
          </cell>
        </row>
        <row r="4609">
          <cell r="A4609" t="str">
            <v>00082007</v>
          </cell>
          <cell r="B4609" t="str">
            <v>DAIT ALE06 ; HUM00082007</v>
          </cell>
          <cell r="C4609" t="str">
            <v>Int Med-Rheumatology</v>
          </cell>
          <cell r="D4609" t="str">
            <v>McCune, William</v>
          </cell>
          <cell r="E4609" t="str">
            <v>TERMINATED</v>
          </cell>
          <cell r="F4609">
            <v>43804</v>
          </cell>
          <cell r="G4609" t="str">
            <v>DHHS - National Institutes of Health - Subcontracts</v>
          </cell>
          <cell r="H4609" t="str">
            <v>Duke University; University of California - San Francisco</v>
          </cell>
          <cell r="I4609" t="str">
            <v>Externally Peer-Reviewed</v>
          </cell>
          <cell r="J4609" t="str">
            <v>CTSU - Ambulatory and Chronic Disease</v>
          </cell>
        </row>
        <row r="4610">
          <cell r="A4610" t="str">
            <v>00081774</v>
          </cell>
          <cell r="B4610" t="str">
            <v>2013.124; HUM00081774</v>
          </cell>
          <cell r="C4610" t="str">
            <v>Int Med-Hematology/Oncology</v>
          </cell>
          <cell r="D4610" t="str">
            <v>Krauss, John</v>
          </cell>
          <cell r="E4610" t="str">
            <v>IRB STUDY CLOSURE</v>
          </cell>
          <cell r="F4610">
            <v>42689</v>
          </cell>
          <cell r="G4610" t="str">
            <v>Michigan State University</v>
          </cell>
          <cell r="H4610" t="str">
            <v/>
          </cell>
          <cell r="I4610" t="str">
            <v>Institutional</v>
          </cell>
          <cell r="J4610" t="str">
            <v>CTSU - Oncology</v>
          </cell>
        </row>
        <row r="4611">
          <cell r="A4611" t="str">
            <v>00081650</v>
          </cell>
          <cell r="B4611" t="str">
            <v>HUM00081650</v>
          </cell>
          <cell r="C4611" t="str">
            <v>Pediatrics-Hematology/Oncology</v>
          </cell>
          <cell r="D4611" t="str">
            <v>Walkovich, Kelly</v>
          </cell>
          <cell r="E4611" t="str">
            <v>NEW</v>
          </cell>
          <cell r="F4611">
            <v>43643</v>
          </cell>
          <cell r="G4611" t="str">
            <v/>
          </cell>
          <cell r="H4611" t="str">
            <v/>
          </cell>
          <cell r="I4611" t="str">
            <v/>
          </cell>
          <cell r="J4611" t="str">
            <v>CTSU - Childrens</v>
          </cell>
        </row>
        <row r="4612">
          <cell r="A4612" t="str">
            <v>00081173</v>
          </cell>
          <cell r="B4612" t="str">
            <v xml:space="preserve">HUM00081173; Study of the Argus II/ AWD001060 </v>
          </cell>
          <cell r="C4612" t="str">
            <v>Ophthalmology &amp; Visual Sciences</v>
          </cell>
          <cell r="D4612" t="str">
            <v>Jayasundera, Kanishka</v>
          </cell>
          <cell r="E4612" t="str">
            <v>TERMINATED</v>
          </cell>
          <cell r="F4612">
            <v>44004</v>
          </cell>
          <cell r="G4612" t="str">
            <v>Second Sight Medical Products</v>
          </cell>
          <cell r="H4612" t="str">
            <v/>
          </cell>
          <cell r="I4612" t="str">
            <v>Industry</v>
          </cell>
          <cell r="J4612" t="str">
            <v>CTSU - Ambulatory and Chronic Disease</v>
          </cell>
        </row>
        <row r="4613">
          <cell r="A4613" t="str">
            <v>00081148</v>
          </cell>
          <cell r="B4613" t="str">
            <v>2013.108; 59R5-003; HUM00081148</v>
          </cell>
          <cell r="C4613" t="str">
            <v>Int Med-Hematology/Oncology</v>
          </cell>
          <cell r="D4613" t="str">
            <v>Kalemkerian, Gregory</v>
          </cell>
          <cell r="E4613" t="str">
            <v>IRB STUDY CLOSURE</v>
          </cell>
          <cell r="F4613">
            <v>42979</v>
          </cell>
          <cell r="G4613" t="str">
            <v>OncoMed Pharmaceuticals, Inc.</v>
          </cell>
          <cell r="H4613" t="str">
            <v>PRA Health Sciences</v>
          </cell>
          <cell r="I4613" t="str">
            <v>Industry</v>
          </cell>
          <cell r="J4613" t="str">
            <v>CTSU - Oncology</v>
          </cell>
        </row>
        <row r="4614">
          <cell r="A4614" t="str">
            <v>00081004</v>
          </cell>
          <cell r="B4614" t="str">
            <v>HUM00081004</v>
          </cell>
          <cell r="C4614" t="str">
            <v>Pediatrics-Cardiology</v>
          </cell>
          <cell r="D4614" t="str">
            <v>Russell, Mark</v>
          </cell>
          <cell r="E4614" t="str">
            <v>CLOSED TO ACCRUAL</v>
          </cell>
          <cell r="F4614">
            <v>43168</v>
          </cell>
          <cell r="G4614" t="str">
            <v>DHHS - National Institutes of Health - Subcontracts</v>
          </cell>
          <cell r="H4614" t="str">
            <v>Brigham and Women's Hospital</v>
          </cell>
          <cell r="I4614" t="str">
            <v>Externally Peer-Reviewed</v>
          </cell>
          <cell r="J4614" t="str">
            <v>CTSU - Heart, Vessel, Blood</v>
          </cell>
        </row>
        <row r="4615">
          <cell r="A4615" t="str">
            <v>00080998</v>
          </cell>
          <cell r="B4615" t="str">
            <v>HUM00080998</v>
          </cell>
          <cell r="C4615" t="str">
            <v>Neurology</v>
          </cell>
          <cell r="D4615" t="str">
            <v>Heidebrink, Judith</v>
          </cell>
          <cell r="E4615" t="str">
            <v>TERMINATED</v>
          </cell>
          <cell r="F4615">
            <v>43367</v>
          </cell>
          <cell r="G4615" t="str">
            <v>Merck Research Laboratories</v>
          </cell>
          <cell r="H4615" t="str">
            <v/>
          </cell>
          <cell r="I4615" t="str">
            <v>Industry</v>
          </cell>
          <cell r="J4615" t="str">
            <v>CTSU - Neurosciences and Sensory</v>
          </cell>
        </row>
        <row r="4616">
          <cell r="A4616" t="str">
            <v>00080991</v>
          </cell>
          <cell r="B4616" t="str">
            <v>HUM00080991</v>
          </cell>
          <cell r="C4616" t="str">
            <v>Pediatrics-Pulmonary Medicine</v>
          </cell>
          <cell r="D4616" t="str">
            <v>Nasr, Samya</v>
          </cell>
          <cell r="E4616" t="str">
            <v>CLOSED TO ACCRUAL</v>
          </cell>
          <cell r="F4616">
            <v>43831</v>
          </cell>
          <cell r="G4616" t="str">
            <v>Cystic Fibrosis Foundation Therapeutics, Inc.</v>
          </cell>
          <cell r="H4616" t="str">
            <v>Seattle Children's Hospital; Seattle Children's Research Institute</v>
          </cell>
          <cell r="I4616" t="str">
            <v>Institutional</v>
          </cell>
          <cell r="J4616" t="str">
            <v>CTSU - Childrens</v>
          </cell>
        </row>
        <row r="4617">
          <cell r="A4617" t="str">
            <v>00080732</v>
          </cell>
          <cell r="B4617" t="str">
            <v>2013.107; HUM00080732</v>
          </cell>
          <cell r="C4617" t="str">
            <v>Pediatrics-Hematology/Oncology</v>
          </cell>
          <cell r="D4617" t="str">
            <v>Yanik, Gregory</v>
          </cell>
          <cell r="E4617" t="str">
            <v>IRB STUDY CLOSURE</v>
          </cell>
          <cell r="F4617">
            <v>43630</v>
          </cell>
          <cell r="G4617" t="str">
            <v>BMT CTN</v>
          </cell>
          <cell r="H4617" t="str">
            <v>National Marrow Donor Program (NMDP)</v>
          </cell>
          <cell r="I4617" t="str">
            <v>National</v>
          </cell>
          <cell r="J4617" t="str">
            <v>CTSU - Oncology</v>
          </cell>
        </row>
        <row r="4618">
          <cell r="A4618" t="str">
            <v>00080657</v>
          </cell>
          <cell r="B4618" t="str">
            <v>2013.099; ADVL1217; HUM00080657</v>
          </cell>
          <cell r="C4618" t="str">
            <v>Pediatrics-Hematology/Oncology</v>
          </cell>
          <cell r="D4618" t="str">
            <v>Mody, Rajen</v>
          </cell>
          <cell r="E4618" t="str">
            <v>CLOSED TO ACCRUAL</v>
          </cell>
          <cell r="F4618">
            <v>43588</v>
          </cell>
          <cell r="G4618" t="str">
            <v>Pediatric Early Phase Clinical Trials Network (PEP-CTN)</v>
          </cell>
          <cell r="H4618" t="str">
            <v>Children's Oncology Group (COG); National Cancer Institute (NCI); The Children's Hospital of Philadelphia (CHOP)</v>
          </cell>
          <cell r="I4618" t="str">
            <v>Industry</v>
          </cell>
          <cell r="J4618" t="str">
            <v>CTSU - Childrens</v>
          </cell>
        </row>
        <row r="4619">
          <cell r="A4619" t="str">
            <v>00080460</v>
          </cell>
          <cell r="B4619" t="str">
            <v>2013.102; 673-301; HUM00080460</v>
          </cell>
          <cell r="C4619" t="str">
            <v>Int Med-Hematology/Oncology</v>
          </cell>
          <cell r="D4619" t="str">
            <v>Schott, Anne</v>
          </cell>
          <cell r="E4619" t="str">
            <v>IRB STUDY CLOSURE</v>
          </cell>
          <cell r="F4619">
            <v>43721</v>
          </cell>
          <cell r="G4619" t="str">
            <v>Medivation, Inc.</v>
          </cell>
          <cell r="H4619" t="str">
            <v/>
          </cell>
          <cell r="I4619" t="str">
            <v>Industry</v>
          </cell>
          <cell r="J4619" t="str">
            <v>CTSU - Oncology</v>
          </cell>
        </row>
        <row r="4620">
          <cell r="A4620" t="str">
            <v>00080297</v>
          </cell>
          <cell r="B4620" t="str">
            <v>HUM00080297</v>
          </cell>
          <cell r="C4620" t="str">
            <v>Cardiac Surgery</v>
          </cell>
          <cell r="D4620" t="str">
            <v>Pagani, Francis</v>
          </cell>
          <cell r="E4620" t="str">
            <v>IRB STUDY CLOSURE</v>
          </cell>
          <cell r="F4620">
            <v>44217</v>
          </cell>
          <cell r="G4620" t="str">
            <v>Heartware, Inc.</v>
          </cell>
          <cell r="H4620" t="str">
            <v/>
          </cell>
          <cell r="I4620" t="str">
            <v>Industry</v>
          </cell>
          <cell r="J4620" t="str">
            <v>CTSU - Heart, Vessel, Blood</v>
          </cell>
        </row>
        <row r="4621">
          <cell r="A4621" t="str">
            <v>00080149</v>
          </cell>
          <cell r="B4621" t="str">
            <v>HUM00080149</v>
          </cell>
          <cell r="C4621" t="str">
            <v>Cardiac Surgery</v>
          </cell>
          <cell r="D4621" t="str">
            <v>Si, Ming-Sing</v>
          </cell>
          <cell r="E4621" t="str">
            <v>OPEN TO ACCRUAL</v>
          </cell>
          <cell r="F4621">
            <v>42467</v>
          </cell>
          <cell r="G4621" t="str">
            <v>On-X Life Technologies, Inc.</v>
          </cell>
          <cell r="H4621" t="str">
            <v/>
          </cell>
          <cell r="I4621" t="str">
            <v>Industry</v>
          </cell>
          <cell r="J4621" t="str">
            <v>CTSU - Heart, Vessel, Blood</v>
          </cell>
        </row>
        <row r="4622">
          <cell r="A4622" t="str">
            <v>00080094</v>
          </cell>
          <cell r="B4622" t="str">
            <v>HUM00080094</v>
          </cell>
          <cell r="C4622" t="str">
            <v>Neurosurgery</v>
          </cell>
          <cell r="D4622" t="str">
            <v>Pandey, Aditya</v>
          </cell>
          <cell r="E4622" t="str">
            <v>TERMINATED</v>
          </cell>
          <cell r="F4622">
            <v>43511</v>
          </cell>
          <cell r="G4622" t="str">
            <v>Johns Hopkins University</v>
          </cell>
          <cell r="H4622" t="str">
            <v>DHHS - National Institutes of Health - Subcontracts; Yale University</v>
          </cell>
          <cell r="I4622" t="str">
            <v>Institutional</v>
          </cell>
          <cell r="J4622" t="str">
            <v>CTSU - Neurosciences and Sensory</v>
          </cell>
        </row>
        <row r="4623">
          <cell r="A4623" t="str">
            <v>00079879</v>
          </cell>
          <cell r="B4623" t="str">
            <v>HUM00079879</v>
          </cell>
          <cell r="C4623" t="str">
            <v>Cardiac Surgery</v>
          </cell>
          <cell r="D4623" t="str">
            <v>Patel, Himanshu</v>
          </cell>
          <cell r="E4623" t="str">
            <v>CLOSED TO ACCRUAL</v>
          </cell>
          <cell r="F4623">
            <v>43761</v>
          </cell>
          <cell r="G4623" t="str">
            <v>W. L. Gore &amp; Associates, Inc.</v>
          </cell>
          <cell r="H4623" t="str">
            <v/>
          </cell>
          <cell r="I4623" t="str">
            <v>Industry</v>
          </cell>
          <cell r="J4623" t="str">
            <v>CTSU - Heart, Vessel, Blood</v>
          </cell>
        </row>
        <row r="4624">
          <cell r="A4624" t="str">
            <v>00079877</v>
          </cell>
          <cell r="B4624" t="str">
            <v>HUM00079877</v>
          </cell>
          <cell r="C4624" t="str">
            <v>Psychiatry</v>
          </cell>
          <cell r="D4624" t="str">
            <v/>
          </cell>
          <cell r="E4624" t="str">
            <v>TERMINATED</v>
          </cell>
          <cell r="F4624">
            <v>44145</v>
          </cell>
          <cell r="G4624" t="str">
            <v/>
          </cell>
          <cell r="H4624" t="str">
            <v/>
          </cell>
          <cell r="I4624" t="str">
            <v/>
          </cell>
          <cell r="J4624" t="str">
            <v>Exclude from U-M specialty reporting</v>
          </cell>
        </row>
        <row r="4625">
          <cell r="A4625" t="str">
            <v>00079757</v>
          </cell>
          <cell r="B4625" t="str">
            <v>HUM00079757; MDA2013-01-02</v>
          </cell>
          <cell r="C4625" t="str">
            <v>Int Med-Gastroenterology</v>
          </cell>
          <cell r="D4625" t="str">
            <v>Stoffel, Elena</v>
          </cell>
          <cell r="E4625" t="str">
            <v>IRB STUDY CLOSURE</v>
          </cell>
          <cell r="F4625">
            <v>44082</v>
          </cell>
          <cell r="G4625" t="str">
            <v>National Cancer Institute (NCI)</v>
          </cell>
          <cell r="H4625" t="str">
            <v>The University of Texas MD Anderson Cancer Center</v>
          </cell>
          <cell r="I4625" t="str">
            <v>National</v>
          </cell>
          <cell r="J4625" t="str">
            <v>CTSU - Oncology</v>
          </cell>
        </row>
        <row r="4626">
          <cell r="A4626" t="str">
            <v>00079741</v>
          </cell>
          <cell r="B4626" t="str">
            <v>2013.104; HUM00079741</v>
          </cell>
          <cell r="C4626" t="str">
            <v>Pediatrics-Hematology/Oncology</v>
          </cell>
          <cell r="D4626" t="str">
            <v>Mody, Rajen</v>
          </cell>
          <cell r="E4626" t="str">
            <v>IRB STUDY CLOSURE</v>
          </cell>
          <cell r="F4626">
            <v>43307</v>
          </cell>
          <cell r="G4626" t="str">
            <v>New Approaches for Neuroblastoma Therapy (NANT)</v>
          </cell>
          <cell r="H4626" t="str">
            <v>Children's Hospital of Los Angeles</v>
          </cell>
          <cell r="I4626" t="str">
            <v>Externally Peer-Reviewed</v>
          </cell>
          <cell r="J4626" t="str">
            <v>CTSU - Childrens</v>
          </cell>
        </row>
        <row r="4627">
          <cell r="A4627" t="str">
            <v>00079493</v>
          </cell>
          <cell r="B4627" t="str">
            <v>2013.097; A5481023; HUM00079493</v>
          </cell>
          <cell r="C4627" t="str">
            <v>Int Med-Hematology/Oncology</v>
          </cell>
          <cell r="D4627" t="str">
            <v>Burness, Monika</v>
          </cell>
          <cell r="E4627" t="str">
            <v>IRB STUDY CLOSURE</v>
          </cell>
          <cell r="F4627">
            <v>44032</v>
          </cell>
          <cell r="G4627" t="str">
            <v>Pfizer</v>
          </cell>
          <cell r="H4627" t="str">
            <v>Paraxel</v>
          </cell>
          <cell r="I4627" t="str">
            <v>Industry</v>
          </cell>
          <cell r="J4627" t="str">
            <v>CTSU - Oncology</v>
          </cell>
        </row>
        <row r="4628">
          <cell r="A4628" t="str">
            <v>00079408</v>
          </cell>
          <cell r="B4628" t="str">
            <v>2013.110; ALTE11C1; HUM00079408</v>
          </cell>
          <cell r="C4628" t="str">
            <v>Pediatrics-Hematology/Oncology</v>
          </cell>
          <cell r="D4628" t="str">
            <v>Jasty-Rao, Rama</v>
          </cell>
          <cell r="E4628" t="str">
            <v>CLOSED TO ACCRUAL</v>
          </cell>
          <cell r="F4628">
            <v>43476</v>
          </cell>
          <cell r="G4628" t="str">
            <v>Children's Oncology Group (COG)</v>
          </cell>
          <cell r="H4628" t="str">
            <v>The Children's Hospital of Philadelphia (CHOP)</v>
          </cell>
          <cell r="I4628" t="str">
            <v>Institutional</v>
          </cell>
          <cell r="J4628" t="str">
            <v>CTSU - Childrens</v>
          </cell>
        </row>
        <row r="4629">
          <cell r="A4629" t="str">
            <v>00079303</v>
          </cell>
          <cell r="B4629" t="str">
            <v>2013.092; ADVL1213; HUM00079303</v>
          </cell>
          <cell r="C4629" t="str">
            <v>Pediatrics-Hematology/Oncology</v>
          </cell>
          <cell r="D4629" t="str">
            <v>Mody, Rajen</v>
          </cell>
          <cell r="E4629" t="str">
            <v>IRB STUDY CLOSURE</v>
          </cell>
          <cell r="F4629">
            <v>42552</v>
          </cell>
          <cell r="G4629" t="str">
            <v>Children's Oncology Group (COG)</v>
          </cell>
          <cell r="H4629" t="str">
            <v>The Children's Hospital of Philadelphia (CHOP)</v>
          </cell>
          <cell r="I4629" t="str">
            <v>Institutional</v>
          </cell>
          <cell r="J4629" t="str">
            <v>CTSU - Childrens</v>
          </cell>
        </row>
        <row r="4630">
          <cell r="A4630" t="str">
            <v>00079048</v>
          </cell>
          <cell r="B4630" t="str">
            <v>2013.094; HUM00079048; UMCC 2013.094</v>
          </cell>
          <cell r="C4630" t="str">
            <v>Radiation Oncology</v>
          </cell>
          <cell r="D4630" t="str">
            <v>Lawrence, Theodore</v>
          </cell>
          <cell r="E4630" t="str">
            <v>IRB STUDY CLOSURE</v>
          </cell>
          <cell r="F4630">
            <v>44042</v>
          </cell>
          <cell r="G4630" t="str">
            <v>DHHS - National Institutes of Health</v>
          </cell>
          <cell r="H4630" t="str">
            <v>AstraZeneca US; AstraZeneca, PLC</v>
          </cell>
          <cell r="I4630" t="str">
            <v>Externally Peer-Reviewed</v>
          </cell>
          <cell r="J4630" t="str">
            <v>CTSU - Oncology</v>
          </cell>
        </row>
        <row r="4631">
          <cell r="A4631" t="str">
            <v>00078965</v>
          </cell>
          <cell r="B4631" t="str">
            <v>2013.091; BVD-CNV2; HUM00078965</v>
          </cell>
          <cell r="C4631" t="str">
            <v>Int Med-Hematology/Oncology</v>
          </cell>
          <cell r="D4631" t="str">
            <v>Schuetze, Scott</v>
          </cell>
          <cell r="E4631" t="str">
            <v>TERMINATED</v>
          </cell>
          <cell r="F4631">
            <v>42584</v>
          </cell>
          <cell r="G4631" t="str">
            <v>Paraxel</v>
          </cell>
          <cell r="H4631" t="str">
            <v/>
          </cell>
          <cell r="I4631" t="str">
            <v>Industry</v>
          </cell>
          <cell r="J4631" t="str">
            <v>CTSU - Oncology</v>
          </cell>
        </row>
        <row r="4632">
          <cell r="A4632" t="str">
            <v>00078942</v>
          </cell>
          <cell r="B4632" t="str">
            <v>2014.050; HUM00078942</v>
          </cell>
          <cell r="C4632" t="str">
            <v>School of Dentistry</v>
          </cell>
          <cell r="D4632" t="str">
            <v>Dasilva, Alexandre</v>
          </cell>
          <cell r="E4632" t="str">
            <v>CLOSED TO ACCRUAL</v>
          </cell>
          <cell r="F4632">
            <v>43783</v>
          </cell>
          <cell r="G4632" t="str">
            <v>University of Michigan</v>
          </cell>
          <cell r="H4632" t="str">
            <v/>
          </cell>
          <cell r="I4632" t="str">
            <v>National</v>
          </cell>
          <cell r="J4632" t="str">
            <v>CTSU - Oncology</v>
          </cell>
        </row>
        <row r="4633">
          <cell r="A4633" t="str">
            <v>00078926</v>
          </cell>
          <cell r="B4633" t="str">
            <v>HUM00078926</v>
          </cell>
          <cell r="C4633" t="str">
            <v>Pediatrics-Endocrinology</v>
          </cell>
          <cell r="D4633" t="str">
            <v>Thomas, Inas</v>
          </cell>
          <cell r="E4633" t="str">
            <v>OPEN TO ACCRUAL</v>
          </cell>
          <cell r="F4633">
            <v>41711</v>
          </cell>
          <cell r="G4633" t="str">
            <v>Health &amp; Human Services</v>
          </cell>
          <cell r="H4633" t="str">
            <v/>
          </cell>
          <cell r="I4633" t="str">
            <v>Industry</v>
          </cell>
          <cell r="J4633" t="str">
            <v>MCRU Minimum Footprint</v>
          </cell>
        </row>
        <row r="4634">
          <cell r="A4634" t="str">
            <v>00078882</v>
          </cell>
          <cell r="B4634" t="str">
            <v>2013.098; HUM00078882</v>
          </cell>
          <cell r="C4634" t="str">
            <v>Int Med-Hematology/Oncology</v>
          </cell>
          <cell r="D4634" t="str">
            <v>Schott, Anne</v>
          </cell>
          <cell r="E4634" t="str">
            <v>IRB STUDY CLOSURE</v>
          </cell>
          <cell r="F4634">
            <v>43133</v>
          </cell>
          <cell r="G4634" t="str">
            <v>Damon Runyon Cancer Research Foundation</v>
          </cell>
          <cell r="H4634" t="str">
            <v/>
          </cell>
          <cell r="I4634" t="str">
            <v>Institutional</v>
          </cell>
          <cell r="J4634" t="str">
            <v>CTSU - Oncology</v>
          </cell>
        </row>
        <row r="4635">
          <cell r="A4635" t="str">
            <v>00078881</v>
          </cell>
          <cell r="B4635" t="str">
            <v>2013.090; HUM00078881; LA38-0411</v>
          </cell>
          <cell r="C4635" t="str">
            <v>Pediatrics-Hematology/Oncology</v>
          </cell>
          <cell r="D4635" t="str">
            <v>Campbell, Andrew</v>
          </cell>
          <cell r="E4635" t="str">
            <v>IRB STUDY CLOSURE</v>
          </cell>
          <cell r="F4635">
            <v>42972</v>
          </cell>
          <cell r="G4635" t="str">
            <v>ApoPharma, Inc</v>
          </cell>
          <cell r="H4635" t="str">
            <v/>
          </cell>
          <cell r="I4635" t="str">
            <v>Industry</v>
          </cell>
          <cell r="J4635" t="str">
            <v>CTSU - Childrens</v>
          </cell>
        </row>
        <row r="4636">
          <cell r="A4636" t="str">
            <v>00078659</v>
          </cell>
          <cell r="B4636" t="str">
            <v>2013.095; HUM00078659; MSKCC-12-045; NCI#8993</v>
          </cell>
          <cell r="C4636" t="str">
            <v>Int Med-Hematology/Oncology</v>
          </cell>
          <cell r="D4636" t="str">
            <v>Zalupski, Mark</v>
          </cell>
          <cell r="E4636" t="str">
            <v>CLOSED TO ACCRUAL</v>
          </cell>
          <cell r="F4636">
            <v>43420</v>
          </cell>
          <cell r="G4636" t="str">
            <v>University of Chicago</v>
          </cell>
          <cell r="H4636" t="str">
            <v>Memorial Sloan-Kettering Cancer Center (MSKCC); National Cancer Institute (NCI)</v>
          </cell>
          <cell r="I4636" t="str">
            <v>National</v>
          </cell>
          <cell r="J4636" t="str">
            <v>CTSU - Oncology</v>
          </cell>
        </row>
        <row r="4637">
          <cell r="A4637" t="str">
            <v>00078513</v>
          </cell>
          <cell r="B4637" t="str">
            <v>2014.147; HUM00078513; RTOG 1216</v>
          </cell>
          <cell r="C4637" t="str">
            <v>Radiation Oncology</v>
          </cell>
          <cell r="D4637" t="str">
            <v>Worden, Francis</v>
          </cell>
          <cell r="E4637" t="str">
            <v>OPEN TO ACCRUAL</v>
          </cell>
          <cell r="F4637">
            <v>44056</v>
          </cell>
          <cell r="G4637" t="str">
            <v>Radiation Therapy Oncology Group (RTOG)</v>
          </cell>
          <cell r="H4637" t="str">
            <v>NRG Oncology; National Cancer Institute (NCI); Oregon Health and Science University</v>
          </cell>
          <cell r="I4637" t="str">
            <v>National</v>
          </cell>
          <cell r="J4637" t="str">
            <v>CTSU - Oncology</v>
          </cell>
        </row>
        <row r="4638">
          <cell r="A4638" t="str">
            <v>00078427</v>
          </cell>
          <cell r="B4638" t="str">
            <v>010-00; 2013.008; HUM00078427</v>
          </cell>
          <cell r="C4638" t="str">
            <v>Int Med-Hematology/Oncology</v>
          </cell>
          <cell r="D4638" t="str">
            <v>Kalemkerian, Gregory</v>
          </cell>
          <cell r="E4638" t="str">
            <v>IRB STUDY CLOSURE</v>
          </cell>
          <cell r="F4638">
            <v>44175</v>
          </cell>
          <cell r="G4638" t="str">
            <v>Merck</v>
          </cell>
          <cell r="H4638" t="str">
            <v/>
          </cell>
          <cell r="I4638" t="str">
            <v>Industry</v>
          </cell>
          <cell r="J4638" t="str">
            <v>CTSU - Oncology</v>
          </cell>
        </row>
        <row r="4639">
          <cell r="A4639" t="str">
            <v>00078126</v>
          </cell>
          <cell r="B4639" t="str">
            <v>2013.085; HUM00078126; XL184-308</v>
          </cell>
          <cell r="C4639" t="str">
            <v>Int Med-Hematology/Oncology</v>
          </cell>
          <cell r="D4639" t="str">
            <v>Redman, Bruce</v>
          </cell>
          <cell r="E4639" t="str">
            <v>IRB STUDY CLOSURE</v>
          </cell>
          <cell r="F4639">
            <v>42769</v>
          </cell>
          <cell r="G4639" t="str">
            <v>Exelixis</v>
          </cell>
          <cell r="H4639" t="str">
            <v/>
          </cell>
          <cell r="I4639" t="str">
            <v>Industry</v>
          </cell>
          <cell r="J4639" t="str">
            <v>CTSU - Oncology</v>
          </cell>
        </row>
        <row r="4640">
          <cell r="A4640" t="str">
            <v>00077961</v>
          </cell>
          <cell r="B4640" t="str">
            <v>2013.089; HUM00077961; S1221</v>
          </cell>
          <cell r="C4640" t="str">
            <v>Int Med-Hematology/Oncology</v>
          </cell>
          <cell r="D4640" t="str">
            <v>Lao, Christopher</v>
          </cell>
          <cell r="E4640" t="str">
            <v>CLOSED TO ACCRUAL</v>
          </cell>
          <cell r="F4640">
            <v>42674</v>
          </cell>
          <cell r="G4640" t="str">
            <v>Southwest Oncology Group (SWOG)</v>
          </cell>
          <cell r="H4640" t="str">
            <v>DHHS - National Institutes of Health; National Cancer Institute (NCI)</v>
          </cell>
          <cell r="I4640" t="str">
            <v>National</v>
          </cell>
          <cell r="J4640" t="str">
            <v>CTSU - Oncology</v>
          </cell>
        </row>
        <row r="4641">
          <cell r="A4641" t="str">
            <v>00077762</v>
          </cell>
          <cell r="B4641" t="str">
            <v>HUM00077762</v>
          </cell>
          <cell r="C4641" t="str">
            <v>Surgery-Pediatric Surgery</v>
          </cell>
          <cell r="D4641" t="str">
            <v>Hirschl, Ronald</v>
          </cell>
          <cell r="E4641" t="str">
            <v>OPEN TO ACCRUAL</v>
          </cell>
          <cell r="F4641">
            <v>41956</v>
          </cell>
          <cell r="G4641" t="str">
            <v>University of Michigan</v>
          </cell>
          <cell r="H4641" t="str">
            <v/>
          </cell>
          <cell r="I4641" t="str">
            <v>National</v>
          </cell>
          <cell r="J4641" t="str">
            <v>CTSU - Childrens</v>
          </cell>
        </row>
        <row r="4642">
          <cell r="A4642" t="str">
            <v>00077678</v>
          </cell>
          <cell r="B4642" t="str">
            <v>2013.100; E2211; HUM00077678</v>
          </cell>
          <cell r="C4642" t="str">
            <v>Int Med-Hematology/Oncology</v>
          </cell>
          <cell r="D4642" t="str">
            <v>Zalupski, Mark</v>
          </cell>
          <cell r="E4642" t="str">
            <v>CLOSED TO ACCRUAL</v>
          </cell>
          <cell r="F4642">
            <v>42436</v>
          </cell>
          <cell r="G4642" t="str">
            <v>Eastern Cooperative Oncology Group (ECOG)</v>
          </cell>
          <cell r="H4642" t="str">
            <v>DHHS - National Institutes of Health; ECOG-ACRIN Medical Research Foundation, Inc</v>
          </cell>
          <cell r="I4642" t="str">
            <v>National</v>
          </cell>
          <cell r="J4642" t="str">
            <v>CTSU - Oncology</v>
          </cell>
        </row>
        <row r="4643">
          <cell r="A4643" t="str">
            <v>00077631</v>
          </cell>
          <cell r="B4643" t="str">
            <v>2013.080; E1Z11; HUM00077631</v>
          </cell>
          <cell r="C4643" t="str">
            <v>Int Med-Hematology/Oncology</v>
          </cell>
          <cell r="D4643" t="str">
            <v>Schott, Anne</v>
          </cell>
          <cell r="E4643" t="str">
            <v>CLOSED TO ACCRUAL</v>
          </cell>
          <cell r="F4643">
            <v>42689</v>
          </cell>
          <cell r="G4643" t="str">
            <v>Eastern Cooperative Oncology Group (ECOG)</v>
          </cell>
          <cell r="H4643" t="str">
            <v>DHHS - National Institutes of Health; Southwest Oncology Group (SWOG)</v>
          </cell>
          <cell r="I4643" t="str">
            <v>National</v>
          </cell>
          <cell r="J4643" t="str">
            <v>CTSU - Oncology</v>
          </cell>
        </row>
        <row r="4644">
          <cell r="A4644" t="str">
            <v>00077574</v>
          </cell>
          <cell r="B4644" t="str">
            <v>0761-010; 2013.077; HUM00077574</v>
          </cell>
          <cell r="C4644" t="str">
            <v>Int Med-Hematology/Oncology</v>
          </cell>
          <cell r="D4644" t="str">
            <v>Wilcox, Ryan</v>
          </cell>
          <cell r="E4644" t="str">
            <v>IRB STUDY CLOSURE</v>
          </cell>
          <cell r="F4644">
            <v>43559</v>
          </cell>
          <cell r="G4644" t="str">
            <v>Kyowa Kirin Pharmaceutical Research, Inc.</v>
          </cell>
          <cell r="H4644" t="str">
            <v>Medpace, Inc</v>
          </cell>
          <cell r="I4644" t="str">
            <v>Industry</v>
          </cell>
          <cell r="J4644" t="str">
            <v>CTSU - Oncology</v>
          </cell>
        </row>
        <row r="4645">
          <cell r="A4645" t="str">
            <v>00077539</v>
          </cell>
          <cell r="B4645" t="str">
            <v>HUM00077539; Indomethacin-Division Funded</v>
          </cell>
          <cell r="C4645" t="str">
            <v>Int Med-Gastroenterology</v>
          </cell>
          <cell r="D4645" t="str">
            <v>Kwon, Richard</v>
          </cell>
          <cell r="E4645" t="str">
            <v>IRB STUDY CLOSURE</v>
          </cell>
          <cell r="F4645">
            <v>43908</v>
          </cell>
          <cell r="G4645" t="str">
            <v>Indiana University</v>
          </cell>
          <cell r="H4645" t="str">
            <v/>
          </cell>
          <cell r="I4645" t="str">
            <v>Institutional</v>
          </cell>
          <cell r="J4645" t="str">
            <v>CTSU - Ambulatory and Chronic Disease</v>
          </cell>
        </row>
        <row r="4646">
          <cell r="A4646" t="str">
            <v>00077520</v>
          </cell>
          <cell r="B4646" t="str">
            <v>2013.081; CBGJ398X2102; HUM00077520</v>
          </cell>
          <cell r="C4646" t="str">
            <v>Int Med-Hematology/Oncology</v>
          </cell>
          <cell r="D4646" t="str">
            <v>Chugh, Rashmi</v>
          </cell>
          <cell r="E4646" t="str">
            <v>TERMINATED</v>
          </cell>
          <cell r="F4646">
            <v>42941</v>
          </cell>
          <cell r="G4646" t="str">
            <v>Novartis</v>
          </cell>
          <cell r="H4646" t="str">
            <v/>
          </cell>
          <cell r="I4646" t="str">
            <v>Industry</v>
          </cell>
          <cell r="J4646" t="str">
            <v>CTSU - Oncology</v>
          </cell>
        </row>
        <row r="4647">
          <cell r="A4647" t="str">
            <v>00077505</v>
          </cell>
          <cell r="B4647" t="str">
            <v>2014.034; HUM00077505; NCT01973881</v>
          </cell>
          <cell r="C4647" t="str">
            <v>Radiology</v>
          </cell>
          <cell r="D4647" t="str">
            <v>Luker, Gary</v>
          </cell>
          <cell r="E4647" t="str">
            <v>OPEN TO ACCRUAL</v>
          </cell>
          <cell r="F4647">
            <v>41929</v>
          </cell>
          <cell r="G4647" t="str">
            <v>University of Michigan</v>
          </cell>
          <cell r="H4647" t="str">
            <v>DHHS - National Institutes of Health</v>
          </cell>
          <cell r="I4647" t="str">
            <v>National</v>
          </cell>
          <cell r="J4647" t="str">
            <v>CTSU - Oncology</v>
          </cell>
        </row>
        <row r="4648">
          <cell r="A4648" t="str">
            <v>00077350</v>
          </cell>
          <cell r="B4648" t="str">
            <v>2013.078; HUM00077350; PAM4983g</v>
          </cell>
          <cell r="C4648" t="str">
            <v>Int Med-Hematology/Oncology</v>
          </cell>
          <cell r="D4648" t="str">
            <v>Smith, David, C</v>
          </cell>
          <cell r="E4648" t="str">
            <v>TERMINATED</v>
          </cell>
          <cell r="F4648">
            <v>43787</v>
          </cell>
          <cell r="G4648" t="str">
            <v>Genentech, Inc.</v>
          </cell>
          <cell r="H4648" t="str">
            <v>PPD Development, LP</v>
          </cell>
          <cell r="I4648" t="str">
            <v>Industry</v>
          </cell>
          <cell r="J4648" t="str">
            <v>CTSU - Oncology</v>
          </cell>
        </row>
        <row r="4649">
          <cell r="A4649" t="str">
            <v>00077341</v>
          </cell>
          <cell r="B4649" t="str">
            <v>2013.075; HUM00077341; MDV3100-14</v>
          </cell>
          <cell r="C4649" t="str">
            <v>Int Med-Hematology/Oncology</v>
          </cell>
          <cell r="D4649" t="str">
            <v>Smith, David, C</v>
          </cell>
          <cell r="E4649" t="str">
            <v>TERMINATED</v>
          </cell>
          <cell r="F4649">
            <v>44321</v>
          </cell>
          <cell r="G4649" t="str">
            <v>Medivation, Inc.</v>
          </cell>
          <cell r="H4649" t="str">
            <v/>
          </cell>
          <cell r="I4649" t="str">
            <v>Industry</v>
          </cell>
          <cell r="J4649" t="str">
            <v>CTSU - Oncology</v>
          </cell>
        </row>
        <row r="4650">
          <cell r="A4650" t="str">
            <v>00077174</v>
          </cell>
          <cell r="B4650" t="str">
            <v>2013.073; HUM00077174</v>
          </cell>
          <cell r="C4650" t="str">
            <v>Int Med-Hematology/Oncology</v>
          </cell>
          <cell r="D4650" t="str">
            <v>Hayes, Daniel</v>
          </cell>
          <cell r="E4650" t="str">
            <v>CLOSED TO ACCRUAL</v>
          </cell>
          <cell r="F4650">
            <v>42339</v>
          </cell>
          <cell r="G4650" t="str">
            <v>University of Michigan</v>
          </cell>
          <cell r="H4650" t="str">
            <v>Damon Runyon Cancer Research Foundation</v>
          </cell>
          <cell r="I4650" t="str">
            <v>National</v>
          </cell>
          <cell r="J4650" t="str">
            <v>CTSU - Oncology</v>
          </cell>
        </row>
        <row r="4651">
          <cell r="A4651" t="str">
            <v>00077074</v>
          </cell>
          <cell r="B4651" t="str">
            <v>2013.072; HALO-109-202; HUM00077074</v>
          </cell>
          <cell r="C4651" t="str">
            <v>Int Med-Hematology/Oncology</v>
          </cell>
          <cell r="D4651" t="str">
            <v>Zalupski, Mark</v>
          </cell>
          <cell r="E4651" t="str">
            <v>IRB STUDY CLOSURE</v>
          </cell>
          <cell r="F4651">
            <v>42894</v>
          </cell>
          <cell r="G4651" t="str">
            <v>PRA Health Sciences</v>
          </cell>
          <cell r="H4651" t="str">
            <v/>
          </cell>
          <cell r="I4651" t="str">
            <v>Industry</v>
          </cell>
          <cell r="J4651" t="str">
            <v>CTSU - Oncology</v>
          </cell>
        </row>
        <row r="4652">
          <cell r="A4652" t="str">
            <v>00076997</v>
          </cell>
          <cell r="B4652" t="str">
            <v>HUM00076997</v>
          </cell>
          <cell r="C4652" t="str">
            <v>Neurology</v>
          </cell>
          <cell r="D4652" t="str">
            <v>Kerber, Kevin</v>
          </cell>
          <cell r="E4652" t="str">
            <v>OPEN TO ACCRUAL</v>
          </cell>
          <cell r="F4652">
            <v>42124</v>
          </cell>
          <cell r="G4652" t="str">
            <v>Johns Hopkins University</v>
          </cell>
          <cell r="H4652" t="str">
            <v>DHHS - National Institutes of Health - Subcontracts</v>
          </cell>
          <cell r="I4652" t="str">
            <v>Institutional</v>
          </cell>
          <cell r="J4652" t="str">
            <v>CTSU - Neurosciences and Sensory</v>
          </cell>
        </row>
        <row r="4653">
          <cell r="A4653" t="str">
            <v>00076711</v>
          </cell>
          <cell r="B4653" t="str">
            <v>HUM00076711</v>
          </cell>
          <cell r="C4653" t="str">
            <v>Family Medicine</v>
          </cell>
          <cell r="D4653" t="str">
            <v>Richardson, Caroline</v>
          </cell>
          <cell r="E4653" t="str">
            <v>OPEN TO ACCRUAL</v>
          </cell>
          <cell r="F4653">
            <v>41711</v>
          </cell>
          <cell r="G4653" t="str">
            <v>DHHS - National Institutes of Health</v>
          </cell>
          <cell r="H4653" t="str">
            <v>University of Alabama at Birmingham (UAB)</v>
          </cell>
          <cell r="I4653" t="str">
            <v>Externally Peer-Reviewed</v>
          </cell>
          <cell r="J4653" t="str">
            <v>CTSU - Heart, Vessel, Blood</v>
          </cell>
        </row>
        <row r="4654">
          <cell r="A4654" t="str">
            <v>00076618</v>
          </cell>
          <cell r="B4654" t="str">
            <v>2013.069; HUM00076618</v>
          </cell>
          <cell r="C4654" t="str">
            <v>Radiation Oncology</v>
          </cell>
          <cell r="D4654" t="str">
            <v>Spratt, Daniel</v>
          </cell>
          <cell r="E4654" t="str">
            <v>TERMINATED</v>
          </cell>
          <cell r="F4654">
            <v>42776</v>
          </cell>
          <cell r="G4654" t="str">
            <v>University of Michigan</v>
          </cell>
          <cell r="H4654" t="str">
            <v>Varian Medical Systems, Inc.</v>
          </cell>
          <cell r="I4654" t="str">
            <v>National</v>
          </cell>
          <cell r="J4654" t="str">
            <v>CTSU - Oncology</v>
          </cell>
        </row>
        <row r="4655">
          <cell r="A4655" t="str">
            <v>00076604</v>
          </cell>
          <cell r="B4655" t="str">
            <v>HUM00076604; RTOG 1005</v>
          </cell>
          <cell r="C4655" t="str">
            <v>Radiation Oncology</v>
          </cell>
          <cell r="D4655" t="str">
            <v>Jagsi, Reshma</v>
          </cell>
          <cell r="E4655" t="str">
            <v>CLOSED TO ACCRUAL</v>
          </cell>
          <cell r="F4655">
            <v>41810</v>
          </cell>
          <cell r="G4655" t="str">
            <v>Radiation Therapy Oncology Group (RTOG)</v>
          </cell>
          <cell r="H4655" t="str">
            <v>American College of Radiology</v>
          </cell>
          <cell r="I4655" t="str">
            <v>National</v>
          </cell>
          <cell r="J4655" t="str">
            <v>CTSU - Oncology</v>
          </cell>
        </row>
        <row r="4656">
          <cell r="A4656" t="str">
            <v>00076548</v>
          </cell>
          <cell r="B4656" t="str">
            <v>2013.086; HUM00076548</v>
          </cell>
          <cell r="C4656" t="str">
            <v>Surgery</v>
          </cell>
          <cell r="D4656" t="str">
            <v>Sabel, Michael</v>
          </cell>
          <cell r="E4656" t="str">
            <v>IRB STUDY CLOSURE</v>
          </cell>
          <cell r="F4656">
            <v>43502</v>
          </cell>
          <cell r="G4656" t="str">
            <v>Translational Breast Cancer Research Consortium</v>
          </cell>
          <cell r="H4656" t="str">
            <v>Johns Hopkins University</v>
          </cell>
          <cell r="I4656" t="str">
            <v>Externally Peer-Reviewed</v>
          </cell>
          <cell r="J4656" t="str">
            <v>CTSU - Oncology</v>
          </cell>
        </row>
        <row r="4657">
          <cell r="A4657" t="str">
            <v>00076393</v>
          </cell>
          <cell r="B4657" t="str">
            <v>HUM00076393</v>
          </cell>
          <cell r="C4657" t="str">
            <v>Neurosurgery</v>
          </cell>
          <cell r="D4657" t="str">
            <v>Pandey, Aditya</v>
          </cell>
          <cell r="E4657" t="str">
            <v>IRB STUDY CLOSURE</v>
          </cell>
          <cell r="F4657">
            <v>43595</v>
          </cell>
          <cell r="G4657" t="str">
            <v>Vanderbilt University Medical Center</v>
          </cell>
          <cell r="H4657" t="str">
            <v>Stryker Corporation</v>
          </cell>
          <cell r="I4657" t="str">
            <v>National</v>
          </cell>
          <cell r="J4657" t="str">
            <v>CTSU - Neurosciences and Sensory</v>
          </cell>
        </row>
        <row r="4658">
          <cell r="A4658" t="str">
            <v>00076276</v>
          </cell>
          <cell r="B4658" t="str">
            <v>HUM00076276</v>
          </cell>
          <cell r="C4658" t="str">
            <v>Pathology</v>
          </cell>
          <cell r="D4658" t="str">
            <v>Varani, James</v>
          </cell>
          <cell r="E4658" t="str">
            <v>OPEN TO ACCRUAL</v>
          </cell>
          <cell r="F4658">
            <v>42461</v>
          </cell>
          <cell r="G4658" t="str">
            <v>University of Michigan</v>
          </cell>
          <cell r="H4658" t="str">
            <v>DHHS - National Institutes of Health</v>
          </cell>
          <cell r="I4658" t="str">
            <v>National</v>
          </cell>
          <cell r="J4658" t="str">
            <v>CTSU - Oncology</v>
          </cell>
        </row>
        <row r="4659">
          <cell r="A4659" t="str">
            <v>00076240</v>
          </cell>
          <cell r="B4659" t="str">
            <v>2013.061; HUM00076240; I6F-MC-JJCA</v>
          </cell>
          <cell r="C4659" t="str">
            <v>Int Med-Hematology/Oncology</v>
          </cell>
          <cell r="D4659" t="str">
            <v>Smith, David, C</v>
          </cell>
          <cell r="E4659" t="str">
            <v>IRB STUDY CLOSURE</v>
          </cell>
          <cell r="F4659">
            <v>43418</v>
          </cell>
          <cell r="G4659" t="str">
            <v>Eli Lilly and Company Foundation</v>
          </cell>
          <cell r="H4659" t="str">
            <v/>
          </cell>
          <cell r="I4659" t="str">
            <v>Institutional</v>
          </cell>
          <cell r="J4659" t="str">
            <v>CTSU - Oncology</v>
          </cell>
        </row>
        <row r="4660">
          <cell r="A4660" t="str">
            <v>00076195</v>
          </cell>
          <cell r="B4660" t="str">
            <v>2013.035; HUM00076195; INCB 40093-102</v>
          </cell>
          <cell r="C4660" t="str">
            <v>Int Med-Hematology/Oncology</v>
          </cell>
          <cell r="D4660" t="str">
            <v>Talpaz, Moshe</v>
          </cell>
          <cell r="E4660" t="str">
            <v>CLOSED TO ACCRUAL</v>
          </cell>
          <cell r="F4660">
            <v>42328</v>
          </cell>
          <cell r="G4660" t="str">
            <v>Incyte Pharmaceuticals, Inc.</v>
          </cell>
          <cell r="H4660" t="str">
            <v/>
          </cell>
          <cell r="I4660" t="str">
            <v>Industry</v>
          </cell>
          <cell r="J4660" t="str">
            <v>CTSU - Oncology</v>
          </cell>
        </row>
        <row r="4661">
          <cell r="A4661" t="str">
            <v>00076135</v>
          </cell>
          <cell r="B4661" t="str">
            <v/>
          </cell>
          <cell r="C4661" t="str">
            <v>Psychiatry</v>
          </cell>
          <cell r="D4661" t="str">
            <v>Bonar, Erin</v>
          </cell>
          <cell r="E4661" t="str">
            <v>ABANDONED</v>
          </cell>
          <cell r="F4661">
            <v>43172</v>
          </cell>
          <cell r="G4661" t="str">
            <v>DHHS - National Institutes of Health</v>
          </cell>
          <cell r="H4661" t="str">
            <v/>
          </cell>
          <cell r="I4661" t="str">
            <v>Externally Peer-Reviewed</v>
          </cell>
          <cell r="J4661" t="str">
            <v>CTSU - Behavior, Function, and Pain</v>
          </cell>
        </row>
        <row r="4662">
          <cell r="A4662" t="str">
            <v>00076033</v>
          </cell>
          <cell r="B4662" t="str">
            <v>2013.056; D4203C00011; HUM00076033</v>
          </cell>
          <cell r="C4662" t="str">
            <v>Int Med-Hematology/Oncology</v>
          </cell>
          <cell r="D4662" t="str">
            <v>Worden, Francis</v>
          </cell>
          <cell r="E4662" t="str">
            <v>IRB STUDY CLOSURE</v>
          </cell>
          <cell r="F4662">
            <v>42982</v>
          </cell>
          <cell r="G4662" t="str">
            <v>AstraZeneca US</v>
          </cell>
          <cell r="H4662" t="str">
            <v/>
          </cell>
          <cell r="I4662" t="str">
            <v>Industry</v>
          </cell>
          <cell r="J4662" t="str">
            <v>CTSU - Oncology</v>
          </cell>
        </row>
        <row r="4663">
          <cell r="A4663" t="str">
            <v>00075979</v>
          </cell>
          <cell r="B4663" t="str">
            <v>0075979</v>
          </cell>
          <cell r="C4663" t="str">
            <v>Int Med-Rheumatology</v>
          </cell>
          <cell r="D4663" t="str">
            <v>Khanna, Dinesh</v>
          </cell>
          <cell r="E4663" t="str">
            <v>OPEN TO ACCRUAL</v>
          </cell>
          <cell r="F4663">
            <v>44301</v>
          </cell>
          <cell r="G4663" t="str">
            <v>Michigan, State of, Health and Human Services, Department of</v>
          </cell>
          <cell r="H4663" t="str">
            <v/>
          </cell>
          <cell r="I4663" t="str">
            <v>Institutional</v>
          </cell>
          <cell r="J4663" t="str">
            <v>MCRU Minimum Footprint</v>
          </cell>
        </row>
        <row r="4664">
          <cell r="A4664" t="str">
            <v>00075971</v>
          </cell>
          <cell r="B4664" t="str">
            <v>2013.055; HUM00075971</v>
          </cell>
          <cell r="C4664" t="str">
            <v>Int Med-Hematology/Oncology</v>
          </cell>
          <cell r="D4664" t="str">
            <v>Hayes, Daniel</v>
          </cell>
          <cell r="E4664" t="str">
            <v>IRB STUDY CLOSURE</v>
          </cell>
          <cell r="F4664">
            <v>42794</v>
          </cell>
          <cell r="G4664" t="str">
            <v>Puma Biotechnology, Inc.</v>
          </cell>
          <cell r="H4664" t="str">
            <v>Washington Unversity in St. Louis</v>
          </cell>
          <cell r="I4664" t="str">
            <v>Industry</v>
          </cell>
          <cell r="J4664" t="str">
            <v>CTSU - Oncology</v>
          </cell>
        </row>
        <row r="4665">
          <cell r="A4665" t="str">
            <v>00075822</v>
          </cell>
          <cell r="B4665" t="str">
            <v>2013.052; HUM00075822</v>
          </cell>
          <cell r="C4665" t="str">
            <v>Dermatology</v>
          </cell>
          <cell r="D4665" t="str">
            <v>Dlugosz, Andrzej</v>
          </cell>
          <cell r="E4665" t="str">
            <v>OPEN TO ACCRUAL</v>
          </cell>
          <cell r="F4665">
            <v>41452</v>
          </cell>
          <cell r="G4665" t="str">
            <v>University of Michigan</v>
          </cell>
          <cell r="H4665" t="str">
            <v>Dermatology Foundation</v>
          </cell>
          <cell r="I4665" t="str">
            <v>National</v>
          </cell>
          <cell r="J4665" t="str">
            <v>CTSU - Oncology</v>
          </cell>
        </row>
        <row r="4666">
          <cell r="A4666" t="str">
            <v>00075741</v>
          </cell>
          <cell r="B4666" t="str">
            <v>2014.038; HUM00075741</v>
          </cell>
          <cell r="C4666" t="str">
            <v>Family Medicine</v>
          </cell>
          <cell r="D4666" t="str">
            <v>Zick, Suzie</v>
          </cell>
          <cell r="E4666" t="str">
            <v>CLOSED TO ACCRUAL</v>
          </cell>
          <cell r="F4666">
            <v>42124</v>
          </cell>
          <cell r="G4666" t="str">
            <v>University of Michigan</v>
          </cell>
          <cell r="H4666" t="str">
            <v/>
          </cell>
          <cell r="I4666" t="str">
            <v>National</v>
          </cell>
          <cell r="J4666" t="str">
            <v>CTSU - Oncology</v>
          </cell>
        </row>
        <row r="4667">
          <cell r="A4667" t="str">
            <v>00075692</v>
          </cell>
          <cell r="B4667" t="str">
            <v>2013.057; GVHD1202; HUM00075692</v>
          </cell>
          <cell r="C4667" t="str">
            <v>Pediatrics-Hematology/Oncology</v>
          </cell>
          <cell r="D4667" t="str">
            <v>Choi, Sung</v>
          </cell>
          <cell r="E4667" t="str">
            <v>CLOSED TO ACCRUAL</v>
          </cell>
          <cell r="F4667">
            <v>42782</v>
          </cell>
          <cell r="G4667" t="str">
            <v>Pediatric Blood and Marrow Transplant Consortium (PBMTC)</v>
          </cell>
          <cell r="H4667" t="str">
            <v>University of British Columbia</v>
          </cell>
          <cell r="I4667" t="str">
            <v>National</v>
          </cell>
          <cell r="J4667" t="str">
            <v>CTSU - Oncology</v>
          </cell>
        </row>
        <row r="4668">
          <cell r="A4668" t="str">
            <v>00075665</v>
          </cell>
          <cell r="B4668" t="str">
            <v>HUM00075665</v>
          </cell>
          <cell r="C4668" t="str">
            <v>Radiology</v>
          </cell>
          <cell r="D4668" t="str">
            <v>Rubin, Jonathan</v>
          </cell>
          <cell r="E4668" t="str">
            <v>IRB STUDY CLOSURE</v>
          </cell>
          <cell r="F4668">
            <v>44041</v>
          </cell>
          <cell r="G4668" t="str">
            <v>University of Michigan</v>
          </cell>
          <cell r="H4668" t="str">
            <v>American Institute of Ultrasound in Medicine (AIUM); Philips Healthcare; Samsung Group</v>
          </cell>
          <cell r="I4668" t="str">
            <v>National</v>
          </cell>
          <cell r="J4668" t="str">
            <v>CTSU - Heart, Vessel, Blood</v>
          </cell>
        </row>
        <row r="4669">
          <cell r="A4669" t="str">
            <v>00075614</v>
          </cell>
          <cell r="B4669" t="str">
            <v>AWD000768; HUM00075614</v>
          </cell>
          <cell r="C4669" t="str">
            <v>Pediatrics-Cardiology</v>
          </cell>
          <cell r="D4669" t="str">
            <v>Zampi, Jeffrey</v>
          </cell>
          <cell r="E4669" t="str">
            <v>IRB STUDY CLOSURE</v>
          </cell>
          <cell r="F4669">
            <v>43854</v>
          </cell>
          <cell r="G4669" t="str">
            <v>Edwards Lifesciences, LLC</v>
          </cell>
          <cell r="H4669" t="str">
            <v/>
          </cell>
          <cell r="I4669" t="str">
            <v>Industry</v>
          </cell>
          <cell r="J4669" t="str">
            <v>CTSU - Childrens</v>
          </cell>
        </row>
        <row r="4670">
          <cell r="A4670" t="str">
            <v>00075575</v>
          </cell>
          <cell r="B4670" t="str">
            <v>2013.053; HUM00075575</v>
          </cell>
          <cell r="C4670" t="str">
            <v>Int Med-Hematology/Oncology</v>
          </cell>
          <cell r="D4670" t="str">
            <v>Van Poznak, Catherine</v>
          </cell>
          <cell r="E4670" t="str">
            <v>SUSPENDED</v>
          </cell>
          <cell r="F4670">
            <v>42646</v>
          </cell>
          <cell r="G4670" t="str">
            <v>University of Michigan</v>
          </cell>
          <cell r="H4670" t="str">
            <v/>
          </cell>
          <cell r="I4670" t="str">
            <v>National</v>
          </cell>
          <cell r="J4670" t="str">
            <v>CTSU - Oncology</v>
          </cell>
        </row>
        <row r="4671">
          <cell r="A4671" t="str">
            <v>00075518</v>
          </cell>
          <cell r="B4671" t="str">
            <v>2013.050; CA209067; HUM00075518</v>
          </cell>
          <cell r="C4671" t="str">
            <v>Int Med-Hematology/Oncology</v>
          </cell>
          <cell r="D4671" t="str">
            <v>Lao, Christopher</v>
          </cell>
          <cell r="E4671" t="str">
            <v>CLOSED TO ACCRUAL</v>
          </cell>
          <cell r="F4671">
            <v>41645</v>
          </cell>
          <cell r="G4671" t="str">
            <v>Bristol-Myers Squibb</v>
          </cell>
          <cell r="H4671" t="str">
            <v/>
          </cell>
          <cell r="I4671" t="str">
            <v>Industry</v>
          </cell>
          <cell r="J4671" t="str">
            <v>CTSU - Oncology</v>
          </cell>
        </row>
        <row r="4672">
          <cell r="A4672" t="str">
            <v>00075458</v>
          </cell>
          <cell r="B4672" t="str">
            <v>HUM00075458</v>
          </cell>
          <cell r="C4672" t="str">
            <v>Surgery-Pediatric Surgery</v>
          </cell>
          <cell r="D4672" t="str">
            <v>Arnold, Meghan</v>
          </cell>
          <cell r="E4672" t="str">
            <v>CLOSED TO ACCRUAL</v>
          </cell>
          <cell r="F4672">
            <v>43481</v>
          </cell>
          <cell r="G4672" t="str">
            <v>DHHS - Food and Drug Administration</v>
          </cell>
          <cell r="H4672" t="str">
            <v/>
          </cell>
          <cell r="I4672" t="str">
            <v>Externally Peer-Reviewed</v>
          </cell>
          <cell r="J4672" t="str">
            <v>CTSU - Childrens</v>
          </cell>
        </row>
        <row r="4673">
          <cell r="A4673" t="str">
            <v>00075395</v>
          </cell>
          <cell r="B4673" t="str">
            <v>2013.082; HUM00075395</v>
          </cell>
          <cell r="C4673" t="str">
            <v>Int Med-Hematology/Oncology</v>
          </cell>
          <cell r="D4673" t="str">
            <v>Hayes, Daniel</v>
          </cell>
          <cell r="E4673" t="str">
            <v>OPEN TO ACCRUAL</v>
          </cell>
          <cell r="F4673">
            <v>42121</v>
          </cell>
          <cell r="G4673" t="str">
            <v>University of Michigan</v>
          </cell>
          <cell r="H4673" t="str">
            <v/>
          </cell>
          <cell r="I4673" t="str">
            <v>National</v>
          </cell>
          <cell r="J4673" t="str">
            <v>CTSU - Oncology</v>
          </cell>
        </row>
        <row r="4674">
          <cell r="A4674" t="str">
            <v>00075184</v>
          </cell>
          <cell r="B4674" t="str">
            <v>2013.047; HUM00075184; PBMTC GVH 1201</v>
          </cell>
          <cell r="C4674" t="str">
            <v>Pediatrics-Hematology/Oncology</v>
          </cell>
          <cell r="D4674" t="str">
            <v>Choi, Sung</v>
          </cell>
          <cell r="E4674" t="str">
            <v>CLOSED TO ACCRUAL</v>
          </cell>
          <cell r="F4674">
            <v>43045</v>
          </cell>
          <cell r="G4674" t="str">
            <v>Pediatric Blood and Marrow Transplant Consortium (PBMTC)</v>
          </cell>
          <cell r="H4674" t="str">
            <v>Seattle Children's Research Institute</v>
          </cell>
          <cell r="I4674" t="str">
            <v>National</v>
          </cell>
          <cell r="J4674" t="str">
            <v>CTSU - Oncology</v>
          </cell>
        </row>
        <row r="4675">
          <cell r="A4675" t="str">
            <v>00075181</v>
          </cell>
          <cell r="B4675" t="str">
            <v>2013.044; HUM00075181</v>
          </cell>
          <cell r="C4675" t="str">
            <v>Int Med-Hematology/Oncology</v>
          </cell>
          <cell r="D4675" t="str">
            <v>Henry, Lynn</v>
          </cell>
          <cell r="E4675" t="str">
            <v>CLOSED TO ACCRUAL</v>
          </cell>
          <cell r="F4675">
            <v>42641</v>
          </cell>
          <cell r="G4675" t="str">
            <v>University of Michigan</v>
          </cell>
          <cell r="H4675" t="str">
            <v>American Cancer Society</v>
          </cell>
          <cell r="I4675" t="str">
            <v>National</v>
          </cell>
          <cell r="J4675" t="str">
            <v>CTSU - Oncology</v>
          </cell>
        </row>
        <row r="4676">
          <cell r="A4676" t="str">
            <v>00075131</v>
          </cell>
          <cell r="B4676" t="str">
            <v>2013.058; ANBL12P1; HUM00075131</v>
          </cell>
          <cell r="C4676" t="str">
            <v>Pediatrics-Hematology/Oncology</v>
          </cell>
          <cell r="D4676" t="str">
            <v>Mody, Rajen</v>
          </cell>
          <cell r="E4676" t="str">
            <v>CLOSED TO ACCRUAL</v>
          </cell>
          <cell r="F4676">
            <v>42111</v>
          </cell>
          <cell r="G4676" t="str">
            <v>Children's Oncology Group (COG)</v>
          </cell>
          <cell r="H4676" t="str">
            <v>The Children's Hospital of Philadelphia (CHOP)</v>
          </cell>
          <cell r="I4676" t="str">
            <v>Institutional</v>
          </cell>
          <cell r="J4676" t="str">
            <v>CTSU - Childrens</v>
          </cell>
        </row>
        <row r="4677">
          <cell r="A4677" t="str">
            <v>00074887</v>
          </cell>
          <cell r="B4677" t="str">
            <v>2013.064; C16014; HUM00074887</v>
          </cell>
          <cell r="C4677" t="str">
            <v>Int Med-Hematology/Oncology</v>
          </cell>
          <cell r="D4677" t="str">
            <v>Campagnaro, Erica</v>
          </cell>
          <cell r="E4677" t="str">
            <v>CLOSED TO ACCRUAL</v>
          </cell>
          <cell r="F4677">
            <v>42214</v>
          </cell>
          <cell r="G4677" t="str">
            <v>Millennium Pharmaceuticals, Inc.</v>
          </cell>
          <cell r="H4677" t="str">
            <v>PPD Development, LP</v>
          </cell>
          <cell r="I4677" t="str">
            <v>Industry</v>
          </cell>
          <cell r="J4677" t="str">
            <v>CTSU - Oncology</v>
          </cell>
        </row>
        <row r="4678">
          <cell r="A4678" t="str">
            <v>00074818</v>
          </cell>
          <cell r="B4678" t="str">
            <v>HUM00074818</v>
          </cell>
          <cell r="C4678" t="str">
            <v>Int Med-Cardiology</v>
          </cell>
          <cell r="D4678" t="str">
            <v>Visovatti, Scott</v>
          </cell>
          <cell r="E4678" t="str">
            <v>TERMINATED</v>
          </cell>
          <cell r="F4678">
            <v>44277</v>
          </cell>
          <cell r="G4678" t="str">
            <v>University of Michigan</v>
          </cell>
          <cell r="H4678" t="str">
            <v/>
          </cell>
          <cell r="I4678" t="str">
            <v>National</v>
          </cell>
          <cell r="J4678" t="str">
            <v>CTSU - Heart, Vessel, Blood</v>
          </cell>
        </row>
        <row r="4679">
          <cell r="A4679" t="str">
            <v>00074487</v>
          </cell>
          <cell r="B4679" t="str">
            <v>2013.039; BBI503-101; HUM00074487</v>
          </cell>
          <cell r="C4679" t="str">
            <v>Int Med-Hematology/Oncology</v>
          </cell>
          <cell r="D4679" t="str">
            <v>Smith, David, C</v>
          </cell>
          <cell r="E4679" t="str">
            <v>IRB STUDY CLOSURE</v>
          </cell>
          <cell r="F4679">
            <v>43180</v>
          </cell>
          <cell r="G4679" t="str">
            <v>Boston Biomedical Inc. (BBI)</v>
          </cell>
          <cell r="H4679" t="str">
            <v/>
          </cell>
          <cell r="I4679" t="str">
            <v>Industry</v>
          </cell>
          <cell r="J4679" t="str">
            <v>CTSU - Oncology</v>
          </cell>
        </row>
        <row r="4680">
          <cell r="A4680" t="str">
            <v>00074408</v>
          </cell>
          <cell r="B4680" t="str">
            <v>2013.042; HUM00074408; S1203</v>
          </cell>
          <cell r="C4680" t="str">
            <v>Int Med-Hematology/Oncology</v>
          </cell>
          <cell r="D4680" t="str">
            <v>Bixby, Dale</v>
          </cell>
          <cell r="E4680" t="str">
            <v>CLOSED TO ACCRUAL</v>
          </cell>
          <cell r="F4680">
            <v>42200</v>
          </cell>
          <cell r="G4680" t="str">
            <v>Southwest Oncology Group (SWOG)</v>
          </cell>
          <cell r="H4680" t="str">
            <v>DHHS - National Institutes of Health; National Cancer Institute (NCI)</v>
          </cell>
          <cell r="I4680" t="str">
            <v>National</v>
          </cell>
          <cell r="J4680" t="str">
            <v>CTSU - Oncology</v>
          </cell>
        </row>
        <row r="4681">
          <cell r="A4681" t="str">
            <v>00074305</v>
          </cell>
          <cell r="B4681" t="str">
            <v>2013.062; HUM00074305; UMCC 2013.062</v>
          </cell>
          <cell r="C4681" t="str">
            <v>Radiation Oncology</v>
          </cell>
          <cell r="D4681" t="str">
            <v>Mierzwa, Michelle</v>
          </cell>
          <cell r="E4681" t="str">
            <v>CLOSED TO ACCRUAL</v>
          </cell>
          <cell r="F4681">
            <v>43952</v>
          </cell>
          <cell r="G4681" t="str">
            <v>University of Michigan</v>
          </cell>
          <cell r="H4681" t="str">
            <v>DHHS - National Institutes of Health</v>
          </cell>
          <cell r="I4681" t="str">
            <v>National</v>
          </cell>
          <cell r="J4681" t="str">
            <v>CTSU - Oncology</v>
          </cell>
        </row>
        <row r="4682">
          <cell r="A4682" t="str">
            <v>00074190</v>
          </cell>
          <cell r="B4682" t="str">
            <v>2013.037; A5481008; HUM00074190</v>
          </cell>
          <cell r="C4682" t="str">
            <v>Int Med-Hematology/Oncology</v>
          </cell>
          <cell r="D4682" t="str">
            <v>Burness, Monika</v>
          </cell>
          <cell r="E4682" t="str">
            <v>CLOSED TO ACCRUAL</v>
          </cell>
          <cell r="F4682">
            <v>42419</v>
          </cell>
          <cell r="G4682" t="str">
            <v>Pfizer</v>
          </cell>
          <cell r="H4682" t="str">
            <v>Translational Research In Oncology (TRIO)</v>
          </cell>
          <cell r="I4682" t="str">
            <v>Industry</v>
          </cell>
          <cell r="J4682" t="str">
            <v>CTSU - Oncology</v>
          </cell>
        </row>
        <row r="4683">
          <cell r="A4683" t="str">
            <v>00074054</v>
          </cell>
          <cell r="B4683" t="str">
            <v>2013.033; ATR-101-001; HUM00074054</v>
          </cell>
          <cell r="C4683" t="str">
            <v>Int Med-Hematology/Oncology</v>
          </cell>
          <cell r="D4683" t="str">
            <v>Smith, David, C</v>
          </cell>
          <cell r="E4683" t="str">
            <v>IRB STUDY CLOSURE</v>
          </cell>
          <cell r="F4683">
            <v>43157</v>
          </cell>
          <cell r="G4683" t="str">
            <v>Millendo Therapeutics</v>
          </cell>
          <cell r="H4683" t="str">
            <v>Atterocor, Inc.</v>
          </cell>
          <cell r="I4683" t="str">
            <v>Industry</v>
          </cell>
          <cell r="J4683" t="str">
            <v>CTSU - Oncology</v>
          </cell>
        </row>
        <row r="4684">
          <cell r="A4684" t="str">
            <v>00073962</v>
          </cell>
          <cell r="B4684" t="str">
            <v>2013.068; HUM00073962; S1202</v>
          </cell>
          <cell r="C4684" t="str">
            <v>Int Med-Hematology/Oncology</v>
          </cell>
          <cell r="D4684" t="str">
            <v/>
          </cell>
          <cell r="E4684" t="str">
            <v>IRB STUDY CLOSURE</v>
          </cell>
          <cell r="F4684">
            <v>42870</v>
          </cell>
          <cell r="G4684" t="str">
            <v>Southwest Oncology Group (SWOG)</v>
          </cell>
          <cell r="H4684" t="str">
            <v>DHHS - National Institutes of Health</v>
          </cell>
          <cell r="I4684" t="str">
            <v>National</v>
          </cell>
          <cell r="J4684" t="str">
            <v>CTSU - Oncology</v>
          </cell>
        </row>
        <row r="4685">
          <cell r="A4685" t="str">
            <v>00073860</v>
          </cell>
          <cell r="B4685" t="str">
            <v>2013.130; HUM00073860</v>
          </cell>
          <cell r="C4685" t="str">
            <v>Int Med-Gastroenterology</v>
          </cell>
          <cell r="D4685" t="str">
            <v>Turgeon, Danielle</v>
          </cell>
          <cell r="E4685" t="str">
            <v>ABANDONED</v>
          </cell>
          <cell r="F4685">
            <v>41625</v>
          </cell>
          <cell r="G4685" t="str">
            <v>University of Michigan</v>
          </cell>
          <cell r="H4685" t="str">
            <v/>
          </cell>
          <cell r="I4685" t="str">
            <v>National</v>
          </cell>
          <cell r="J4685" t="str">
            <v>CTSU - Oncology</v>
          </cell>
        </row>
        <row r="4686">
          <cell r="A4686" t="str">
            <v>00073694</v>
          </cell>
          <cell r="B4686" t="str">
            <v>2013.028; HUM00073694</v>
          </cell>
          <cell r="C4686" t="str">
            <v>Pediatrics-Hematology/Oncology</v>
          </cell>
          <cell r="D4686" t="str">
            <v>Yanik, Gregory</v>
          </cell>
          <cell r="E4686" t="str">
            <v>IRB STUDY CLOSURE</v>
          </cell>
          <cell r="F4686">
            <v>42591</v>
          </cell>
          <cell r="G4686" t="str">
            <v>Lymphoma Cell Therapy Consortium (LCTC)</v>
          </cell>
          <cell r="H4686" t="str">
            <v>New York Medical College</v>
          </cell>
          <cell r="I4686" t="str">
            <v>Externally Peer-Reviewed</v>
          </cell>
          <cell r="J4686" t="str">
            <v>CTSU - Oncology</v>
          </cell>
        </row>
        <row r="4687">
          <cell r="A4687" t="str">
            <v>00073624</v>
          </cell>
          <cell r="B4687" t="str">
            <v>2013.029; HUM00073624</v>
          </cell>
          <cell r="C4687" t="str">
            <v>Int Med-Hematology/Oncology</v>
          </cell>
          <cell r="D4687" t="str">
            <v>Alva, Ajjai</v>
          </cell>
          <cell r="E4687" t="str">
            <v>IRB STUDY CLOSURE</v>
          </cell>
          <cell r="F4687">
            <v>42879</v>
          </cell>
          <cell r="G4687" t="str">
            <v>Hoosier Oncology Group</v>
          </cell>
          <cell r="H4687" t="str">
            <v>Hoosier Cancer Research Network (HCRN)</v>
          </cell>
          <cell r="I4687" t="str">
            <v>Industry</v>
          </cell>
          <cell r="J4687" t="str">
            <v>CTSU - Oncology</v>
          </cell>
        </row>
        <row r="4688">
          <cell r="A4688" t="str">
            <v>00073552</v>
          </cell>
          <cell r="B4688" t="str">
            <v>2013.054; HUM00073552</v>
          </cell>
          <cell r="C4688" t="str">
            <v>Pediatrics-Hematology/Oncology</v>
          </cell>
          <cell r="D4688" t="str">
            <v>Mody, Rajen</v>
          </cell>
          <cell r="E4688" t="str">
            <v>OPEN TO ACCRUAL</v>
          </cell>
          <cell r="F4688">
            <v>41445</v>
          </cell>
          <cell r="G4688" t="str">
            <v>University of Michigan</v>
          </cell>
          <cell r="H4688" t="str">
            <v/>
          </cell>
          <cell r="I4688" t="str">
            <v>National</v>
          </cell>
          <cell r="J4688" t="str">
            <v>CTSU - Childrens</v>
          </cell>
        </row>
        <row r="4689">
          <cell r="A4689" t="str">
            <v>00073374</v>
          </cell>
          <cell r="B4689" t="str">
            <v>2013.024; HUM00073374</v>
          </cell>
          <cell r="C4689" t="str">
            <v>Int Med-Hematology/Oncology</v>
          </cell>
          <cell r="D4689" t="str">
            <v>Krauss, John</v>
          </cell>
          <cell r="E4689" t="str">
            <v>TERMINATED</v>
          </cell>
          <cell r="F4689">
            <v>43417</v>
          </cell>
          <cell r="G4689" t="str">
            <v>Ohio State University, The</v>
          </cell>
          <cell r="H4689" t="str">
            <v/>
          </cell>
          <cell r="I4689" t="str">
            <v>National</v>
          </cell>
          <cell r="J4689" t="str">
            <v>CTSU - Oncology</v>
          </cell>
        </row>
        <row r="4690">
          <cell r="A4690" t="str">
            <v>00073258</v>
          </cell>
          <cell r="B4690" t="str">
            <v>2013.026; C25003; HUM00073258</v>
          </cell>
          <cell r="C4690" t="str">
            <v>Int Med-Hematology/Oncology</v>
          </cell>
          <cell r="D4690" t="str">
            <v>Kaminski, Mark</v>
          </cell>
          <cell r="E4690" t="str">
            <v>CLOSED TO ACCRUAL</v>
          </cell>
          <cell r="F4690">
            <v>42223</v>
          </cell>
          <cell r="G4690" t="str">
            <v>Millennium Pharmaceuticals, Inc.</v>
          </cell>
          <cell r="H4690" t="str">
            <v>ICON Clinical Research, Inc.</v>
          </cell>
          <cell r="I4690" t="str">
            <v>Industry</v>
          </cell>
          <cell r="J4690" t="str">
            <v>CTSU - Oncology</v>
          </cell>
        </row>
        <row r="4691">
          <cell r="A4691" t="str">
            <v>00073236</v>
          </cell>
          <cell r="B4691" t="str">
            <v>2012.085; BRF115532; HUM00073236</v>
          </cell>
          <cell r="C4691" t="str">
            <v>Int Med-Hematology/Oncology</v>
          </cell>
          <cell r="D4691" t="str">
            <v>Lao, Christopher</v>
          </cell>
          <cell r="E4691" t="str">
            <v>CLOSED TO ACCRUAL</v>
          </cell>
          <cell r="F4691">
            <v>41900</v>
          </cell>
          <cell r="G4691" t="str">
            <v>GlaxoSmithKline (GSK)</v>
          </cell>
          <cell r="H4691" t="str">
            <v/>
          </cell>
          <cell r="I4691" t="str">
            <v>Industry</v>
          </cell>
          <cell r="J4691" t="str">
            <v>CTSU - Oncology</v>
          </cell>
        </row>
        <row r="4692">
          <cell r="A4692" t="str">
            <v>00072995</v>
          </cell>
          <cell r="B4692" t="str">
            <v>2013.018; ANBL1221; HUM00072995</v>
          </cell>
          <cell r="C4692" t="str">
            <v>Pediatrics-Hematology/Oncology</v>
          </cell>
          <cell r="D4692" t="str">
            <v>Mody, Rajen</v>
          </cell>
          <cell r="E4692" t="str">
            <v>CLOSED TO ACCRUAL</v>
          </cell>
          <cell r="F4692">
            <v>43059</v>
          </cell>
          <cell r="G4692" t="str">
            <v>Children's Oncology Group (COG)</v>
          </cell>
          <cell r="H4692" t="str">
            <v>The Children's Hospital of Philadelphia (CHOP)</v>
          </cell>
          <cell r="I4692" t="str">
            <v>Institutional</v>
          </cell>
          <cell r="J4692" t="str">
            <v>CTSU - Childrens</v>
          </cell>
        </row>
        <row r="4693">
          <cell r="A4693" t="str">
            <v>00072935</v>
          </cell>
          <cell r="B4693" t="str">
            <v>HUM00072935</v>
          </cell>
          <cell r="C4693" t="str">
            <v>Emergency Medicine</v>
          </cell>
          <cell r="D4693" t="str">
            <v>Rogers, Alexander</v>
          </cell>
          <cell r="E4693" t="str">
            <v>CLOSED TO ACCRUAL</v>
          </cell>
          <cell r="F4693">
            <v>42916</v>
          </cell>
          <cell r="G4693" t="str">
            <v/>
          </cell>
          <cell r="H4693" t="str">
            <v>DHHS - National Institutes of Health - Subcontracts; Washington University</v>
          </cell>
          <cell r="I4693" t="str">
            <v/>
          </cell>
          <cell r="J4693" t="str">
            <v>Exclude from U-M specialty reporting</v>
          </cell>
        </row>
        <row r="4694">
          <cell r="A4694" t="str">
            <v>00072930</v>
          </cell>
          <cell r="B4694" t="str">
            <v>2013.019; HUM00072930; PCI-32765MCL3002</v>
          </cell>
          <cell r="C4694" t="str">
            <v>Int Med-Hematology/Oncology</v>
          </cell>
          <cell r="D4694" t="str">
            <v>Kaminski, Mark</v>
          </cell>
          <cell r="E4694" t="str">
            <v>CLOSED TO ACCRUAL</v>
          </cell>
          <cell r="F4694">
            <v>41967</v>
          </cell>
          <cell r="G4694" t="str">
            <v>Janssen Research and Developme</v>
          </cell>
          <cell r="H4694" t="str">
            <v/>
          </cell>
          <cell r="I4694" t="str">
            <v>Industry</v>
          </cell>
          <cell r="J4694" t="str">
            <v>CTSU - Oncology</v>
          </cell>
        </row>
        <row r="4695">
          <cell r="A4695" t="str">
            <v>00072924</v>
          </cell>
          <cell r="B4695" t="str">
            <v>2013.016; HUM00072924; PCYC-1117-CA</v>
          </cell>
          <cell r="C4695" t="str">
            <v>Int Med-Hematology/Oncology</v>
          </cell>
          <cell r="D4695" t="str">
            <v>Bixby, Dale</v>
          </cell>
          <cell r="E4695" t="str">
            <v>IRB STUDY CLOSURE</v>
          </cell>
          <cell r="F4695">
            <v>42608</v>
          </cell>
          <cell r="G4695" t="str">
            <v>Quintiles, Inc</v>
          </cell>
          <cell r="H4695" t="str">
            <v/>
          </cell>
          <cell r="I4695" t="str">
            <v>Industry</v>
          </cell>
          <cell r="J4695" t="str">
            <v>CTSU - Oncology</v>
          </cell>
        </row>
        <row r="4696">
          <cell r="A4696" t="str">
            <v>00072885</v>
          </cell>
          <cell r="B4696" t="str">
            <v>CRB Only; HUM00072885</v>
          </cell>
          <cell r="C4696" t="str">
            <v>Ophthalmology &amp; Visual Sciences</v>
          </cell>
          <cell r="D4696" t="str">
            <v>Woodward, Maria</v>
          </cell>
          <cell r="E4696" t="str">
            <v>OPEN TO ACCRUAL</v>
          </cell>
          <cell r="F4696">
            <v>41431</v>
          </cell>
          <cell r="G4696" t="str">
            <v>DHHS - National Institutes of Health</v>
          </cell>
          <cell r="H4696" t="str">
            <v>Alliance for Vision Research</v>
          </cell>
          <cell r="I4696" t="str">
            <v>Externally Peer-Reviewed</v>
          </cell>
          <cell r="J4696" t="str">
            <v>CTSU - Ambulatory and Chronic Disease</v>
          </cell>
        </row>
        <row r="4697">
          <cell r="A4697" t="str">
            <v>00072815</v>
          </cell>
          <cell r="B4697" t="str">
            <v>10PLK13; 2013.021; HUM00072815</v>
          </cell>
          <cell r="C4697" t="str">
            <v>Int Med-Hematology/Oncology</v>
          </cell>
          <cell r="D4697" t="str">
            <v>Lao, Christopher</v>
          </cell>
          <cell r="E4697" t="str">
            <v>IRB STUDY CLOSURE</v>
          </cell>
          <cell r="F4697">
            <v>43289</v>
          </cell>
          <cell r="G4697" t="str">
            <v>Prometheus Laboratories, Inc.</v>
          </cell>
          <cell r="H4697" t="str">
            <v/>
          </cell>
          <cell r="I4697" t="str">
            <v>Industry</v>
          </cell>
          <cell r="J4697" t="str">
            <v>CTSU - Oncology</v>
          </cell>
        </row>
        <row r="4698">
          <cell r="A4698" t="str">
            <v>00072756</v>
          </cell>
          <cell r="B4698" t="str">
            <v>HUM00072756; S1216</v>
          </cell>
          <cell r="C4698" t="str">
            <v>Int Med-Hematology/Oncology</v>
          </cell>
          <cell r="D4698" t="str">
            <v>Smith, David, C</v>
          </cell>
          <cell r="E4698" t="str">
            <v>CLOSED TO ACCRUAL</v>
          </cell>
          <cell r="F4698">
            <v>42025</v>
          </cell>
          <cell r="G4698" t="str">
            <v>Southwest Oncology Group (SWOG)</v>
          </cell>
          <cell r="H4698" t="str">
            <v>DHHS - National Institutes of Health</v>
          </cell>
          <cell r="I4698" t="str">
            <v>National</v>
          </cell>
          <cell r="J4698" t="str">
            <v>CTSU - Oncology</v>
          </cell>
        </row>
        <row r="4699">
          <cell r="A4699" t="str">
            <v>00072740</v>
          </cell>
          <cell r="B4699" t="str">
            <v>HUM00072740</v>
          </cell>
          <cell r="C4699" t="str">
            <v>Neurology</v>
          </cell>
          <cell r="D4699" t="str">
            <v>Heidebrink, Judith</v>
          </cell>
          <cell r="E4699" t="str">
            <v>OPEN TO ACCRUAL</v>
          </cell>
          <cell r="F4699">
            <v>44147</v>
          </cell>
          <cell r="G4699" t="str">
            <v>Eisai, Inc</v>
          </cell>
          <cell r="H4699" t="str">
            <v>DrugDev</v>
          </cell>
          <cell r="I4699" t="str">
            <v>Industry</v>
          </cell>
          <cell r="J4699" t="str">
            <v>CTSU - Neurosciences and Sensory</v>
          </cell>
        </row>
        <row r="4700">
          <cell r="A4700" t="str">
            <v>00072687</v>
          </cell>
          <cell r="B4700" t="str">
            <v>2013.017; AHOD1221; HUM00072687</v>
          </cell>
          <cell r="C4700" t="str">
            <v>Pediatrics-Hematology/Oncology</v>
          </cell>
          <cell r="D4700" t="str">
            <v>Mody, Rajen</v>
          </cell>
          <cell r="E4700" t="str">
            <v>CLOSED TO ACCRUAL</v>
          </cell>
          <cell r="F4700">
            <v>42717</v>
          </cell>
          <cell r="G4700" t="str">
            <v>Pediatric Early Phase Clinical Trials Network (PEP-CTN)</v>
          </cell>
          <cell r="H4700" t="str">
            <v>Children's Oncology Group (COG)</v>
          </cell>
          <cell r="I4700" t="str">
            <v>Industry</v>
          </cell>
          <cell r="J4700" t="str">
            <v>CTSU - Childrens</v>
          </cell>
        </row>
        <row r="4701">
          <cell r="A4701" t="str">
            <v>00072577</v>
          </cell>
          <cell r="B4701" t="str">
            <v>HUM00072577</v>
          </cell>
          <cell r="C4701" t="str">
            <v>Neurology</v>
          </cell>
          <cell r="D4701" t="str">
            <v>Mao-Draayer, Yang</v>
          </cell>
          <cell r="E4701" t="str">
            <v>CLOSED TO ACCRUAL</v>
          </cell>
          <cell r="F4701">
            <v>42094</v>
          </cell>
          <cell r="G4701" t="str">
            <v>NOVARTIS PHARMA, INC.</v>
          </cell>
          <cell r="H4701" t="str">
            <v/>
          </cell>
          <cell r="I4701" t="str">
            <v>Industry</v>
          </cell>
          <cell r="J4701" t="str">
            <v>CTSU - Neurosciences and Sensory</v>
          </cell>
        </row>
        <row r="4702">
          <cell r="A4702" t="str">
            <v>00072568</v>
          </cell>
          <cell r="B4702" t="str">
            <v>2013.007; ACNS0821; HUM00072568</v>
          </cell>
          <cell r="C4702" t="str">
            <v>Pediatrics-Hematology/Oncology</v>
          </cell>
          <cell r="D4702" t="str">
            <v>Robertson, Patricia</v>
          </cell>
          <cell r="E4702" t="str">
            <v>IRB STUDY CLOSURE</v>
          </cell>
          <cell r="F4702">
            <v>42888</v>
          </cell>
          <cell r="G4702" t="str">
            <v>Children's Oncology Group (COG)</v>
          </cell>
          <cell r="H4702" t="str">
            <v>The Children's Hospital of Philadelphia (CHOP)</v>
          </cell>
          <cell r="I4702" t="str">
            <v>Institutional</v>
          </cell>
          <cell r="J4702" t="str">
            <v>CTSU - Childrens</v>
          </cell>
        </row>
        <row r="4703">
          <cell r="A4703" t="str">
            <v>00072527</v>
          </cell>
          <cell r="B4703" t="str">
            <v>2013.030; 59R5-002; HUM00072527</v>
          </cell>
          <cell r="C4703" t="str">
            <v>Int Med-Hematology/Oncology</v>
          </cell>
          <cell r="D4703" t="str">
            <v>Zalupski, Mark</v>
          </cell>
          <cell r="E4703" t="str">
            <v>IRB STUDY CLOSURE</v>
          </cell>
          <cell r="F4703">
            <v>42808</v>
          </cell>
          <cell r="G4703" t="str">
            <v>PRA Health Sciences</v>
          </cell>
          <cell r="H4703" t="str">
            <v/>
          </cell>
          <cell r="I4703" t="str">
            <v>Industry</v>
          </cell>
          <cell r="J4703" t="str">
            <v>CTSU - Oncology</v>
          </cell>
        </row>
        <row r="4704">
          <cell r="A4704" t="str">
            <v>00072449</v>
          </cell>
          <cell r="B4704" t="str">
            <v>HUM00072449</v>
          </cell>
          <cell r="C4704" t="str">
            <v>Int Med-Cardiology</v>
          </cell>
          <cell r="D4704" t="str">
            <v>Ghanbari, Hamid</v>
          </cell>
          <cell r="E4704" t="str">
            <v>IRB STUDY CLOSURE</v>
          </cell>
          <cell r="F4704">
            <v>43630</v>
          </cell>
          <cell r="G4704" t="str">
            <v>Biotronik, Inc.</v>
          </cell>
          <cell r="H4704" t="str">
            <v/>
          </cell>
          <cell r="I4704" t="str">
            <v>Industry</v>
          </cell>
          <cell r="J4704" t="str">
            <v>CTSU - Heart, Vessel, Blood</v>
          </cell>
        </row>
        <row r="4705">
          <cell r="A4705" t="str">
            <v>00072431</v>
          </cell>
          <cell r="B4705" t="str">
            <v>HUM00072431</v>
          </cell>
          <cell r="C4705" t="str">
            <v>Pediatrics-Cardiology</v>
          </cell>
          <cell r="D4705" t="str">
            <v>Zampi, Jeffrey</v>
          </cell>
          <cell r="E4705" t="str">
            <v>TERMINATED</v>
          </cell>
          <cell r="F4705">
            <v>43341</v>
          </cell>
          <cell r="G4705" t="str">
            <v/>
          </cell>
          <cell r="H4705" t="str">
            <v/>
          </cell>
          <cell r="I4705" t="str">
            <v/>
          </cell>
          <cell r="J4705" t="str">
            <v>Exclude from U-M specialty reporting</v>
          </cell>
        </row>
        <row r="4706">
          <cell r="A4706" t="str">
            <v>00072372</v>
          </cell>
          <cell r="B4706" t="str">
            <v>2013.011; ACRIN 6701; HUM00072372</v>
          </cell>
          <cell r="C4706" t="str">
            <v>Radiology</v>
          </cell>
          <cell r="D4706" t="str">
            <v/>
          </cell>
          <cell r="E4706" t="str">
            <v>IRB STUDY CLOSURE</v>
          </cell>
          <cell r="F4706">
            <v>42684</v>
          </cell>
          <cell r="G4706" t="str">
            <v>ECOG-ACRIN Medical Research Foundation, Inc</v>
          </cell>
          <cell r="H4706" t="str">
            <v>American College of Radiology</v>
          </cell>
          <cell r="I4706" t="str">
            <v>National</v>
          </cell>
          <cell r="J4706" t="str">
            <v>CTSU - Oncology</v>
          </cell>
        </row>
        <row r="4707">
          <cell r="A4707" t="str">
            <v>00072067</v>
          </cell>
          <cell r="B4707" t="str">
            <v>2013.022; HUM00072067</v>
          </cell>
          <cell r="C4707" t="str">
            <v>Int Med-Hematology/Oncology</v>
          </cell>
          <cell r="D4707" t="str">
            <v>Yanik, Gregory</v>
          </cell>
          <cell r="E4707" t="str">
            <v>IRB STUDY CLOSURE</v>
          </cell>
          <cell r="F4707">
            <v>43732</v>
          </cell>
          <cell r="G4707" t="str">
            <v>BMT CTN</v>
          </cell>
          <cell r="H4707" t="str">
            <v>National Marrow Donor Program (NMDP)</v>
          </cell>
          <cell r="I4707" t="str">
            <v>National</v>
          </cell>
          <cell r="J4707" t="str">
            <v>CTSU - Oncology</v>
          </cell>
        </row>
        <row r="4708">
          <cell r="A4708" t="str">
            <v>00071801</v>
          </cell>
          <cell r="B4708" t="str">
            <v>2013.004; ADVL1212; HUM00071801</v>
          </cell>
          <cell r="C4708" t="str">
            <v>Pediatrics-Hematology/Oncology</v>
          </cell>
          <cell r="D4708" t="str">
            <v>Mody, Rajen</v>
          </cell>
          <cell r="E4708" t="str">
            <v>IRB STUDY CLOSURE</v>
          </cell>
          <cell r="F4708">
            <v>43105</v>
          </cell>
          <cell r="G4708" t="str">
            <v>Pediatric Early Phase Clinical Trials Network (PEP-CTN)</v>
          </cell>
          <cell r="H4708" t="str">
            <v>Children's Oncology Group (COG); National Childhood Cancer Foundation</v>
          </cell>
          <cell r="I4708" t="str">
            <v>Industry</v>
          </cell>
          <cell r="J4708" t="str">
            <v>CTSU - Childrens</v>
          </cell>
        </row>
        <row r="4709">
          <cell r="A4709" t="str">
            <v>00071750</v>
          </cell>
          <cell r="B4709" t="str">
            <v>HUM00071750</v>
          </cell>
          <cell r="C4709" t="str">
            <v>Microbiology and Immunology</v>
          </cell>
          <cell r="D4709" t="str">
            <v>Raghavan, Malini</v>
          </cell>
          <cell r="E4709" t="str">
            <v>OPEN TO ACCRUAL</v>
          </cell>
          <cell r="F4709">
            <v>44305</v>
          </cell>
          <cell r="G4709" t="str">
            <v>Michigan, State of, Health and Human Services, Department of</v>
          </cell>
          <cell r="H4709" t="str">
            <v/>
          </cell>
          <cell r="I4709" t="str">
            <v>Institutional</v>
          </cell>
          <cell r="J4709" t="str">
            <v>MCRU Minimum Footprint</v>
          </cell>
        </row>
        <row r="4710">
          <cell r="A4710" t="str">
            <v>00071688</v>
          </cell>
          <cell r="B4710" t="str">
            <v>2012.115; CC-122-ST-001; HUM00071688</v>
          </cell>
          <cell r="C4710" t="str">
            <v>Int Med-Hematology/Oncology</v>
          </cell>
          <cell r="D4710" t="str">
            <v>Talpaz, Moshe</v>
          </cell>
          <cell r="E4710" t="str">
            <v>TERMINATED</v>
          </cell>
          <cell r="F4710">
            <v>43124</v>
          </cell>
          <cell r="G4710" t="str">
            <v>Celgene Corporation</v>
          </cell>
          <cell r="H4710" t="str">
            <v/>
          </cell>
          <cell r="I4710" t="str">
            <v>Industry</v>
          </cell>
          <cell r="J4710" t="str">
            <v>CTSU - Oncology</v>
          </cell>
        </row>
        <row r="4711">
          <cell r="A4711" t="str">
            <v>00071608</v>
          </cell>
          <cell r="B4711" t="str">
            <v>2013.045; HUM00071608</v>
          </cell>
          <cell r="C4711" t="str">
            <v>Int Med-Hematology/Oncology</v>
          </cell>
          <cell r="D4711" t="str">
            <v>Burness, Monika</v>
          </cell>
          <cell r="E4711" t="str">
            <v>OPEN TO ACCRUAL</v>
          </cell>
          <cell r="F4711">
            <v>42094</v>
          </cell>
          <cell r="G4711" t="str">
            <v>University of Michigan</v>
          </cell>
          <cell r="H4711" t="str">
            <v/>
          </cell>
          <cell r="I4711" t="str">
            <v>National</v>
          </cell>
          <cell r="J4711" t="str">
            <v>CTSU - Oncology</v>
          </cell>
        </row>
        <row r="4712">
          <cell r="A4712" t="str">
            <v>00071576</v>
          </cell>
          <cell r="B4712" t="str">
            <v>2013.001; HUM00071576</v>
          </cell>
          <cell r="C4712" t="str">
            <v>Pediatrics-Hematology/Oncology</v>
          </cell>
          <cell r="D4712" t="str">
            <v>Yanik, Gregory</v>
          </cell>
          <cell r="E4712" t="str">
            <v>IRB STUDY CLOSURE</v>
          </cell>
          <cell r="F4712">
            <v>42997</v>
          </cell>
          <cell r="G4712" t="str">
            <v>Pediatric Blood and Marrow Transplant Consortium (PBMTC)</v>
          </cell>
          <cell r="H4712" t="str">
            <v>National Marrow Donor Program (NMDP)</v>
          </cell>
          <cell r="I4712" t="str">
            <v>National</v>
          </cell>
          <cell r="J4712" t="str">
            <v>CTSU - Oncology</v>
          </cell>
        </row>
        <row r="4713">
          <cell r="A4713" t="str">
            <v>00071466</v>
          </cell>
          <cell r="B4713" t="str">
            <v>2012.147; HUM00071466; PCYC-1111-CA</v>
          </cell>
          <cell r="C4713" t="str">
            <v>Int Med-Hematology/Oncology</v>
          </cell>
          <cell r="D4713" t="str">
            <v>Campagnaro, Erica</v>
          </cell>
          <cell r="E4713" t="str">
            <v>IRB STUDY CLOSURE</v>
          </cell>
          <cell r="F4713">
            <v>43499</v>
          </cell>
          <cell r="G4713" t="str">
            <v>Pharmacyclics, Inc.</v>
          </cell>
          <cell r="H4713" t="str">
            <v/>
          </cell>
          <cell r="I4713" t="str">
            <v>Industry</v>
          </cell>
          <cell r="J4713" t="str">
            <v>CTSU - Oncology</v>
          </cell>
        </row>
        <row r="4714">
          <cell r="A4714" t="str">
            <v>00071345</v>
          </cell>
          <cell r="B4714" t="str">
            <v>2013.002; HUM00071345; S1207</v>
          </cell>
          <cell r="C4714" t="str">
            <v>Int Med-Hematology/Oncology</v>
          </cell>
          <cell r="D4714" t="str">
            <v>Schott, Anne</v>
          </cell>
          <cell r="E4714" t="str">
            <v>CLOSED TO ACCRUAL</v>
          </cell>
          <cell r="F4714">
            <v>43587</v>
          </cell>
          <cell r="G4714" t="str">
            <v>Southwest Oncology Group (SWOG)</v>
          </cell>
          <cell r="H4714" t="str">
            <v>NIH-NIDDK  - National Institutes of Health   Subcontracts; National Cancer Institute (NCI)</v>
          </cell>
          <cell r="I4714" t="str">
            <v>National</v>
          </cell>
          <cell r="J4714" t="str">
            <v>CTSU - Oncology</v>
          </cell>
        </row>
        <row r="4715">
          <cell r="A4715" t="str">
            <v>00071013</v>
          </cell>
          <cell r="B4715" t="str">
            <v>2012.143; HUM00071013; MMRC# 048 / U Chicago protocol IRB#12-1088</v>
          </cell>
          <cell r="C4715" t="str">
            <v>Int Med-Hematology/Oncology</v>
          </cell>
          <cell r="D4715" t="str">
            <v>Ye, Jing Christine</v>
          </cell>
          <cell r="E4715" t="str">
            <v>CLOSED TO ACCRUAL</v>
          </cell>
          <cell r="F4715">
            <v>42093</v>
          </cell>
          <cell r="G4715" t="str">
            <v>Multiple Myeloma Research Consortium</v>
          </cell>
          <cell r="H4715" t="str">
            <v/>
          </cell>
          <cell r="I4715" t="str">
            <v>Institutional</v>
          </cell>
          <cell r="J4715" t="str">
            <v>CTSU - Oncology</v>
          </cell>
        </row>
        <row r="4716">
          <cell r="A4716" t="str">
            <v>00070974</v>
          </cell>
          <cell r="B4716" t="str">
            <v>2011-003; 2013.014; HUM00070974</v>
          </cell>
          <cell r="C4716" t="str">
            <v>Int Med-Hematology/Oncology</v>
          </cell>
          <cell r="D4716" t="str">
            <v>Cole, Craig</v>
          </cell>
          <cell r="E4716" t="str">
            <v>IRB STUDY CLOSURE</v>
          </cell>
          <cell r="F4716">
            <v>43348</v>
          </cell>
          <cell r="G4716" t="str">
            <v>Onyx Pharmaceuticals, Inc.</v>
          </cell>
          <cell r="H4716" t="str">
            <v>Precision Oncology LLC</v>
          </cell>
          <cell r="I4716" t="str">
            <v>Industry</v>
          </cell>
          <cell r="J4716" t="str">
            <v>CTSU - Oncology</v>
          </cell>
        </row>
        <row r="4717">
          <cell r="A4717" t="str">
            <v>00070827</v>
          </cell>
          <cell r="B4717" t="str">
            <v>2012.142; HUM00070827; NS-018-101</v>
          </cell>
          <cell r="C4717" t="str">
            <v>Int Med-Hematology/Oncology</v>
          </cell>
          <cell r="D4717" t="str">
            <v>Talpaz, Moshe</v>
          </cell>
          <cell r="E4717" t="str">
            <v>CLOSED TO ACCRUAL</v>
          </cell>
          <cell r="F4717">
            <v>42711</v>
          </cell>
          <cell r="G4717" t="str">
            <v>NS Pharma, Inc</v>
          </cell>
          <cell r="H4717" t="str">
            <v>Paraxel</v>
          </cell>
          <cell r="I4717" t="str">
            <v>Industry</v>
          </cell>
          <cell r="J4717" t="str">
            <v>CTSU - Oncology</v>
          </cell>
        </row>
        <row r="4718">
          <cell r="A4718" t="str">
            <v>00070252</v>
          </cell>
          <cell r="B4718" t="str">
            <v>2012.140; HUM00070252; RTOG 1205</v>
          </cell>
          <cell r="C4718" t="str">
            <v>Radiation Oncology</v>
          </cell>
          <cell r="D4718" t="str">
            <v>Kim, Michelle</v>
          </cell>
          <cell r="E4718" t="str">
            <v>CLOSED TO ACCRUAL</v>
          </cell>
          <cell r="F4718">
            <v>42488</v>
          </cell>
          <cell r="G4718" t="str">
            <v>Radiation Therapy Oncology Group (RTOG)</v>
          </cell>
          <cell r="H4718" t="str">
            <v>NRG Oncology</v>
          </cell>
          <cell r="I4718" t="str">
            <v>National</v>
          </cell>
          <cell r="J4718" t="str">
            <v>CTSU - Oncology</v>
          </cell>
        </row>
        <row r="4719">
          <cell r="A4719" t="str">
            <v>00070245</v>
          </cell>
          <cell r="B4719" t="str">
            <v>2012.144; HUM00070245</v>
          </cell>
          <cell r="C4719" t="str">
            <v>School of Nursing</v>
          </cell>
          <cell r="D4719" t="str">
            <v>Smith, Ellen</v>
          </cell>
          <cell r="E4719" t="str">
            <v>IRB STUDY CLOSURE</v>
          </cell>
          <cell r="F4719">
            <v>43389</v>
          </cell>
          <cell r="G4719" t="str">
            <v>University of Michigan</v>
          </cell>
          <cell r="H4719" t="str">
            <v/>
          </cell>
          <cell r="I4719" t="str">
            <v>National</v>
          </cell>
          <cell r="J4719" t="str">
            <v>CTSU - Oncology</v>
          </cell>
        </row>
        <row r="4720">
          <cell r="A4720" t="str">
            <v>00070241</v>
          </cell>
          <cell r="B4720" t="str">
            <v>2013.112; ACNS1123; HUM00070241</v>
          </cell>
          <cell r="C4720" t="str">
            <v>Pediatrics-Hematology/Oncology</v>
          </cell>
          <cell r="D4720" t="str">
            <v>Robertson, Patricia</v>
          </cell>
          <cell r="E4720" t="str">
            <v>CLOSED TO ACCRUAL</v>
          </cell>
          <cell r="F4720">
            <v>43476</v>
          </cell>
          <cell r="G4720" t="str">
            <v>Children's Oncology Group (COG)</v>
          </cell>
          <cell r="H4720" t="str">
            <v>The Children's Hospital of Philadelphia (CHOP)</v>
          </cell>
          <cell r="I4720" t="str">
            <v>Institutional</v>
          </cell>
          <cell r="J4720" t="str">
            <v>CTSU - Childrens</v>
          </cell>
        </row>
        <row r="4721">
          <cell r="A4721" t="str">
            <v>00070190</v>
          </cell>
          <cell r="B4721" t="str">
            <v>HUM00070190</v>
          </cell>
          <cell r="C4721" t="str">
            <v>Int Med-Hematology/Oncology</v>
          </cell>
          <cell r="D4721" t="str">
            <v>Burness, Monika</v>
          </cell>
          <cell r="E4721" t="str">
            <v>OPEN TO ACCRUAL</v>
          </cell>
          <cell r="F4721">
            <v>42081</v>
          </cell>
          <cell r="G4721" t="str">
            <v>University of Michigan</v>
          </cell>
          <cell r="H4721" t="str">
            <v/>
          </cell>
          <cell r="I4721" t="str">
            <v>National</v>
          </cell>
          <cell r="J4721" t="str">
            <v>CTSU - Oncology</v>
          </cell>
        </row>
        <row r="4722">
          <cell r="A4722" t="str">
            <v>00070128</v>
          </cell>
          <cell r="B4722" t="str">
            <v>2013.125; HUM00070128</v>
          </cell>
          <cell r="C4722" t="str">
            <v>Int Med-General Medicine</v>
          </cell>
          <cell r="D4722" t="str">
            <v>An, Lawrence</v>
          </cell>
          <cell r="E4722" t="str">
            <v>IRB INITIAL APPROVAL</v>
          </cell>
          <cell r="F4722">
            <v>41575</v>
          </cell>
          <cell r="G4722" t="str">
            <v>University of Michigan</v>
          </cell>
          <cell r="H4722" t="str">
            <v>McKesson Foundation</v>
          </cell>
          <cell r="I4722" t="str">
            <v>National</v>
          </cell>
          <cell r="J4722" t="str">
            <v>CTSU - Oncology</v>
          </cell>
        </row>
        <row r="4723">
          <cell r="A4723" t="str">
            <v>00070125</v>
          </cell>
          <cell r="B4723" t="str">
            <v>2012.138; E5508; HUM00070125</v>
          </cell>
          <cell r="C4723" t="str">
            <v>Int Med-Hematology/Oncology</v>
          </cell>
          <cell r="D4723" t="str">
            <v>Kalemkerian, Gregory</v>
          </cell>
          <cell r="E4723" t="str">
            <v>IRB STUDY CLOSURE</v>
          </cell>
          <cell r="F4723">
            <v>42998</v>
          </cell>
          <cell r="G4723" t="str">
            <v>Eastern Cooperative Oncology Group (ECOG)</v>
          </cell>
          <cell r="H4723" t="str">
            <v>DHHS - National Institutes of Health</v>
          </cell>
          <cell r="I4723" t="str">
            <v>National</v>
          </cell>
          <cell r="J4723" t="str">
            <v>CTSU - Oncology</v>
          </cell>
        </row>
        <row r="4724">
          <cell r="A4724" t="str">
            <v>00070080</v>
          </cell>
          <cell r="B4724" t="str">
            <v>2012.047; HUM00070080</v>
          </cell>
          <cell r="C4724" t="str">
            <v>Int Med-Hematology/Oncology</v>
          </cell>
          <cell r="D4724" t="str">
            <v>Reddy, Pavan</v>
          </cell>
          <cell r="E4724" t="str">
            <v>IRB STUDY CLOSURE</v>
          </cell>
          <cell r="F4724">
            <v>43686</v>
          </cell>
          <cell r="G4724" t="str">
            <v>University of Michigan</v>
          </cell>
          <cell r="H4724" t="str">
            <v>DHHS - National Institutes of Health</v>
          </cell>
          <cell r="I4724" t="str">
            <v>National</v>
          </cell>
          <cell r="J4724" t="str">
            <v>CTSU - Oncology</v>
          </cell>
        </row>
        <row r="4725">
          <cell r="A4725" t="str">
            <v>00069759</v>
          </cell>
          <cell r="B4725" t="str">
            <v>2012.136; HUM00069759</v>
          </cell>
          <cell r="C4725" t="str">
            <v>Int Med-Hematology/Oncology</v>
          </cell>
          <cell r="D4725" t="str">
            <v>Worden, Francis</v>
          </cell>
          <cell r="E4725" t="str">
            <v>IRB STUDY CLOSURE</v>
          </cell>
          <cell r="F4725">
            <v>43305</v>
          </cell>
          <cell r="G4725" t="str">
            <v>University of Chicago</v>
          </cell>
          <cell r="H4725" t="str">
            <v/>
          </cell>
          <cell r="I4725" t="str">
            <v>National</v>
          </cell>
          <cell r="J4725" t="str">
            <v>CTSU - Oncology</v>
          </cell>
        </row>
        <row r="4726">
          <cell r="A4726" t="str">
            <v>00069727--SHELL</v>
          </cell>
          <cell r="B4726" t="str">
            <v>HUM00069727</v>
          </cell>
          <cell r="C4726" t="str">
            <v>Radiology</v>
          </cell>
          <cell r="D4726" t="str">
            <v/>
          </cell>
          <cell r="E4726" t="str">
            <v>OPEN TO ACCRUAL</v>
          </cell>
          <cell r="F4726">
            <v>41340</v>
          </cell>
          <cell r="G4726" t="str">
            <v/>
          </cell>
          <cell r="H4726" t="str">
            <v/>
          </cell>
          <cell r="I4726" t="str">
            <v/>
          </cell>
          <cell r="J4726" t="str">
            <v>Exclude from U-M specialty reporting</v>
          </cell>
        </row>
        <row r="4727">
          <cell r="A4727" t="str">
            <v>00069727</v>
          </cell>
          <cell r="B4727" t="str">
            <v>HUM00069727</v>
          </cell>
          <cell r="C4727" t="str">
            <v>Radiology</v>
          </cell>
          <cell r="D4727" t="str">
            <v>Corbett, James</v>
          </cell>
          <cell r="E4727" t="str">
            <v>ABANDONED</v>
          </cell>
          <cell r="F4727">
            <v>43906</v>
          </cell>
          <cell r="G4727" t="str">
            <v>GE Healthcare</v>
          </cell>
          <cell r="H4727" t="str">
            <v/>
          </cell>
          <cell r="I4727" t="str">
            <v>Industry</v>
          </cell>
          <cell r="J4727" t="str">
            <v>CTSU - Heart, Vessel, Blood</v>
          </cell>
        </row>
        <row r="4728">
          <cell r="A4728" t="str">
            <v>00069574</v>
          </cell>
          <cell r="B4728" t="str">
            <v>2012.139; ADVL1211; HUM00069574</v>
          </cell>
          <cell r="C4728" t="str">
            <v>Pediatrics-Hematology/Oncology</v>
          </cell>
          <cell r="D4728" t="str">
            <v>Mody, Rajen</v>
          </cell>
          <cell r="E4728" t="str">
            <v>IRB STUDY CLOSURE</v>
          </cell>
          <cell r="F4728">
            <v>43958</v>
          </cell>
          <cell r="G4728" t="str">
            <v>Pediatric Early Phase Clinical Trials Network (PEP-CTN)</v>
          </cell>
          <cell r="H4728" t="str">
            <v>Children's Oncology Group (COG); National Childhood Cancer Foundation</v>
          </cell>
          <cell r="I4728" t="str">
            <v>Industry</v>
          </cell>
          <cell r="J4728" t="str">
            <v>CTSU - Childrens</v>
          </cell>
        </row>
        <row r="4729">
          <cell r="A4729" t="str">
            <v>00069476</v>
          </cell>
          <cell r="B4729" t="str">
            <v>2012.131; CLTR0310-301; HUM00069476</v>
          </cell>
          <cell r="C4729" t="str">
            <v>Int Med-Hematology/Oncology</v>
          </cell>
          <cell r="D4729" t="str">
            <v>Bixby, Dale</v>
          </cell>
          <cell r="E4729" t="str">
            <v>IRB STUDY CLOSURE</v>
          </cell>
          <cell r="F4729">
            <v>44064</v>
          </cell>
          <cell r="G4729" t="str">
            <v>Celator Pharmaceuticals, Inc.</v>
          </cell>
          <cell r="H4729" t="str">
            <v/>
          </cell>
          <cell r="I4729" t="str">
            <v>Industry</v>
          </cell>
          <cell r="J4729" t="str">
            <v>CTSU - Oncology</v>
          </cell>
        </row>
        <row r="4730">
          <cell r="A4730" t="str">
            <v>00069294</v>
          </cell>
          <cell r="B4730" t="str">
            <v>HUM00069294</v>
          </cell>
          <cell r="C4730" t="str">
            <v>Radiology</v>
          </cell>
          <cell r="D4730" t="str">
            <v>Carson, Paul</v>
          </cell>
          <cell r="E4730" t="str">
            <v>IRB INITIAL APPROVAL</v>
          </cell>
          <cell r="F4730">
            <v>43188</v>
          </cell>
          <cell r="G4730" t="str">
            <v>University of Michigan</v>
          </cell>
          <cell r="H4730" t="str">
            <v>DHHS - National Institutes of Health; General Electric Company</v>
          </cell>
          <cell r="I4730" t="str">
            <v>National</v>
          </cell>
          <cell r="J4730" t="str">
            <v>CTSU - Oncology</v>
          </cell>
        </row>
        <row r="4731">
          <cell r="A4731" t="str">
            <v>00069282</v>
          </cell>
          <cell r="B4731" t="str">
            <v>2012.132; COMETI-P2-2012.0; HUM00069282</v>
          </cell>
          <cell r="C4731" t="str">
            <v>Int Med-Hematology/Oncology</v>
          </cell>
          <cell r="D4731" t="str">
            <v>Hayes, Daniel</v>
          </cell>
          <cell r="E4731" t="str">
            <v>CLOSED TO ACCRUAL</v>
          </cell>
          <cell r="F4731">
            <v>42321</v>
          </cell>
          <cell r="G4731" t="str">
            <v>Janssen Diagnostics, LLC</v>
          </cell>
          <cell r="H4731" t="str">
            <v/>
          </cell>
          <cell r="I4731" t="str">
            <v>Industry</v>
          </cell>
          <cell r="J4731" t="str">
            <v>CTSU - Oncology</v>
          </cell>
        </row>
        <row r="4732">
          <cell r="A4732" t="str">
            <v>00069278</v>
          </cell>
          <cell r="B4732" t="str">
            <v>2012.128; ACNS1022; HUM00069278</v>
          </cell>
          <cell r="C4732" t="str">
            <v>Pediatrics-Hematology/Oncology</v>
          </cell>
          <cell r="D4732" t="str">
            <v>Robertson, Patricia</v>
          </cell>
          <cell r="E4732" t="str">
            <v>CLOSED TO ACCRUAL</v>
          </cell>
          <cell r="F4732">
            <v>43476</v>
          </cell>
          <cell r="G4732" t="str">
            <v>Children's Oncology Group (COG)</v>
          </cell>
          <cell r="H4732" t="str">
            <v>The Children's Hospital of Philadelphia (CHOP)</v>
          </cell>
          <cell r="I4732" t="str">
            <v>Institutional</v>
          </cell>
          <cell r="J4732" t="str">
            <v>CTSU - Childrens</v>
          </cell>
        </row>
        <row r="4733">
          <cell r="A4733" t="str">
            <v>00069239</v>
          </cell>
          <cell r="B4733" t="str">
            <v>2012.129; HUM00069239</v>
          </cell>
          <cell r="C4733" t="str">
            <v>Pediatrics-Hematology/Oncology</v>
          </cell>
          <cell r="D4733" t="str">
            <v>Yanik, Gregory</v>
          </cell>
          <cell r="E4733" t="str">
            <v>TERMINATED</v>
          </cell>
          <cell r="F4733">
            <v>43300</v>
          </cell>
          <cell r="G4733" t="str">
            <v>New Approaches for Neuroblastoma Therapy (NANT)</v>
          </cell>
          <cell r="H4733" t="str">
            <v>Children's Hospital of Los Angeles</v>
          </cell>
          <cell r="I4733" t="str">
            <v>Externally Peer-Reviewed</v>
          </cell>
          <cell r="J4733" t="str">
            <v>CTSU - Childrens</v>
          </cell>
        </row>
        <row r="4734">
          <cell r="A4734" t="str">
            <v>00068856</v>
          </cell>
          <cell r="B4734" t="str">
            <v>HUM00068856</v>
          </cell>
          <cell r="C4734" t="str">
            <v>Cardiac Surgery</v>
          </cell>
          <cell r="D4734" t="str">
            <v>Deeb, G</v>
          </cell>
          <cell r="E4734" t="str">
            <v>CLOSED TO ACCRUAL</v>
          </cell>
          <cell r="F4734">
            <v>42520</v>
          </cell>
          <cell r="G4734" t="str">
            <v>Medtronic, Inc.</v>
          </cell>
          <cell r="H4734" t="str">
            <v/>
          </cell>
          <cell r="I4734" t="str">
            <v>Industry</v>
          </cell>
          <cell r="J4734" t="str">
            <v>CTSU - Heart, Vessel, Blood</v>
          </cell>
        </row>
        <row r="4735">
          <cell r="A4735" t="str">
            <v>00068798</v>
          </cell>
          <cell r="B4735" t="str">
            <v>2012.118; GO27834; HUM00068798</v>
          </cell>
          <cell r="C4735" t="str">
            <v>Int Med-Hematology/Oncology</v>
          </cell>
          <cell r="D4735" t="str">
            <v>Phillips, Tycel</v>
          </cell>
          <cell r="E4735" t="str">
            <v>IRB STUDY CLOSURE</v>
          </cell>
          <cell r="F4735">
            <v>43623</v>
          </cell>
          <cell r="G4735" t="str">
            <v>Genentech, Inc.</v>
          </cell>
          <cell r="H4735" t="str">
            <v>Covance Inc.</v>
          </cell>
          <cell r="I4735" t="str">
            <v>Industry</v>
          </cell>
          <cell r="J4735" t="str">
            <v>CTSU - Oncology</v>
          </cell>
        </row>
        <row r="4736">
          <cell r="A4736" t="str">
            <v>00068685</v>
          </cell>
          <cell r="B4736" t="str">
            <v>2012.121; HUM00068685</v>
          </cell>
          <cell r="C4736" t="str">
            <v>Int Med-Hematology/Oncology</v>
          </cell>
          <cell r="D4736" t="str">
            <v>Chugh, Rashmi</v>
          </cell>
          <cell r="E4736" t="str">
            <v>IRB STUDY CLOSURE</v>
          </cell>
          <cell r="F4736">
            <v>42799</v>
          </cell>
          <cell r="G4736" t="str">
            <v>Sarcoma Alliance for Research Through Collaboration (SARC)</v>
          </cell>
          <cell r="H4736" t="str">
            <v/>
          </cell>
          <cell r="I4736" t="str">
            <v>Institutional</v>
          </cell>
          <cell r="J4736" t="str">
            <v>CTSU - Oncology</v>
          </cell>
        </row>
        <row r="4737">
          <cell r="A4737" t="str">
            <v>00068403</v>
          </cell>
          <cell r="B4737" t="str">
            <v>2012.125; CA209037; HUM00068403</v>
          </cell>
          <cell r="C4737" t="str">
            <v>Int Med-Hematology/Oncology</v>
          </cell>
          <cell r="D4737" t="str">
            <v>Lao, Christopher</v>
          </cell>
          <cell r="E4737" t="str">
            <v>CLOSED TO ACCRUAL</v>
          </cell>
          <cell r="F4737">
            <v>41605</v>
          </cell>
          <cell r="G4737" t="str">
            <v>Bristol-Myers Squibb</v>
          </cell>
          <cell r="H4737" t="str">
            <v/>
          </cell>
          <cell r="I4737" t="str">
            <v>Industry</v>
          </cell>
          <cell r="J4737" t="str">
            <v>CTSU - Oncology</v>
          </cell>
        </row>
        <row r="4738">
          <cell r="A4738" t="str">
            <v>00068320</v>
          </cell>
          <cell r="B4738" t="str">
            <v>2012.120; COG ADVL1111; HUM00068320</v>
          </cell>
          <cell r="C4738" t="str">
            <v>Pediatrics-Hematology/Oncology</v>
          </cell>
          <cell r="D4738" t="str">
            <v>Mody, Rajen</v>
          </cell>
          <cell r="E4738" t="str">
            <v>IRB STUDY CLOSURE</v>
          </cell>
          <cell r="F4738">
            <v>42616</v>
          </cell>
          <cell r="G4738" t="str">
            <v>Children's Oncology Group (COG)</v>
          </cell>
          <cell r="H4738" t="str">
            <v>National Childhood Cancer Foundation</v>
          </cell>
          <cell r="I4738" t="str">
            <v>Institutional</v>
          </cell>
          <cell r="J4738" t="str">
            <v>CTSU - Childrens</v>
          </cell>
        </row>
        <row r="4739">
          <cell r="A4739" t="str">
            <v>00068259</v>
          </cell>
          <cell r="B4739" t="str">
            <v>2012.109; ECOG E2810; HUM00068259</v>
          </cell>
          <cell r="C4739" t="str">
            <v>Int Med-Hematology/Oncology</v>
          </cell>
          <cell r="D4739" t="str">
            <v>Alva, Ajjai</v>
          </cell>
          <cell r="E4739" t="str">
            <v>TERMINATED</v>
          </cell>
          <cell r="F4739">
            <v>43126</v>
          </cell>
          <cell r="G4739" t="str">
            <v>Eastern Cooperative Oncology Group (ECOG)</v>
          </cell>
          <cell r="H4739" t="str">
            <v>DHHS - National Institutes of Health</v>
          </cell>
          <cell r="I4739" t="str">
            <v>National</v>
          </cell>
          <cell r="J4739" t="str">
            <v>CTSU - Oncology</v>
          </cell>
        </row>
        <row r="4740">
          <cell r="A4740" t="str">
            <v>00068244</v>
          </cell>
          <cell r="B4740" t="str">
            <v>2012.111; HUM00068244; SWOG S1115</v>
          </cell>
          <cell r="C4740" t="str">
            <v>Int Med-Hematology/Oncology</v>
          </cell>
          <cell r="D4740" t="str">
            <v>Zalupski, Mark</v>
          </cell>
          <cell r="E4740" t="str">
            <v>IRB STUDY CLOSURE</v>
          </cell>
          <cell r="F4740">
            <v>42867</v>
          </cell>
          <cell r="G4740" t="str">
            <v>Southwest Oncology Group (SWOG)</v>
          </cell>
          <cell r="H4740" t="str">
            <v>DHHS - National Institutes of Health</v>
          </cell>
          <cell r="I4740" t="str">
            <v>National</v>
          </cell>
          <cell r="J4740" t="str">
            <v>CTSU - Oncology</v>
          </cell>
        </row>
        <row r="4741">
          <cell r="A4741" t="str">
            <v>00068061</v>
          </cell>
          <cell r="B4741" t="str">
            <v>2012.113; HUM00068061</v>
          </cell>
          <cell r="C4741" t="str">
            <v>Radiation Oncology</v>
          </cell>
          <cell r="D4741" t="str">
            <v>Jolly, Shruti</v>
          </cell>
          <cell r="E4741" t="str">
            <v>OPEN TO ACCRUAL</v>
          </cell>
          <cell r="F4741">
            <v>43985</v>
          </cell>
          <cell r="G4741" t="str">
            <v>University of Michigan</v>
          </cell>
          <cell r="H4741" t="str">
            <v>Anholt Technologies, Inc.; DHHS - National Institutes of Health; Siemens Medical Solutions USA</v>
          </cell>
          <cell r="I4741" t="str">
            <v>National</v>
          </cell>
          <cell r="J4741" t="str">
            <v>CTSU - Oncology</v>
          </cell>
        </row>
        <row r="4742">
          <cell r="A4742" t="str">
            <v>00067945</v>
          </cell>
          <cell r="B4742" t="str">
            <v>2013.031; HUM00067945</v>
          </cell>
          <cell r="C4742" t="str">
            <v>Surgery</v>
          </cell>
          <cell r="D4742" t="str">
            <v>Morris, Arden</v>
          </cell>
          <cell r="E4742" t="str">
            <v>CLOSED TO ACCRUAL</v>
          </cell>
          <cell r="F4742">
            <v>42090</v>
          </cell>
          <cell r="G4742" t="str">
            <v>University of Michigan</v>
          </cell>
          <cell r="H4742" t="str">
            <v/>
          </cell>
          <cell r="I4742" t="str">
            <v>National</v>
          </cell>
          <cell r="J4742" t="str">
            <v>CTSU - Oncology</v>
          </cell>
        </row>
        <row r="4743">
          <cell r="A4743" t="str">
            <v>00067928</v>
          </cell>
          <cell r="B4743" t="str">
            <v>HUM00067928</v>
          </cell>
          <cell r="C4743" t="str">
            <v>Pathology</v>
          </cell>
          <cell r="D4743" t="str">
            <v>Chinnaiyan, Arul</v>
          </cell>
          <cell r="E4743" t="str">
            <v>OPEN TO ACCRUAL</v>
          </cell>
          <cell r="F4743">
            <v>41215</v>
          </cell>
          <cell r="G4743" t="str">
            <v>University of Michigan</v>
          </cell>
          <cell r="H4743" t="str">
            <v>DHHS - National Institutes of Health; Prostate Cancer Foundation</v>
          </cell>
          <cell r="I4743" t="str">
            <v>National</v>
          </cell>
          <cell r="J4743" t="str">
            <v>CTSU - Oncology</v>
          </cell>
        </row>
        <row r="4744">
          <cell r="A4744" t="str">
            <v>00067889</v>
          </cell>
          <cell r="B4744" t="str">
            <v>2012.043; HUM00067889</v>
          </cell>
          <cell r="C4744" t="str">
            <v>Int Med-Hematology/Oncology</v>
          </cell>
          <cell r="D4744" t="str">
            <v>Reddy, Pavan</v>
          </cell>
          <cell r="E4744" t="str">
            <v>IRB STUDY CLOSURE</v>
          </cell>
          <cell r="F4744">
            <v>43399</v>
          </cell>
          <cell r="G4744" t="str">
            <v>University of Michigan</v>
          </cell>
          <cell r="H4744" t="str">
            <v>Omni Bio Pharmaceuticals</v>
          </cell>
          <cell r="I4744" t="str">
            <v>National</v>
          </cell>
          <cell r="J4744" t="str">
            <v>CTSU - Oncology</v>
          </cell>
        </row>
        <row r="4745">
          <cell r="A4745" t="str">
            <v>00067675</v>
          </cell>
          <cell r="B4745" t="str">
            <v>HUM00067675</v>
          </cell>
          <cell r="C4745" t="str">
            <v>Emergency Medicine</v>
          </cell>
          <cell r="D4745" t="str">
            <v>Gunnerson, Kyle</v>
          </cell>
          <cell r="E4745" t="str">
            <v>OPEN TO ACCRUAL</v>
          </cell>
          <cell r="F4745">
            <v>44106</v>
          </cell>
          <cell r="G4745" t="str">
            <v>Defense, Department of-Army, Department of the</v>
          </cell>
          <cell r="H4745" t="str">
            <v>National Science Foundation</v>
          </cell>
          <cell r="I4745" t="str">
            <v>Externally Peer-Reviewed</v>
          </cell>
          <cell r="J4745" t="str">
            <v>CTSU - Acute, Critical Care, Surgery &amp; Transplant</v>
          </cell>
        </row>
        <row r="4746">
          <cell r="A4746" t="str">
            <v>00067651</v>
          </cell>
          <cell r="B4746" t="str">
            <v>HUM00067651</v>
          </cell>
          <cell r="C4746" t="str">
            <v>Radiology</v>
          </cell>
          <cell r="D4746" t="str">
            <v>Chaudhary, Neeraj</v>
          </cell>
          <cell r="E4746" t="str">
            <v>OPEN TO ACCRUAL</v>
          </cell>
          <cell r="F4746">
            <v>41249</v>
          </cell>
          <cell r="G4746" t="str">
            <v>DHHS - National Institutes of Health</v>
          </cell>
          <cell r="H4746" t="str">
            <v/>
          </cell>
          <cell r="I4746" t="str">
            <v>Externally Peer-Reviewed</v>
          </cell>
          <cell r="J4746" t="str">
            <v>CTSU - Neurosciences and Sensory</v>
          </cell>
        </row>
        <row r="4747">
          <cell r="A4747" t="str">
            <v>00067625</v>
          </cell>
          <cell r="B4747" t="str">
            <v>HUM00067625</v>
          </cell>
          <cell r="C4747" t="str">
            <v>Cardiac Surgery</v>
          </cell>
          <cell r="D4747" t="str">
            <v>Deeb, G</v>
          </cell>
          <cell r="E4747" t="str">
            <v>CLOSED TO ACCRUAL</v>
          </cell>
          <cell r="F4747">
            <v>42310</v>
          </cell>
          <cell r="G4747" t="str">
            <v>Medtronic, Inc.</v>
          </cell>
          <cell r="H4747" t="str">
            <v/>
          </cell>
          <cell r="I4747" t="str">
            <v>Industry</v>
          </cell>
          <cell r="J4747" t="str">
            <v>CTSU - Heart, Vessel, Blood</v>
          </cell>
        </row>
        <row r="4748">
          <cell r="A4748" t="str">
            <v>00067493</v>
          </cell>
          <cell r="B4748" t="str">
            <v>2012.102; HUM00067493; PRP-001</v>
          </cell>
          <cell r="C4748" t="str">
            <v>Int Med-Hematology/Oncology</v>
          </cell>
          <cell r="D4748" t="str">
            <v>Chugh, Rashmi</v>
          </cell>
          <cell r="E4748" t="str">
            <v>IRB STUDY CLOSURE</v>
          </cell>
          <cell r="F4748">
            <v>42944</v>
          </cell>
          <cell r="G4748" t="str">
            <v>Medivation, Inc.</v>
          </cell>
          <cell r="H4748" t="str">
            <v/>
          </cell>
          <cell r="I4748" t="str">
            <v>Industry</v>
          </cell>
          <cell r="J4748" t="str">
            <v>CTSU - Oncology</v>
          </cell>
        </row>
        <row r="4749">
          <cell r="A4749" t="str">
            <v>00067459</v>
          </cell>
          <cell r="B4749" t="str">
            <v>2012.107; HUM00067459</v>
          </cell>
          <cell r="C4749" t="str">
            <v>Int Med-Hematology/Oncology</v>
          </cell>
          <cell r="D4749" t="str">
            <v>Couriel, Daniel</v>
          </cell>
          <cell r="E4749" t="str">
            <v>SUSPENDED</v>
          </cell>
          <cell r="F4749">
            <v>41470</v>
          </cell>
          <cell r="G4749" t="str">
            <v>Hutchinson, Fred, Cancer Research Center</v>
          </cell>
          <cell r="H4749" t="str">
            <v>Scleroderma Research Foundation; University of Michigan</v>
          </cell>
          <cell r="I4749" t="str">
            <v>National</v>
          </cell>
          <cell r="J4749" t="str">
            <v>CTSU - Oncology</v>
          </cell>
        </row>
        <row r="4750">
          <cell r="A4750" t="str">
            <v>00067452</v>
          </cell>
          <cell r="B4750" t="str">
            <v>Study finished before it was migrated.</v>
          </cell>
          <cell r="C4750" t="str">
            <v>Surgery-Acute Care Surgery</v>
          </cell>
          <cell r="D4750" t="str">
            <v>Alam, Hasan</v>
          </cell>
          <cell r="E4750" t="str">
            <v>ABANDONED</v>
          </cell>
          <cell r="F4750">
            <v>43009</v>
          </cell>
          <cell r="G4750" t="str">
            <v>Defense, Department of-Navy, Department of the</v>
          </cell>
          <cell r="H4750" t="str">
            <v/>
          </cell>
          <cell r="I4750" t="str">
            <v>Externally Peer-Reviewed</v>
          </cell>
          <cell r="J4750" t="str">
            <v>CTSU - Acute, Critical Care, Surgery &amp; Transplant</v>
          </cell>
        </row>
        <row r="4751">
          <cell r="A4751" t="str">
            <v>00067267</v>
          </cell>
          <cell r="B4751" t="str">
            <v>2012.098; CA209025; HUM00067267</v>
          </cell>
          <cell r="C4751" t="str">
            <v>Int Med-Hematology/Oncology</v>
          </cell>
          <cell r="D4751" t="str">
            <v>Alva, Ajjai</v>
          </cell>
          <cell r="E4751" t="str">
            <v>CLOSED TO ACCRUAL</v>
          </cell>
          <cell r="F4751">
            <v>41694</v>
          </cell>
          <cell r="G4751" t="str">
            <v>Bristol-Myers Squibb</v>
          </cell>
          <cell r="H4751" t="str">
            <v/>
          </cell>
          <cell r="I4751" t="str">
            <v>Industry</v>
          </cell>
          <cell r="J4751" t="str">
            <v>CTSU - Oncology</v>
          </cell>
        </row>
        <row r="4752">
          <cell r="A4752" t="str">
            <v>00067088</v>
          </cell>
          <cell r="B4752" t="str">
            <v>2012.094; ANHL1131; HUM00067088</v>
          </cell>
          <cell r="C4752" t="str">
            <v>Pediatrics-Hematology/Oncology</v>
          </cell>
          <cell r="D4752" t="str">
            <v>Mody, Rajen</v>
          </cell>
          <cell r="E4752" t="str">
            <v>CLOSED TO ACCRUAL</v>
          </cell>
          <cell r="F4752">
            <v>43476</v>
          </cell>
          <cell r="G4752" t="str">
            <v>Children's Oncology Group (COG)</v>
          </cell>
          <cell r="H4752" t="str">
            <v>The Children's Hospital of Philadelphia (CHOP)</v>
          </cell>
          <cell r="I4752" t="str">
            <v>Institutional</v>
          </cell>
          <cell r="J4752" t="str">
            <v>CTSU - Childrens</v>
          </cell>
        </row>
        <row r="4753">
          <cell r="A4753" t="str">
            <v>00067037</v>
          </cell>
          <cell r="B4753" t="str">
            <v>2012.101; HUM00067037</v>
          </cell>
          <cell r="C4753" t="str">
            <v>Int Med-Hematology/Oncology</v>
          </cell>
          <cell r="D4753" t="str">
            <v>Lebovic, Daniel</v>
          </cell>
          <cell r="E4753" t="str">
            <v>NEW</v>
          </cell>
          <cell r="F4753">
            <v>41142</v>
          </cell>
          <cell r="G4753" t="str">
            <v>Synta Pharmaceuticals</v>
          </cell>
          <cell r="H4753" t="str">
            <v/>
          </cell>
          <cell r="I4753" t="str">
            <v>Industry</v>
          </cell>
          <cell r="J4753" t="str">
            <v>CTSU - Oncology</v>
          </cell>
        </row>
        <row r="4754">
          <cell r="A4754" t="str">
            <v>00066926</v>
          </cell>
          <cell r="B4754" t="str">
            <v>HUM00066926</v>
          </cell>
          <cell r="C4754" t="str">
            <v>Cardiac Surgery</v>
          </cell>
          <cell r="D4754" t="str">
            <v>Patel, Himanshu</v>
          </cell>
          <cell r="E4754" t="str">
            <v>CLOSED TO ACCRUAL</v>
          </cell>
          <cell r="F4754">
            <v>43761</v>
          </cell>
          <cell r="G4754" t="str">
            <v>Edwards Lifesciences, LLC</v>
          </cell>
          <cell r="H4754" t="str">
            <v/>
          </cell>
          <cell r="I4754" t="str">
            <v>Industry</v>
          </cell>
          <cell r="J4754" t="str">
            <v>CTSU - Heart, Vessel, Blood</v>
          </cell>
        </row>
        <row r="4755">
          <cell r="A4755" t="str">
            <v>00066802</v>
          </cell>
          <cell r="B4755" t="str">
            <v>2012.095; HUM00066802</v>
          </cell>
          <cell r="C4755" t="str">
            <v>Int Med-Hematology/Oncology</v>
          </cell>
          <cell r="D4755" t="str">
            <v>Alva, Ajjai</v>
          </cell>
          <cell r="E4755" t="str">
            <v>TERMINATED</v>
          </cell>
          <cell r="F4755">
            <v>42584</v>
          </cell>
          <cell r="G4755" t="str">
            <v>Fluxion Biosciences</v>
          </cell>
          <cell r="H4755" t="str">
            <v>DHHS - National Institutes of Health</v>
          </cell>
          <cell r="I4755" t="str">
            <v>Industry</v>
          </cell>
          <cell r="J4755" t="str">
            <v>CTSU - Oncology</v>
          </cell>
        </row>
        <row r="4756">
          <cell r="A4756" t="str">
            <v>00066564</v>
          </cell>
          <cell r="B4756" t="str">
            <v>2012.097; HUM00066564</v>
          </cell>
          <cell r="C4756" t="str">
            <v>Int Med-Hematology/Oncology</v>
          </cell>
          <cell r="D4756" t="str">
            <v>Talpaz, Moshe</v>
          </cell>
          <cell r="E4756" t="str">
            <v>OPEN TO ACCRUAL</v>
          </cell>
          <cell r="F4756">
            <v>41229</v>
          </cell>
          <cell r="G4756" t="str">
            <v>University of Michigan</v>
          </cell>
          <cell r="H4756" t="str">
            <v/>
          </cell>
          <cell r="I4756" t="str">
            <v>National</v>
          </cell>
          <cell r="J4756" t="str">
            <v>CTSU - Oncology</v>
          </cell>
        </row>
        <row r="4757">
          <cell r="A4757" t="str">
            <v>00066503</v>
          </cell>
          <cell r="B4757" t="str">
            <v>2012.092; HUM00066503</v>
          </cell>
          <cell r="C4757" t="str">
            <v>Int Med-Hematology/Oncology</v>
          </cell>
          <cell r="D4757" t="str">
            <v>Alva, Ajjai</v>
          </cell>
          <cell r="E4757" t="str">
            <v>ABANDONED</v>
          </cell>
          <cell r="F4757">
            <v>41205</v>
          </cell>
          <cell r="G4757" t="str">
            <v>KangLaiTe USA</v>
          </cell>
          <cell r="H4757" t="str">
            <v/>
          </cell>
          <cell r="I4757" t="str">
            <v>Industry</v>
          </cell>
          <cell r="J4757" t="str">
            <v>CTSU - Oncology</v>
          </cell>
        </row>
        <row r="4758">
          <cell r="A4758" t="str">
            <v>00066475</v>
          </cell>
          <cell r="B4758" t="str">
            <v>Dept Mgd Finances; HUM00066475</v>
          </cell>
          <cell r="C4758" t="str">
            <v>Anesthesiology</v>
          </cell>
          <cell r="D4758" t="str">
            <v>Harris, Richard</v>
          </cell>
          <cell r="E4758" t="str">
            <v>OPEN TO ACCRUAL</v>
          </cell>
          <cell r="F4758">
            <v>41179</v>
          </cell>
          <cell r="G4758" t="str">
            <v>DHHS - National Institutes of Health</v>
          </cell>
          <cell r="H4758" t="str">
            <v/>
          </cell>
          <cell r="I4758" t="str">
            <v>Externally Peer-Reviewed</v>
          </cell>
          <cell r="J4758" t="str">
            <v>CTSU - Behavior, Function, and Pain</v>
          </cell>
        </row>
        <row r="4759">
          <cell r="A4759" t="str">
            <v>00066333</v>
          </cell>
          <cell r="B4759" t="str">
            <v>2012.083; HUM00066333; M12-901</v>
          </cell>
          <cell r="C4759" t="str">
            <v>Int Med-Hematology/Oncology</v>
          </cell>
          <cell r="D4759" t="str">
            <v>Talpaz, Moshe</v>
          </cell>
          <cell r="E4759" t="str">
            <v>TERMINATED</v>
          </cell>
          <cell r="F4759">
            <v>43271</v>
          </cell>
          <cell r="G4759" t="str">
            <v>AbbVie Inc</v>
          </cell>
          <cell r="H4759" t="str">
            <v/>
          </cell>
          <cell r="I4759" t="str">
            <v>Industry</v>
          </cell>
          <cell r="J4759" t="str">
            <v>CTSU - Oncology</v>
          </cell>
        </row>
        <row r="4760">
          <cell r="A4760" t="str">
            <v>00066324</v>
          </cell>
          <cell r="B4760" t="str">
            <v>2012.088; BRF113928; HUM00066324</v>
          </cell>
          <cell r="C4760" t="str">
            <v>Int Med-Hematology/Oncology</v>
          </cell>
          <cell r="D4760" t="str">
            <v>Kalemkerian, Gregory</v>
          </cell>
          <cell r="E4760" t="str">
            <v>IRB STUDY CLOSURE</v>
          </cell>
          <cell r="F4760">
            <v>44130</v>
          </cell>
          <cell r="G4760" t="str">
            <v>GlaxoSmithKline (GSK)</v>
          </cell>
          <cell r="H4760" t="str">
            <v>ICON Clinical Research, Inc.</v>
          </cell>
          <cell r="I4760" t="str">
            <v>Industry</v>
          </cell>
          <cell r="J4760" t="str">
            <v>CTSU - Oncology</v>
          </cell>
        </row>
        <row r="4761">
          <cell r="A4761" t="str">
            <v>00066317</v>
          </cell>
          <cell r="B4761" t="str">
            <v>2013.119; HUM00066317</v>
          </cell>
          <cell r="C4761" t="str">
            <v>School of Nursing</v>
          </cell>
          <cell r="D4761" t="str">
            <v>Laureys, Kenlyn</v>
          </cell>
          <cell r="E4761" t="str">
            <v>IRB STUDY CLOSURE</v>
          </cell>
          <cell r="F4761">
            <v>41991</v>
          </cell>
          <cell r="G4761" t="str">
            <v>University of Michigan</v>
          </cell>
          <cell r="H4761" t="str">
            <v/>
          </cell>
          <cell r="I4761" t="str">
            <v>National</v>
          </cell>
          <cell r="J4761" t="str">
            <v>CTSU - Oncology</v>
          </cell>
        </row>
        <row r="4762">
          <cell r="A4762" t="str">
            <v>00066198</v>
          </cell>
          <cell r="B4762" t="str">
            <v>2012.082; HUM00066198; PCI-32765CLL3001</v>
          </cell>
          <cell r="C4762" t="str">
            <v>Int Med-Hematology/Oncology</v>
          </cell>
          <cell r="D4762" t="str">
            <v>Bixby, Dale</v>
          </cell>
          <cell r="E4762" t="str">
            <v>IRB STUDY CLOSURE</v>
          </cell>
          <cell r="F4762">
            <v>43651</v>
          </cell>
          <cell r="G4762" t="str">
            <v>Janssen Research and Developme</v>
          </cell>
          <cell r="H4762" t="str">
            <v/>
          </cell>
          <cell r="I4762" t="str">
            <v>Industry</v>
          </cell>
          <cell r="J4762" t="str">
            <v>CTSU - Oncology</v>
          </cell>
        </row>
        <row r="4763">
          <cell r="A4763" t="str">
            <v>00066169</v>
          </cell>
          <cell r="B4763" t="str">
            <v>2012.028; B1371003; HUM00066169</v>
          </cell>
          <cell r="C4763" t="str">
            <v>Int Med-Hematology/Oncology</v>
          </cell>
          <cell r="D4763" t="str">
            <v>Bixby, Dale</v>
          </cell>
          <cell r="E4763" t="str">
            <v>TERMINATED</v>
          </cell>
          <cell r="F4763">
            <v>43648</v>
          </cell>
          <cell r="G4763" t="str">
            <v>Pfizer, Inc.</v>
          </cell>
          <cell r="H4763" t="str">
            <v>ICON Clinical Research, Inc.</v>
          </cell>
          <cell r="I4763" t="str">
            <v>Industry</v>
          </cell>
          <cell r="J4763" t="str">
            <v>CTSU - Oncology</v>
          </cell>
        </row>
        <row r="4764">
          <cell r="A4764" t="str">
            <v>00066167</v>
          </cell>
          <cell r="B4764" t="str">
            <v>2012.090; FT1050-03; HUM00066167</v>
          </cell>
          <cell r="C4764" t="str">
            <v>Int Med-Hematology/Oncology</v>
          </cell>
          <cell r="D4764" t="str">
            <v>Magenau, John</v>
          </cell>
          <cell r="E4764" t="str">
            <v>TERMINATED</v>
          </cell>
          <cell r="F4764">
            <v>42901</v>
          </cell>
          <cell r="G4764" t="str">
            <v>Fate Therapeutics, Inc.</v>
          </cell>
          <cell r="H4764" t="str">
            <v/>
          </cell>
          <cell r="I4764" t="str">
            <v>Industry</v>
          </cell>
          <cell r="J4764" t="str">
            <v>CTSU - Oncology</v>
          </cell>
        </row>
        <row r="4765">
          <cell r="A4765" t="str">
            <v>00066153</v>
          </cell>
          <cell r="B4765" t="str">
            <v>2012.091; HUM00066153; SWOG S1201</v>
          </cell>
          <cell r="C4765" t="str">
            <v>Int Med-Hematology/Oncology</v>
          </cell>
          <cell r="D4765" t="str">
            <v>Zalupski, Mark</v>
          </cell>
          <cell r="E4765" t="str">
            <v>IRB STUDY CLOSURE</v>
          </cell>
          <cell r="F4765">
            <v>42878</v>
          </cell>
          <cell r="G4765" t="str">
            <v>Southwest Oncology Group (SWOG)</v>
          </cell>
          <cell r="H4765" t="str">
            <v>DHHS - National Institutes of Health</v>
          </cell>
          <cell r="I4765" t="str">
            <v>National</v>
          </cell>
          <cell r="J4765" t="str">
            <v>CTSU - Oncology</v>
          </cell>
        </row>
        <row r="4766">
          <cell r="A4766" t="str">
            <v>00066148</v>
          </cell>
          <cell r="B4766" t="str">
            <v>HUM00066148</v>
          </cell>
          <cell r="C4766" t="str">
            <v>Int Med-Pulmonary/Critical Care</v>
          </cell>
          <cell r="D4766" t="str">
            <v>Gay, Steven</v>
          </cell>
          <cell r="E4766" t="str">
            <v>TERMINATED</v>
          </cell>
          <cell r="F4766">
            <v>43651</v>
          </cell>
          <cell r="G4766" t="str">
            <v>PneumRx, Inc</v>
          </cell>
          <cell r="H4766" t="str">
            <v/>
          </cell>
          <cell r="I4766" t="str">
            <v>Industry</v>
          </cell>
          <cell r="J4766" t="str">
            <v>CTSU - Ambulatory and Chronic Disease</v>
          </cell>
        </row>
        <row r="4767">
          <cell r="A4767" t="str">
            <v>00066077</v>
          </cell>
          <cell r="B4767" t="str">
            <v>HUM00066077</v>
          </cell>
          <cell r="C4767" t="str">
            <v>Int Med-Gastroenterology</v>
          </cell>
          <cell r="D4767" t="str">
            <v>Lok, Anna</v>
          </cell>
          <cell r="E4767" t="str">
            <v>CLOSED TO ACCRUAL</v>
          </cell>
          <cell r="F4767">
            <v>42370</v>
          </cell>
          <cell r="G4767" t="str">
            <v>DHHS - National Institutes of Health</v>
          </cell>
          <cell r="H4767" t="str">
            <v/>
          </cell>
          <cell r="I4767" t="str">
            <v>Externally Peer-Reviewed</v>
          </cell>
          <cell r="J4767" t="str">
            <v>CTSU - Ambulatory and Chronic Disease</v>
          </cell>
        </row>
        <row r="4768">
          <cell r="A4768" t="str">
            <v>00065885</v>
          </cell>
          <cell r="B4768" t="str">
            <v>2012.084; HUM00065885; RTOG 1115</v>
          </cell>
          <cell r="C4768" t="str">
            <v>Radiation Oncology</v>
          </cell>
          <cell r="D4768" t="str">
            <v>Hearn, Jason</v>
          </cell>
          <cell r="E4768" t="str">
            <v>CLOSED TO ACCRUAL</v>
          </cell>
          <cell r="F4768">
            <v>41929</v>
          </cell>
          <cell r="G4768" t="str">
            <v>Radiation Therapy Oncology Group (RTOG)</v>
          </cell>
          <cell r="H4768" t="str">
            <v>University of Michigan</v>
          </cell>
          <cell r="I4768" t="str">
            <v>National</v>
          </cell>
          <cell r="J4768" t="str">
            <v>CTSU - Oncology</v>
          </cell>
        </row>
        <row r="4769">
          <cell r="A4769" t="str">
            <v>00065884</v>
          </cell>
          <cell r="B4769" t="str">
            <v>2012.051; B1931022; HUM00065884</v>
          </cell>
          <cell r="C4769" t="str">
            <v>Int Med-Hematology/Oncology</v>
          </cell>
          <cell r="D4769" t="str">
            <v>Bixby, Dale</v>
          </cell>
          <cell r="E4769" t="str">
            <v>IRB STUDY CLOSURE</v>
          </cell>
          <cell r="F4769">
            <v>42906</v>
          </cell>
          <cell r="G4769" t="str">
            <v>Pfizer</v>
          </cell>
          <cell r="H4769" t="str">
            <v/>
          </cell>
          <cell r="I4769" t="str">
            <v>Industry</v>
          </cell>
          <cell r="J4769" t="str">
            <v>CTSU - Oncology</v>
          </cell>
        </row>
        <row r="4770">
          <cell r="A4770" t="str">
            <v>00065817</v>
          </cell>
          <cell r="B4770" t="str">
            <v>2012.077; CA209040; HUM00065817</v>
          </cell>
          <cell r="C4770" t="str">
            <v>Int Med-Hematology/Oncology</v>
          </cell>
          <cell r="D4770" t="str">
            <v>Crysler, Oxana</v>
          </cell>
          <cell r="E4770" t="str">
            <v>CLOSED TO ACCRUAL</v>
          </cell>
          <cell r="F4770">
            <v>42969</v>
          </cell>
          <cell r="G4770" t="str">
            <v>Bristol-Myers Squibb</v>
          </cell>
          <cell r="H4770" t="str">
            <v>ICON Clinical Research, Inc.</v>
          </cell>
          <cell r="I4770" t="str">
            <v>Industry</v>
          </cell>
          <cell r="J4770" t="str">
            <v>CTSU - Oncology</v>
          </cell>
        </row>
        <row r="4771">
          <cell r="A4771" t="str">
            <v>00065803</v>
          </cell>
          <cell r="B4771" t="str">
            <v>2012.114; HUM00065803</v>
          </cell>
          <cell r="C4771" t="str">
            <v>Int Med-General Medicine</v>
          </cell>
          <cell r="D4771" t="str">
            <v>Hawley, Sarah</v>
          </cell>
          <cell r="E4771" t="str">
            <v>CLOSED TO ACCRUAL</v>
          </cell>
          <cell r="F4771">
            <v>41609</v>
          </cell>
          <cell r="G4771" t="str">
            <v>University of Michigan</v>
          </cell>
          <cell r="H4771" t="str">
            <v/>
          </cell>
          <cell r="I4771" t="str">
            <v>National</v>
          </cell>
          <cell r="J4771" t="str">
            <v>CTSU - Oncology</v>
          </cell>
        </row>
        <row r="4772">
          <cell r="A4772" t="str">
            <v>00065691</v>
          </cell>
          <cell r="B4772" t="str">
            <v>2012.123; HUM00065691</v>
          </cell>
          <cell r="C4772" t="str">
            <v>Radiology</v>
          </cell>
          <cell r="D4772" t="str">
            <v>Smith, Ethan</v>
          </cell>
          <cell r="E4772" t="str">
            <v>ABANDONED</v>
          </cell>
          <cell r="F4772">
            <v>43920</v>
          </cell>
          <cell r="G4772" t="str">
            <v>University of Michigan</v>
          </cell>
          <cell r="H4772" t="str">
            <v/>
          </cell>
          <cell r="I4772" t="str">
            <v>National</v>
          </cell>
          <cell r="J4772" t="str">
            <v>CTSU - Childrens</v>
          </cell>
        </row>
        <row r="4773">
          <cell r="A4773" t="str">
            <v>00065650</v>
          </cell>
          <cell r="B4773" t="str">
            <v>HUM00065650</v>
          </cell>
          <cell r="C4773" t="str">
            <v>Cardiac Surgery</v>
          </cell>
          <cell r="D4773" t="str">
            <v>Bolling, Steven</v>
          </cell>
          <cell r="E4773" t="str">
            <v>IRB STUDY CLOSURE</v>
          </cell>
          <cell r="F4773">
            <v>44130</v>
          </cell>
          <cell r="G4773" t="str">
            <v>Evalve Inc.</v>
          </cell>
          <cell r="H4773" t="str">
            <v>Abbott Vascular</v>
          </cell>
          <cell r="I4773" t="str">
            <v>Industry</v>
          </cell>
          <cell r="J4773" t="str">
            <v>CTSU - Heart, Vessel, Blood</v>
          </cell>
        </row>
        <row r="4774">
          <cell r="A4774" t="str">
            <v>00065608</v>
          </cell>
          <cell r="B4774" t="str">
            <v>2012.093; HUM00065608; NANT 2011-05</v>
          </cell>
          <cell r="C4774" t="str">
            <v>Pediatrics-Hematology/Oncology</v>
          </cell>
          <cell r="D4774" t="str">
            <v>Yanik, Gregory</v>
          </cell>
          <cell r="E4774" t="str">
            <v>OPEN TO ACCRUAL</v>
          </cell>
          <cell r="F4774">
            <v>41452</v>
          </cell>
          <cell r="G4774" t="str">
            <v>New Approaches for Neuroblastoma Therapy (NANT)</v>
          </cell>
          <cell r="H4774" t="str">
            <v>Children's Hospital of Los Angeles</v>
          </cell>
          <cell r="I4774" t="str">
            <v>Externally Peer-Reviewed</v>
          </cell>
          <cell r="J4774" t="str">
            <v>CTSU - Childrens</v>
          </cell>
        </row>
        <row r="4775">
          <cell r="A4775" t="str">
            <v>00065585</v>
          </cell>
          <cell r="B4775" t="str">
            <v>2012.070; HUM00065585; OER-SAR-043</v>
          </cell>
          <cell r="C4775" t="str">
            <v>Int Med-Hematology/Oncology</v>
          </cell>
          <cell r="D4775" t="str">
            <v>Schuetze, Scott</v>
          </cell>
          <cell r="E4775" t="str">
            <v>CLOSED TO ACCRUAL</v>
          </cell>
          <cell r="F4775">
            <v>43467</v>
          </cell>
          <cell r="G4775" t="str">
            <v>Fox Chase Cancer Center</v>
          </cell>
          <cell r="H4775" t="str">
            <v>GlaxoSmithKline (GSK); National Comprehensive Cancer Network (NCCN); University of Michigan</v>
          </cell>
          <cell r="I4775" t="str">
            <v>Institutional</v>
          </cell>
          <cell r="J4775" t="str">
            <v>CTSU - Oncology</v>
          </cell>
        </row>
        <row r="4776">
          <cell r="A4776" t="str">
            <v>00065564</v>
          </cell>
          <cell r="B4776" t="str">
            <v>2012.069; HUM00065564</v>
          </cell>
          <cell r="C4776" t="str">
            <v>Int Med-Hematology/Oncology</v>
          </cell>
          <cell r="D4776" t="str">
            <v>Schuetze, Scott</v>
          </cell>
          <cell r="E4776" t="str">
            <v>TERMINATED</v>
          </cell>
          <cell r="F4776">
            <v>42601</v>
          </cell>
          <cell r="G4776" t="str">
            <v>Sarcoma Alliance for Research Through Collaboration (SARC)</v>
          </cell>
          <cell r="H4776" t="str">
            <v/>
          </cell>
          <cell r="I4776" t="str">
            <v>Institutional</v>
          </cell>
          <cell r="J4776" t="str">
            <v>CTSU - Oncology</v>
          </cell>
        </row>
        <row r="4777">
          <cell r="A4777" t="str">
            <v>00065527</v>
          </cell>
          <cell r="B4777" t="str">
            <v>2012.086; HUM00065527</v>
          </cell>
          <cell r="C4777" t="str">
            <v>Pediatrics-Hematology/Oncology</v>
          </cell>
          <cell r="D4777" t="str">
            <v>Walkovich, Kelly</v>
          </cell>
          <cell r="E4777" t="str">
            <v>ABANDONED</v>
          </cell>
          <cell r="F4777">
            <v>43920</v>
          </cell>
          <cell r="G4777" t="str">
            <v>University of Michigan</v>
          </cell>
          <cell r="H4777" t="str">
            <v/>
          </cell>
          <cell r="I4777" t="str">
            <v>National</v>
          </cell>
          <cell r="J4777" t="str">
            <v>CTSU - Childrens</v>
          </cell>
        </row>
        <row r="4778">
          <cell r="A4778" t="str">
            <v>00065128</v>
          </cell>
          <cell r="B4778" t="str">
            <v>2012.065; HUM00065128; MORAb-004-203-STS</v>
          </cell>
          <cell r="C4778" t="str">
            <v>Int Med-Hematology/Oncology</v>
          </cell>
          <cell r="D4778" t="str">
            <v>Chugh, Rashmi</v>
          </cell>
          <cell r="E4778" t="str">
            <v>IRB STUDY CLOSURE</v>
          </cell>
          <cell r="F4778">
            <v>42570</v>
          </cell>
          <cell r="G4778" t="str">
            <v>Morphotek, Inc</v>
          </cell>
          <cell r="H4778" t="str">
            <v/>
          </cell>
          <cell r="I4778" t="str">
            <v>Industry</v>
          </cell>
          <cell r="J4778" t="str">
            <v>CTSU - Oncology</v>
          </cell>
        </row>
        <row r="4779">
          <cell r="A4779" t="str">
            <v>00065081</v>
          </cell>
          <cell r="B4779" t="str">
            <v>HUM00065081; NSABP B-43</v>
          </cell>
          <cell r="C4779" t="str">
            <v>Int Med-Hematology/Oncology</v>
          </cell>
          <cell r="D4779" t="str">
            <v>Schott, Anne</v>
          </cell>
          <cell r="E4779" t="str">
            <v>CLOSED TO ACCRUAL</v>
          </cell>
          <cell r="F4779">
            <v>41981</v>
          </cell>
          <cell r="G4779" t="str">
            <v>National Surgical Adjuvant Breast and Bowel Project (NSABP) Foundation, Inc</v>
          </cell>
          <cell r="H4779" t="str">
            <v>DHHS - National Institutes of Health; National Cancer Institute (NCI)</v>
          </cell>
          <cell r="I4779" t="str">
            <v>Institutional</v>
          </cell>
          <cell r="J4779" t="str">
            <v>CTSU - Oncology</v>
          </cell>
        </row>
        <row r="4780">
          <cell r="A4780" t="str">
            <v>00065044</v>
          </cell>
          <cell r="B4780" t="str">
            <v>HUM00065044</v>
          </cell>
          <cell r="C4780" t="str">
            <v>Int Med-Rheumatology</v>
          </cell>
          <cell r="D4780" t="str">
            <v>Khanna, Dinesh</v>
          </cell>
          <cell r="E4780" t="str">
            <v>OPEN TO ACCRUAL</v>
          </cell>
          <cell r="F4780">
            <v>44302</v>
          </cell>
          <cell r="G4780" t="str">
            <v>Michigan State University</v>
          </cell>
          <cell r="H4780" t="str">
            <v/>
          </cell>
          <cell r="I4780" t="str">
            <v>Institutional</v>
          </cell>
          <cell r="J4780" t="str">
            <v>MCRU Minimum Footprint</v>
          </cell>
        </row>
        <row r="4781">
          <cell r="A4781" t="str">
            <v>00064954</v>
          </cell>
          <cell r="B4781" t="str">
            <v>2012.062; AGS-16C3F-12-2; HUM00064954</v>
          </cell>
          <cell r="C4781" t="str">
            <v>Int Med-Hematology/Oncology</v>
          </cell>
          <cell r="D4781" t="str">
            <v>Redman, Bruce</v>
          </cell>
          <cell r="E4781" t="str">
            <v>IRB STUDY CLOSURE</v>
          </cell>
          <cell r="F4781">
            <v>42844</v>
          </cell>
          <cell r="G4781" t="str">
            <v>Agensys, Inc</v>
          </cell>
          <cell r="H4781" t="str">
            <v/>
          </cell>
          <cell r="I4781" t="str">
            <v>Industry</v>
          </cell>
          <cell r="J4781" t="str">
            <v>CTSU - Oncology</v>
          </cell>
        </row>
        <row r="4782">
          <cell r="A4782" t="str">
            <v>00064917</v>
          </cell>
          <cell r="B4782" t="str">
            <v>2012.068; HUM00064917</v>
          </cell>
          <cell r="C4782" t="str">
            <v>Int Med-Hematology/Oncology</v>
          </cell>
          <cell r="D4782" t="str">
            <v>Henry, Lynn</v>
          </cell>
          <cell r="E4782" t="str">
            <v>IRB STUDY CLOSURE</v>
          </cell>
          <cell r="F4782">
            <v>42677</v>
          </cell>
          <cell r="G4782" t="str">
            <v>Dana-Farber Cancer Institute</v>
          </cell>
          <cell r="H4782" t="str">
            <v/>
          </cell>
          <cell r="I4782" t="str">
            <v>National</v>
          </cell>
          <cell r="J4782" t="str">
            <v>CTSU - Oncology</v>
          </cell>
        </row>
        <row r="4783">
          <cell r="A4783" t="str">
            <v>00064890</v>
          </cell>
          <cell r="B4783" t="str">
            <v>2012.060; 54F28-001; HUM00064890</v>
          </cell>
          <cell r="C4783" t="str">
            <v>Int Med-Hematology/Oncology</v>
          </cell>
          <cell r="D4783" t="str">
            <v>Smith, David, C</v>
          </cell>
          <cell r="E4783" t="str">
            <v>IRB STUDY CLOSURE</v>
          </cell>
          <cell r="F4783">
            <v>42766</v>
          </cell>
          <cell r="G4783" t="str">
            <v>OncoMed Pharmaceuticals, Inc.</v>
          </cell>
          <cell r="H4783" t="str">
            <v/>
          </cell>
          <cell r="I4783" t="str">
            <v>Industry</v>
          </cell>
          <cell r="J4783" t="str">
            <v>CTSU - Oncology</v>
          </cell>
        </row>
        <row r="4784">
          <cell r="A4784" t="str">
            <v>00064577</v>
          </cell>
          <cell r="B4784" t="str">
            <v>647; HUM00064577</v>
          </cell>
          <cell r="C4784" t="str">
            <v>Dermatology</v>
          </cell>
          <cell r="D4784" t="str">
            <v>Helfrich, Yolanda</v>
          </cell>
          <cell r="E4784" t="str">
            <v>IRB STUDY CLOSURE</v>
          </cell>
          <cell r="F4784">
            <v>43921</v>
          </cell>
          <cell r="G4784" t="str">
            <v>Lilly, Eli, and Company</v>
          </cell>
          <cell r="H4784" t="str">
            <v>Parexel International, LLC</v>
          </cell>
          <cell r="I4784" t="str">
            <v>Industry</v>
          </cell>
          <cell r="J4784" t="str">
            <v>CTSU - Neurosciences and Sensory</v>
          </cell>
        </row>
        <row r="4785">
          <cell r="A4785" t="str">
            <v>00064554</v>
          </cell>
          <cell r="B4785" t="str">
            <v>2012.071; GOG 0225; HUM00064554</v>
          </cell>
          <cell r="C4785" t="str">
            <v>Obstetrics/Gynecology</v>
          </cell>
          <cell r="D4785" t="str">
            <v>Siedel, Jean</v>
          </cell>
          <cell r="E4785" t="str">
            <v>CLOSED TO ACCRUAL</v>
          </cell>
          <cell r="F4785">
            <v>42740</v>
          </cell>
          <cell r="G4785" t="str">
            <v>The GOG Foundation, Inc.</v>
          </cell>
          <cell r="H4785" t="str">
            <v>National Cancer Institute (NCI)</v>
          </cell>
          <cell r="I4785" t="str">
            <v>Industry</v>
          </cell>
          <cell r="J4785" t="str">
            <v>CTSU - Oncology</v>
          </cell>
        </row>
        <row r="4786">
          <cell r="A4786" t="str">
            <v>00064523</v>
          </cell>
          <cell r="B4786" t="str">
            <v>Closing by dept; HUM00064523</v>
          </cell>
          <cell r="C4786" t="str">
            <v>Neurosurgery</v>
          </cell>
          <cell r="D4786" t="str">
            <v>Pandey, Aditya</v>
          </cell>
          <cell r="E4786" t="str">
            <v>CLOSED TO ACCRUAL</v>
          </cell>
          <cell r="F4786">
            <v>43719</v>
          </cell>
          <cell r="G4786" t="str">
            <v>University of Michigan</v>
          </cell>
          <cell r="H4786" t="str">
            <v/>
          </cell>
          <cell r="I4786" t="str">
            <v>National</v>
          </cell>
          <cell r="J4786" t="str">
            <v>CTSU - Neurosciences and Sensory</v>
          </cell>
        </row>
        <row r="4787">
          <cell r="A4787" t="str">
            <v>00064184</v>
          </cell>
          <cell r="B4787" t="str">
            <v>2012.073; AACL0922; HUM00064184</v>
          </cell>
          <cell r="C4787" t="str">
            <v>Pediatrics-Hematology/Oncology</v>
          </cell>
          <cell r="D4787" t="str">
            <v>Jasty-Rao, Rama</v>
          </cell>
          <cell r="E4787" t="str">
            <v>TERMINATED</v>
          </cell>
          <cell r="F4787">
            <v>42671</v>
          </cell>
          <cell r="G4787" t="str">
            <v>Children's Oncology Group (COG)</v>
          </cell>
          <cell r="H4787" t="str">
            <v>National Childhood Cancer Foundation</v>
          </cell>
          <cell r="I4787" t="str">
            <v>Institutional</v>
          </cell>
          <cell r="J4787" t="str">
            <v>CTSU - Childrens</v>
          </cell>
        </row>
        <row r="4788">
          <cell r="A4788" t="str">
            <v>00064179</v>
          </cell>
          <cell r="B4788" t="str">
            <v>2016.097; ACCL1033; HUM00064179</v>
          </cell>
          <cell r="C4788" t="str">
            <v>Pediatrics-Hematology/Oncology</v>
          </cell>
          <cell r="D4788" t="str">
            <v>Jasty-Rao, Rama</v>
          </cell>
          <cell r="E4788" t="str">
            <v>CLOSED TO ACCRUAL</v>
          </cell>
          <cell r="F4788">
            <v>43325</v>
          </cell>
          <cell r="G4788" t="str">
            <v>Children's Oncology Group (COG)</v>
          </cell>
          <cell r="H4788" t="str">
            <v>The Children's Hospital of Philadelphia (CHOP)</v>
          </cell>
          <cell r="I4788" t="str">
            <v>Institutional</v>
          </cell>
          <cell r="J4788" t="str">
            <v>CTSU - Childrens</v>
          </cell>
        </row>
        <row r="4789">
          <cell r="A4789" t="str">
            <v>00063705</v>
          </cell>
          <cell r="B4789" t="str">
            <v>2012.059; HUM00063705; NSABP B-49</v>
          </cell>
          <cell r="C4789" t="str">
            <v>Int Med-Hematology/Oncology</v>
          </cell>
          <cell r="D4789" t="str">
            <v>Schott, Anne</v>
          </cell>
          <cell r="E4789" t="str">
            <v>CLOSED TO ACCRUAL</v>
          </cell>
          <cell r="F4789">
            <v>41599</v>
          </cell>
          <cell r="G4789" t="str">
            <v>Southwest Oncology Group (SWOG)</v>
          </cell>
          <cell r="H4789" t="str">
            <v>DHHS - National Institutes of Health; NRG Oncology</v>
          </cell>
          <cell r="I4789" t="str">
            <v>National</v>
          </cell>
          <cell r="J4789" t="str">
            <v>CTSU - Oncology</v>
          </cell>
        </row>
        <row r="4790">
          <cell r="A4790" t="str">
            <v>00063603</v>
          </cell>
          <cell r="B4790" t="str">
            <v>2012.056; CLEE011X2101; HUM00063603</v>
          </cell>
          <cell r="C4790" t="str">
            <v>Int Med-Hematology/Oncology</v>
          </cell>
          <cell r="D4790" t="str">
            <v>Chugh, Rashmi</v>
          </cell>
          <cell r="E4790" t="str">
            <v>IRB STUDY CLOSURE</v>
          </cell>
          <cell r="F4790">
            <v>42891</v>
          </cell>
          <cell r="G4790" t="str">
            <v>Novartis</v>
          </cell>
          <cell r="H4790" t="str">
            <v/>
          </cell>
          <cell r="I4790" t="str">
            <v>Industry</v>
          </cell>
          <cell r="J4790" t="str">
            <v>CTSU - Oncology</v>
          </cell>
        </row>
        <row r="4791">
          <cell r="A4791" t="str">
            <v>00063600</v>
          </cell>
          <cell r="B4791" t="str">
            <v>2014.097; HUM00063600</v>
          </cell>
          <cell r="C4791" t="str">
            <v>Radiology</v>
          </cell>
          <cell r="D4791" t="str">
            <v>Gemmete, Joseph</v>
          </cell>
          <cell r="E4791" t="str">
            <v>CLOSED TO ACCRUAL</v>
          </cell>
          <cell r="F4791">
            <v>42705</v>
          </cell>
          <cell r="G4791" t="str">
            <v>University of Michigan</v>
          </cell>
          <cell r="H4791" t="str">
            <v/>
          </cell>
          <cell r="I4791" t="str">
            <v>National</v>
          </cell>
          <cell r="J4791" t="str">
            <v>CTSU - Oncology</v>
          </cell>
        </row>
        <row r="4792">
          <cell r="A4792" t="str">
            <v>00063153</v>
          </cell>
          <cell r="B4792" t="str">
            <v>2012.052; HUM00063153; N1048; NCI-2012-00234</v>
          </cell>
          <cell r="C4792" t="str">
            <v>Int Med-Hematology/Oncology</v>
          </cell>
          <cell r="D4792" t="str">
            <v>Krauss, John</v>
          </cell>
          <cell r="E4792" t="str">
            <v>CLOSED TO ACCRUAL</v>
          </cell>
          <cell r="F4792">
            <v>43366</v>
          </cell>
          <cell r="G4792" t="str">
            <v>Alliance for Clinical Trials in Oncology</v>
          </cell>
          <cell r="H4792" t="str">
            <v>National Cancer Institute (NCI)</v>
          </cell>
          <cell r="I4792" t="str">
            <v>National</v>
          </cell>
          <cell r="J4792" t="str">
            <v>CTSU - Oncology</v>
          </cell>
        </row>
        <row r="4793">
          <cell r="A4793" t="str">
            <v>00063079</v>
          </cell>
          <cell r="B4793" t="str">
            <v>2012.046; CA209039; HUM00063079</v>
          </cell>
          <cell r="C4793" t="str">
            <v>Int Med-Hematology/Oncology</v>
          </cell>
          <cell r="D4793" t="str">
            <v>Talpaz, Moshe</v>
          </cell>
          <cell r="E4793" t="str">
            <v>IRB STUDY CLOSURE</v>
          </cell>
          <cell r="F4793">
            <v>43444</v>
          </cell>
          <cell r="G4793" t="str">
            <v>Bristol-Myers Squibb</v>
          </cell>
          <cell r="H4793" t="str">
            <v/>
          </cell>
          <cell r="I4793" t="str">
            <v>Industry</v>
          </cell>
          <cell r="J4793" t="str">
            <v>CTSU - Oncology</v>
          </cell>
        </row>
        <row r="4794">
          <cell r="A4794" t="str">
            <v>00063050</v>
          </cell>
          <cell r="B4794" t="str">
            <v>2012.048; HUM00063050; MEK116513</v>
          </cell>
          <cell r="C4794" t="str">
            <v>Int Med-Hematology/Oncology</v>
          </cell>
          <cell r="D4794" t="str">
            <v>Lao, Christopher</v>
          </cell>
          <cell r="E4794" t="str">
            <v>IRB STUDY CLOSURE</v>
          </cell>
          <cell r="F4794">
            <v>43483</v>
          </cell>
          <cell r="G4794" t="str">
            <v>Novartis</v>
          </cell>
          <cell r="H4794" t="str">
            <v/>
          </cell>
          <cell r="I4794" t="str">
            <v>Industry</v>
          </cell>
          <cell r="J4794" t="str">
            <v>CTSU - Oncology</v>
          </cell>
        </row>
        <row r="4795">
          <cell r="A4795" t="str">
            <v>00063047</v>
          </cell>
          <cell r="B4795" t="str">
            <v>2012.057; HUM00063047; Protocol 1101</v>
          </cell>
          <cell r="C4795" t="str">
            <v>Int Med-Hematology/Oncology</v>
          </cell>
          <cell r="D4795" t="str">
            <v>Yanik, Gregory</v>
          </cell>
          <cell r="E4795" t="str">
            <v>IRB STUDY CLOSURE</v>
          </cell>
          <cell r="F4795">
            <v>44197</v>
          </cell>
          <cell r="G4795" t="str">
            <v>BMT CTN</v>
          </cell>
          <cell r="H4795" t="str">
            <v>NIH/NIA; National Cancer Institute (NCI); National Heart, Lung, and Blood Institute (NHLBI)</v>
          </cell>
          <cell r="I4795" t="str">
            <v>National</v>
          </cell>
          <cell r="J4795" t="str">
            <v>CTSU - Oncology</v>
          </cell>
        </row>
        <row r="4796">
          <cell r="A4796" t="str">
            <v>00062927</v>
          </cell>
          <cell r="B4796" t="str">
            <v>2011.105; HUM00062927</v>
          </cell>
          <cell r="C4796" t="str">
            <v>Int Med-Hematology/Oncology</v>
          </cell>
          <cell r="D4796" t="str">
            <v>Zalupski, Mark</v>
          </cell>
          <cell r="E4796" t="str">
            <v>TERMINATED</v>
          </cell>
          <cell r="F4796">
            <v>42795</v>
          </cell>
          <cell r="G4796" t="str">
            <v>Exelixis</v>
          </cell>
          <cell r="H4796" t="str">
            <v/>
          </cell>
          <cell r="I4796" t="str">
            <v>Industry</v>
          </cell>
          <cell r="J4796" t="str">
            <v>CTSU - Oncology</v>
          </cell>
        </row>
        <row r="4797">
          <cell r="A4797" t="str">
            <v>00062732</v>
          </cell>
          <cell r="B4797" t="str">
            <v>HUM00062732</v>
          </cell>
          <cell r="C4797" t="str">
            <v>Int Med-Metabolism, Endo &amp; Diabetes</v>
          </cell>
          <cell r="D4797" t="str">
            <v>Oral, Elif</v>
          </cell>
          <cell r="E4797" t="str">
            <v>OPEN TO ACCRUAL</v>
          </cell>
          <cell r="F4797">
            <v>44300</v>
          </cell>
          <cell r="G4797" t="str">
            <v>Health &amp; Human Services</v>
          </cell>
          <cell r="H4797" t="str">
            <v/>
          </cell>
          <cell r="I4797" t="str">
            <v>Industry</v>
          </cell>
          <cell r="J4797" t="str">
            <v>MCRU Minimum Footprint</v>
          </cell>
        </row>
        <row r="4798">
          <cell r="A4798" t="str">
            <v>00062621</v>
          </cell>
          <cell r="B4798" t="str">
            <v>HUM00062621</v>
          </cell>
          <cell r="C4798" t="str">
            <v>Radiation Oncology</v>
          </cell>
          <cell r="D4798" t="str">
            <v>Jagsi, Reshma</v>
          </cell>
          <cell r="E4798" t="str">
            <v>OPEN TO ACCRUAL</v>
          </cell>
          <cell r="F4798">
            <v>41026</v>
          </cell>
          <cell r="G4798" t="str">
            <v>DHHS - National Institutes of Health</v>
          </cell>
          <cell r="H4798" t="str">
            <v/>
          </cell>
          <cell r="I4798" t="str">
            <v>Externally Peer-Reviewed</v>
          </cell>
          <cell r="J4798" t="str">
            <v>CTSU - Oncology</v>
          </cell>
        </row>
        <row r="4799">
          <cell r="A4799" t="str">
            <v>00062460</v>
          </cell>
          <cell r="B4799" t="str">
            <v>HUM00062460</v>
          </cell>
          <cell r="C4799" t="str">
            <v>Int Med-Hematology/Oncology</v>
          </cell>
          <cell r="D4799" t="str">
            <v>Katz, Steven</v>
          </cell>
          <cell r="E4799" t="str">
            <v>CLOSED TO ACCRUAL</v>
          </cell>
          <cell r="F4799">
            <v>42735</v>
          </cell>
          <cell r="G4799" t="str">
            <v>University of Michigan</v>
          </cell>
          <cell r="H4799" t="str">
            <v>DHHS - National Institutes of Health</v>
          </cell>
          <cell r="I4799" t="str">
            <v>National</v>
          </cell>
          <cell r="J4799" t="str">
            <v>CTSU - Oncology</v>
          </cell>
        </row>
        <row r="4800">
          <cell r="A4800" t="str">
            <v>00062261</v>
          </cell>
          <cell r="B4800" t="str">
            <v>2014.101; HUM00062261</v>
          </cell>
          <cell r="C4800" t="str">
            <v>Int Med-General Medicine</v>
          </cell>
          <cell r="D4800" t="str">
            <v>Hawley, Sarah</v>
          </cell>
          <cell r="E4800" t="str">
            <v>CLOSED TO ACCRUAL</v>
          </cell>
          <cell r="F4800">
            <v>42521</v>
          </cell>
          <cell r="G4800" t="str">
            <v>University of Michigan</v>
          </cell>
          <cell r="H4800" t="str">
            <v>DHHS - National Institutes of Health</v>
          </cell>
          <cell r="I4800" t="str">
            <v>National</v>
          </cell>
          <cell r="J4800" t="str">
            <v>CTSU - Oncology</v>
          </cell>
        </row>
        <row r="4801">
          <cell r="A4801" t="str">
            <v>00062190</v>
          </cell>
          <cell r="B4801" t="str">
            <v>Migration in Progress - exclude from reports</v>
          </cell>
          <cell r="C4801" t="str">
            <v>Surgery-Transplant Surgery</v>
          </cell>
          <cell r="D4801" t="str">
            <v>Magee, John</v>
          </cell>
          <cell r="E4801" t="str">
            <v>ABANDONED</v>
          </cell>
          <cell r="F4801">
            <v>43151</v>
          </cell>
          <cell r="G4801" t="str">
            <v>DHHS - National Institutes of Health - Subcontracts</v>
          </cell>
          <cell r="H4801" t="str">
            <v>University of California - San Francisco</v>
          </cell>
          <cell r="I4801" t="str">
            <v>Externally Peer-Reviewed</v>
          </cell>
          <cell r="J4801" t="str">
            <v>CTSU - Acute, Critical Care, Surgery &amp; Transplant</v>
          </cell>
        </row>
        <row r="4802">
          <cell r="A4802" t="str">
            <v>00061948</v>
          </cell>
          <cell r="B4802" t="str">
            <v>2012.042; HUM00061948</v>
          </cell>
          <cell r="C4802" t="str">
            <v>Pediatrics-Hematology/Oncology</v>
          </cell>
          <cell r="D4802" t="str">
            <v>Yanik, Gregory</v>
          </cell>
          <cell r="E4802" t="str">
            <v>IRB STUDY CLOSURE</v>
          </cell>
          <cell r="F4802">
            <v>43503</v>
          </cell>
          <cell r="G4802" t="str">
            <v>New Approaches for Neuroblastoma Therapy (NANT)</v>
          </cell>
          <cell r="H4802" t="str">
            <v>Children's Hospital of Los Angeles</v>
          </cell>
          <cell r="I4802" t="str">
            <v>Externally Peer-Reviewed</v>
          </cell>
          <cell r="J4802" t="str">
            <v>CTSU - Childrens</v>
          </cell>
        </row>
        <row r="4803">
          <cell r="A4803" t="str">
            <v>00061873</v>
          </cell>
          <cell r="B4803" t="str">
            <v>HUM00061873</v>
          </cell>
          <cell r="C4803" t="str">
            <v>Family Medicine</v>
          </cell>
          <cell r="D4803" t="str">
            <v>Djuric, Zora</v>
          </cell>
          <cell r="E4803" t="str">
            <v>CLOSED TO ACCRUAL</v>
          </cell>
          <cell r="F4803">
            <v>41090</v>
          </cell>
          <cell r="G4803" t="str">
            <v>University of Michigan</v>
          </cell>
          <cell r="H4803" t="str">
            <v/>
          </cell>
          <cell r="I4803" t="str">
            <v>National</v>
          </cell>
          <cell r="J4803" t="str">
            <v>CTSU - Oncology</v>
          </cell>
        </row>
        <row r="4804">
          <cell r="A4804" t="str">
            <v>00061693</v>
          </cell>
          <cell r="B4804" t="str">
            <v>2012.036; ADVL1115; HUM00061693</v>
          </cell>
          <cell r="C4804" t="str">
            <v>Pediatrics-Hematology/Oncology</v>
          </cell>
          <cell r="D4804" t="str">
            <v>Mody, Rajen</v>
          </cell>
          <cell r="E4804" t="str">
            <v>IRB STUDY CLOSURE</v>
          </cell>
          <cell r="F4804">
            <v>42853</v>
          </cell>
          <cell r="G4804" t="str">
            <v>Pediatric Early Phase Clinical Trials Network (PEP-CTN)</v>
          </cell>
          <cell r="H4804" t="str">
            <v>Children's Oncology Group (COG); National Childhood Cancer Foundation</v>
          </cell>
          <cell r="I4804" t="str">
            <v>Industry</v>
          </cell>
          <cell r="J4804" t="str">
            <v>CTSU - Childrens</v>
          </cell>
        </row>
        <row r="4805">
          <cell r="A4805" t="str">
            <v>00061567</v>
          </cell>
          <cell r="B4805" t="str">
            <v>2012.035; HUM00061567; RTOG 1106</v>
          </cell>
          <cell r="C4805" t="str">
            <v>Radiation Oncology</v>
          </cell>
          <cell r="D4805" t="str">
            <v>Jolly, Shruti</v>
          </cell>
          <cell r="E4805" t="str">
            <v>CLOSED TO ACCRUAL</v>
          </cell>
          <cell r="F4805">
            <v>42802</v>
          </cell>
          <cell r="G4805" t="str">
            <v>Radiation Therapy Oncology Group (RTOG)</v>
          </cell>
          <cell r="H4805" t="str">
            <v>NRG Oncology; National Cancer Institute (NCI); University of Michigan</v>
          </cell>
          <cell r="I4805" t="str">
            <v>National</v>
          </cell>
          <cell r="J4805" t="str">
            <v>CTSU - Oncology</v>
          </cell>
        </row>
        <row r="4806">
          <cell r="A4806" t="str">
            <v>00061559</v>
          </cell>
          <cell r="B4806" t="str">
            <v>2012.034; HUM00061559; TBCRC 022</v>
          </cell>
          <cell r="C4806" t="str">
            <v>Int Med-Hematology/Oncology</v>
          </cell>
          <cell r="D4806" t="str">
            <v>Van Poznak, Catherine</v>
          </cell>
          <cell r="E4806" t="str">
            <v>OPEN TO ACCRUAL</v>
          </cell>
          <cell r="F4806">
            <v>43487</v>
          </cell>
          <cell r="G4806" t="str">
            <v>Translational Breast Cancer Research Consortium</v>
          </cell>
          <cell r="H4806" t="str">
            <v>Dana-Farber Cancer Institute; Johns Hopkins University</v>
          </cell>
          <cell r="I4806" t="str">
            <v>Externally Peer-Reviewed</v>
          </cell>
          <cell r="J4806" t="str">
            <v>CTSU - Oncology</v>
          </cell>
        </row>
        <row r="4807">
          <cell r="A4807" t="str">
            <v>00061383</v>
          </cell>
          <cell r="B4807" t="str">
            <v>2012.039; HUM00061383; INCB 39110-230</v>
          </cell>
          <cell r="C4807" t="str">
            <v>Int Med-Hematology/Oncology</v>
          </cell>
          <cell r="D4807" t="str">
            <v>Talpaz, Moshe</v>
          </cell>
          <cell r="E4807" t="str">
            <v>TERMINATED</v>
          </cell>
          <cell r="F4807">
            <v>43004</v>
          </cell>
          <cell r="G4807" t="str">
            <v>Incyte Pharmaceuticals, Inc.</v>
          </cell>
          <cell r="H4807" t="str">
            <v/>
          </cell>
          <cell r="I4807" t="str">
            <v>Industry</v>
          </cell>
          <cell r="J4807" t="str">
            <v>CTSU - Oncology</v>
          </cell>
        </row>
        <row r="4808">
          <cell r="A4808" t="str">
            <v>00061360</v>
          </cell>
          <cell r="B4808" t="str">
            <v>2012.026; CC-115-ST-001; HUM00061360</v>
          </cell>
          <cell r="C4808" t="str">
            <v>Int Med-Hematology/Oncology</v>
          </cell>
          <cell r="D4808" t="str">
            <v>Smith, David, C</v>
          </cell>
          <cell r="E4808" t="str">
            <v>IRB STUDY CLOSURE</v>
          </cell>
          <cell r="F4808">
            <v>42675</v>
          </cell>
          <cell r="G4808" t="str">
            <v>Celgene Corporation</v>
          </cell>
          <cell r="H4808" t="str">
            <v/>
          </cell>
          <cell r="I4808" t="str">
            <v>Industry</v>
          </cell>
          <cell r="J4808" t="str">
            <v>CTSU - Oncology</v>
          </cell>
        </row>
        <row r="4809">
          <cell r="A4809" t="str">
            <v>00061356</v>
          </cell>
          <cell r="B4809" t="str">
            <v>2012.025; HUM00061356</v>
          </cell>
          <cell r="C4809" t="str">
            <v>Int Med-Hematology/Oncology</v>
          </cell>
          <cell r="D4809" t="str">
            <v>Malek, Sami</v>
          </cell>
          <cell r="E4809" t="str">
            <v>OPEN TO ACCRUAL</v>
          </cell>
          <cell r="F4809">
            <v>44056</v>
          </cell>
          <cell r="G4809" t="str">
            <v>University of Michigan</v>
          </cell>
          <cell r="H4809" t="str">
            <v>Leukemia and Lymphoma Society</v>
          </cell>
          <cell r="I4809" t="str">
            <v>National</v>
          </cell>
          <cell r="J4809" t="str">
            <v>CTSU - Oncology</v>
          </cell>
        </row>
        <row r="4810">
          <cell r="A4810" t="str">
            <v>00060613</v>
          </cell>
          <cell r="B4810" t="str">
            <v>HUM00060613</v>
          </cell>
          <cell r="C4810" t="str">
            <v>Surgery-Vascular Surgery</v>
          </cell>
          <cell r="D4810" t="str">
            <v>Eliason, Jonathan</v>
          </cell>
          <cell r="E4810" t="str">
            <v>IRB STUDY CLOSURE</v>
          </cell>
          <cell r="F4810">
            <v>44231</v>
          </cell>
          <cell r="G4810" t="str">
            <v>University of Michigan</v>
          </cell>
          <cell r="H4810" t="str">
            <v/>
          </cell>
          <cell r="I4810" t="str">
            <v>National</v>
          </cell>
          <cell r="J4810" t="str">
            <v>CTSU - Heart, Vessel, Blood</v>
          </cell>
        </row>
        <row r="4811">
          <cell r="A4811" t="str">
            <v>00060473</v>
          </cell>
          <cell r="B4811" t="str">
            <v>12-0109; 2012.022; HUM00060473</v>
          </cell>
          <cell r="C4811" t="str">
            <v>Int Med-Hematology/Oncology</v>
          </cell>
          <cell r="D4811" t="str">
            <v>Smith, David, C</v>
          </cell>
          <cell r="E4811" t="str">
            <v>TERMINATED</v>
          </cell>
          <cell r="F4811">
            <v>44272</v>
          </cell>
          <cell r="G4811" t="str">
            <v>University of Chicago</v>
          </cell>
          <cell r="H4811" t="str">
            <v/>
          </cell>
          <cell r="I4811" t="str">
            <v>National</v>
          </cell>
          <cell r="J4811" t="str">
            <v>CTSU - Oncology</v>
          </cell>
        </row>
        <row r="4812">
          <cell r="A4812" t="str">
            <v>00059965</v>
          </cell>
          <cell r="B4812" t="str">
            <v>2013.059; ACCL1131; HUM00059965</v>
          </cell>
          <cell r="C4812" t="str">
            <v>Pediatrics-Hematology/Oncology</v>
          </cell>
          <cell r="D4812" t="str">
            <v>Yanik, Gregory</v>
          </cell>
          <cell r="E4812" t="str">
            <v>CLOSED TO ACCRUAL</v>
          </cell>
          <cell r="F4812">
            <v>42682</v>
          </cell>
          <cell r="G4812" t="str">
            <v>Children's Oncology Group (COG)</v>
          </cell>
          <cell r="H4812" t="str">
            <v>National Childhood Cancer Foundation</v>
          </cell>
          <cell r="I4812" t="str">
            <v>Institutional</v>
          </cell>
          <cell r="J4812" t="str">
            <v>CTSU - Childrens</v>
          </cell>
        </row>
        <row r="4813">
          <cell r="A4813" t="str">
            <v>00059952</v>
          </cell>
          <cell r="B4813" t="str">
            <v/>
          </cell>
          <cell r="C4813" t="str">
            <v>Neurology</v>
          </cell>
          <cell r="D4813" t="str">
            <v>O'Brien, Louise</v>
          </cell>
          <cell r="E4813" t="str">
            <v>NEW</v>
          </cell>
          <cell r="F4813">
            <v>43618</v>
          </cell>
          <cell r="G4813" t="str">
            <v/>
          </cell>
          <cell r="H4813" t="str">
            <v>University of Michigan</v>
          </cell>
          <cell r="I4813" t="str">
            <v/>
          </cell>
          <cell r="J4813" t="str">
            <v>Exclude from U-M specialty reporting</v>
          </cell>
        </row>
        <row r="4814">
          <cell r="A4814" t="str">
            <v>00059854</v>
          </cell>
          <cell r="B4814" t="str">
            <v>2012.019; ANBL09P1; HUM00059854</v>
          </cell>
          <cell r="C4814" t="str">
            <v>Pediatrics-Hematology/Oncology</v>
          </cell>
          <cell r="D4814" t="str">
            <v>Yanik, Gregory</v>
          </cell>
          <cell r="E4814" t="str">
            <v>CLOSED TO ACCRUAL</v>
          </cell>
          <cell r="F4814">
            <v>42385</v>
          </cell>
          <cell r="G4814" t="str">
            <v>Children's Oncology Group (COG)</v>
          </cell>
          <cell r="H4814" t="str">
            <v>National Childhood Cancer Foundation</v>
          </cell>
          <cell r="I4814" t="str">
            <v>Institutional</v>
          </cell>
          <cell r="J4814" t="str">
            <v>CTSU - Childrens</v>
          </cell>
        </row>
        <row r="4815">
          <cell r="A4815" t="str">
            <v>00059812</v>
          </cell>
          <cell r="B4815" t="str">
            <v>2012.014; HUM00059812; NU 11I03</v>
          </cell>
          <cell r="C4815" t="str">
            <v>Int Med-Hematology/Oncology</v>
          </cell>
          <cell r="D4815" t="str">
            <v>Zalupski, Mark</v>
          </cell>
          <cell r="E4815" t="str">
            <v>TERMINATED</v>
          </cell>
          <cell r="F4815">
            <v>44237</v>
          </cell>
          <cell r="G4815" t="str">
            <v>Northwestern University</v>
          </cell>
          <cell r="H4815" t="str">
            <v>GlaxoSmithKline (GSK); National Comprehensive Cancer Network (NCCN); University of Michigan</v>
          </cell>
          <cell r="I4815" t="str">
            <v>Institutional</v>
          </cell>
          <cell r="J4815" t="str">
            <v>CTSU - Oncology</v>
          </cell>
        </row>
        <row r="4816">
          <cell r="A4816" t="str">
            <v>00059514</v>
          </cell>
          <cell r="B4816" t="str">
            <v>2012.020; HUM00059514; UMCC 2012.020</v>
          </cell>
          <cell r="C4816" t="str">
            <v>Radiology</v>
          </cell>
          <cell r="D4816" t="str">
            <v>Piert, Morand</v>
          </cell>
          <cell r="E4816" t="str">
            <v>IRB STUDY CLOSURE</v>
          </cell>
          <cell r="F4816">
            <v>43784</v>
          </cell>
          <cell r="G4816" t="str">
            <v>Defense, Department of-Army, Department of the</v>
          </cell>
          <cell r="H4816" t="str">
            <v>Defense, Department of-Other</v>
          </cell>
          <cell r="I4816" t="str">
            <v>Externally Peer-Reviewed</v>
          </cell>
          <cell r="J4816" t="str">
            <v>CTSU - Oncology</v>
          </cell>
        </row>
        <row r="4817">
          <cell r="A4817" t="str">
            <v>00059421</v>
          </cell>
          <cell r="B4817" t="str">
            <v>2012.003; HUM00059421; INK-128-001</v>
          </cell>
          <cell r="C4817" t="str">
            <v>Int Med-Hematology/Oncology</v>
          </cell>
          <cell r="D4817" t="str">
            <v>Smith, David, C</v>
          </cell>
          <cell r="E4817" t="str">
            <v>TERMINATED</v>
          </cell>
          <cell r="F4817">
            <v>42594</v>
          </cell>
          <cell r="G4817" t="str">
            <v>Millennium Pharmaceuticals, Inc.</v>
          </cell>
          <cell r="H4817" t="str">
            <v/>
          </cell>
          <cell r="I4817" t="str">
            <v>Industry</v>
          </cell>
          <cell r="J4817" t="str">
            <v>CTSU - Oncology</v>
          </cell>
        </row>
        <row r="4818">
          <cell r="A4818" t="str">
            <v>00059408</v>
          </cell>
          <cell r="B4818" t="str">
            <v>HUM0059408</v>
          </cell>
          <cell r="C4818" t="str">
            <v>Int Med-Rheumatology</v>
          </cell>
          <cell r="D4818" t="str">
            <v>Khanna, Dinesh</v>
          </cell>
          <cell r="E4818" t="str">
            <v>OPEN TO ACCRUAL</v>
          </cell>
          <cell r="F4818">
            <v>44300</v>
          </cell>
          <cell r="G4818" t="str">
            <v>Bayer Corporation</v>
          </cell>
          <cell r="H4818" t="str">
            <v/>
          </cell>
          <cell r="I4818" t="str">
            <v>Industry</v>
          </cell>
          <cell r="J4818" t="str">
            <v>MCRU Minimum Footprint</v>
          </cell>
        </row>
        <row r="4819">
          <cell r="A4819" t="str">
            <v>00059242</v>
          </cell>
          <cell r="B4819" t="str">
            <v>2011.135; AB11002; HUM00059242</v>
          </cell>
          <cell r="C4819" t="str">
            <v>Int Med-Hematology/Oncology</v>
          </cell>
          <cell r="D4819" t="str">
            <v>Schuetze, Scott</v>
          </cell>
          <cell r="E4819" t="str">
            <v>TERMINATED</v>
          </cell>
          <cell r="F4819">
            <v>43140</v>
          </cell>
          <cell r="G4819" t="str">
            <v>AB Science, S.A.</v>
          </cell>
          <cell r="H4819" t="str">
            <v/>
          </cell>
          <cell r="I4819" t="str">
            <v>Industry</v>
          </cell>
          <cell r="J4819" t="str">
            <v>CTSU - Oncology</v>
          </cell>
        </row>
        <row r="4820">
          <cell r="A4820" t="str">
            <v>00059229</v>
          </cell>
          <cell r="B4820" t="str">
            <v>2012.012; GOG 0265; HUM00059229</v>
          </cell>
          <cell r="C4820" t="str">
            <v>Obstetrics/Gynecology</v>
          </cell>
          <cell r="D4820" t="str">
            <v/>
          </cell>
          <cell r="E4820" t="str">
            <v>TERMINATED</v>
          </cell>
          <cell r="F4820">
            <v>43076</v>
          </cell>
          <cell r="G4820" t="str">
            <v>The GOG Foundation, Inc.</v>
          </cell>
          <cell r="H4820" t="str">
            <v>Ohio State University, The</v>
          </cell>
          <cell r="I4820" t="str">
            <v>Industry</v>
          </cell>
          <cell r="J4820" t="str">
            <v>CTSU - Oncology</v>
          </cell>
        </row>
        <row r="4821">
          <cell r="A4821" t="str">
            <v>00059151</v>
          </cell>
          <cell r="B4821" t="str">
            <v>2012.011; GOG-0267; HUM00059151</v>
          </cell>
          <cell r="C4821" t="str">
            <v>Obstetrics/Gynecology</v>
          </cell>
          <cell r="D4821" t="str">
            <v>Siedel, Jean</v>
          </cell>
          <cell r="E4821" t="str">
            <v>CLOSED TO ACCRUAL</v>
          </cell>
          <cell r="F4821">
            <v>41554</v>
          </cell>
          <cell r="G4821" t="str">
            <v>Gynecologic Oncology Group (GOG)</v>
          </cell>
          <cell r="H4821" t="str">
            <v>Ohio State University, The; The GOG Foundation, Inc.</v>
          </cell>
          <cell r="I4821" t="str">
            <v>National</v>
          </cell>
          <cell r="J4821" t="str">
            <v>CTSU - Oncology</v>
          </cell>
        </row>
        <row r="4822">
          <cell r="A4822" t="str">
            <v>00059088</v>
          </cell>
          <cell r="B4822" t="str">
            <v>2012.002; HUM00059088</v>
          </cell>
          <cell r="C4822" t="str">
            <v>Psychiatry</v>
          </cell>
          <cell r="D4822" t="str">
            <v>Votruba, Kristen</v>
          </cell>
          <cell r="E4822" t="str">
            <v>CLOSED TO ACCRUAL</v>
          </cell>
          <cell r="F4822">
            <v>41669</v>
          </cell>
          <cell r="G4822" t="str">
            <v>University of Michigan</v>
          </cell>
          <cell r="H4822" t="str">
            <v/>
          </cell>
          <cell r="I4822" t="str">
            <v>National</v>
          </cell>
          <cell r="J4822" t="str">
            <v>CTSU - Oncology</v>
          </cell>
        </row>
        <row r="4823">
          <cell r="A4823" t="str">
            <v>00059055</v>
          </cell>
          <cell r="B4823" t="str">
            <v>HUM00059055</v>
          </cell>
          <cell r="C4823" t="str">
            <v>Neurosurgery</v>
          </cell>
          <cell r="D4823" t="str">
            <v>Sheehan, Kyle</v>
          </cell>
          <cell r="E4823" t="str">
            <v>IRB STUDY CLOSURE</v>
          </cell>
          <cell r="F4823">
            <v>43684</v>
          </cell>
          <cell r="G4823" t="str">
            <v>DHHS - National Institutes of Health - Subcontracts</v>
          </cell>
          <cell r="H4823" t="str">
            <v>Henry Ford Hospital</v>
          </cell>
          <cell r="I4823" t="str">
            <v>Externally Peer-Reviewed</v>
          </cell>
          <cell r="J4823" t="str">
            <v>CTSU - Acute, Critical Care, Surgery &amp; Transplant</v>
          </cell>
        </row>
        <row r="4824">
          <cell r="A4824" t="str">
            <v>00059038</v>
          </cell>
          <cell r="B4824" t="str">
            <v>2012.032; HUM00059038</v>
          </cell>
          <cell r="C4824" t="str">
            <v>Surgery</v>
          </cell>
          <cell r="D4824" t="str">
            <v>Momoh, Adeyiza</v>
          </cell>
          <cell r="E4824" t="str">
            <v>TERMINATED</v>
          </cell>
          <cell r="F4824">
            <v>42775</v>
          </cell>
          <cell r="G4824" t="str">
            <v>Plastic Surgery Educational Foundation</v>
          </cell>
          <cell r="H4824" t="str">
            <v/>
          </cell>
          <cell r="I4824" t="str">
            <v>Institutional</v>
          </cell>
          <cell r="J4824" t="str">
            <v>CTSU - Oncology</v>
          </cell>
        </row>
        <row r="4825">
          <cell r="A4825" t="str">
            <v>00058869</v>
          </cell>
          <cell r="B4825" t="str">
            <v>2012.007; CDX110-04; HUM00058869</v>
          </cell>
          <cell r="C4825" t="str">
            <v>Neurology</v>
          </cell>
          <cell r="D4825" t="str">
            <v>Junck, Larry</v>
          </cell>
          <cell r="E4825" t="str">
            <v>IRB STUDY CLOSURE</v>
          </cell>
          <cell r="F4825">
            <v>42923</v>
          </cell>
          <cell r="G4825" t="str">
            <v>Novella Clinical, Inc</v>
          </cell>
          <cell r="H4825" t="str">
            <v/>
          </cell>
          <cell r="I4825" t="str">
            <v>Industry</v>
          </cell>
          <cell r="J4825" t="str">
            <v>CTSU - Oncology</v>
          </cell>
        </row>
        <row r="4826">
          <cell r="A4826" t="str">
            <v>00058716</v>
          </cell>
          <cell r="B4826" t="str">
            <v>2011.127; HUM00058716; NLG-0405</v>
          </cell>
          <cell r="C4826" t="str">
            <v>Int Med-Hematology/Oncology</v>
          </cell>
          <cell r="D4826" t="str">
            <v>Zalupski, Mark</v>
          </cell>
          <cell r="E4826" t="str">
            <v>IRB STUDY CLOSURE</v>
          </cell>
          <cell r="F4826">
            <v>43000</v>
          </cell>
          <cell r="G4826" t="str">
            <v>Pharmatech Oncology, Inc.</v>
          </cell>
          <cell r="H4826" t="str">
            <v/>
          </cell>
          <cell r="I4826" t="str">
            <v>Industry</v>
          </cell>
          <cell r="J4826" t="str">
            <v>CTSU - Oncology</v>
          </cell>
        </row>
        <row r="4827">
          <cell r="A4827" t="str">
            <v>00058674</v>
          </cell>
          <cell r="B4827" t="str">
            <v>2012.015; E2607; HUM00058674</v>
          </cell>
          <cell r="C4827" t="str">
            <v>Int Med-Hematology/Oncology</v>
          </cell>
          <cell r="D4827" t="str">
            <v>Lao, Christopher</v>
          </cell>
          <cell r="E4827" t="str">
            <v>CLOSED TO ACCRUAL</v>
          </cell>
          <cell r="F4827">
            <v>42367</v>
          </cell>
          <cell r="G4827" t="str">
            <v>Eastern Cooperative Oncology Group (ECOG)</v>
          </cell>
          <cell r="H4827" t="str">
            <v/>
          </cell>
          <cell r="I4827" t="str">
            <v>National</v>
          </cell>
          <cell r="J4827" t="str">
            <v>CTSU - Oncology</v>
          </cell>
        </row>
        <row r="4828">
          <cell r="A4828" t="str">
            <v>00058602</v>
          </cell>
          <cell r="B4828" t="str">
            <v>2011.132; HUM00058602; RTOG 1008</v>
          </cell>
          <cell r="C4828" t="str">
            <v>Radiation Oncology</v>
          </cell>
          <cell r="D4828" t="str">
            <v>Mierzwa, Michelle</v>
          </cell>
          <cell r="E4828" t="str">
            <v>CLOSED TO ACCRUAL</v>
          </cell>
          <cell r="F4828">
            <v>44263</v>
          </cell>
          <cell r="G4828" t="str">
            <v>Radiation Therapy Oncology Group (RTOG)</v>
          </cell>
          <cell r="H4828" t="str">
            <v>American College of Radiology; National Cancer Institute (NCI); University of Michigan</v>
          </cell>
          <cell r="I4828" t="str">
            <v>National</v>
          </cell>
          <cell r="J4828" t="str">
            <v>CTSU - Oncology</v>
          </cell>
        </row>
        <row r="4829">
          <cell r="A4829" t="str">
            <v>00058558</v>
          </cell>
          <cell r="B4829" t="str">
            <v>2011.131; HUM00058558</v>
          </cell>
          <cell r="C4829" t="str">
            <v>Int Med-Metabolism, Endo &amp; Diabetes</v>
          </cell>
          <cell r="D4829" t="str">
            <v>Auchus, Richard</v>
          </cell>
          <cell r="E4829" t="str">
            <v>TERMINATED</v>
          </cell>
          <cell r="F4829">
            <v>42976</v>
          </cell>
          <cell r="G4829" t="str">
            <v>University of Chicago</v>
          </cell>
          <cell r="H4829" t="str">
            <v/>
          </cell>
          <cell r="I4829" t="str">
            <v>National</v>
          </cell>
          <cell r="J4829" t="str">
            <v>CTSU - Oncology</v>
          </cell>
        </row>
        <row r="4830">
          <cell r="A4830" t="str">
            <v>00058231</v>
          </cell>
          <cell r="B4830" t="str">
            <v>HUM00058231</v>
          </cell>
          <cell r="C4830" t="str">
            <v>Urology</v>
          </cell>
          <cell r="D4830" t="str">
            <v>Morgan, Todd</v>
          </cell>
          <cell r="E4830" t="str">
            <v>OPEN TO ACCRUAL</v>
          </cell>
          <cell r="F4830">
            <v>40914</v>
          </cell>
          <cell r="G4830" t="str">
            <v>University of Michigan</v>
          </cell>
          <cell r="H4830" t="str">
            <v/>
          </cell>
          <cell r="I4830" t="str">
            <v>National</v>
          </cell>
          <cell r="J4830" t="str">
            <v>CTSU - Oncology</v>
          </cell>
        </row>
        <row r="4831">
          <cell r="A4831" t="str">
            <v>00057382</v>
          </cell>
          <cell r="B4831" t="str">
            <v>2011.128; HUM00057382</v>
          </cell>
          <cell r="C4831" t="str">
            <v>Urology</v>
          </cell>
          <cell r="D4831" t="str">
            <v>Montgomery, Jeffrey</v>
          </cell>
          <cell r="E4831" t="str">
            <v>IRB STUDY CLOSURE</v>
          </cell>
          <cell r="F4831">
            <v>43389</v>
          </cell>
          <cell r="G4831" t="str">
            <v>Endo Pharmaceuticals</v>
          </cell>
          <cell r="H4831" t="str">
            <v/>
          </cell>
          <cell r="I4831" t="str">
            <v>Industry</v>
          </cell>
          <cell r="J4831" t="str">
            <v>CTSU - Oncology</v>
          </cell>
        </row>
        <row r="4832">
          <cell r="A4832" t="str">
            <v>00057130</v>
          </cell>
          <cell r="B4832" t="str">
            <v>2015.024; HUM00057130</v>
          </cell>
          <cell r="C4832" t="str">
            <v>Neurosurgery</v>
          </cell>
          <cell r="D4832" t="str">
            <v>Lowenstein, Pedro</v>
          </cell>
          <cell r="E4832" t="str">
            <v>CLOSED TO ACCRUAL</v>
          </cell>
          <cell r="F4832">
            <v>43537</v>
          </cell>
          <cell r="G4832" t="str">
            <v>University of Michigan</v>
          </cell>
          <cell r="H4832" t="str">
            <v>Phase ONE</v>
          </cell>
          <cell r="I4832" t="str">
            <v>National</v>
          </cell>
          <cell r="J4832" t="str">
            <v>CTSU - Oncology</v>
          </cell>
        </row>
        <row r="4833">
          <cell r="A4833" t="str">
            <v>00056752</v>
          </cell>
          <cell r="B4833" t="str">
            <v>2006.020; AALL1131; HUM00056752</v>
          </cell>
          <cell r="C4833" t="str">
            <v>Pediatrics-Hematology/Oncology</v>
          </cell>
          <cell r="D4833" t="str">
            <v>Mody, Rajen</v>
          </cell>
          <cell r="E4833" t="str">
            <v>CLOSED TO ACCRUAL</v>
          </cell>
          <cell r="F4833">
            <v>43690</v>
          </cell>
          <cell r="G4833" t="str">
            <v>Children's Oncology Group (COG)</v>
          </cell>
          <cell r="H4833" t="str">
            <v>National Cancer Institute (NCI); National Childhood Cancer Foundation</v>
          </cell>
          <cell r="I4833" t="str">
            <v>Institutional</v>
          </cell>
          <cell r="J4833" t="str">
            <v>CTSU - Childrens</v>
          </cell>
        </row>
        <row r="4834">
          <cell r="A4834" t="str">
            <v>00056246</v>
          </cell>
          <cell r="B4834" t="str">
            <v>2011.130; HUM00056246</v>
          </cell>
          <cell r="C4834" t="str">
            <v>Human Genetics</v>
          </cell>
          <cell r="D4834" t="str">
            <v>Marvin, Monica</v>
          </cell>
          <cell r="E4834" t="str">
            <v>CLOSED TO ACCRUAL</v>
          </cell>
          <cell r="F4834">
            <v>41183</v>
          </cell>
          <cell r="G4834" t="str">
            <v>University of Michigan</v>
          </cell>
          <cell r="H4834" t="str">
            <v/>
          </cell>
          <cell r="I4834" t="str">
            <v>National</v>
          </cell>
          <cell r="J4834" t="str">
            <v>CTSU - Oncology</v>
          </cell>
        </row>
        <row r="4835">
          <cell r="A4835" t="str">
            <v>00056209</v>
          </cell>
          <cell r="B4835" t="str">
            <v>2011.119; AAML08B1; HUM00056209</v>
          </cell>
          <cell r="C4835" t="str">
            <v>Pediatrics-Hematology/Oncology</v>
          </cell>
          <cell r="D4835" t="str">
            <v>Mody, Rajen</v>
          </cell>
          <cell r="E4835" t="str">
            <v>IRB STUDY CLOSURE</v>
          </cell>
          <cell r="F4835">
            <v>43192</v>
          </cell>
          <cell r="G4835" t="str">
            <v>Children's Oncology Group (COG)</v>
          </cell>
          <cell r="H4835" t="str">
            <v>National Childhood Cancer Foundation</v>
          </cell>
          <cell r="I4835" t="str">
            <v>Institutional</v>
          </cell>
          <cell r="J4835" t="str">
            <v>CTSU - Childrens</v>
          </cell>
        </row>
        <row r="4836">
          <cell r="A4836" t="str">
            <v>00055855</v>
          </cell>
          <cell r="B4836" t="str">
            <v>2011.104; HUM00055855</v>
          </cell>
          <cell r="C4836" t="str">
            <v>Int Med-Hematology/Oncology</v>
          </cell>
          <cell r="D4836" t="str">
            <v>Henry, Lynn</v>
          </cell>
          <cell r="E4836" t="str">
            <v>CLOSED TO ACCRUAL</v>
          </cell>
          <cell r="F4836">
            <v>41437</v>
          </cell>
          <cell r="G4836" t="str">
            <v>University of Michigan</v>
          </cell>
          <cell r="H4836" t="str">
            <v/>
          </cell>
          <cell r="I4836" t="str">
            <v>National</v>
          </cell>
          <cell r="J4836" t="str">
            <v>CTSU - Oncology</v>
          </cell>
        </row>
        <row r="4837">
          <cell r="A4837" t="str">
            <v>00055761</v>
          </cell>
          <cell r="B4837" t="str">
            <v>2011.107; ACCL1031; HUM00055761</v>
          </cell>
          <cell r="C4837" t="str">
            <v>Pediatrics-Hematology/Oncology</v>
          </cell>
          <cell r="D4837" t="str">
            <v>Yanik, Gregory</v>
          </cell>
          <cell r="E4837" t="str">
            <v>TERMINATED</v>
          </cell>
          <cell r="F4837">
            <v>43620</v>
          </cell>
          <cell r="G4837" t="str">
            <v>Children's Oncology Group (COG)</v>
          </cell>
          <cell r="H4837" t="str">
            <v>National Childhood Cancer Foundation</v>
          </cell>
          <cell r="I4837" t="str">
            <v>Institutional</v>
          </cell>
          <cell r="J4837" t="str">
            <v>CTSU - Childrens</v>
          </cell>
        </row>
        <row r="4838">
          <cell r="A4838" t="str">
            <v>00055760</v>
          </cell>
          <cell r="B4838" t="str">
            <v>2011.120; EFC12153; HUM00055760</v>
          </cell>
          <cell r="C4838" t="str">
            <v>Int Med-Hematology/Oncology</v>
          </cell>
          <cell r="D4838" t="str">
            <v>Talpaz, Moshe</v>
          </cell>
          <cell r="E4838" t="str">
            <v>ABANDONED</v>
          </cell>
          <cell r="F4838">
            <v>43335</v>
          </cell>
          <cell r="G4838" t="str">
            <v>Sanofi US Services, Inc.</v>
          </cell>
          <cell r="H4838" t="str">
            <v/>
          </cell>
          <cell r="I4838" t="str">
            <v>Industry</v>
          </cell>
          <cell r="J4838" t="str">
            <v>CTSU - Oncology</v>
          </cell>
        </row>
        <row r="4839">
          <cell r="A4839" t="str">
            <v>00055733</v>
          </cell>
          <cell r="B4839" t="str">
            <v>2011.108; HUM00055733; NCI Protocol: 8348  DF/HCC Protocol: 09-293</v>
          </cell>
          <cell r="C4839" t="str">
            <v>Obstetrics/Gynecology</v>
          </cell>
          <cell r="D4839" t="str">
            <v>Siedel, Jean</v>
          </cell>
          <cell r="E4839" t="str">
            <v>CLOSED TO ACCRUAL</v>
          </cell>
          <cell r="F4839">
            <v>41414</v>
          </cell>
          <cell r="G4839" t="str">
            <v>University of Chicago</v>
          </cell>
          <cell r="H4839" t="str">
            <v>University of Michigan</v>
          </cell>
          <cell r="I4839" t="str">
            <v>National</v>
          </cell>
          <cell r="J4839" t="str">
            <v>CTSU - Oncology</v>
          </cell>
        </row>
        <row r="4840">
          <cell r="A4840" t="str">
            <v>00055687</v>
          </cell>
          <cell r="B4840" t="str">
            <v>2011.115; HUM00055687</v>
          </cell>
          <cell r="C4840" t="str">
            <v>Int Med-Hematology/Oncology</v>
          </cell>
          <cell r="D4840" t="str">
            <v>Henry, Lynn</v>
          </cell>
          <cell r="E4840" t="str">
            <v>CLOSED TO ACCRUAL</v>
          </cell>
          <cell r="F4840">
            <v>42263</v>
          </cell>
          <cell r="G4840" t="str">
            <v>University of Michigan</v>
          </cell>
          <cell r="H4840" t="str">
            <v>Damon Runyon Cancer Research Foundation</v>
          </cell>
          <cell r="I4840" t="str">
            <v>National</v>
          </cell>
          <cell r="J4840" t="str">
            <v>CTSU - Oncology</v>
          </cell>
        </row>
        <row r="4841">
          <cell r="A4841" t="str">
            <v>00055536</v>
          </cell>
          <cell r="B4841" t="str">
            <v>2011.118; HUM00055536</v>
          </cell>
          <cell r="C4841" t="str">
            <v>School of Nursing</v>
          </cell>
          <cell r="D4841" t="str">
            <v>Friese, Christopher</v>
          </cell>
          <cell r="E4841" t="str">
            <v>CLOSED TO ACCRUAL</v>
          </cell>
          <cell r="F4841">
            <v>41569</v>
          </cell>
          <cell r="G4841" t="str">
            <v>University of Michigan</v>
          </cell>
          <cell r="H4841" t="str">
            <v/>
          </cell>
          <cell r="I4841" t="str">
            <v>National</v>
          </cell>
          <cell r="J4841" t="str">
            <v>CTSU - Oncology</v>
          </cell>
        </row>
        <row r="4842">
          <cell r="A4842" t="str">
            <v>00055490</v>
          </cell>
          <cell r="B4842" t="str">
            <v>2011.099; HUM00055490; TH-CR-406</v>
          </cell>
          <cell r="C4842" t="str">
            <v>Int Med-Hematology/Oncology</v>
          </cell>
          <cell r="D4842" t="str">
            <v>Schuetze, Scott</v>
          </cell>
          <cell r="E4842" t="str">
            <v>IRB STUDY CLOSURE</v>
          </cell>
          <cell r="F4842">
            <v>42560</v>
          </cell>
          <cell r="G4842" t="str">
            <v>Threshold Pharmaceuticals, Inc</v>
          </cell>
          <cell r="H4842" t="str">
            <v>Sarcoma Alliance for Research Through Collaboration (SARC)</v>
          </cell>
          <cell r="I4842" t="str">
            <v>Industry</v>
          </cell>
          <cell r="J4842" t="str">
            <v>CTSU - Oncology</v>
          </cell>
        </row>
        <row r="4843">
          <cell r="A4843" t="str">
            <v>00055402</v>
          </cell>
          <cell r="B4843" t="str">
            <v>2011.130; 2011.134; HUM00055402</v>
          </cell>
          <cell r="C4843" t="str">
            <v>School of Public Health</v>
          </cell>
          <cell r="D4843" t="str">
            <v>Roberts, Scott</v>
          </cell>
          <cell r="E4843" t="str">
            <v>OPEN TO ACCRUAL</v>
          </cell>
          <cell r="F4843">
            <v>41474</v>
          </cell>
          <cell r="G4843" t="str">
            <v>University of Michigan</v>
          </cell>
          <cell r="H4843" t="str">
            <v>DHHS - National Institutes of Health</v>
          </cell>
          <cell r="I4843" t="str">
            <v>National</v>
          </cell>
          <cell r="J4843" t="str">
            <v>CTSU - Oncology</v>
          </cell>
        </row>
        <row r="4844">
          <cell r="A4844" t="str">
            <v>00054907</v>
          </cell>
          <cell r="B4844" t="str">
            <v>2011.091; ADVL1114; HUM00054907</v>
          </cell>
          <cell r="C4844" t="str">
            <v>Pediatrics-Hematology/Oncology</v>
          </cell>
          <cell r="D4844" t="str">
            <v>Mody, Rajen</v>
          </cell>
          <cell r="E4844" t="str">
            <v>IRB STUDY CLOSURE</v>
          </cell>
          <cell r="F4844">
            <v>42618</v>
          </cell>
          <cell r="G4844" t="str">
            <v>Children's Oncology Group (COG)</v>
          </cell>
          <cell r="H4844" t="str">
            <v>National Childhood Cancer Foundation</v>
          </cell>
          <cell r="I4844" t="str">
            <v>Institutional</v>
          </cell>
          <cell r="J4844" t="str">
            <v>CTSU - Childrens</v>
          </cell>
        </row>
        <row r="4845">
          <cell r="A4845" t="str">
            <v>00054544</v>
          </cell>
          <cell r="B4845" t="str">
            <v>HUM00054544; SWOG 9346</v>
          </cell>
          <cell r="C4845" t="str">
            <v>Int Med-Hematology/Oncology</v>
          </cell>
          <cell r="D4845" t="str">
            <v>Smith, David, C</v>
          </cell>
          <cell r="E4845" t="str">
            <v>IRB STUDY CLOSURE</v>
          </cell>
          <cell r="F4845">
            <v>42643</v>
          </cell>
          <cell r="G4845" t="str">
            <v>Southwest Oncology Group (SWOG)</v>
          </cell>
          <cell r="H4845" t="str">
            <v/>
          </cell>
          <cell r="I4845" t="str">
            <v>National</v>
          </cell>
          <cell r="J4845" t="str">
            <v>CTSU - Oncology</v>
          </cell>
        </row>
        <row r="4846">
          <cell r="A4846" t="str">
            <v>00054520</v>
          </cell>
          <cell r="B4846" t="str">
            <v>HUM00054520</v>
          </cell>
          <cell r="C4846" t="str">
            <v>Physical Medicine &amp; Rehabilitation</v>
          </cell>
          <cell r="D4846" t="str">
            <v>Carlozzi, Noelle</v>
          </cell>
          <cell r="E4846" t="str">
            <v>OPEN TO ACCRUAL</v>
          </cell>
          <cell r="F4846">
            <v>44299</v>
          </cell>
          <cell r="G4846" t="str">
            <v>University of Michigan</v>
          </cell>
          <cell r="H4846" t="str">
            <v/>
          </cell>
          <cell r="I4846" t="str">
            <v>National</v>
          </cell>
          <cell r="J4846" t="str">
            <v>MCRU Minimum Footprint</v>
          </cell>
        </row>
        <row r="4847">
          <cell r="A4847" t="str">
            <v>00054460</v>
          </cell>
          <cell r="B4847" t="str">
            <v>HUM00054460; MA.20</v>
          </cell>
          <cell r="C4847" t="str">
            <v>Radiation Oncology</v>
          </cell>
          <cell r="D4847" t="str">
            <v>Pierce, Lori</v>
          </cell>
          <cell r="E4847" t="str">
            <v>IRB STUDY CLOSURE</v>
          </cell>
          <cell r="F4847">
            <v>42993</v>
          </cell>
          <cell r="G4847" t="str">
            <v>National Cancer Institute of Canada</v>
          </cell>
          <cell r="H4847" t="str">
            <v>National Cancer Institute (NCI)</v>
          </cell>
          <cell r="I4847" t="str">
            <v>National</v>
          </cell>
          <cell r="J4847" t="str">
            <v>CTSU - Oncology</v>
          </cell>
        </row>
        <row r="4848">
          <cell r="A4848" t="str">
            <v>00053866</v>
          </cell>
          <cell r="B4848" t="str">
            <v>2011.087; HUM00053866</v>
          </cell>
          <cell r="C4848" t="str">
            <v>Radiation Oncology</v>
          </cell>
          <cell r="D4848" t="str">
            <v>Jagsi, Reshma</v>
          </cell>
          <cell r="E4848" t="str">
            <v>IRB STUDY CLOSURE</v>
          </cell>
          <cell r="F4848">
            <v>43496</v>
          </cell>
          <cell r="G4848" t="str">
            <v>Translational Breast Cancer Research Consortium</v>
          </cell>
          <cell r="H4848" t="str">
            <v>Breast Cancer Research Foundation, The</v>
          </cell>
          <cell r="I4848" t="str">
            <v>Externally Peer-Reviewed</v>
          </cell>
          <cell r="J4848" t="str">
            <v>CTSU - Oncology</v>
          </cell>
        </row>
        <row r="4849">
          <cell r="A4849" t="str">
            <v>00053785</v>
          </cell>
          <cell r="B4849" t="str">
            <v>1010; 2011.086; HUM00053785; RTOG 1010</v>
          </cell>
          <cell r="C4849" t="str">
            <v>Radiation Oncology</v>
          </cell>
          <cell r="D4849" t="str">
            <v>Hayman, James</v>
          </cell>
          <cell r="E4849" t="str">
            <v>TERMINATED</v>
          </cell>
          <cell r="F4849">
            <v>44274</v>
          </cell>
          <cell r="G4849" t="str">
            <v>Radiation Therapy Oncology Group (RTOG)</v>
          </cell>
          <cell r="H4849" t="str">
            <v>American College of Radiology; NRG Oncology; National Cancer Institute (NCI)</v>
          </cell>
          <cell r="I4849" t="str">
            <v>National</v>
          </cell>
          <cell r="J4849" t="str">
            <v>CTSU - Oncology</v>
          </cell>
        </row>
        <row r="4850">
          <cell r="A4850" t="str">
            <v>00053351</v>
          </cell>
          <cell r="B4850" t="str">
            <v>2011.081; ACCL0934; HUM00053351</v>
          </cell>
          <cell r="C4850" t="str">
            <v>Pediatrics-Hematology/Oncology</v>
          </cell>
          <cell r="D4850" t="str">
            <v>Jasty-Rao, Rama</v>
          </cell>
          <cell r="E4850" t="str">
            <v>IRB STUDY CLOSURE</v>
          </cell>
          <cell r="F4850">
            <v>43605</v>
          </cell>
          <cell r="G4850" t="str">
            <v>Children's Oncology Group (COG)</v>
          </cell>
          <cell r="H4850" t="str">
            <v>National Childhood Cancer Foundation</v>
          </cell>
          <cell r="I4850" t="str">
            <v>Institutional</v>
          </cell>
          <cell r="J4850" t="str">
            <v>CTSU - Childrens</v>
          </cell>
        </row>
        <row r="4851">
          <cell r="A4851" t="str">
            <v>00053045</v>
          </cell>
          <cell r="B4851" t="str">
            <v>HUM00053045</v>
          </cell>
          <cell r="C4851" t="str">
            <v>Neurology</v>
          </cell>
          <cell r="D4851" t="str">
            <v>Braley, Tiffany</v>
          </cell>
          <cell r="E4851" t="str">
            <v>CLOSED TO ACCRUAL</v>
          </cell>
          <cell r="F4851">
            <v>41140</v>
          </cell>
          <cell r="G4851" t="str">
            <v>Hoffmann-Laroche, Inc.</v>
          </cell>
          <cell r="H4851" t="str">
            <v>Quintiles, Inc</v>
          </cell>
          <cell r="I4851" t="str">
            <v>Industry</v>
          </cell>
          <cell r="J4851" t="str">
            <v>CTSU - Neurosciences and Sensory</v>
          </cell>
        </row>
        <row r="4852">
          <cell r="A4852" t="str">
            <v>00052866</v>
          </cell>
          <cell r="B4852" t="str">
            <v/>
          </cell>
          <cell r="C4852" t="str">
            <v>Int Med-Cardiology</v>
          </cell>
          <cell r="D4852" t="str">
            <v/>
          </cell>
          <cell r="E4852" t="str">
            <v>ABANDONED</v>
          </cell>
          <cell r="F4852">
            <v>44155</v>
          </cell>
          <cell r="G4852" t="str">
            <v/>
          </cell>
          <cell r="H4852" t="str">
            <v>University of Michigan</v>
          </cell>
          <cell r="I4852" t="str">
            <v/>
          </cell>
          <cell r="J4852" t="str">
            <v>CTSU - Heart, Vessel, Blood</v>
          </cell>
        </row>
        <row r="4853">
          <cell r="A4853" t="str">
            <v>00052841</v>
          </cell>
          <cell r="B4853" t="str">
            <v>2011.103; COG AAML1031; HUM00052841</v>
          </cell>
          <cell r="C4853" t="str">
            <v>Pediatrics-Hematology/Oncology</v>
          </cell>
          <cell r="D4853" t="str">
            <v>Mody, Rajen</v>
          </cell>
          <cell r="E4853" t="str">
            <v>CLOSED TO ACCRUAL</v>
          </cell>
          <cell r="F4853">
            <v>43476</v>
          </cell>
          <cell r="G4853" t="str">
            <v>Children's Oncology Group (COG)</v>
          </cell>
          <cell r="H4853" t="str">
            <v>National Childhood Cancer Foundation; The Children's Hospital of Philadelphia (CHOP)</v>
          </cell>
          <cell r="I4853" t="str">
            <v>Institutional</v>
          </cell>
          <cell r="J4853" t="str">
            <v>CTSU - Childrens</v>
          </cell>
        </row>
        <row r="4854">
          <cell r="A4854" t="str">
            <v>00052694</v>
          </cell>
          <cell r="B4854" t="str">
            <v>2011.072; B-47; HUM00052694</v>
          </cell>
          <cell r="C4854" t="str">
            <v>Int Med-Hematology/Oncology</v>
          </cell>
          <cell r="D4854" t="str">
            <v>Schott, Anne</v>
          </cell>
          <cell r="E4854" t="str">
            <v>CLOSED TO ACCRUAL</v>
          </cell>
          <cell r="F4854">
            <v>42046</v>
          </cell>
          <cell r="G4854" t="str">
            <v>National Surgical Adjuvant Breast and Bowel Project (NSABP) Foundation, Inc</v>
          </cell>
          <cell r="H4854" t="str">
            <v>DHHS - National Institutes of Health; Oregon Health and Science University</v>
          </cell>
          <cell r="I4854" t="str">
            <v>Institutional</v>
          </cell>
          <cell r="J4854" t="str">
            <v>CTSU - Oncology</v>
          </cell>
        </row>
        <row r="4855">
          <cell r="A4855" t="str">
            <v>00052434</v>
          </cell>
          <cell r="B4855" t="str">
            <v>10-106; 2011.136; HUM00052434</v>
          </cell>
          <cell r="C4855" t="str">
            <v>Int Med-Hematology/Oncology</v>
          </cell>
          <cell r="D4855" t="str">
            <v>Campagnaro, Erica</v>
          </cell>
          <cell r="E4855" t="str">
            <v>CLOSED TO ACCRUAL</v>
          </cell>
          <cell r="F4855">
            <v>43074</v>
          </cell>
          <cell r="G4855" t="str">
            <v>Dana-Farber Cancer Institute</v>
          </cell>
          <cell r="H4855" t="str">
            <v>Celgene Corporation; Millennium Pharmaceuticals, Inc.; University of Michigan</v>
          </cell>
          <cell r="I4855" t="str">
            <v>National</v>
          </cell>
          <cell r="J4855" t="str">
            <v>CTSU - Oncology</v>
          </cell>
        </row>
        <row r="4856">
          <cell r="A4856" t="str">
            <v>00052405</v>
          </cell>
          <cell r="B4856" t="str">
            <v>HUM00052405</v>
          </cell>
          <cell r="C4856" t="str">
            <v>Urology</v>
          </cell>
          <cell r="D4856" t="str">
            <v>Morgan, Todd</v>
          </cell>
          <cell r="E4856" t="str">
            <v>OPEN TO ACCRUAL</v>
          </cell>
          <cell r="F4856">
            <v>40801</v>
          </cell>
          <cell r="G4856" t="str">
            <v>University of Michigan</v>
          </cell>
          <cell r="H4856" t="str">
            <v>DHHS - National Institutes of Health</v>
          </cell>
          <cell r="I4856" t="str">
            <v>National</v>
          </cell>
          <cell r="J4856" t="str">
            <v>CTSU - Oncology</v>
          </cell>
        </row>
        <row r="4857">
          <cell r="A4857" t="str">
            <v>00052320</v>
          </cell>
          <cell r="B4857" t="str">
            <v>2011.069; HUM00052320</v>
          </cell>
          <cell r="C4857" t="str">
            <v>Int Med-Hematology/Oncology</v>
          </cell>
          <cell r="D4857" t="str">
            <v>Smith, David, C</v>
          </cell>
          <cell r="E4857" t="str">
            <v>TERMINATED</v>
          </cell>
          <cell r="F4857">
            <v>43572</v>
          </cell>
          <cell r="G4857" t="str">
            <v>Exelixis</v>
          </cell>
          <cell r="H4857" t="str">
            <v>DHHS - National Institutes of Health</v>
          </cell>
          <cell r="I4857" t="str">
            <v>Industry</v>
          </cell>
          <cell r="J4857" t="str">
            <v>CTSU - Oncology</v>
          </cell>
        </row>
        <row r="4858">
          <cell r="A4858" t="str">
            <v>00052165</v>
          </cell>
          <cell r="B4858" t="str">
            <v>HUM00052165</v>
          </cell>
          <cell r="C4858" t="str">
            <v>Pediatrics-Cardiology</v>
          </cell>
          <cell r="D4858" t="str">
            <v>Russell, Mark</v>
          </cell>
          <cell r="E4858" t="str">
            <v>IRB INITIAL APPROVAL</v>
          </cell>
          <cell r="F4858">
            <v>42621</v>
          </cell>
          <cell r="G4858" t="str">
            <v>University of Michigan</v>
          </cell>
          <cell r="H4858" t="str">
            <v>American Heart Association, Midwest Affiliate; DHHS - National Institutes of Health</v>
          </cell>
          <cell r="I4858" t="str">
            <v>National</v>
          </cell>
          <cell r="J4858" t="str">
            <v>CTSU - Oncology</v>
          </cell>
        </row>
        <row r="4859">
          <cell r="A4859" t="str">
            <v>00052042</v>
          </cell>
          <cell r="B4859" t="str">
            <v>2011.068; HUM00052042</v>
          </cell>
          <cell r="C4859" t="str">
            <v>Pediatrics-Hematology/Oncology</v>
          </cell>
          <cell r="D4859" t="str">
            <v>Yanik, Gregory</v>
          </cell>
          <cell r="E4859" t="str">
            <v>IRB STUDY CLOSURE</v>
          </cell>
          <cell r="F4859">
            <v>42979</v>
          </cell>
          <cell r="G4859" t="str">
            <v>National Marrow Donor Program (NMDP)</v>
          </cell>
          <cell r="H4859" t="str">
            <v/>
          </cell>
          <cell r="I4859" t="str">
            <v>Institutional</v>
          </cell>
          <cell r="J4859" t="str">
            <v>CTSU - Oncology</v>
          </cell>
        </row>
        <row r="4860">
          <cell r="A4860" t="str">
            <v>00051927</v>
          </cell>
          <cell r="B4860" t="str">
            <v>2011.071; E1609; HUM00051927</v>
          </cell>
          <cell r="C4860" t="str">
            <v>Int Med-Hematology/Oncology</v>
          </cell>
          <cell r="D4860" t="str">
            <v>Lao, Christopher</v>
          </cell>
          <cell r="E4860" t="str">
            <v>CLOSED TO ACCRUAL</v>
          </cell>
          <cell r="F4860">
            <v>41866</v>
          </cell>
          <cell r="G4860" t="str">
            <v>Eastern Cooperative Oncology Group (ECOG)</v>
          </cell>
          <cell r="H4860" t="str">
            <v>DHHS - National Institutes of Health; ECOG-ACRIN Medical Research Foundation, Inc</v>
          </cell>
          <cell r="I4860" t="str">
            <v>National</v>
          </cell>
          <cell r="J4860" t="str">
            <v>CTSU - Oncology</v>
          </cell>
        </row>
        <row r="4861">
          <cell r="A4861" t="str">
            <v>00051786</v>
          </cell>
          <cell r="B4861" t="str">
            <v>2012.087; HUM00051786</v>
          </cell>
          <cell r="C4861" t="str">
            <v>Int Med-Hematology/Oncology</v>
          </cell>
          <cell r="D4861" t="str">
            <v>Brenner, Dean</v>
          </cell>
          <cell r="E4861" t="str">
            <v>TERMINATED</v>
          </cell>
          <cell r="F4861">
            <v>43397</v>
          </cell>
          <cell r="G4861" t="str">
            <v>DHHS - National Institutes of Health</v>
          </cell>
          <cell r="H4861" t="str">
            <v/>
          </cell>
          <cell r="I4861" t="str">
            <v>Externally Peer-Reviewed</v>
          </cell>
          <cell r="J4861" t="str">
            <v>CTSU - Oncology</v>
          </cell>
        </row>
        <row r="4862">
          <cell r="A4862" t="str">
            <v>00051665</v>
          </cell>
          <cell r="B4862" t="str">
            <v>2001-056; HUM00051665</v>
          </cell>
          <cell r="C4862" t="str">
            <v>Otolaryngology</v>
          </cell>
          <cell r="D4862" t="str">
            <v>Wolf, Gregory</v>
          </cell>
          <cell r="E4862" t="str">
            <v>CLOSED TO ACCRUAL</v>
          </cell>
          <cell r="F4862">
            <v>38407</v>
          </cell>
          <cell r="G4862" t="str">
            <v>University of Michigan</v>
          </cell>
          <cell r="H4862" t="str">
            <v/>
          </cell>
          <cell r="I4862" t="str">
            <v>National</v>
          </cell>
          <cell r="J4862" t="str">
            <v>CTSU - Oncology</v>
          </cell>
        </row>
        <row r="4863">
          <cell r="A4863" t="str">
            <v>00051648</v>
          </cell>
          <cell r="B4863" t="str">
            <v>9921; HUM00051648</v>
          </cell>
          <cell r="C4863" t="str">
            <v>Otolaryngology</v>
          </cell>
          <cell r="D4863" t="str">
            <v>Wolf, Gregory</v>
          </cell>
          <cell r="E4863" t="str">
            <v>CLOSED TO ACCRUAL</v>
          </cell>
          <cell r="F4863">
            <v>38162</v>
          </cell>
          <cell r="G4863" t="str">
            <v>University of Michigan</v>
          </cell>
          <cell r="H4863" t="str">
            <v/>
          </cell>
          <cell r="I4863" t="str">
            <v>National</v>
          </cell>
          <cell r="J4863" t="str">
            <v>CTSU - Oncology</v>
          </cell>
        </row>
        <row r="4864">
          <cell r="A4864" t="str">
            <v>00051581</v>
          </cell>
          <cell r="B4864" t="str">
            <v>2011.084; HUM00051581</v>
          </cell>
          <cell r="C4864" t="str">
            <v>Urology</v>
          </cell>
          <cell r="D4864" t="str">
            <v>Montgomery, Jeffrey</v>
          </cell>
          <cell r="E4864" t="str">
            <v>IRB STUDY CLOSURE</v>
          </cell>
          <cell r="F4864">
            <v>43423</v>
          </cell>
          <cell r="G4864" t="str">
            <v>University of Michigan</v>
          </cell>
          <cell r="H4864" t="str">
            <v/>
          </cell>
          <cell r="I4864" t="str">
            <v>National</v>
          </cell>
          <cell r="J4864" t="str">
            <v>CTSU - Oncology</v>
          </cell>
        </row>
        <row r="4865">
          <cell r="A4865" t="str">
            <v>00051580</v>
          </cell>
          <cell r="B4865" t="str">
            <v>2011.060; D7913N00017; HUM00051580</v>
          </cell>
          <cell r="C4865" t="str">
            <v>Int Med-Hematology/Oncology</v>
          </cell>
          <cell r="D4865" t="str">
            <v>Kalemkerian, Gregory</v>
          </cell>
          <cell r="E4865" t="str">
            <v>IRB STUDY CLOSURE</v>
          </cell>
          <cell r="F4865">
            <v>43747</v>
          </cell>
          <cell r="G4865" t="str">
            <v>AstraZeneca, PLC</v>
          </cell>
          <cell r="H4865" t="str">
            <v>United BioSource Corporation (UBC)</v>
          </cell>
          <cell r="I4865" t="str">
            <v>Industry</v>
          </cell>
          <cell r="J4865" t="str">
            <v>CTSU - Oncology</v>
          </cell>
        </row>
        <row r="4866">
          <cell r="A4866" t="str">
            <v>00051419</v>
          </cell>
          <cell r="B4866" t="str">
            <v>2011.063; GAO4915g; HUM00051419</v>
          </cell>
          <cell r="C4866" t="str">
            <v>Int Med-Hematology/Oncology</v>
          </cell>
          <cell r="D4866" t="str">
            <v>Kaminski, Mark</v>
          </cell>
          <cell r="E4866" t="str">
            <v>IRB STUDY CLOSURE</v>
          </cell>
          <cell r="F4866">
            <v>42880</v>
          </cell>
          <cell r="G4866" t="str">
            <v>Genentech, Inc.</v>
          </cell>
          <cell r="H4866" t="str">
            <v/>
          </cell>
          <cell r="I4866" t="str">
            <v>Industry</v>
          </cell>
          <cell r="J4866" t="str">
            <v>CTSU - Oncology</v>
          </cell>
        </row>
        <row r="4867">
          <cell r="A4867" t="str">
            <v>00051095</v>
          </cell>
          <cell r="B4867" t="str">
            <v>2011.053; HUM00051095</v>
          </cell>
          <cell r="C4867" t="str">
            <v>Int Med-Hematology/Oncology</v>
          </cell>
          <cell r="D4867" t="str">
            <v>Worden, Francis</v>
          </cell>
          <cell r="E4867" t="str">
            <v>TERMINATED</v>
          </cell>
          <cell r="F4867">
            <v>42825</v>
          </cell>
          <cell r="G4867" t="str">
            <v>National Comprehensive Cancer Network (NCCN)</v>
          </cell>
          <cell r="H4867" t="str">
            <v/>
          </cell>
          <cell r="I4867" t="str">
            <v>Institutional</v>
          </cell>
          <cell r="J4867" t="str">
            <v>CTSU - Oncology</v>
          </cell>
        </row>
        <row r="4868">
          <cell r="A4868" t="str">
            <v>00051074</v>
          </cell>
          <cell r="B4868" t="str">
            <v>10-CBA; 2011.073; HUM00051074</v>
          </cell>
          <cell r="C4868" t="str">
            <v>Int Med-Hematology/Oncology</v>
          </cell>
          <cell r="D4868" t="str">
            <v>Yanik, Gregory</v>
          </cell>
          <cell r="E4868" t="str">
            <v>OPEN TO ACCRUAL</v>
          </cell>
          <cell r="F4868">
            <v>42769</v>
          </cell>
          <cell r="G4868" t="str">
            <v>National Marrow Donor Program (NMDP)</v>
          </cell>
          <cell r="H4868" t="str">
            <v>University of Michigan</v>
          </cell>
          <cell r="I4868" t="str">
            <v>Institutional</v>
          </cell>
          <cell r="J4868" t="str">
            <v>CTSU - Oncology</v>
          </cell>
        </row>
        <row r="4869">
          <cell r="A4869" t="str">
            <v>00051052</v>
          </cell>
          <cell r="B4869" t="str">
            <v>HUM00051052</v>
          </cell>
          <cell r="C4869" t="str">
            <v>Radiology</v>
          </cell>
          <cell r="D4869" t="str">
            <v>Chenevert, Thomas</v>
          </cell>
          <cell r="E4869" t="str">
            <v>IRB STUDY CLOSURE</v>
          </cell>
          <cell r="F4869">
            <v>43880</v>
          </cell>
          <cell r="G4869" t="str">
            <v>University of Michigan</v>
          </cell>
          <cell r="H4869" t="str">
            <v>DHHS - National Institutes of Health</v>
          </cell>
          <cell r="I4869" t="str">
            <v>National</v>
          </cell>
          <cell r="J4869" t="str">
            <v>CTSU - Oncology</v>
          </cell>
        </row>
        <row r="4870">
          <cell r="A4870" t="str">
            <v>00051005</v>
          </cell>
          <cell r="B4870" t="str">
            <v>2011.125; HUM00051005; NCT01492582</v>
          </cell>
          <cell r="C4870" t="str">
            <v>Pediatrics-Hematology/Oncology</v>
          </cell>
          <cell r="D4870" t="str">
            <v>Jasty-Rao, Rama</v>
          </cell>
          <cell r="E4870" t="str">
            <v>CLOSED TO ACCRUAL</v>
          </cell>
          <cell r="F4870">
            <v>42375</v>
          </cell>
          <cell r="G4870" t="str">
            <v>City of Hope Medical Center</v>
          </cell>
          <cell r="H4870" t="str">
            <v>DHHS - National Institutes of Health; University of Alabama at Birmingham (UAB)</v>
          </cell>
          <cell r="I4870" t="str">
            <v>Institutional</v>
          </cell>
          <cell r="J4870" t="str">
            <v>CTSU - Oncology</v>
          </cell>
        </row>
        <row r="4871">
          <cell r="A4871" t="str">
            <v>00050885</v>
          </cell>
          <cell r="B4871" t="str">
            <v>HUM00050885</v>
          </cell>
          <cell r="C4871" t="str">
            <v>Orthopaedic Surgery</v>
          </cell>
          <cell r="D4871" t="str">
            <v/>
          </cell>
          <cell r="E4871" t="str">
            <v>ABANDONED</v>
          </cell>
          <cell r="F4871">
            <v>43172</v>
          </cell>
          <cell r="G4871" t="str">
            <v>University of Michigan</v>
          </cell>
          <cell r="H4871" t="str">
            <v/>
          </cell>
          <cell r="I4871" t="str">
            <v>National</v>
          </cell>
          <cell r="J4871" t="str">
            <v>CTSU - Behavior, Function, and Pain</v>
          </cell>
        </row>
        <row r="4872">
          <cell r="A4872" t="str">
            <v>00050837</v>
          </cell>
          <cell r="B4872" t="str">
            <v>2011.048; HUM00050837</v>
          </cell>
          <cell r="C4872" t="str">
            <v>Int Med-Hematology/Oncology</v>
          </cell>
          <cell r="D4872" t="str">
            <v>Smith, David, C</v>
          </cell>
          <cell r="E4872" t="str">
            <v>TERMINATED</v>
          </cell>
          <cell r="F4872">
            <v>43060</v>
          </cell>
          <cell r="G4872" t="str">
            <v>University of Chicago</v>
          </cell>
          <cell r="H4872" t="str">
            <v/>
          </cell>
          <cell r="I4872" t="str">
            <v>National</v>
          </cell>
          <cell r="J4872" t="str">
            <v>CTSU - Oncology</v>
          </cell>
        </row>
        <row r="4873">
          <cell r="A4873" t="str">
            <v>00050799</v>
          </cell>
          <cell r="B4873" t="str">
            <v>2011.056; HUM00050799</v>
          </cell>
          <cell r="C4873" t="str">
            <v>Urology</v>
          </cell>
          <cell r="D4873" t="str">
            <v>Weizer, Alon</v>
          </cell>
          <cell r="E4873" t="str">
            <v>IRB STUDY CLOSURE</v>
          </cell>
          <cell r="F4873">
            <v>43927</v>
          </cell>
          <cell r="G4873" t="str">
            <v>University of Miami, Florida, The</v>
          </cell>
          <cell r="H4873" t="str">
            <v>University of Michigan</v>
          </cell>
          <cell r="I4873" t="str">
            <v>Institutional</v>
          </cell>
          <cell r="J4873" t="str">
            <v>CTSU - Oncology</v>
          </cell>
        </row>
        <row r="4874">
          <cell r="A4874" t="str">
            <v>00050677</v>
          </cell>
          <cell r="B4874" t="str">
            <v>2011.055; HUM00050677</v>
          </cell>
          <cell r="C4874" t="str">
            <v>Radiation Oncology</v>
          </cell>
          <cell r="D4874" t="str">
            <v>Cuneo, Kyle</v>
          </cell>
          <cell r="E4874" t="str">
            <v>TERMINATED</v>
          </cell>
          <cell r="F4874">
            <v>42710</v>
          </cell>
          <cell r="G4874" t="str">
            <v>University of Michigan</v>
          </cell>
          <cell r="H4874" t="str">
            <v/>
          </cell>
          <cell r="I4874" t="str">
            <v>National</v>
          </cell>
          <cell r="J4874" t="str">
            <v>CTSU - Oncology</v>
          </cell>
        </row>
        <row r="4875">
          <cell r="A4875" t="str">
            <v>00050626</v>
          </cell>
          <cell r="B4875" t="str">
            <v>2011.054; HUM00050626; MLN9708</v>
          </cell>
          <cell r="C4875" t="str">
            <v>Int Med-Hematology/Oncology</v>
          </cell>
          <cell r="D4875" t="str">
            <v>Talpaz, Moshe</v>
          </cell>
          <cell r="E4875" t="str">
            <v>IRB STUDY CLOSURE</v>
          </cell>
          <cell r="F4875">
            <v>43147</v>
          </cell>
          <cell r="G4875" t="str">
            <v>Millennium Pharmaceuticals, Inc.</v>
          </cell>
          <cell r="H4875" t="str">
            <v/>
          </cell>
          <cell r="I4875" t="str">
            <v>Industry</v>
          </cell>
          <cell r="J4875" t="str">
            <v>CTSU - Oncology</v>
          </cell>
        </row>
        <row r="4876">
          <cell r="A4876" t="str">
            <v>00050584</v>
          </cell>
          <cell r="B4876" t="str">
            <v>2004.085; HUM00050584</v>
          </cell>
          <cell r="C4876" t="str">
            <v>Radiology</v>
          </cell>
          <cell r="D4876" t="str">
            <v>Maly Sundgren, Pia</v>
          </cell>
          <cell r="E4876" t="str">
            <v>TERMINATED</v>
          </cell>
          <cell r="F4876">
            <v>43416</v>
          </cell>
          <cell r="G4876" t="str">
            <v>University of Michigan</v>
          </cell>
          <cell r="H4876" t="str">
            <v/>
          </cell>
          <cell r="I4876" t="str">
            <v>National</v>
          </cell>
          <cell r="J4876" t="str">
            <v>CTSU - Oncology</v>
          </cell>
        </row>
        <row r="4877">
          <cell r="A4877" t="str">
            <v>00050558</v>
          </cell>
          <cell r="B4877" t="str">
            <v>2011.050; HUM00050558; INCB 18424-258</v>
          </cell>
          <cell r="C4877" t="str">
            <v>Int Med-Hematology/Oncology</v>
          </cell>
          <cell r="D4877" t="str">
            <v>Talpaz, Moshe</v>
          </cell>
          <cell r="E4877" t="str">
            <v>TERMINATED</v>
          </cell>
          <cell r="F4877">
            <v>42796</v>
          </cell>
          <cell r="G4877" t="str">
            <v>PPD Development, LP</v>
          </cell>
          <cell r="H4877" t="str">
            <v/>
          </cell>
          <cell r="I4877" t="str">
            <v>Industry</v>
          </cell>
          <cell r="J4877" t="str">
            <v>CTSU - Oncology</v>
          </cell>
        </row>
        <row r="4878">
          <cell r="A4878" t="str">
            <v>00050423</v>
          </cell>
          <cell r="B4878" t="str">
            <v>2011.047; AALL07P1; HUM00050423</v>
          </cell>
          <cell r="C4878" t="str">
            <v>Pediatrics-Hematology/Oncology</v>
          </cell>
          <cell r="D4878" t="str">
            <v>Mody, Rajen</v>
          </cell>
          <cell r="E4878" t="str">
            <v>TERMINATED</v>
          </cell>
          <cell r="F4878">
            <v>43753</v>
          </cell>
          <cell r="G4878" t="str">
            <v>Children's Oncology Group (COG)</v>
          </cell>
          <cell r="H4878" t="str">
            <v>The Children's Hospital of Philadelphia (CHOP)</v>
          </cell>
          <cell r="I4878" t="str">
            <v>Institutional</v>
          </cell>
          <cell r="J4878" t="str">
            <v>CTSU - Childrens</v>
          </cell>
        </row>
        <row r="4879">
          <cell r="A4879" t="str">
            <v>00050242</v>
          </cell>
          <cell r="B4879" t="str">
            <v>2011.045; ACCL0933; HUM00050242</v>
          </cell>
          <cell r="C4879" t="str">
            <v>Pediatrics-Hematology/Oncology</v>
          </cell>
          <cell r="D4879" t="str">
            <v>Mody, Rajen</v>
          </cell>
          <cell r="E4879" t="str">
            <v>IRB STUDY CLOSURE</v>
          </cell>
          <cell r="F4879">
            <v>44025</v>
          </cell>
          <cell r="G4879" t="str">
            <v>Children's Oncology Group (COG)</v>
          </cell>
          <cell r="H4879" t="str">
            <v>National Childhood Cancer Foundation</v>
          </cell>
          <cell r="I4879" t="str">
            <v>Institutional</v>
          </cell>
          <cell r="J4879" t="str">
            <v>CTSU - Childrens</v>
          </cell>
        </row>
        <row r="4880">
          <cell r="A4880" t="str">
            <v>00050129</v>
          </cell>
          <cell r="B4880" t="str">
            <v>2011.044; AEWS1031; HUM00050129</v>
          </cell>
          <cell r="C4880" t="str">
            <v>Pediatrics-Hematology/Oncology</v>
          </cell>
          <cell r="D4880" t="str">
            <v>Jasty-Rao, Rama</v>
          </cell>
          <cell r="E4880" t="str">
            <v>CLOSED TO ACCRUAL</v>
          </cell>
          <cell r="F4880">
            <v>42933</v>
          </cell>
          <cell r="G4880" t="str">
            <v>Children's Oncology Group (COG)</v>
          </cell>
          <cell r="H4880" t="str">
            <v>National Childhood Cancer Foundation</v>
          </cell>
          <cell r="I4880" t="str">
            <v>Institutional</v>
          </cell>
          <cell r="J4880" t="str">
            <v>CTSU - Childrens</v>
          </cell>
        </row>
        <row r="4881">
          <cell r="A4881" t="str">
            <v>00050102</v>
          </cell>
          <cell r="B4881" t="str">
            <v>HUM00050102; SWOG JMA17R</v>
          </cell>
          <cell r="C4881" t="str">
            <v>Int Med-Hematology/Oncology</v>
          </cell>
          <cell r="D4881" t="str">
            <v>Schott, Anne</v>
          </cell>
          <cell r="E4881" t="str">
            <v>IRB STUDY CLOSURE</v>
          </cell>
          <cell r="F4881">
            <v>42892</v>
          </cell>
          <cell r="G4881" t="str">
            <v>Southwest Oncology Group (SWOG)</v>
          </cell>
          <cell r="H4881" t="str">
            <v>Southwest Oncology Group-Clinical Trials Initiative, L.L.C.</v>
          </cell>
          <cell r="I4881" t="str">
            <v>National</v>
          </cell>
          <cell r="J4881" t="str">
            <v>CTSU - Oncology</v>
          </cell>
        </row>
        <row r="4882">
          <cell r="A4882" t="str">
            <v>00050018</v>
          </cell>
          <cell r="B4882" t="str">
            <v>HUM00050018; SWOG S9921</v>
          </cell>
          <cell r="C4882" t="str">
            <v>Int Med-Hematology/Oncology</v>
          </cell>
          <cell r="D4882" t="str">
            <v>Smith, David, C</v>
          </cell>
          <cell r="E4882" t="str">
            <v>IRB STUDY CLOSURE</v>
          </cell>
          <cell r="F4882">
            <v>43411</v>
          </cell>
          <cell r="G4882" t="str">
            <v>Southwest Oncology Group (SWOG)</v>
          </cell>
          <cell r="H4882" t="str">
            <v/>
          </cell>
          <cell r="I4882" t="str">
            <v>National</v>
          </cell>
          <cell r="J4882" t="str">
            <v>CTSU - Oncology</v>
          </cell>
        </row>
        <row r="4883">
          <cell r="A4883" t="str">
            <v>00049830</v>
          </cell>
          <cell r="B4883" t="str">
            <v>2003.094; HUM00049830</v>
          </cell>
          <cell r="C4883" t="str">
            <v>School of Nursing</v>
          </cell>
          <cell r="D4883" t="str">
            <v>Northouse, Laurel</v>
          </cell>
          <cell r="E4883" t="str">
            <v>CLOSED TO ACCRUAL</v>
          </cell>
          <cell r="F4883">
            <v>40056</v>
          </cell>
          <cell r="G4883" t="str">
            <v>National Cancer Institute (NCI)</v>
          </cell>
          <cell r="H4883" t="str">
            <v/>
          </cell>
          <cell r="I4883" t="str">
            <v>National</v>
          </cell>
          <cell r="J4883" t="str">
            <v>CTSU - Oncology</v>
          </cell>
        </row>
        <row r="4884">
          <cell r="A4884" t="str">
            <v>00049700</v>
          </cell>
          <cell r="B4884" t="str">
            <v>2011.032; HUM00049700; SWOG S0931</v>
          </cell>
          <cell r="C4884" t="str">
            <v>Int Med-Hematology/Oncology</v>
          </cell>
          <cell r="D4884" t="str">
            <v>Alva, Ajjai</v>
          </cell>
          <cell r="E4884" t="str">
            <v>CLOSED TO ACCRUAL</v>
          </cell>
          <cell r="F4884">
            <v>42628</v>
          </cell>
          <cell r="G4884" t="str">
            <v>Southwest Oncology Group (SWOG)</v>
          </cell>
          <cell r="H4884" t="str">
            <v>DHHS - National Institutes of Health</v>
          </cell>
          <cell r="I4884" t="str">
            <v>National</v>
          </cell>
          <cell r="J4884" t="str">
            <v>CTSU - Oncology</v>
          </cell>
        </row>
        <row r="4885">
          <cell r="A4885" t="str">
            <v>00049637</v>
          </cell>
          <cell r="B4885" t="str">
            <v>2005.043; HUM00049637</v>
          </cell>
          <cell r="C4885" t="str">
            <v>Int Med-Rheumatology</v>
          </cell>
          <cell r="D4885" t="str">
            <v>Phillips, Kristine</v>
          </cell>
          <cell r="E4885" t="str">
            <v>IRB STUDY CLOSURE</v>
          </cell>
          <cell r="F4885">
            <v>42646</v>
          </cell>
          <cell r="G4885" t="str">
            <v>Division of Allergy, Immunology, and Transplantation (DAIT)</v>
          </cell>
          <cell r="H4885" t="str">
            <v>Duke University</v>
          </cell>
          <cell r="I4885" t="str">
            <v>Externally Peer-Reviewed</v>
          </cell>
          <cell r="J4885" t="str">
            <v>CTSU - Oncology</v>
          </cell>
        </row>
        <row r="4886">
          <cell r="A4886" t="str">
            <v>00049615</v>
          </cell>
          <cell r="B4886" t="str">
            <v>2011.097; HUM00049615</v>
          </cell>
          <cell r="C4886" t="str">
            <v>Int Med-Metabolism, Endo &amp; Diabetes</v>
          </cell>
          <cell r="D4886" t="str">
            <v>Koenig, Ronald</v>
          </cell>
          <cell r="E4886" t="str">
            <v>TERMINATED</v>
          </cell>
          <cell r="F4886">
            <v>43116</v>
          </cell>
          <cell r="G4886" t="str">
            <v>DHHS - National Institutes of Health</v>
          </cell>
          <cell r="H4886" t="str">
            <v/>
          </cell>
          <cell r="I4886" t="str">
            <v>Externally Peer-Reviewed</v>
          </cell>
          <cell r="J4886" t="str">
            <v>CTSU - Oncology</v>
          </cell>
        </row>
        <row r="4887">
          <cell r="A4887" t="str">
            <v>00049465</v>
          </cell>
          <cell r="B4887" t="str">
            <v>2011.046; HUM00049465</v>
          </cell>
          <cell r="C4887" t="str">
            <v>Pediatrics-Hematology/Oncology</v>
          </cell>
          <cell r="D4887" t="str">
            <v>Hutchinson, Raymond</v>
          </cell>
          <cell r="E4887" t="str">
            <v>CLOSED TO ACCRUAL</v>
          </cell>
          <cell r="F4887">
            <v>42278</v>
          </cell>
          <cell r="G4887" t="str">
            <v>Therapeutic Advances in Childhood Leukemia &amp; Lymphoma</v>
          </cell>
          <cell r="H4887" t="str">
            <v>Children's Hospital of Los Angeles</v>
          </cell>
          <cell r="I4887" t="str">
            <v>Externally Peer-Reviewed</v>
          </cell>
          <cell r="J4887" t="str">
            <v>CTSU - Childrens</v>
          </cell>
        </row>
        <row r="4888">
          <cell r="A4888" t="str">
            <v>00049322</v>
          </cell>
          <cell r="B4888" t="str">
            <v>HUM00049322</v>
          </cell>
          <cell r="C4888" t="str">
            <v>Int Med-Cardiology</v>
          </cell>
          <cell r="D4888" t="str">
            <v>Hummel, Scott</v>
          </cell>
          <cell r="E4888" t="str">
            <v>SUSPENDED</v>
          </cell>
          <cell r="F4888">
            <v>44039</v>
          </cell>
          <cell r="G4888" t="str">
            <v>University of Michigan</v>
          </cell>
          <cell r="H4888" t="str">
            <v/>
          </cell>
          <cell r="I4888" t="str">
            <v>National</v>
          </cell>
          <cell r="J4888" t="str">
            <v>CTSU - Heart, Vessel, Blood</v>
          </cell>
        </row>
        <row r="4889">
          <cell r="A4889" t="str">
            <v>00049239</v>
          </cell>
          <cell r="B4889" t="str">
            <v>CCG AALL0031; COG AALL0031; HUM00049239</v>
          </cell>
          <cell r="C4889" t="str">
            <v>Pediatrics-Hematology/Oncology</v>
          </cell>
          <cell r="D4889" t="str">
            <v>Hutchinson, Raymond</v>
          </cell>
          <cell r="E4889" t="str">
            <v>IRB STUDY CLOSURE</v>
          </cell>
          <cell r="F4889">
            <v>42749</v>
          </cell>
          <cell r="G4889" t="str">
            <v>Children's Oncology Group (COG)</v>
          </cell>
          <cell r="H4889" t="str">
            <v>National Childhood Cancer Foundation</v>
          </cell>
          <cell r="I4889" t="str">
            <v>Institutional</v>
          </cell>
          <cell r="J4889" t="str">
            <v>CTSU - Childrens</v>
          </cell>
        </row>
        <row r="4890">
          <cell r="A4890" t="str">
            <v>00049207</v>
          </cell>
          <cell r="B4890" t="str">
            <v>2011.065; HUM00049207</v>
          </cell>
          <cell r="C4890" t="str">
            <v>Radiology</v>
          </cell>
          <cell r="D4890" t="str">
            <v>Jiang, Yebin</v>
          </cell>
          <cell r="E4890" t="str">
            <v>IRB STUDY CLOSURE</v>
          </cell>
          <cell r="F4890">
            <v>42984</v>
          </cell>
          <cell r="G4890" t="str">
            <v>University of Michigan</v>
          </cell>
          <cell r="H4890" t="str">
            <v/>
          </cell>
          <cell r="I4890" t="str">
            <v>National</v>
          </cell>
          <cell r="J4890" t="str">
            <v>CTSU - Oncology</v>
          </cell>
        </row>
        <row r="4891">
          <cell r="A4891" t="str">
            <v>00049206</v>
          </cell>
          <cell r="B4891" t="str">
            <v>COG AAML03P1; HUM00049206</v>
          </cell>
          <cell r="C4891" t="str">
            <v>Pediatrics-Hematology/Oncology</v>
          </cell>
          <cell r="D4891" t="str">
            <v>Mody, Rajen</v>
          </cell>
          <cell r="E4891" t="str">
            <v>IRB STUDY CLOSURE</v>
          </cell>
          <cell r="F4891">
            <v>43082</v>
          </cell>
          <cell r="G4891" t="str">
            <v>Children's Oncology Group (COG)</v>
          </cell>
          <cell r="H4891" t="str">
            <v>National Childhood Cancer Foundation</v>
          </cell>
          <cell r="I4891" t="str">
            <v>Institutional</v>
          </cell>
          <cell r="J4891" t="str">
            <v>CTSU - Childrens</v>
          </cell>
        </row>
        <row r="4892">
          <cell r="A4892" t="str">
            <v>00048929</v>
          </cell>
          <cell r="B4892" t="str">
            <v>2011.080; HUM00048929</v>
          </cell>
          <cell r="C4892" t="str">
            <v>Int Med-Metabolism, Endo &amp; Diabetes</v>
          </cell>
          <cell r="D4892" t="str">
            <v>Hammer, Gary</v>
          </cell>
          <cell r="E4892" t="str">
            <v>TERMINATED</v>
          </cell>
          <cell r="F4892">
            <v>42963</v>
          </cell>
          <cell r="G4892" t="str">
            <v>University of Michigan</v>
          </cell>
          <cell r="H4892" t="str">
            <v/>
          </cell>
          <cell r="I4892" t="str">
            <v>National</v>
          </cell>
          <cell r="J4892" t="str">
            <v>CTSU - Oncology</v>
          </cell>
        </row>
        <row r="4893">
          <cell r="A4893" t="str">
            <v>00048887</v>
          </cell>
          <cell r="B4893" t="str">
            <v>9924; HUM00048887</v>
          </cell>
          <cell r="C4893" t="str">
            <v>Int Med-Hematology/Oncology</v>
          </cell>
          <cell r="D4893" t="str">
            <v>Magenau, John</v>
          </cell>
          <cell r="E4893" t="str">
            <v>IRB STUDY CLOSURE</v>
          </cell>
          <cell r="F4893">
            <v>43944</v>
          </cell>
          <cell r="G4893" t="str">
            <v>National Marrow Donor Program (NMDP)</v>
          </cell>
          <cell r="H4893" t="str">
            <v>University of Michigan</v>
          </cell>
          <cell r="I4893" t="str">
            <v>Institutional</v>
          </cell>
          <cell r="J4893" t="str">
            <v>CTSU - Oncology</v>
          </cell>
        </row>
        <row r="4894">
          <cell r="A4894" t="str">
            <v>00048885</v>
          </cell>
          <cell r="B4894" t="str">
            <v>3-3; HUM00048885</v>
          </cell>
          <cell r="C4894" t="str">
            <v>Pediatrics-Hematology/Oncology</v>
          </cell>
          <cell r="D4894" t="str">
            <v>Yanik, Gregory</v>
          </cell>
          <cell r="E4894" t="str">
            <v>OPEN TO ACCRUAL</v>
          </cell>
          <cell r="F4894">
            <v>37693</v>
          </cell>
          <cell r="G4894" t="str">
            <v>National Marrow Donor Program (NMDP)</v>
          </cell>
          <cell r="H4894" t="str">
            <v>University of Michigan</v>
          </cell>
          <cell r="I4894" t="str">
            <v>Institutional</v>
          </cell>
          <cell r="J4894" t="str">
            <v>CTSU - Oncology</v>
          </cell>
        </row>
        <row r="4895">
          <cell r="A4895" t="str">
            <v>00048884</v>
          </cell>
          <cell r="B4895" t="str">
            <v>3-2; HUM00048884</v>
          </cell>
          <cell r="C4895" t="str">
            <v>Pediatrics-Hematology/Oncology</v>
          </cell>
          <cell r="D4895" t="str">
            <v>Yanik, Gregory</v>
          </cell>
          <cell r="E4895" t="str">
            <v>OPEN TO ACCRUAL</v>
          </cell>
          <cell r="F4895">
            <v>37693</v>
          </cell>
          <cell r="G4895" t="str">
            <v>University of Michigan</v>
          </cell>
          <cell r="H4895" t="str">
            <v/>
          </cell>
          <cell r="I4895" t="str">
            <v>National</v>
          </cell>
          <cell r="J4895" t="str">
            <v>CTSU - Oncology</v>
          </cell>
        </row>
        <row r="4896">
          <cell r="A4896" t="str">
            <v>00048817</v>
          </cell>
          <cell r="B4896" t="str">
            <v>2005.044; HUM00048817; NSABP B-39/RTOG 0413; RTOG 0413</v>
          </cell>
          <cell r="C4896" t="str">
            <v>Radiation Oncology</v>
          </cell>
          <cell r="D4896" t="str">
            <v>Chan, June</v>
          </cell>
          <cell r="E4896" t="str">
            <v>IRB INITIAL APPROVAL</v>
          </cell>
          <cell r="F4896">
            <v>40840</v>
          </cell>
          <cell r="G4896" t="str">
            <v>Radiation Therapy Oncology Group (RTOG)</v>
          </cell>
          <cell r="H4896" t="str">
            <v>American College of Radiology; National Surgical Adjuvant Breast and Bowel Project (NSABP) Foundation, Inc; University of Michigan</v>
          </cell>
          <cell r="I4896" t="str">
            <v>National</v>
          </cell>
          <cell r="J4896" t="str">
            <v>CTSU - Oncology</v>
          </cell>
        </row>
        <row r="4897">
          <cell r="A4897" t="str">
            <v>00048783</v>
          </cell>
          <cell r="B4897" t="str">
            <v>2011.026; HUM00048783</v>
          </cell>
          <cell r="C4897" t="str">
            <v>Pediatrics-Hematology/Oncology</v>
          </cell>
          <cell r="D4897" t="str">
            <v>Vander Lugt, Mark</v>
          </cell>
          <cell r="E4897" t="str">
            <v>OPEN TO ACCRUAL</v>
          </cell>
          <cell r="F4897">
            <v>41106</v>
          </cell>
          <cell r="G4897" t="str">
            <v>DHHS - National Institutes of Health</v>
          </cell>
          <cell r="H4897" t="str">
            <v>National Childhood Cancer Foundation</v>
          </cell>
          <cell r="I4897" t="str">
            <v>Externally Peer-Reviewed</v>
          </cell>
          <cell r="J4897" t="str">
            <v>CTSU - Oncology</v>
          </cell>
        </row>
        <row r="4898">
          <cell r="A4898" t="str">
            <v>00048709</v>
          </cell>
          <cell r="B4898" t="str">
            <v>2011.038; HUM00048709</v>
          </cell>
          <cell r="C4898" t="str">
            <v>Int Med-Hematology/Oncology</v>
          </cell>
          <cell r="D4898" t="str">
            <v>Magenau, John</v>
          </cell>
          <cell r="E4898" t="str">
            <v>IRB STUDY CLOSURE</v>
          </cell>
          <cell r="F4898">
            <v>42753</v>
          </cell>
          <cell r="G4898" t="str">
            <v>Genzyme Corporation</v>
          </cell>
          <cell r="H4898" t="str">
            <v>Otsuka America Pharmaceutical</v>
          </cell>
          <cell r="I4898" t="str">
            <v>Industry</v>
          </cell>
          <cell r="J4898" t="str">
            <v>CTSU - Oncology</v>
          </cell>
        </row>
        <row r="4899">
          <cell r="A4899" t="str">
            <v>00048707</v>
          </cell>
          <cell r="B4899" t="str">
            <v>2011.035; HUM00048707; NANT 2004-05</v>
          </cell>
          <cell r="C4899" t="str">
            <v>Pediatrics-Hematology/Oncology</v>
          </cell>
          <cell r="D4899" t="str">
            <v>Mody, Rajen</v>
          </cell>
          <cell r="E4899" t="str">
            <v>OPEN TO ACCRUAL</v>
          </cell>
          <cell r="F4899">
            <v>40897</v>
          </cell>
          <cell r="G4899" t="str">
            <v>New Approaches for Neuroblastoma Therapy (NANT)</v>
          </cell>
          <cell r="H4899" t="str">
            <v>Children's Hospital of Los Angeles</v>
          </cell>
          <cell r="I4899" t="str">
            <v>Externally Peer-Reviewed</v>
          </cell>
          <cell r="J4899" t="str">
            <v>CTSU - Childrens</v>
          </cell>
        </row>
        <row r="4900">
          <cell r="A4900" t="str">
            <v>00048689</v>
          </cell>
          <cell r="B4900" t="str">
            <v>2011.024; HUM00048689</v>
          </cell>
          <cell r="C4900" t="str">
            <v>Int Med-Hematology/Oncology</v>
          </cell>
          <cell r="D4900" t="str">
            <v>Van Poznak, Catherine</v>
          </cell>
          <cell r="E4900" t="str">
            <v>IRB STUDY CLOSURE</v>
          </cell>
          <cell r="F4900">
            <v>42689</v>
          </cell>
          <cell r="G4900" t="str">
            <v>Translational Breast Cancer Research Consortium</v>
          </cell>
          <cell r="H4900" t="str">
            <v>University of Alabama at Birmingham (UAB)</v>
          </cell>
          <cell r="I4900" t="str">
            <v>Externally Peer-Reviewed</v>
          </cell>
          <cell r="J4900" t="str">
            <v>CTSU - Oncology</v>
          </cell>
        </row>
        <row r="4901">
          <cell r="A4901" t="str">
            <v>00048607</v>
          </cell>
          <cell r="B4901" t="str">
            <v>2011.051; HUM00048607</v>
          </cell>
          <cell r="C4901" t="str">
            <v>Pediatrics-Hematology/Oncology</v>
          </cell>
          <cell r="D4901" t="str">
            <v>Yanik, Gregory</v>
          </cell>
          <cell r="E4901" t="str">
            <v>IRB STUDY CLOSURE</v>
          </cell>
          <cell r="F4901">
            <v>42958</v>
          </cell>
          <cell r="G4901" t="str">
            <v>National Marrow Donor Program (NMDP)</v>
          </cell>
          <cell r="H4901" t="str">
            <v/>
          </cell>
          <cell r="I4901" t="str">
            <v>Institutional</v>
          </cell>
          <cell r="J4901" t="str">
            <v>CTSU - Oncology</v>
          </cell>
        </row>
        <row r="4902">
          <cell r="A4902" t="str">
            <v>00048529</v>
          </cell>
          <cell r="B4902" t="str">
            <v>HUM0048529</v>
          </cell>
          <cell r="C4902" t="str">
            <v>Int Med-Cardiology</v>
          </cell>
          <cell r="D4902" t="str">
            <v>Sutton, Nadia</v>
          </cell>
          <cell r="E4902" t="str">
            <v>OPEN TO ACCRUAL</v>
          </cell>
          <cell r="F4902">
            <v>44301</v>
          </cell>
          <cell r="G4902" t="str">
            <v>Michigan, State of, Health and Human Services, Department of</v>
          </cell>
          <cell r="H4902" t="str">
            <v/>
          </cell>
          <cell r="I4902" t="str">
            <v>Institutional</v>
          </cell>
          <cell r="J4902" t="str">
            <v>MCRU Minimum Footprint</v>
          </cell>
        </row>
        <row r="4903">
          <cell r="A4903" t="str">
            <v>00048480</v>
          </cell>
          <cell r="B4903" t="str">
            <v>2011.019; CA209010; HUM00048480</v>
          </cell>
          <cell r="C4903" t="str">
            <v>Int Med-Hematology/Oncology</v>
          </cell>
          <cell r="D4903" t="str">
            <v>Alva, Ajjai</v>
          </cell>
          <cell r="E4903" t="str">
            <v>TERMINATED</v>
          </cell>
          <cell r="F4903">
            <v>44165</v>
          </cell>
          <cell r="G4903" t="str">
            <v>Bristol-Myers Squibb</v>
          </cell>
          <cell r="H4903" t="str">
            <v/>
          </cell>
          <cell r="I4903" t="str">
            <v>Industry</v>
          </cell>
          <cell r="J4903" t="str">
            <v>CTSU - Oncology</v>
          </cell>
        </row>
        <row r="4904">
          <cell r="A4904" t="str">
            <v>00048471</v>
          </cell>
          <cell r="B4904" t="str">
            <v>2011.122; HUM00048471</v>
          </cell>
          <cell r="C4904" t="str">
            <v>Pediatrics-Cardiology</v>
          </cell>
          <cell r="D4904" t="str">
            <v>Gelehrter, Sarah</v>
          </cell>
          <cell r="E4904" t="str">
            <v>CLOSED TO ACCRUAL</v>
          </cell>
          <cell r="F4904">
            <v>42619</v>
          </cell>
          <cell r="G4904" t="str">
            <v>Leukemia and Lymphoma Society</v>
          </cell>
          <cell r="H4904" t="str">
            <v>Beckman Research Institute-City of Hope</v>
          </cell>
          <cell r="I4904" t="str">
            <v>Externally Peer-Reviewed</v>
          </cell>
          <cell r="J4904" t="str">
            <v>CTSU - Childrens</v>
          </cell>
        </row>
        <row r="4905">
          <cell r="A4905" t="str">
            <v>00048363</v>
          </cell>
          <cell r="B4905" t="str">
            <v>0261; 2011.110; HUM00048363</v>
          </cell>
          <cell r="C4905" t="str">
            <v>Obstetrics/Gynecology</v>
          </cell>
          <cell r="D4905" t="str">
            <v>Siedel, Jean</v>
          </cell>
          <cell r="E4905" t="str">
            <v>CLOSED TO ACCRUAL</v>
          </cell>
          <cell r="F4905">
            <v>41722</v>
          </cell>
          <cell r="G4905" t="str">
            <v>The GOG Foundation, Inc.</v>
          </cell>
          <cell r="H4905" t="str">
            <v>Gynecologic Oncology Group (GOG); Ohio State University, The</v>
          </cell>
          <cell r="I4905" t="str">
            <v>Industry</v>
          </cell>
          <cell r="J4905" t="str">
            <v>CTSU - Oncology</v>
          </cell>
        </row>
        <row r="4906">
          <cell r="A4906" t="str">
            <v>00048305</v>
          </cell>
          <cell r="B4906" t="str">
            <v>2011.029; HUM00048305</v>
          </cell>
          <cell r="C4906" t="str">
            <v>Pediatrics-Hematology/Oncology</v>
          </cell>
          <cell r="D4906" t="str">
            <v>Vander Lugt, Mark</v>
          </cell>
          <cell r="E4906" t="str">
            <v>OPEN TO ACCRUAL</v>
          </cell>
          <cell r="F4906">
            <v>41106</v>
          </cell>
          <cell r="G4906" t="str">
            <v>National Childhood Cancer Foundation</v>
          </cell>
          <cell r="H4906" t="str">
            <v>DHHS - National Institutes of Health</v>
          </cell>
          <cell r="I4906" t="str">
            <v>Industry</v>
          </cell>
          <cell r="J4906" t="str">
            <v>CTSU - Oncology</v>
          </cell>
        </row>
        <row r="4907">
          <cell r="A4907" t="str">
            <v>00048050</v>
          </cell>
          <cell r="B4907" t="str">
            <v>2011.021; HUM00048050</v>
          </cell>
          <cell r="C4907" t="str">
            <v>Pediatrics-Hematology/Oncology</v>
          </cell>
          <cell r="D4907" t="str">
            <v>Yanik, Gregory</v>
          </cell>
          <cell r="E4907" t="str">
            <v>OPEN TO ACCRUAL</v>
          </cell>
          <cell r="F4907">
            <v>40787</v>
          </cell>
          <cell r="G4907" t="str">
            <v>Jubilant DraxImage Inc.</v>
          </cell>
          <cell r="H4907" t="str">
            <v/>
          </cell>
          <cell r="I4907" t="str">
            <v>Industry</v>
          </cell>
          <cell r="J4907" t="str">
            <v>CTSU - Oncology</v>
          </cell>
        </row>
        <row r="4908">
          <cell r="A4908" t="str">
            <v>00047900</v>
          </cell>
          <cell r="B4908" t="str">
            <v>2011.037; HUM00047900</v>
          </cell>
          <cell r="C4908" t="str">
            <v>Obstetrics/Gynecology</v>
          </cell>
          <cell r="D4908" t="str">
            <v>Siedel, Jean</v>
          </cell>
          <cell r="E4908" t="str">
            <v>IRB STUDY CLOSURE</v>
          </cell>
          <cell r="F4908">
            <v>44116</v>
          </cell>
          <cell r="G4908" t="str">
            <v>University of Michigan</v>
          </cell>
          <cell r="H4908" t="str">
            <v/>
          </cell>
          <cell r="I4908" t="str">
            <v>National</v>
          </cell>
          <cell r="J4908" t="str">
            <v>CTSU - Oncology</v>
          </cell>
        </row>
        <row r="4909">
          <cell r="A4909" t="str">
            <v>00047627</v>
          </cell>
          <cell r="B4909" t="str">
            <v>Alliance N9831; HUM00047627; SWOG N9831</v>
          </cell>
          <cell r="C4909" t="str">
            <v>Int Med-Hematology/Oncology</v>
          </cell>
          <cell r="D4909" t="str">
            <v>Schott, Anne</v>
          </cell>
          <cell r="E4909" t="str">
            <v>IRB STUDY CLOSURE</v>
          </cell>
          <cell r="F4909">
            <v>43479</v>
          </cell>
          <cell r="G4909" t="str">
            <v>Southwest Oncology Group (SWOG)</v>
          </cell>
          <cell r="H4909" t="str">
            <v>Southwest Oncology Group-Clinical Trials Initiative, L.L.C.</v>
          </cell>
          <cell r="I4909" t="str">
            <v>National</v>
          </cell>
          <cell r="J4909" t="str">
            <v>CTSU - Oncology</v>
          </cell>
        </row>
        <row r="4910">
          <cell r="A4910" t="str">
            <v>00047389</v>
          </cell>
          <cell r="B4910" t="str">
            <v>2011.007; HUM00047389</v>
          </cell>
          <cell r="C4910" t="str">
            <v>Int Med-Hematology/Oncology</v>
          </cell>
          <cell r="D4910" t="str">
            <v>Zalupski, Mark</v>
          </cell>
          <cell r="E4910" t="str">
            <v>TERMINATED</v>
          </cell>
          <cell r="F4910">
            <v>43984</v>
          </cell>
          <cell r="G4910" t="str">
            <v>University of Michigan</v>
          </cell>
          <cell r="H4910" t="str">
            <v/>
          </cell>
          <cell r="I4910" t="str">
            <v>National</v>
          </cell>
          <cell r="J4910" t="str">
            <v>CTSU - Oncology</v>
          </cell>
        </row>
        <row r="4911">
          <cell r="A4911" t="str">
            <v>00047257</v>
          </cell>
          <cell r="B4911" t="str">
            <v>2011.009; HUM00047257; S1007</v>
          </cell>
          <cell r="C4911" t="str">
            <v>Int Med-Hematology/Oncology</v>
          </cell>
          <cell r="D4911" t="str">
            <v>Schott, Anne</v>
          </cell>
          <cell r="E4911" t="str">
            <v>CLOSED TO ACCRUAL</v>
          </cell>
          <cell r="F4911">
            <v>42279</v>
          </cell>
          <cell r="G4911" t="str">
            <v>Southwest Oncology Group (SWOG)</v>
          </cell>
          <cell r="H4911" t="str">
            <v>DHHS - National Institutes of Health</v>
          </cell>
          <cell r="I4911" t="str">
            <v>National</v>
          </cell>
          <cell r="J4911" t="str">
            <v>CTSU - Oncology</v>
          </cell>
        </row>
        <row r="4912">
          <cell r="A4912" t="str">
            <v>00047202</v>
          </cell>
          <cell r="B4912" t="str">
            <v>0072; HUM00047202</v>
          </cell>
          <cell r="C4912" t="str">
            <v>Int Med-Hematology/Oncology</v>
          </cell>
          <cell r="D4912" t="str">
            <v>Brenner, Dean</v>
          </cell>
          <cell r="E4912" t="str">
            <v>CLOSED TO ACCRUAL</v>
          </cell>
          <cell r="F4912">
            <v>39918</v>
          </cell>
          <cell r="G4912" t="str">
            <v>University of Michigan</v>
          </cell>
          <cell r="H4912" t="str">
            <v>DHHS - National Institutes of Health</v>
          </cell>
          <cell r="I4912" t="str">
            <v>National</v>
          </cell>
          <cell r="J4912" t="str">
            <v>CTSU - Oncology</v>
          </cell>
        </row>
        <row r="4913">
          <cell r="A4913" t="str">
            <v>00046894</v>
          </cell>
          <cell r="B4913" t="str">
            <v>2011.005; HUM00046894</v>
          </cell>
          <cell r="C4913" t="str">
            <v>Pediatrics-Hematology/Oncology</v>
          </cell>
          <cell r="D4913" t="str">
            <v>Yanik, Gregory</v>
          </cell>
          <cell r="E4913" t="str">
            <v>OPEN TO ACCRUAL</v>
          </cell>
          <cell r="F4913">
            <v>40800</v>
          </cell>
          <cell r="G4913" t="str">
            <v>University of Michigan</v>
          </cell>
          <cell r="H4913" t="str">
            <v>DHHS - National Institutes of Health</v>
          </cell>
          <cell r="I4913" t="str">
            <v>National</v>
          </cell>
          <cell r="J4913" t="str">
            <v>CTSU - Oncology</v>
          </cell>
        </row>
        <row r="4914">
          <cell r="A4914" t="str">
            <v>00046815</v>
          </cell>
          <cell r="B4914" t="str">
            <v xml:space="preserve">HUM00046815 </v>
          </cell>
          <cell r="C4914" t="str">
            <v>Pediatrics-Hematology/Oncology</v>
          </cell>
          <cell r="D4914" t="str">
            <v>Walkovich, Kelly</v>
          </cell>
          <cell r="E4914" t="str">
            <v>NEW</v>
          </cell>
          <cell r="F4914">
            <v>43643</v>
          </cell>
          <cell r="G4914" t="str">
            <v/>
          </cell>
          <cell r="H4914" t="str">
            <v/>
          </cell>
          <cell r="I4914" t="str">
            <v/>
          </cell>
          <cell r="J4914" t="str">
            <v>CTSU - Childrens</v>
          </cell>
        </row>
        <row r="4915">
          <cell r="A4915" t="str">
            <v>00046786</v>
          </cell>
          <cell r="B4915" t="str">
            <v>HUM00046786</v>
          </cell>
          <cell r="C4915" t="str">
            <v>Radiation Oncology</v>
          </cell>
          <cell r="D4915" t="str">
            <v>Spratt, Daniel</v>
          </cell>
          <cell r="E4915" t="str">
            <v>CLOSED TO ACCRUAL</v>
          </cell>
          <cell r="F4915">
            <v>37434</v>
          </cell>
          <cell r="G4915" t="str">
            <v>Radiation Therapy Oncology Group (RTOG)</v>
          </cell>
          <cell r="H4915" t="str">
            <v>American College of Radiology</v>
          </cell>
          <cell r="I4915" t="str">
            <v>National</v>
          </cell>
          <cell r="J4915" t="str">
            <v>CTSU - Oncology</v>
          </cell>
        </row>
        <row r="4916">
          <cell r="A4916" t="str">
            <v>00046759</v>
          </cell>
          <cell r="B4916" t="str">
            <v>2011.014; HUM00046759</v>
          </cell>
          <cell r="C4916" t="str">
            <v>Int Med-Gastroenterology</v>
          </cell>
          <cell r="D4916" t="str">
            <v>Stoffel, Elena</v>
          </cell>
          <cell r="E4916" t="str">
            <v>IRB STUDY CLOSURE</v>
          </cell>
          <cell r="F4916">
            <v>44125</v>
          </cell>
          <cell r="G4916" t="str">
            <v>University of Michigan</v>
          </cell>
          <cell r="H4916" t="str">
            <v/>
          </cell>
          <cell r="I4916" t="str">
            <v>National</v>
          </cell>
          <cell r="J4916" t="str">
            <v>CTSU - Oncology</v>
          </cell>
        </row>
        <row r="4917">
          <cell r="A4917" t="str">
            <v>00046668</v>
          </cell>
          <cell r="B4917" t="str">
            <v>HUM00046668</v>
          </cell>
          <cell r="C4917" t="str">
            <v>Family Medicine</v>
          </cell>
          <cell r="D4917" t="str">
            <v>Djuric, Zora</v>
          </cell>
          <cell r="E4917" t="str">
            <v>NEW</v>
          </cell>
          <cell r="F4917">
            <v>42804</v>
          </cell>
          <cell r="G4917" t="str">
            <v>University of Michigan</v>
          </cell>
          <cell r="H4917" t="str">
            <v>American Institute of Cancer Research</v>
          </cell>
          <cell r="I4917" t="str">
            <v>National</v>
          </cell>
          <cell r="J4917" t="str">
            <v>CTSU - Oncology</v>
          </cell>
        </row>
        <row r="4918">
          <cell r="A4918" t="str">
            <v>00046616</v>
          </cell>
          <cell r="B4918" t="str">
            <v>HUM00046616; SWOG C9710</v>
          </cell>
          <cell r="C4918" t="str">
            <v>Int Med-Hematology/Oncology</v>
          </cell>
          <cell r="D4918" t="str">
            <v>Bixby, Dale</v>
          </cell>
          <cell r="E4918" t="str">
            <v>IRB STUDY CLOSURE</v>
          </cell>
          <cell r="F4918">
            <v>43090</v>
          </cell>
          <cell r="G4918" t="str">
            <v>Southwest Oncology Group (SWOG)</v>
          </cell>
          <cell r="H4918" t="str">
            <v/>
          </cell>
          <cell r="I4918" t="str">
            <v>National</v>
          </cell>
          <cell r="J4918" t="str">
            <v>CTSU - Oncology</v>
          </cell>
        </row>
        <row r="4919">
          <cell r="A4919" t="str">
            <v>00046276</v>
          </cell>
          <cell r="B4919" t="str">
            <v>2010.127; ACNS0822; HUM00046276</v>
          </cell>
          <cell r="C4919" t="str">
            <v>Pediatrics-Hematology/Oncology</v>
          </cell>
          <cell r="D4919" t="str">
            <v>Robertson, Patricia</v>
          </cell>
          <cell r="E4919" t="str">
            <v>TERMINATED</v>
          </cell>
          <cell r="F4919">
            <v>44200</v>
          </cell>
          <cell r="G4919" t="str">
            <v>Children's Oncology Group (COG)</v>
          </cell>
          <cell r="H4919" t="str">
            <v>National Childhood Cancer Foundation</v>
          </cell>
          <cell r="I4919" t="str">
            <v>Institutional</v>
          </cell>
          <cell r="J4919" t="str">
            <v>CTSU - Childrens</v>
          </cell>
        </row>
        <row r="4920">
          <cell r="A4920" t="str">
            <v>00046248</v>
          </cell>
          <cell r="B4920" t="str">
            <v>E4697; HUM00046248; SWOG E4697</v>
          </cell>
          <cell r="C4920" t="str">
            <v>Int Med-Hematology/Oncology</v>
          </cell>
          <cell r="D4920" t="str">
            <v>Redman, Bruce</v>
          </cell>
          <cell r="E4920" t="str">
            <v>CLOSED TO ACCRUAL</v>
          </cell>
          <cell r="F4920">
            <v>39051</v>
          </cell>
          <cell r="G4920" t="str">
            <v>Southwest Oncology Group (SWOG)</v>
          </cell>
          <cell r="H4920" t="str">
            <v>DHHS - National Institutes of Health; National Cancer Institute (NCI)</v>
          </cell>
          <cell r="I4920" t="str">
            <v>National</v>
          </cell>
          <cell r="J4920" t="str">
            <v>CTSU - Oncology</v>
          </cell>
        </row>
        <row r="4921">
          <cell r="A4921" t="str">
            <v>00046207</v>
          </cell>
          <cell r="B4921" t="str">
            <v>HUM00046207; RTOG 0214</v>
          </cell>
          <cell r="C4921" t="str">
            <v>Radiation Oncology</v>
          </cell>
          <cell r="D4921" t="str">
            <v>Hayman, James</v>
          </cell>
          <cell r="E4921" t="str">
            <v>IRB STUDY CLOSURE</v>
          </cell>
          <cell r="F4921">
            <v>42813</v>
          </cell>
          <cell r="G4921" t="str">
            <v>Radiation Therapy Oncology Group (RTOG)</v>
          </cell>
          <cell r="H4921" t="str">
            <v>National Cancer Institute (NCI)</v>
          </cell>
          <cell r="I4921" t="str">
            <v>National</v>
          </cell>
          <cell r="J4921" t="str">
            <v>CTSU - Oncology</v>
          </cell>
        </row>
        <row r="4922">
          <cell r="A4922" t="str">
            <v>00046133</v>
          </cell>
          <cell r="B4922" t="str">
            <v>HUM00046133; RTOG 0126</v>
          </cell>
          <cell r="C4922" t="str">
            <v>Radiation Oncology</v>
          </cell>
          <cell r="D4922" t="str">
            <v>Spratt, Daniel</v>
          </cell>
          <cell r="E4922" t="str">
            <v>CLOSED TO ACCRUAL</v>
          </cell>
          <cell r="F4922">
            <v>39666</v>
          </cell>
          <cell r="G4922" t="str">
            <v>Radiation Therapy Oncology Group (RTOG)</v>
          </cell>
          <cell r="H4922" t="str">
            <v>NIH-NIDDK  - National Institutes of Health   Subcontracts; National Cancer Institute (NCI)</v>
          </cell>
          <cell r="I4922" t="str">
            <v>National</v>
          </cell>
          <cell r="J4922" t="str">
            <v>CTSU - Oncology</v>
          </cell>
        </row>
        <row r="4923">
          <cell r="A4923" t="str">
            <v>00046018</v>
          </cell>
          <cell r="B4923" t="str">
            <v>HUM00046018</v>
          </cell>
          <cell r="C4923" t="str">
            <v>Int Med-Hematology/Oncology</v>
          </cell>
          <cell r="D4923" t="str">
            <v>Talpaz, Moshe</v>
          </cell>
          <cell r="E4923" t="str">
            <v>OPEN TO ACCRUAL</v>
          </cell>
          <cell r="F4923">
            <v>44159</v>
          </cell>
          <cell r="G4923" t="str">
            <v>University of Michigan</v>
          </cell>
          <cell r="H4923" t="str">
            <v>DHHS - National Institutes of Health; Multiple Myeloma Research Consortium; Prostate Cancer Foundation</v>
          </cell>
          <cell r="I4923" t="str">
            <v>National</v>
          </cell>
          <cell r="J4923" t="str">
            <v>CTSU - Oncology</v>
          </cell>
        </row>
        <row r="4924">
          <cell r="A4924" t="str">
            <v>00046003</v>
          </cell>
          <cell r="B4924" t="str">
            <v>2011.003; HUM00046003</v>
          </cell>
          <cell r="C4924" t="str">
            <v>Radiology</v>
          </cell>
          <cell r="D4924" t="str">
            <v>Dewaraja, Yuni</v>
          </cell>
          <cell r="E4924" t="str">
            <v>CLOSED TO ACCRUAL</v>
          </cell>
          <cell r="F4924">
            <v>42376</v>
          </cell>
          <cell r="G4924" t="str">
            <v>University of Michigan</v>
          </cell>
          <cell r="H4924" t="str">
            <v>DHHS - National Institutes of Health</v>
          </cell>
          <cell r="I4924" t="str">
            <v>National</v>
          </cell>
          <cell r="J4924" t="str">
            <v>CTSU - Oncology</v>
          </cell>
        </row>
        <row r="4925">
          <cell r="A4925" t="str">
            <v>00045993</v>
          </cell>
          <cell r="B4925" t="str">
            <v>2010.125; HUM00045993</v>
          </cell>
          <cell r="C4925" t="str">
            <v>Int Med-Hematology/Oncology</v>
          </cell>
          <cell r="D4925" t="str">
            <v>Worden, Francis</v>
          </cell>
          <cell r="E4925" t="str">
            <v>TERMINATED</v>
          </cell>
          <cell r="F4925">
            <v>43278</v>
          </cell>
          <cell r="G4925" t="str">
            <v>University of Chicago</v>
          </cell>
          <cell r="H4925" t="str">
            <v/>
          </cell>
          <cell r="I4925" t="str">
            <v>National</v>
          </cell>
          <cell r="J4925" t="str">
            <v>CTSU - Oncology</v>
          </cell>
        </row>
        <row r="4926">
          <cell r="A4926" t="str">
            <v>00045920</v>
          </cell>
          <cell r="B4926" t="str">
            <v>2001-033; HUM00045920</v>
          </cell>
          <cell r="C4926" t="str">
            <v>Int Med-Hematology/Oncology</v>
          </cell>
          <cell r="D4926" t="str">
            <v>Hayes, Daniel</v>
          </cell>
          <cell r="E4926" t="str">
            <v>CLOSED TO ACCRUAL</v>
          </cell>
          <cell r="F4926">
            <v>38922</v>
          </cell>
          <cell r="G4926" t="str">
            <v>University of Michigan</v>
          </cell>
          <cell r="H4926" t="str">
            <v>DHHS - National Institutes of Health</v>
          </cell>
          <cell r="I4926" t="str">
            <v>National</v>
          </cell>
          <cell r="J4926" t="str">
            <v>CTSU - Oncology</v>
          </cell>
        </row>
        <row r="4927">
          <cell r="A4927" t="str">
            <v>00045808</v>
          </cell>
          <cell r="B4927" t="str">
            <v>2003.075; HUM00045808</v>
          </cell>
          <cell r="C4927" t="str">
            <v>Int Med-Hematology/Oncology</v>
          </cell>
          <cell r="D4927" t="str">
            <v>Smerage, Jeffrey</v>
          </cell>
          <cell r="E4927" t="str">
            <v>CLOSED TO ACCRUAL</v>
          </cell>
          <cell r="F4927">
            <v>39722</v>
          </cell>
          <cell r="G4927" t="str">
            <v>University of Michigan</v>
          </cell>
          <cell r="H4927" t="str">
            <v>Immunicon Corporation</v>
          </cell>
          <cell r="I4927" t="str">
            <v>National</v>
          </cell>
          <cell r="J4927" t="str">
            <v>CTSU - Oncology</v>
          </cell>
        </row>
        <row r="4928">
          <cell r="A4928" t="str">
            <v>00045758</v>
          </cell>
          <cell r="B4928" t="str">
            <v>2010.095; BRF113683; HUM00045758</v>
          </cell>
          <cell r="C4928" t="str">
            <v>Int Med-Hematology/Oncology</v>
          </cell>
          <cell r="D4928" t="str">
            <v>Lao, Christopher</v>
          </cell>
          <cell r="E4928" t="str">
            <v>IRB STUDY CLOSURE</v>
          </cell>
          <cell r="F4928">
            <v>42809</v>
          </cell>
          <cell r="G4928" t="str">
            <v>Novartis</v>
          </cell>
          <cell r="H4928" t="str">
            <v/>
          </cell>
          <cell r="I4928" t="str">
            <v>Industry</v>
          </cell>
          <cell r="J4928" t="str">
            <v>CTSU - Oncology</v>
          </cell>
        </row>
        <row r="4929">
          <cell r="A4929" t="str">
            <v>00045726</v>
          </cell>
          <cell r="B4929" t="str">
            <v>2010.121; ARST0921; HUM00045726</v>
          </cell>
          <cell r="C4929" t="str">
            <v>Pediatrics-Hematology/Oncology</v>
          </cell>
          <cell r="D4929" t="str">
            <v>Mody, Rajen</v>
          </cell>
          <cell r="E4929" t="str">
            <v>TERMINATED</v>
          </cell>
          <cell r="F4929">
            <v>42671</v>
          </cell>
          <cell r="G4929" t="str">
            <v>Children's Oncology Group (COG)</v>
          </cell>
          <cell r="H4929" t="str">
            <v>National Childhood Cancer Foundation</v>
          </cell>
          <cell r="I4929" t="str">
            <v>Institutional</v>
          </cell>
          <cell r="J4929" t="str">
            <v>CTSU - Childrens</v>
          </cell>
        </row>
        <row r="4930">
          <cell r="A4930" t="str">
            <v>00045614</v>
          </cell>
          <cell r="B4930" t="str">
            <v>9520; HUM00045614</v>
          </cell>
          <cell r="C4930" t="str">
            <v>Otolaryngology</v>
          </cell>
          <cell r="D4930" t="str">
            <v>Wolf, Gregory</v>
          </cell>
          <cell r="E4930" t="str">
            <v>IRB STUDY CLOSURE</v>
          </cell>
          <cell r="F4930">
            <v>43774</v>
          </cell>
          <cell r="G4930" t="str">
            <v>University of Michigan</v>
          </cell>
          <cell r="H4930" t="str">
            <v/>
          </cell>
          <cell r="I4930" t="str">
            <v>National</v>
          </cell>
          <cell r="J4930" t="str">
            <v>CTSU - Oncology</v>
          </cell>
        </row>
        <row r="4931">
          <cell r="A4931" t="str">
            <v>00045573</v>
          </cell>
          <cell r="B4931" t="str">
            <v>HUM00045573; S0016; SWOG S0016</v>
          </cell>
          <cell r="C4931" t="str">
            <v>Int Med-Hematology/Oncology</v>
          </cell>
          <cell r="D4931" t="str">
            <v>Kaminski, Mark</v>
          </cell>
          <cell r="E4931" t="str">
            <v>CLOSED TO ACCRUAL</v>
          </cell>
          <cell r="F4931">
            <v>39706</v>
          </cell>
          <cell r="G4931" t="str">
            <v>Southwest Oncology Group (SWOG)</v>
          </cell>
          <cell r="H4931" t="str">
            <v>Southwest Oncology Group-Clinical Trials Initiative, L.L.C.</v>
          </cell>
          <cell r="I4931" t="str">
            <v>National</v>
          </cell>
          <cell r="J4931" t="str">
            <v>CTSU - Oncology</v>
          </cell>
        </row>
        <row r="4932">
          <cell r="A4932" t="str">
            <v>00045552</v>
          </cell>
          <cell r="B4932" t="str">
            <v>2018.093; GLNE 010; HUM00045552</v>
          </cell>
          <cell r="C4932" t="str">
            <v>Int Med-Gastroenterology</v>
          </cell>
          <cell r="D4932" t="str">
            <v>Stoffel, Elena</v>
          </cell>
          <cell r="E4932" t="str">
            <v>CLOSED TO ACCRUAL</v>
          </cell>
          <cell r="F4932">
            <v>43567</v>
          </cell>
          <cell r="G4932" t="str">
            <v>ALLIANCE</v>
          </cell>
          <cell r="H4932" t="str">
            <v>Clinical Genomics Pathology, Inc.; DHHS - National Institutes of Health</v>
          </cell>
          <cell r="I4932" t="str">
            <v>National</v>
          </cell>
          <cell r="J4932" t="str">
            <v>CTSU - Oncology</v>
          </cell>
        </row>
        <row r="4933">
          <cell r="A4933" t="str">
            <v>00045513</v>
          </cell>
          <cell r="B4933" t="str">
            <v>E5597; ECOG E5597; ECOG E5597 / RTOG 0127; HUM00045513</v>
          </cell>
          <cell r="C4933" t="str">
            <v>Int Med-Hematology/Oncology</v>
          </cell>
          <cell r="D4933" t="str">
            <v>Kalemkerian, Gregory</v>
          </cell>
          <cell r="E4933" t="str">
            <v>CLOSED TO ACCRUAL</v>
          </cell>
          <cell r="F4933">
            <v>40122</v>
          </cell>
          <cell r="G4933" t="str">
            <v>Eastern Cooperative Oncology Group (ECOG)</v>
          </cell>
          <cell r="H4933" t="str">
            <v>ECOG-ACRIN Medical Research Foundation, Inc; National Cancer Institute (NCI)</v>
          </cell>
          <cell r="I4933" t="str">
            <v>National</v>
          </cell>
          <cell r="J4933" t="str">
            <v>CTSU - Oncology</v>
          </cell>
        </row>
        <row r="4934">
          <cell r="A4934" t="str">
            <v>00045507</v>
          </cell>
          <cell r="B4934" t="str">
            <v>2004.061; HUM00045507</v>
          </cell>
          <cell r="C4934" t="str">
            <v>Int Med-Hematology/Oncology</v>
          </cell>
          <cell r="D4934" t="str">
            <v>Malek, Sami</v>
          </cell>
          <cell r="E4934" t="str">
            <v>SUSPENDED</v>
          </cell>
          <cell r="F4934">
            <v>43920</v>
          </cell>
          <cell r="G4934" t="str">
            <v>University of Michigan</v>
          </cell>
          <cell r="H4934" t="str">
            <v>DHHS - National Institutes of Health</v>
          </cell>
          <cell r="I4934" t="str">
            <v>National</v>
          </cell>
          <cell r="J4934" t="str">
            <v>CTSU - Oncology</v>
          </cell>
        </row>
        <row r="4935">
          <cell r="A4935" t="str">
            <v>00045494</v>
          </cell>
          <cell r="B4935" t="str">
            <v>HUM00045494; RTOG 98-04</v>
          </cell>
          <cell r="C4935" t="str">
            <v>Radiation Oncology</v>
          </cell>
          <cell r="D4935" t="str">
            <v>Pierce, Lori</v>
          </cell>
          <cell r="E4935" t="str">
            <v>CLOSED TO ACCRUAL</v>
          </cell>
          <cell r="F4935">
            <v>38912</v>
          </cell>
          <cell r="G4935" t="str">
            <v>Radiation Therapy Oncology Group (RTOG)</v>
          </cell>
          <cell r="H4935" t="str">
            <v>American College of Radiology; National Cancer Institute (NCI)</v>
          </cell>
          <cell r="I4935" t="str">
            <v>National</v>
          </cell>
          <cell r="J4935" t="str">
            <v>CTSU - Oncology</v>
          </cell>
        </row>
        <row r="4936">
          <cell r="A4936" t="str">
            <v>00045414</v>
          </cell>
          <cell r="B4936" t="str">
            <v>9731; HUM00045414</v>
          </cell>
          <cell r="C4936" t="str">
            <v>Int Med-Hematology/Oncology</v>
          </cell>
          <cell r="D4936" t="str">
            <v>Smith, David, C</v>
          </cell>
          <cell r="E4936" t="str">
            <v>IRB STUDY CLOSURE</v>
          </cell>
          <cell r="F4936">
            <v>42658</v>
          </cell>
          <cell r="G4936" t="str">
            <v>USC Alzheimer Therapeutic Research Institute</v>
          </cell>
          <cell r="H4936" t="str">
            <v/>
          </cell>
          <cell r="I4936" t="str">
            <v>Institutional</v>
          </cell>
          <cell r="J4936" t="str">
            <v>CTSU - Oncology</v>
          </cell>
        </row>
        <row r="4937">
          <cell r="A4937" t="str">
            <v>00045320</v>
          </cell>
          <cell r="B4937" t="str">
            <v>AMB114588; AWD000185; HUM00045320</v>
          </cell>
          <cell r="C4937" t="str">
            <v>Pediatrics-Cardiology</v>
          </cell>
          <cell r="D4937" t="str">
            <v>Grifka, Ronald</v>
          </cell>
          <cell r="E4937" t="str">
            <v>CLOSED TO ACCRUAL</v>
          </cell>
          <cell r="F4937">
            <v>43104</v>
          </cell>
          <cell r="G4937" t="str">
            <v>GlaxoSmithKline (GSK)</v>
          </cell>
          <cell r="H4937" t="str">
            <v/>
          </cell>
          <cell r="I4937" t="str">
            <v>Industry</v>
          </cell>
          <cell r="J4937" t="str">
            <v>CTSU - Childrens</v>
          </cell>
        </row>
        <row r="4938">
          <cell r="A4938" t="str">
            <v>00045157</v>
          </cell>
          <cell r="B4938" t="str">
            <v>2004.070; HUM00045157; SWOG S0325</v>
          </cell>
          <cell r="C4938" t="str">
            <v>Int Med-Hematology/Oncology</v>
          </cell>
          <cell r="D4938" t="str">
            <v>Bixby, Dale</v>
          </cell>
          <cell r="E4938" t="str">
            <v>IRB STUDY CLOSURE</v>
          </cell>
          <cell r="F4938">
            <v>42873</v>
          </cell>
          <cell r="G4938" t="str">
            <v>Southwest Oncology Group (SWOG)</v>
          </cell>
          <cell r="H4938" t="str">
            <v/>
          </cell>
          <cell r="I4938" t="str">
            <v>National</v>
          </cell>
          <cell r="J4938" t="str">
            <v>CTSU - Oncology</v>
          </cell>
        </row>
        <row r="4939">
          <cell r="A4939" t="str">
            <v>00045121</v>
          </cell>
          <cell r="B4939" t="str">
            <v>2010.116; HUM00045121</v>
          </cell>
          <cell r="C4939" t="str">
            <v>Pediatrics-Hematology/Oncology</v>
          </cell>
          <cell r="D4939" t="str">
            <v>Yanik, Gregory</v>
          </cell>
          <cell r="E4939" t="str">
            <v>IRB STUDY CLOSURE</v>
          </cell>
          <cell r="F4939">
            <v>43726</v>
          </cell>
          <cell r="G4939" t="str">
            <v>New Approaches for Neuroblastoma Therapy (NANT)</v>
          </cell>
          <cell r="H4939" t="str">
            <v>Children's Hospital of Los Angeles</v>
          </cell>
          <cell r="I4939" t="str">
            <v>Externally Peer-Reviewed</v>
          </cell>
          <cell r="J4939" t="str">
            <v>CTSU - Childrens</v>
          </cell>
        </row>
        <row r="4940">
          <cell r="A4940" t="str">
            <v>00044724</v>
          </cell>
          <cell r="B4940" t="str">
            <v>HUM00044724; SWOG 9512</v>
          </cell>
          <cell r="C4940" t="str">
            <v>Int Med-Hematology/Oncology</v>
          </cell>
          <cell r="D4940" t="str">
            <v>Redman, Bruce</v>
          </cell>
          <cell r="E4940" t="str">
            <v>CLOSED TO ACCRUAL</v>
          </cell>
          <cell r="F4940">
            <v>36448</v>
          </cell>
          <cell r="G4940" t="str">
            <v>Southwest Oncology Group (SWOG)</v>
          </cell>
          <cell r="H4940" t="str">
            <v>DHHS - National Institutes of Health</v>
          </cell>
          <cell r="I4940" t="str">
            <v>National</v>
          </cell>
          <cell r="J4940" t="str">
            <v>CTSU - Oncology</v>
          </cell>
        </row>
        <row r="4941">
          <cell r="A4941" t="str">
            <v>00044538</v>
          </cell>
          <cell r="B4941" t="str">
            <v>2004.072; HUM00044538</v>
          </cell>
          <cell r="C4941" t="str">
            <v>Int Med-Hematology/Oncology</v>
          </cell>
          <cell r="D4941" t="str">
            <v>Malek, Sami</v>
          </cell>
          <cell r="E4941" t="str">
            <v>CLOSED TO ACCRUAL</v>
          </cell>
          <cell r="F4941">
            <v>40715</v>
          </cell>
          <cell r="G4941" t="str">
            <v>University of Michigan</v>
          </cell>
          <cell r="H4941" t="str">
            <v>Children's National Medical Center</v>
          </cell>
          <cell r="I4941" t="str">
            <v>National</v>
          </cell>
          <cell r="J4941" t="str">
            <v>CTSU - Oncology</v>
          </cell>
        </row>
        <row r="4942">
          <cell r="A4942" t="str">
            <v>00044516</v>
          </cell>
          <cell r="B4942" t="str">
            <v>2004.006; HUM00044516; S0221</v>
          </cell>
          <cell r="C4942" t="str">
            <v>Int Med-Hematology/Oncology</v>
          </cell>
          <cell r="D4942" t="str">
            <v>Schott, Anne</v>
          </cell>
          <cell r="E4942" t="str">
            <v>CLOSED TO ACCRUAL</v>
          </cell>
          <cell r="F4942">
            <v>40923</v>
          </cell>
          <cell r="G4942" t="str">
            <v>Southwest Oncology Group (SWOG)</v>
          </cell>
          <cell r="H4942" t="str">
            <v>DHHS - National Institutes of Health</v>
          </cell>
          <cell r="I4942" t="str">
            <v>National</v>
          </cell>
          <cell r="J4942" t="str">
            <v>CTSU - Oncology</v>
          </cell>
        </row>
        <row r="4943">
          <cell r="A4943" t="str">
            <v>00044513</v>
          </cell>
          <cell r="B4943" t="str">
            <v>2010.115; HUM00044513</v>
          </cell>
          <cell r="C4943" t="str">
            <v>Biological Chemistry</v>
          </cell>
          <cell r="D4943" t="str">
            <v>Aminoff, David</v>
          </cell>
          <cell r="E4943" t="str">
            <v>IRB STUDY CLOSURE</v>
          </cell>
          <cell r="F4943">
            <v>42718</v>
          </cell>
          <cell r="G4943" t="str">
            <v>University of Michigan</v>
          </cell>
          <cell r="H4943" t="str">
            <v/>
          </cell>
          <cell r="I4943" t="str">
            <v>National</v>
          </cell>
          <cell r="J4943" t="str">
            <v>CTSU - Childrens</v>
          </cell>
        </row>
        <row r="4944">
          <cell r="A4944" t="str">
            <v>00044507</v>
          </cell>
          <cell r="B4944" t="str">
            <v>HUM00044507</v>
          </cell>
          <cell r="C4944" t="str">
            <v>Int Med-Cardiology</v>
          </cell>
          <cell r="D4944" t="str">
            <v>Ganesh, Santhi</v>
          </cell>
          <cell r="E4944" t="str">
            <v>OPEN TO ACCRUAL</v>
          </cell>
          <cell r="F4944">
            <v>44316</v>
          </cell>
          <cell r="G4944" t="str">
            <v>University of British Columbia</v>
          </cell>
          <cell r="H4944" t="str">
            <v/>
          </cell>
          <cell r="I4944" t="str">
            <v>Institutional</v>
          </cell>
          <cell r="J4944" t="str">
            <v>MCRU Minimum Footprint</v>
          </cell>
        </row>
        <row r="4945">
          <cell r="A4945" t="str">
            <v>00044251</v>
          </cell>
          <cell r="B4945" t="str">
            <v>2010.117; 6690; HUM00044251</v>
          </cell>
          <cell r="C4945" t="str">
            <v>Radiology</v>
          </cell>
          <cell r="D4945" t="str">
            <v>Mendiratta-Lala, Mishal</v>
          </cell>
          <cell r="E4945" t="str">
            <v>CLOSED TO ACCRUAL</v>
          </cell>
          <cell r="F4945">
            <v>42356</v>
          </cell>
          <cell r="G4945" t="str">
            <v>ECOG-ACRIN Medical Research Foundation, Inc</v>
          </cell>
          <cell r="H4945" t="str">
            <v/>
          </cell>
          <cell r="I4945" t="str">
            <v>National</v>
          </cell>
          <cell r="J4945" t="str">
            <v>CTSU - Oncology</v>
          </cell>
        </row>
        <row r="4946">
          <cell r="A4946" t="str">
            <v>00044218</v>
          </cell>
          <cell r="B4946" t="str">
            <v>HUM00044218</v>
          </cell>
          <cell r="C4946" t="str">
            <v>Pediatrics-Nephrology</v>
          </cell>
          <cell r="D4946" t="str">
            <v>Modi, Zubin</v>
          </cell>
          <cell r="E4946" t="str">
            <v>OPEN TO ACCRUAL</v>
          </cell>
          <cell r="F4946">
            <v>38365</v>
          </cell>
          <cell r="G4946" t="str">
            <v>The Children's Hospital of Philadelphia (CHOP)</v>
          </cell>
          <cell r="H4946" t="str">
            <v>DHHS - National Institutes of Health - Subcontracts</v>
          </cell>
          <cell r="I4946" t="str">
            <v>Institutional</v>
          </cell>
          <cell r="J4946" t="str">
            <v>CTSU - Childrens</v>
          </cell>
        </row>
        <row r="4947">
          <cell r="A4947" t="str">
            <v>00044196</v>
          </cell>
          <cell r="B4947" t="str">
            <v>HUM00044196</v>
          </cell>
          <cell r="C4947" t="str">
            <v>School of Dentistry</v>
          </cell>
          <cell r="D4947" t="str">
            <v>Taichman, Russell</v>
          </cell>
          <cell r="E4947" t="str">
            <v>OPEN TO ACCRUAL</v>
          </cell>
          <cell r="F4947">
            <v>40554</v>
          </cell>
          <cell r="G4947" t="str">
            <v>Prostate Cancer Foundation</v>
          </cell>
          <cell r="H4947" t="str">
            <v>DHHS - National Institutes of Health</v>
          </cell>
          <cell r="I4947" t="str">
            <v>Externally Peer-Reviewed</v>
          </cell>
          <cell r="J4947" t="str">
            <v>CTSU - Oncology</v>
          </cell>
        </row>
        <row r="4948">
          <cell r="A4948" t="str">
            <v>00043975</v>
          </cell>
          <cell r="B4948" t="str">
            <v>2010.101; AT-101; HUM00043975</v>
          </cell>
          <cell r="C4948" t="str">
            <v>Int Med-Hematology/Oncology</v>
          </cell>
          <cell r="D4948" t="str">
            <v>Swiecicki, Paul</v>
          </cell>
          <cell r="E4948" t="str">
            <v>CLOSED TO ACCRUAL</v>
          </cell>
          <cell r="F4948">
            <v>43322</v>
          </cell>
          <cell r="G4948" t="str">
            <v>University of Michigan</v>
          </cell>
          <cell r="H4948" t="str">
            <v>DHHS - National Institutes of Health</v>
          </cell>
          <cell r="I4948" t="str">
            <v>National</v>
          </cell>
          <cell r="J4948" t="str">
            <v>CTSU - Oncology</v>
          </cell>
        </row>
        <row r="4949">
          <cell r="A4949" t="str">
            <v>00043827</v>
          </cell>
          <cell r="B4949" t="str">
            <v>2010.120; HUM00043827; I2H-MC-JWYB</v>
          </cell>
          <cell r="C4949" t="str">
            <v>Int Med-Hematology/Oncology</v>
          </cell>
          <cell r="D4949" t="str">
            <v>Erba, Harry</v>
          </cell>
          <cell r="E4949" t="str">
            <v>ABANDONED</v>
          </cell>
          <cell r="F4949">
            <v>40526</v>
          </cell>
          <cell r="G4949" t="str">
            <v>Eli Lilly and Company Foundation</v>
          </cell>
          <cell r="H4949" t="str">
            <v/>
          </cell>
          <cell r="I4949" t="str">
            <v>Institutional</v>
          </cell>
          <cell r="J4949" t="str">
            <v>CTSU - Oncology</v>
          </cell>
        </row>
        <row r="4950">
          <cell r="A4950" t="str">
            <v>00043804</v>
          </cell>
          <cell r="B4950" t="str">
            <v>CCG AHOD0031; COG AHOD0031; HUM00043804</v>
          </cell>
          <cell r="C4950" t="str">
            <v>Pediatrics-Hematology/Oncology</v>
          </cell>
          <cell r="D4950" t="str">
            <v>Hutchinson, Raymond</v>
          </cell>
          <cell r="E4950" t="str">
            <v>TERMINATED</v>
          </cell>
          <cell r="F4950">
            <v>43620</v>
          </cell>
          <cell r="G4950" t="str">
            <v>Children's Oncology Group (COG)</v>
          </cell>
          <cell r="H4950" t="str">
            <v>National Childhood Cancer Foundation</v>
          </cell>
          <cell r="I4950" t="str">
            <v>Institutional</v>
          </cell>
          <cell r="J4950" t="str">
            <v>CTSU - Childrens</v>
          </cell>
        </row>
        <row r="4951">
          <cell r="A4951" t="str">
            <v>00043803</v>
          </cell>
          <cell r="B4951" t="str">
            <v>3-8; HUM00043803</v>
          </cell>
          <cell r="C4951" t="str">
            <v>Int Med-Hematology/Oncology</v>
          </cell>
          <cell r="D4951" t="str">
            <v>Brenner, Dean</v>
          </cell>
          <cell r="E4951" t="str">
            <v>IRB STUDY CLOSURE</v>
          </cell>
          <cell r="F4951">
            <v>43319</v>
          </cell>
          <cell r="G4951" t="str">
            <v>DHHS - National Institutes of Health</v>
          </cell>
          <cell r="H4951" t="str">
            <v/>
          </cell>
          <cell r="I4951" t="str">
            <v>Externally Peer-Reviewed</v>
          </cell>
          <cell r="J4951" t="str">
            <v>CTSU - Oncology</v>
          </cell>
        </row>
        <row r="4952">
          <cell r="A4952" t="str">
            <v>00043767</v>
          </cell>
          <cell r="B4952" t="str">
            <v>2005.035; HUM00043767</v>
          </cell>
          <cell r="C4952" t="str">
            <v>Int Med-Hematology/Oncology</v>
          </cell>
          <cell r="D4952" t="str">
            <v>Kaminski, Mark</v>
          </cell>
          <cell r="E4952" t="str">
            <v>CLOSED TO ACCRUAL</v>
          </cell>
          <cell r="F4952">
            <v>41019</v>
          </cell>
          <cell r="G4952" t="str">
            <v>University of Michigan</v>
          </cell>
          <cell r="H4952" t="str">
            <v>GlaxoSmithKline (GSK)</v>
          </cell>
          <cell r="I4952" t="str">
            <v>National</v>
          </cell>
          <cell r="J4952" t="str">
            <v>CTSU - Oncology</v>
          </cell>
        </row>
        <row r="4953">
          <cell r="A4953" t="str">
            <v>00043672</v>
          </cell>
          <cell r="B4953" t="str">
            <v>2003.085; HUM00043672; SWOG S0230</v>
          </cell>
          <cell r="C4953" t="str">
            <v>Int Med-Hematology/Oncology</v>
          </cell>
          <cell r="D4953" t="str">
            <v>Schott, Anne</v>
          </cell>
          <cell r="E4953" t="str">
            <v>CLOSED TO ACCRUAL</v>
          </cell>
          <cell r="F4953">
            <v>40696</v>
          </cell>
          <cell r="G4953" t="str">
            <v>Southwest Oncology Group (SWOG)</v>
          </cell>
          <cell r="H4953" t="str">
            <v>DHHS - National Institutes of Health</v>
          </cell>
          <cell r="I4953" t="str">
            <v>National</v>
          </cell>
          <cell r="J4953" t="str">
            <v>CTSU - Oncology</v>
          </cell>
        </row>
        <row r="4954">
          <cell r="A4954" t="str">
            <v>00043585</v>
          </cell>
          <cell r="B4954" t="str">
            <v>2003.079; HUM00043585; SWOG B-35</v>
          </cell>
          <cell r="C4954" t="str">
            <v>Int Med-Hematology/Oncology</v>
          </cell>
          <cell r="D4954" t="str">
            <v>Schott, Anne</v>
          </cell>
          <cell r="E4954" t="str">
            <v>IRB STUDY CLOSURE</v>
          </cell>
          <cell r="F4954">
            <v>42558</v>
          </cell>
          <cell r="G4954" t="str">
            <v>National Surgical Adjuvant Breast and Bowel Project (NSABP) Foundation, Inc</v>
          </cell>
          <cell r="H4954" t="str">
            <v/>
          </cell>
          <cell r="I4954" t="str">
            <v>Institutional</v>
          </cell>
          <cell r="J4954" t="str">
            <v>CTSU - Oncology</v>
          </cell>
        </row>
        <row r="4955">
          <cell r="A4955" t="str">
            <v>00043533</v>
          </cell>
          <cell r="B4955" t="str">
            <v>CCG 1991; COG 1991; HUM00043533</v>
          </cell>
          <cell r="C4955" t="str">
            <v>Pediatrics-Hematology/Oncology</v>
          </cell>
          <cell r="D4955" t="str">
            <v>Hutchinson, Raymond</v>
          </cell>
          <cell r="E4955" t="str">
            <v>IRB STUDY CLOSURE</v>
          </cell>
          <cell r="F4955">
            <v>42757</v>
          </cell>
          <cell r="G4955" t="str">
            <v>Children's Oncology Group (COG)</v>
          </cell>
          <cell r="H4955" t="str">
            <v>National Childhood Cancer Foundation</v>
          </cell>
          <cell r="I4955" t="str">
            <v>Institutional</v>
          </cell>
          <cell r="J4955" t="str">
            <v>CTSU - Childrens</v>
          </cell>
        </row>
        <row r="4956">
          <cell r="A4956" t="str">
            <v>00043430</v>
          </cell>
          <cell r="B4956" t="str">
            <v>2-79; HUM00043430</v>
          </cell>
          <cell r="C4956" t="str">
            <v>Int Med-Gastroenterology</v>
          </cell>
          <cell r="D4956" t="str">
            <v>Stoffel, Elena</v>
          </cell>
          <cell r="E4956" t="str">
            <v>OPEN TO ACCRUAL</v>
          </cell>
          <cell r="F4956">
            <v>37715</v>
          </cell>
          <cell r="G4956" t="str">
            <v>National Cancer Institute (NCI)</v>
          </cell>
          <cell r="H4956" t="str">
            <v>University of Michigan</v>
          </cell>
          <cell r="I4956" t="str">
            <v>National</v>
          </cell>
          <cell r="J4956" t="str">
            <v>CTSU - Oncology</v>
          </cell>
        </row>
        <row r="4957">
          <cell r="A4957" t="str">
            <v>00043426</v>
          </cell>
          <cell r="B4957" t="str">
            <v>2005.003; HUM00043426</v>
          </cell>
          <cell r="C4957" t="str">
            <v>Radiation Oncology</v>
          </cell>
          <cell r="D4957" t="str">
            <v>Cao, Yue</v>
          </cell>
          <cell r="E4957" t="str">
            <v>TERMINATED</v>
          </cell>
          <cell r="F4957">
            <v>43250</v>
          </cell>
          <cell r="G4957" t="str">
            <v>University of Michigan</v>
          </cell>
          <cell r="H4957" t="str">
            <v>DHHS - National Institutes of Health</v>
          </cell>
          <cell r="I4957" t="str">
            <v>National</v>
          </cell>
          <cell r="J4957" t="str">
            <v>CTSU - Oncology</v>
          </cell>
        </row>
        <row r="4958">
          <cell r="A4958" t="str">
            <v>00043393</v>
          </cell>
          <cell r="B4958" t="str">
            <v>2010.096; ADVL1011; HUM00043393</v>
          </cell>
          <cell r="C4958" t="str">
            <v>Pediatrics-Hematology/Oncology</v>
          </cell>
          <cell r="D4958" t="str">
            <v>Mody, Rajen</v>
          </cell>
          <cell r="E4958" t="str">
            <v>IRB STUDY CLOSURE</v>
          </cell>
          <cell r="F4958">
            <v>42615</v>
          </cell>
          <cell r="G4958" t="str">
            <v>Children's Oncology Group (COG)</v>
          </cell>
          <cell r="H4958" t="str">
            <v>National Childhood Cancer Foundation</v>
          </cell>
          <cell r="I4958" t="str">
            <v>Institutional</v>
          </cell>
          <cell r="J4958" t="str">
            <v>CTSU - Childrens</v>
          </cell>
        </row>
        <row r="4959">
          <cell r="A4959" t="str">
            <v>00043354</v>
          </cell>
          <cell r="B4959" t="str">
            <v>HUM00043354; PCBANK</v>
          </cell>
          <cell r="C4959" t="str">
            <v>Pathology</v>
          </cell>
          <cell r="D4959" t="str">
            <v>Kunju, Lakshmi</v>
          </cell>
          <cell r="E4959" t="str">
            <v>OPEN TO ACCRUAL</v>
          </cell>
          <cell r="F4959">
            <v>34620</v>
          </cell>
          <cell r="G4959" t="str">
            <v>University of Michigan</v>
          </cell>
          <cell r="H4959" t="str">
            <v>DHHS - National Institutes of Health; Memorial Sloan-Kettering Cancer Center (MSKCC)</v>
          </cell>
          <cell r="I4959" t="str">
            <v>National</v>
          </cell>
          <cell r="J4959" t="str">
            <v>CTSU - Oncology</v>
          </cell>
        </row>
        <row r="4960">
          <cell r="A4960" t="str">
            <v>00043287</v>
          </cell>
          <cell r="B4960" t="str">
            <v>HUM00043287; IRB 2001-0234</v>
          </cell>
          <cell r="C4960" t="str">
            <v>Pediatrics-Hematology/Oncology</v>
          </cell>
          <cell r="D4960" t="str">
            <v>Yanik, Gregory</v>
          </cell>
          <cell r="E4960" t="str">
            <v>OPEN TO ACCRUAL</v>
          </cell>
          <cell r="F4960">
            <v>37021</v>
          </cell>
          <cell r="G4960" t="str">
            <v>University of Michigan</v>
          </cell>
          <cell r="H4960" t="str">
            <v/>
          </cell>
          <cell r="I4960" t="str">
            <v>National</v>
          </cell>
          <cell r="J4960" t="str">
            <v>CTSU - Oncology</v>
          </cell>
        </row>
        <row r="4961">
          <cell r="A4961" t="str">
            <v>00043235</v>
          </cell>
          <cell r="B4961" t="str">
            <v>2010.098; HUM00043235; MRIT-II-003</v>
          </cell>
          <cell r="C4961" t="str">
            <v>Int Med-Hematology/Oncology</v>
          </cell>
          <cell r="D4961" t="str">
            <v>Kaminski, Mark</v>
          </cell>
          <cell r="E4961" t="str">
            <v>CLOSED TO ACCRUAL</v>
          </cell>
          <cell r="F4961">
            <v>41694</v>
          </cell>
          <cell r="G4961" t="str">
            <v>University of Michigan</v>
          </cell>
          <cell r="H4961" t="str">
            <v>GlaxoSmithKline (GSK)</v>
          </cell>
          <cell r="I4961" t="str">
            <v>National</v>
          </cell>
          <cell r="J4961" t="str">
            <v>CTSU - Oncology</v>
          </cell>
        </row>
        <row r="4962">
          <cell r="A4962" t="str">
            <v>00043228</v>
          </cell>
          <cell r="B4962" t="str">
            <v>HUM00043228</v>
          </cell>
          <cell r="C4962" t="str">
            <v>Psychiatry</v>
          </cell>
          <cell r="D4962" t="str">
            <v>McInnis, Melvin</v>
          </cell>
          <cell r="E4962" t="str">
            <v>OPEN TO ACCRUAL</v>
          </cell>
          <cell r="F4962">
            <v>44302</v>
          </cell>
          <cell r="G4962" t="str">
            <v>University of Michigan</v>
          </cell>
          <cell r="H4962" t="str">
            <v/>
          </cell>
          <cell r="I4962" t="str">
            <v>National</v>
          </cell>
          <cell r="J4962" t="str">
            <v>MCRU Minimum Footprint</v>
          </cell>
        </row>
        <row r="4963">
          <cell r="A4963" t="str">
            <v>00043224</v>
          </cell>
          <cell r="B4963" t="str">
            <v>HUM00043224; SWOG E2496</v>
          </cell>
          <cell r="C4963" t="str">
            <v>Int Med-Hematology/Oncology</v>
          </cell>
          <cell r="D4963" t="str">
            <v>Kaminski, Mark</v>
          </cell>
          <cell r="E4963" t="str">
            <v>IRB STUDY CLOSURE</v>
          </cell>
          <cell r="F4963">
            <v>42704</v>
          </cell>
          <cell r="G4963" t="str">
            <v>Southwest Oncology Group (SWOG)</v>
          </cell>
          <cell r="H4963" t="str">
            <v/>
          </cell>
          <cell r="I4963" t="str">
            <v>National</v>
          </cell>
          <cell r="J4963" t="str">
            <v>CTSU - Oncology</v>
          </cell>
        </row>
        <row r="4964">
          <cell r="A4964" t="str">
            <v>00043157</v>
          </cell>
          <cell r="B4964" t="str">
            <v>2010.094; CALGB/SWOG C80702; HUM00043157</v>
          </cell>
          <cell r="C4964" t="str">
            <v>Int Med-Hematology/Oncology</v>
          </cell>
          <cell r="D4964" t="str">
            <v>Zalupski, Mark</v>
          </cell>
          <cell r="E4964" t="str">
            <v>CLOSED TO ACCRUAL</v>
          </cell>
          <cell r="F4964">
            <v>42328</v>
          </cell>
          <cell r="G4964" t="str">
            <v>Southwest Oncology Group (SWOG)</v>
          </cell>
          <cell r="H4964" t="str">
            <v/>
          </cell>
          <cell r="I4964" t="str">
            <v>National</v>
          </cell>
          <cell r="J4964" t="str">
            <v>CTSU - Oncology</v>
          </cell>
        </row>
        <row r="4965">
          <cell r="A4965" t="str">
            <v>00043101</v>
          </cell>
          <cell r="B4965" t="str">
            <v>2010.090; AEWS07B1; HUM00043101</v>
          </cell>
          <cell r="C4965" t="str">
            <v>Pediatrics-Hematology/Oncology</v>
          </cell>
          <cell r="D4965" t="str">
            <v>Jasty-Rao, Rama</v>
          </cell>
          <cell r="E4965" t="str">
            <v>CLOSED TO ACCRUAL</v>
          </cell>
          <cell r="F4965">
            <v>43476</v>
          </cell>
          <cell r="G4965" t="str">
            <v>Children's Oncology Group (COG)</v>
          </cell>
          <cell r="H4965" t="str">
            <v>National Childhood Cancer Foundation</v>
          </cell>
          <cell r="I4965" t="str">
            <v>Institutional</v>
          </cell>
          <cell r="J4965" t="str">
            <v>CTSU - Childrens</v>
          </cell>
        </row>
        <row r="4966">
          <cell r="A4966" t="str">
            <v>00043039</v>
          </cell>
          <cell r="B4966" t="str">
            <v/>
          </cell>
          <cell r="C4966" t="str">
            <v>Int Med-Pulmonary/Critical Care</v>
          </cell>
          <cell r="D4966" t="str">
            <v>Han, Meilan</v>
          </cell>
          <cell r="E4966" t="str">
            <v>ABANDONED</v>
          </cell>
          <cell r="F4966">
            <v>44155</v>
          </cell>
          <cell r="G4966" t="str">
            <v/>
          </cell>
          <cell r="H4966" t="str">
            <v>DHHS - National Institutes of Health</v>
          </cell>
          <cell r="I4966" t="str">
            <v/>
          </cell>
          <cell r="J4966" t="str">
            <v>CTSU - Ambulatory and Chronic Disease</v>
          </cell>
        </row>
        <row r="4967">
          <cell r="A4967" t="str">
            <v>00043026</v>
          </cell>
          <cell r="B4967" t="str">
            <v>HUM00043026</v>
          </cell>
          <cell r="C4967" t="str">
            <v>Radiation Oncology</v>
          </cell>
          <cell r="D4967" t="str">
            <v>Eisbruch, Avraham</v>
          </cell>
          <cell r="E4967" t="str">
            <v>IRB STUDY CLOSURE</v>
          </cell>
          <cell r="F4967">
            <v>42795</v>
          </cell>
          <cell r="G4967" t="str">
            <v>Radiation Therapy Oncology Group (RTOG)</v>
          </cell>
          <cell r="H4967" t="str">
            <v>American College of Radiology</v>
          </cell>
          <cell r="I4967" t="str">
            <v>National</v>
          </cell>
          <cell r="J4967" t="str">
            <v>CTSU - Oncology</v>
          </cell>
        </row>
        <row r="4968">
          <cell r="A4968" t="str">
            <v>00042982</v>
          </cell>
          <cell r="B4968" t="str">
            <v>2010.089; HUM00042982</v>
          </cell>
          <cell r="C4968" t="str">
            <v>Urology</v>
          </cell>
          <cell r="D4968" t="str">
            <v>Skolarus, Ted</v>
          </cell>
          <cell r="E4968" t="str">
            <v>ABANDONED</v>
          </cell>
          <cell r="F4968">
            <v>42758</v>
          </cell>
          <cell r="G4968" t="str">
            <v>Michigan, State of, Health and Human Services, Department of</v>
          </cell>
          <cell r="H4968" t="str">
            <v/>
          </cell>
          <cell r="I4968" t="str">
            <v>Institutional</v>
          </cell>
          <cell r="J4968" t="str">
            <v>CTSU - Oncology</v>
          </cell>
        </row>
        <row r="4969">
          <cell r="A4969" t="str">
            <v>00042972</v>
          </cell>
          <cell r="B4969" t="str">
            <v>2010.084; HUM00042972</v>
          </cell>
          <cell r="C4969" t="str">
            <v>Otolaryngology</v>
          </cell>
          <cell r="D4969" t="str">
            <v>Spector, Matthew</v>
          </cell>
          <cell r="E4969" t="str">
            <v>ABANDONED</v>
          </cell>
          <cell r="F4969">
            <v>43112</v>
          </cell>
          <cell r="G4969" t="str">
            <v>University of Michigan</v>
          </cell>
          <cell r="H4969" t="str">
            <v/>
          </cell>
          <cell r="I4969" t="str">
            <v>National</v>
          </cell>
          <cell r="J4969" t="str">
            <v>CTSU - Oncology</v>
          </cell>
        </row>
        <row r="4970">
          <cell r="A4970" t="str">
            <v>00042952</v>
          </cell>
          <cell r="B4970" t="str">
            <v>CCG D9902; COG D9902; HUM00042952</v>
          </cell>
          <cell r="C4970" t="str">
            <v>Pediatrics-Hematology/Oncology</v>
          </cell>
          <cell r="D4970" t="str">
            <v>Hutchinson, Raymond</v>
          </cell>
          <cell r="E4970" t="str">
            <v>CLOSED TO ACCRUAL</v>
          </cell>
          <cell r="F4970">
            <v>43476</v>
          </cell>
          <cell r="G4970" t="str">
            <v>Children's Oncology Group (COG)</v>
          </cell>
          <cell r="H4970" t="str">
            <v>National Childhood Cancer Foundation</v>
          </cell>
          <cell r="I4970" t="str">
            <v>Institutional</v>
          </cell>
          <cell r="J4970" t="str">
            <v>CTSU - Childrens</v>
          </cell>
        </row>
        <row r="4971">
          <cell r="A4971" t="str">
            <v>00042843</v>
          </cell>
          <cell r="B4971" t="str">
            <v>COG AALL03B1; HUM00042843</v>
          </cell>
          <cell r="C4971" t="str">
            <v>Pediatrics-Hematology/Oncology</v>
          </cell>
          <cell r="D4971" t="str">
            <v>Hutchinson, Raymond</v>
          </cell>
          <cell r="E4971" t="str">
            <v>CLOSED TO ACCRUAL</v>
          </cell>
          <cell r="F4971">
            <v>40792</v>
          </cell>
          <cell r="G4971" t="str">
            <v>Children's Oncology Group (COG)</v>
          </cell>
          <cell r="H4971" t="str">
            <v>National Childhood Cancer Foundation</v>
          </cell>
          <cell r="I4971" t="str">
            <v>Institutional</v>
          </cell>
          <cell r="J4971" t="str">
            <v>CTSU - Childrens</v>
          </cell>
        </row>
        <row r="4972">
          <cell r="A4972" t="str">
            <v>00042832</v>
          </cell>
          <cell r="B4972" t="str">
            <v>2010.119; HUM00042832</v>
          </cell>
          <cell r="C4972" t="str">
            <v>School of Social Work</v>
          </cell>
          <cell r="D4972" t="str">
            <v>Zebrack, Bradley</v>
          </cell>
          <cell r="E4972" t="str">
            <v>CLOSED TO ACCRUAL</v>
          </cell>
          <cell r="F4972">
            <v>40863</v>
          </cell>
          <cell r="G4972" t="str">
            <v>University of Michigan</v>
          </cell>
          <cell r="H4972" t="str">
            <v/>
          </cell>
          <cell r="I4972" t="str">
            <v>National</v>
          </cell>
          <cell r="J4972" t="str">
            <v>CTSU - Oncology</v>
          </cell>
        </row>
        <row r="4973">
          <cell r="A4973" t="str">
            <v>00042767</v>
          </cell>
          <cell r="B4973" t="str">
            <v>CCG AALL02P2; COG AALL02P2; HUM00042767</v>
          </cell>
          <cell r="C4973" t="str">
            <v>Pediatrics-Hematology/Oncology</v>
          </cell>
          <cell r="D4973" t="str">
            <v>Hutchinson, Raymond</v>
          </cell>
          <cell r="E4973" t="str">
            <v>IRB STUDY CLOSURE</v>
          </cell>
          <cell r="F4973">
            <v>42880</v>
          </cell>
          <cell r="G4973" t="str">
            <v>Children's Oncology Group (COG)</v>
          </cell>
          <cell r="H4973" t="str">
            <v>National Childhood Cancer Foundation</v>
          </cell>
          <cell r="I4973" t="str">
            <v>Institutional</v>
          </cell>
          <cell r="J4973" t="str">
            <v>CTSU - Childrens</v>
          </cell>
        </row>
        <row r="4974">
          <cell r="A4974" t="str">
            <v>00042763</v>
          </cell>
          <cell r="B4974" t="str">
            <v>2010.075; HUM00042763; RTOG 1014</v>
          </cell>
          <cell r="C4974" t="str">
            <v>Radiation Oncology</v>
          </cell>
          <cell r="D4974" t="str">
            <v>Jagsi, Reshma</v>
          </cell>
          <cell r="E4974" t="str">
            <v>CLOSED TO ACCRUAL</v>
          </cell>
          <cell r="F4974">
            <v>41443</v>
          </cell>
          <cell r="G4974" t="str">
            <v>Radiation Therapy Oncology Group (RTOG)</v>
          </cell>
          <cell r="H4974" t="str">
            <v>American College of Radiology</v>
          </cell>
          <cell r="I4974" t="str">
            <v>National</v>
          </cell>
          <cell r="J4974" t="str">
            <v>CTSU - Oncology</v>
          </cell>
        </row>
        <row r="4975">
          <cell r="A4975" t="str">
            <v>00042717</v>
          </cell>
          <cell r="B4975" t="str">
            <v>2010.081; HUM00042717</v>
          </cell>
          <cell r="C4975" t="str">
            <v>Int Med-Hematology/Oncology</v>
          </cell>
          <cell r="D4975" t="str">
            <v>Worden, Francis</v>
          </cell>
          <cell r="E4975" t="str">
            <v>IRB STUDY CLOSURE</v>
          </cell>
          <cell r="F4975">
            <v>43224</v>
          </cell>
          <cell r="G4975" t="str">
            <v>National Cancer Institute (NCI)</v>
          </cell>
          <cell r="H4975" t="str">
            <v>University of Chicago</v>
          </cell>
          <cell r="I4975" t="str">
            <v>National</v>
          </cell>
          <cell r="J4975" t="str">
            <v>CTSU - Oncology</v>
          </cell>
        </row>
        <row r="4976">
          <cell r="A4976" t="str">
            <v>00042665</v>
          </cell>
          <cell r="B4976" t="str">
            <v>HUM00042665</v>
          </cell>
          <cell r="C4976" t="str">
            <v>Int Med-Gastroenterology</v>
          </cell>
          <cell r="D4976" t="str">
            <v>Fontana, Robert</v>
          </cell>
          <cell r="E4976" t="str">
            <v>OPEN TO ACCRUAL</v>
          </cell>
          <cell r="F4976">
            <v>44301</v>
          </cell>
          <cell r="G4976" t="str">
            <v>Michigan, State of, Health and Human Services, Department of</v>
          </cell>
          <cell r="H4976" t="str">
            <v/>
          </cell>
          <cell r="I4976" t="str">
            <v>Institutional</v>
          </cell>
          <cell r="J4976" t="str">
            <v>MCRU Minimum Footprint</v>
          </cell>
        </row>
        <row r="4977">
          <cell r="A4977" t="str">
            <v>00042642</v>
          </cell>
          <cell r="B4977" t="str">
            <v>COG ACNS0331; HUM00042642</v>
          </cell>
          <cell r="C4977" t="str">
            <v>Pediatrics-Hematology/Oncology</v>
          </cell>
          <cell r="D4977" t="str">
            <v>Robertson, Patricia</v>
          </cell>
          <cell r="E4977" t="str">
            <v>IRB STUDY CLOSURE</v>
          </cell>
          <cell r="F4977">
            <v>42892</v>
          </cell>
          <cell r="G4977" t="str">
            <v>Children's Oncology Group (COG)</v>
          </cell>
          <cell r="H4977" t="str">
            <v>National Childhood Cancer Foundation</v>
          </cell>
          <cell r="I4977" t="str">
            <v>Institutional</v>
          </cell>
          <cell r="J4977" t="str">
            <v>CTSU - Childrens</v>
          </cell>
        </row>
        <row r="4978">
          <cell r="A4978" t="str">
            <v>00042590</v>
          </cell>
          <cell r="B4978" t="str">
            <v>2002-0458; HUM00042590; RTOG 99-10</v>
          </cell>
          <cell r="C4978" t="str">
            <v>Radiation Oncology</v>
          </cell>
          <cell r="D4978" t="str">
            <v>Spratt, Daniel</v>
          </cell>
          <cell r="E4978" t="str">
            <v>CLOSED TO ACCRUAL</v>
          </cell>
          <cell r="F4978">
            <v>38110</v>
          </cell>
          <cell r="G4978" t="str">
            <v>Radiation Therapy Oncology Group (RTOG)</v>
          </cell>
          <cell r="H4978" t="str">
            <v>American College of Radiology</v>
          </cell>
          <cell r="I4978" t="str">
            <v>National</v>
          </cell>
          <cell r="J4978" t="str">
            <v>CTSU - Oncology</v>
          </cell>
        </row>
        <row r="4979">
          <cell r="A4979" t="str">
            <v>00042566</v>
          </cell>
          <cell r="B4979" t="str">
            <v>2010.076; AALL08B1; HUM00042566</v>
          </cell>
          <cell r="C4979" t="str">
            <v>Pediatrics-Hematology/Oncology</v>
          </cell>
          <cell r="D4979" t="str">
            <v>Mody, Rajen</v>
          </cell>
          <cell r="E4979" t="str">
            <v>CLOSED TO ACCRUAL</v>
          </cell>
          <cell r="F4979">
            <v>43301</v>
          </cell>
          <cell r="G4979" t="str">
            <v>Children's Oncology Group (COG)</v>
          </cell>
          <cell r="H4979" t="str">
            <v>National Childhood Cancer Foundation</v>
          </cell>
          <cell r="I4979" t="str">
            <v>Institutional</v>
          </cell>
          <cell r="J4979" t="str">
            <v>CTSU - Childrens</v>
          </cell>
        </row>
        <row r="4980">
          <cell r="A4980" t="str">
            <v>00042565</v>
          </cell>
          <cell r="B4980" t="str">
            <v>2010.077; AALL0932; HUM00042565</v>
          </cell>
          <cell r="C4980" t="str">
            <v>Pediatrics-Hematology/Oncology</v>
          </cell>
          <cell r="D4980" t="str">
            <v>Mody, Rajen</v>
          </cell>
          <cell r="E4980" t="str">
            <v>CLOSED TO ACCRUAL</v>
          </cell>
          <cell r="F4980">
            <v>43206</v>
          </cell>
          <cell r="G4980" t="str">
            <v>Children's Oncology Group (COG)</v>
          </cell>
          <cell r="H4980" t="str">
            <v>National Childhood Cancer Foundation</v>
          </cell>
          <cell r="I4980" t="str">
            <v>Institutional</v>
          </cell>
          <cell r="J4980" t="str">
            <v>CTSU - Childrens</v>
          </cell>
        </row>
        <row r="4981">
          <cell r="A4981" t="str">
            <v>00042491</v>
          </cell>
          <cell r="B4981" t="str">
            <v>ANBL00B1; COG ANBL00B1; HUM00042491</v>
          </cell>
          <cell r="C4981" t="str">
            <v>Pediatrics-Hematology/Oncology</v>
          </cell>
          <cell r="D4981" t="str">
            <v>Mody, Rajen</v>
          </cell>
          <cell r="E4981" t="str">
            <v>OPEN TO ACCRUAL</v>
          </cell>
          <cell r="F4981">
            <v>37063</v>
          </cell>
          <cell r="G4981" t="str">
            <v>Children's Oncology Group (COG)</v>
          </cell>
          <cell r="H4981" t="str">
            <v>National Childhood Cancer Foundation</v>
          </cell>
          <cell r="I4981" t="str">
            <v>Institutional</v>
          </cell>
          <cell r="J4981" t="str">
            <v>CTSU - Childrens</v>
          </cell>
        </row>
        <row r="4982">
          <cell r="A4982" t="str">
            <v>00042409</v>
          </cell>
          <cell r="B4982" t="str">
            <v>2004.088; HUM00042409</v>
          </cell>
          <cell r="C4982" t="str">
            <v>Int Med-Hematology/Oncology</v>
          </cell>
          <cell r="D4982" t="str">
            <v>Wicha, Max</v>
          </cell>
          <cell r="E4982" t="str">
            <v>OPEN TO ACCRUAL</v>
          </cell>
          <cell r="F4982">
            <v>38898</v>
          </cell>
          <cell r="G4982" t="str">
            <v>DHHS - National Institutes of Health</v>
          </cell>
          <cell r="H4982" t="str">
            <v/>
          </cell>
          <cell r="I4982" t="str">
            <v>Externally Peer-Reviewed</v>
          </cell>
          <cell r="J4982" t="str">
            <v>CTSU - Oncology</v>
          </cell>
        </row>
        <row r="4983">
          <cell r="A4983" t="str">
            <v>00042401</v>
          </cell>
          <cell r="B4983" t="str">
            <v>BCBANK; HUM00042401</v>
          </cell>
          <cell r="C4983" t="str">
            <v>Urology</v>
          </cell>
          <cell r="D4983" t="str">
            <v>Montgomery, Jeffrey</v>
          </cell>
          <cell r="E4983" t="str">
            <v>OPEN TO ACCRUAL</v>
          </cell>
          <cell r="F4983">
            <v>37070</v>
          </cell>
          <cell r="G4983" t="str">
            <v>University of Michigan</v>
          </cell>
          <cell r="H4983" t="str">
            <v>Twine Clinical Consulting, LLC</v>
          </cell>
          <cell r="I4983" t="str">
            <v>National</v>
          </cell>
          <cell r="J4983" t="str">
            <v>CTSU - Oncology</v>
          </cell>
        </row>
        <row r="4984">
          <cell r="A4984" t="str">
            <v>00042336</v>
          </cell>
          <cell r="B4984" t="str">
            <v>2010.072; HUM00042336; MA.32</v>
          </cell>
          <cell r="C4984" t="str">
            <v>Int Med-Hematology/Oncology</v>
          </cell>
          <cell r="D4984" t="str">
            <v>Schott, Anne</v>
          </cell>
          <cell r="E4984" t="str">
            <v>CLOSED TO ACCRUAL</v>
          </cell>
          <cell r="F4984">
            <v>41296</v>
          </cell>
          <cell r="G4984" t="str">
            <v>National Cancer Institute of Canada</v>
          </cell>
          <cell r="H4984" t="str">
            <v>NRG Oncology</v>
          </cell>
          <cell r="I4984" t="str">
            <v>National</v>
          </cell>
          <cell r="J4984" t="str">
            <v>CTSU - Oncology</v>
          </cell>
        </row>
        <row r="4985">
          <cell r="A4985" t="str">
            <v>00042233</v>
          </cell>
          <cell r="B4985" t="str">
            <v>HUM00042233</v>
          </cell>
          <cell r="C4985" t="str">
            <v>Dermatology</v>
          </cell>
          <cell r="D4985" t="str">
            <v>Johnson, Timothy, M</v>
          </cell>
          <cell r="E4985" t="str">
            <v>ABANDONED</v>
          </cell>
          <cell r="F4985">
            <v>43013</v>
          </cell>
          <cell r="G4985" t="str">
            <v>University of Michigan</v>
          </cell>
          <cell r="H4985" t="str">
            <v/>
          </cell>
          <cell r="I4985" t="str">
            <v>National</v>
          </cell>
          <cell r="J4985" t="str">
            <v>CTSU - Oncology</v>
          </cell>
        </row>
        <row r="4986">
          <cell r="A4986" t="str">
            <v>00042209</v>
          </cell>
          <cell r="B4986" t="str">
            <v>COG AALL0232; HUM00042209</v>
          </cell>
          <cell r="C4986" t="str">
            <v>Pediatrics-Hematology/Oncology</v>
          </cell>
          <cell r="D4986" t="str">
            <v>Mody, Rajen</v>
          </cell>
          <cell r="E4986" t="str">
            <v>CLOSED TO ACCRUAL</v>
          </cell>
          <cell r="F4986">
            <v>40571</v>
          </cell>
          <cell r="G4986" t="str">
            <v>Children's Oncology Group (COG)</v>
          </cell>
          <cell r="H4986" t="str">
            <v>National Childhood Cancer Foundation</v>
          </cell>
          <cell r="I4986" t="str">
            <v>Institutional</v>
          </cell>
          <cell r="J4986" t="str">
            <v>CTSU - Childrens</v>
          </cell>
        </row>
        <row r="4987">
          <cell r="A4987" t="str">
            <v>00042205</v>
          </cell>
          <cell r="B4987" t="str">
            <v>CCG A3973; COG A3973; HUM00042205</v>
          </cell>
          <cell r="C4987" t="str">
            <v>Pediatrics-Hematology/Oncology</v>
          </cell>
          <cell r="D4987" t="str">
            <v>Mody, Rajen</v>
          </cell>
          <cell r="E4987" t="str">
            <v>IRB STUDY CLOSURE</v>
          </cell>
          <cell r="F4987">
            <v>42858</v>
          </cell>
          <cell r="G4987" t="str">
            <v>Children's Oncology Group (COG)</v>
          </cell>
          <cell r="H4987" t="str">
            <v>National Childhood Cancer Foundation</v>
          </cell>
          <cell r="I4987" t="str">
            <v>Institutional</v>
          </cell>
          <cell r="J4987" t="str">
            <v>CTSU - Childrens</v>
          </cell>
        </row>
        <row r="4988">
          <cell r="A4988" t="str">
            <v>00042204</v>
          </cell>
          <cell r="B4988" t="str">
            <v>2001.075; HUM00042204</v>
          </cell>
          <cell r="C4988" t="str">
            <v>Int Med-Hematology/Oncology</v>
          </cell>
          <cell r="D4988" t="str">
            <v>Merajver, Sofia</v>
          </cell>
          <cell r="E4988" t="str">
            <v>OPEN TO ACCRUAL</v>
          </cell>
          <cell r="F4988">
            <v>38820</v>
          </cell>
          <cell r="G4988" t="str">
            <v>Susan G. Komen for the Cure</v>
          </cell>
          <cell r="H4988" t="str">
            <v>Breast Cancer Research Foundation, The; DHHS - National Institutes of Health; Defense, Department of-Army, Department of the</v>
          </cell>
          <cell r="I4988" t="str">
            <v>Externally Peer-Reviewed</v>
          </cell>
          <cell r="J4988" t="str">
            <v>CTSU - Oncology</v>
          </cell>
        </row>
        <row r="4989">
          <cell r="A4989" t="str">
            <v>00042191</v>
          </cell>
          <cell r="B4989" t="str">
            <v>HUM00042191; SWOG S0204</v>
          </cell>
          <cell r="C4989" t="str">
            <v>Int Med-Hematology/Oncology</v>
          </cell>
          <cell r="D4989" t="str">
            <v>Kaminski, Mark</v>
          </cell>
          <cell r="E4989" t="str">
            <v>IRB STUDY CLOSURE</v>
          </cell>
          <cell r="F4989">
            <v>42719</v>
          </cell>
          <cell r="G4989" t="str">
            <v>Southwest Oncology Group (SWOG)</v>
          </cell>
          <cell r="H4989" t="str">
            <v/>
          </cell>
          <cell r="I4989" t="str">
            <v>National</v>
          </cell>
          <cell r="J4989" t="str">
            <v>CTSU - Oncology</v>
          </cell>
        </row>
        <row r="4990">
          <cell r="A4990" t="str">
            <v>00042189</v>
          </cell>
          <cell r="B4990" t="str">
            <v>HUM00042189</v>
          </cell>
          <cell r="C4990" t="str">
            <v>Otolaryngology</v>
          </cell>
          <cell r="D4990" t="str">
            <v>Brenner, Chad</v>
          </cell>
          <cell r="E4990" t="str">
            <v>CLOSED TO ACCRUAL</v>
          </cell>
          <cell r="F4990">
            <v>42004</v>
          </cell>
          <cell r="G4990" t="str">
            <v>National Cancer Institute (NCI)</v>
          </cell>
          <cell r="H4990" t="str">
            <v>American Cancer Society; DHHS - National Institutes of Health</v>
          </cell>
          <cell r="I4990" t="str">
            <v>National</v>
          </cell>
          <cell r="J4990" t="str">
            <v>CTSU - Oncology</v>
          </cell>
        </row>
        <row r="4991">
          <cell r="A4991" t="str">
            <v>00042164</v>
          </cell>
          <cell r="B4991" t="str">
            <v>COG AGCT0132; HUM00042164</v>
          </cell>
          <cell r="C4991" t="str">
            <v>Pediatrics-Hematology/Oncology</v>
          </cell>
          <cell r="D4991" t="str">
            <v>Hutchinson, Raymond</v>
          </cell>
          <cell r="E4991" t="str">
            <v>CLOSED TO ACCRUAL</v>
          </cell>
          <cell r="F4991">
            <v>40752</v>
          </cell>
          <cell r="G4991" t="str">
            <v>Children's Oncology Group (COG)</v>
          </cell>
          <cell r="H4991" t="str">
            <v>National Childhood Cancer Foundation</v>
          </cell>
          <cell r="I4991" t="str">
            <v>Institutional</v>
          </cell>
          <cell r="J4991" t="str">
            <v>CTSU - Childrens</v>
          </cell>
        </row>
        <row r="4992">
          <cell r="A4992" t="str">
            <v>00042102</v>
          </cell>
          <cell r="B4992" t="str">
            <v>HUM00042102</v>
          </cell>
          <cell r="C4992" t="str">
            <v>Int Med-Metabolism, Endo &amp; Diabetes</v>
          </cell>
          <cell r="D4992" t="str">
            <v>Herman, William</v>
          </cell>
          <cell r="E4992" t="str">
            <v>CLOSED TO ACCRUAL</v>
          </cell>
          <cell r="F4992">
            <v>44286</v>
          </cell>
          <cell r="G4992" t="str">
            <v>DHHS - National Institutes of Health - Subcontracts</v>
          </cell>
          <cell r="H4992" t="str">
            <v>Case Western Reserve University</v>
          </cell>
          <cell r="I4992" t="str">
            <v>Externally Peer-Reviewed</v>
          </cell>
          <cell r="J4992" t="str">
            <v>CTSU - Ambulatory and Chronic Disease</v>
          </cell>
        </row>
        <row r="4993">
          <cell r="A4993" t="str">
            <v>00042090</v>
          </cell>
          <cell r="B4993" t="str">
            <v>CCG P9641; COG P9641; HUM00042090</v>
          </cell>
          <cell r="C4993" t="str">
            <v>Pediatrics-Hematology/Oncology</v>
          </cell>
          <cell r="D4993" t="str">
            <v>Hutchinson, Raymond</v>
          </cell>
          <cell r="E4993" t="str">
            <v>IRB STUDY CLOSURE</v>
          </cell>
          <cell r="F4993">
            <v>43175</v>
          </cell>
          <cell r="G4993" t="str">
            <v>Children's Oncology Group (COG)</v>
          </cell>
          <cell r="H4993" t="str">
            <v>National Childhood Cancer Foundation</v>
          </cell>
          <cell r="I4993" t="str">
            <v>Institutional</v>
          </cell>
          <cell r="J4993" t="str">
            <v>CTSU - Childrens</v>
          </cell>
        </row>
        <row r="4994">
          <cell r="A4994" t="str">
            <v>00042067</v>
          </cell>
          <cell r="B4994" t="str">
            <v>2010.070; AP24534-10-201; HUM00042067</v>
          </cell>
          <cell r="C4994" t="str">
            <v>Int Med-Hematology/Oncology</v>
          </cell>
          <cell r="D4994" t="str">
            <v>Talpaz, Moshe</v>
          </cell>
          <cell r="E4994" t="str">
            <v>IRB STUDY CLOSURE</v>
          </cell>
          <cell r="F4994">
            <v>42585</v>
          </cell>
          <cell r="G4994" t="str">
            <v>Ariad Pharmaceuticals, Inc.</v>
          </cell>
          <cell r="H4994" t="str">
            <v/>
          </cell>
          <cell r="I4994" t="str">
            <v>Industry</v>
          </cell>
          <cell r="J4994" t="str">
            <v>CTSU - Oncology</v>
          </cell>
        </row>
        <row r="4995">
          <cell r="A4995" t="str">
            <v>00042025</v>
          </cell>
          <cell r="B4995" t="str">
            <v>CCG ANBL0032; COG ANBL0032; HUM00042025</v>
          </cell>
          <cell r="C4995" t="str">
            <v>Pediatrics-Hematology/Oncology</v>
          </cell>
          <cell r="D4995" t="str">
            <v>Mody, Rajen</v>
          </cell>
          <cell r="E4995" t="str">
            <v>CLOSED TO ACCRUAL</v>
          </cell>
          <cell r="F4995">
            <v>42216</v>
          </cell>
          <cell r="G4995" t="str">
            <v>Children's Oncology Group (COG)</v>
          </cell>
          <cell r="H4995" t="str">
            <v>National Childhood Cancer Foundation</v>
          </cell>
          <cell r="I4995" t="str">
            <v>Institutional</v>
          </cell>
          <cell r="J4995" t="str">
            <v>CTSU - Childrens</v>
          </cell>
        </row>
        <row r="4996">
          <cell r="A4996" t="str">
            <v>00041883</v>
          </cell>
          <cell r="B4996" t="str">
            <v>HUM00041883; RTOG 96-01</v>
          </cell>
          <cell r="C4996" t="str">
            <v>Radiation Oncology</v>
          </cell>
          <cell r="D4996" t="str">
            <v>Spratt, Daniel</v>
          </cell>
          <cell r="E4996" t="str">
            <v>CLOSED TO ACCRUAL</v>
          </cell>
          <cell r="F4996">
            <v>37687</v>
          </cell>
          <cell r="G4996" t="str">
            <v>Radiation Therapy Oncology Group (RTOG)</v>
          </cell>
          <cell r="H4996" t="str">
            <v>NRG Oncology; National Cancer Institute (NCI)</v>
          </cell>
          <cell r="I4996" t="str">
            <v>National</v>
          </cell>
          <cell r="J4996" t="str">
            <v>CTSU - Oncology</v>
          </cell>
        </row>
        <row r="4997">
          <cell r="A4997" t="str">
            <v>00041724</v>
          </cell>
          <cell r="B4997" t="str">
            <v>HUM00041724</v>
          </cell>
          <cell r="C4997" t="str">
            <v>Ophthalmology &amp; Visual Sciences</v>
          </cell>
          <cell r="D4997" t="str">
            <v>Comer, Grant</v>
          </cell>
          <cell r="E4997" t="str">
            <v>OPEN TO ACCRUAL</v>
          </cell>
          <cell r="F4997">
            <v>43987</v>
          </cell>
          <cell r="G4997" t="str">
            <v>Lowy Medical Research Institute Limited</v>
          </cell>
          <cell r="H4997" t="str">
            <v/>
          </cell>
          <cell r="I4997" t="str">
            <v>Institutional</v>
          </cell>
          <cell r="J4997" t="str">
            <v>CTSU - Ambulatory and Chronic Disease</v>
          </cell>
        </row>
        <row r="4998">
          <cell r="A4998" t="str">
            <v>00041588</v>
          </cell>
          <cell r="B4998" t="str">
            <v>9121; HUM00041588</v>
          </cell>
          <cell r="C4998" t="str">
            <v>Int Med-Hematology/Oncology</v>
          </cell>
          <cell r="D4998" t="str">
            <v>Merajver, Sofia</v>
          </cell>
          <cell r="E4998" t="str">
            <v>OPEN TO ACCRUAL</v>
          </cell>
          <cell r="F4998">
            <v>33486</v>
          </cell>
          <cell r="G4998" t="str">
            <v>DHHS - National Institutes of Health</v>
          </cell>
          <cell r="H4998" t="str">
            <v/>
          </cell>
          <cell r="I4998" t="str">
            <v>Externally Peer-Reviewed</v>
          </cell>
          <cell r="J4998" t="str">
            <v>CTSU - Oncology</v>
          </cell>
        </row>
        <row r="4999">
          <cell r="A4999" t="str">
            <v>00041494</v>
          </cell>
          <cell r="B4999" t="str">
            <v>HUM00041494</v>
          </cell>
          <cell r="C4999" t="str">
            <v>Family Medicine</v>
          </cell>
          <cell r="D4999" t="str">
            <v>Djuric, Zora</v>
          </cell>
          <cell r="E4999" t="str">
            <v>CLOSED TO ACCRUAL</v>
          </cell>
          <cell r="F4999">
            <v>40543</v>
          </cell>
          <cell r="G4999" t="str">
            <v>University of Michigan</v>
          </cell>
          <cell r="H4999" t="str">
            <v/>
          </cell>
          <cell r="I4999" t="str">
            <v>National</v>
          </cell>
          <cell r="J4999" t="str">
            <v>CTSU - Oncology</v>
          </cell>
        </row>
        <row r="5000">
          <cell r="A5000" t="str">
            <v>00041474</v>
          </cell>
          <cell r="B5000" t="str">
            <v>2010.064; HUM00041474</v>
          </cell>
          <cell r="C5000" t="str">
            <v>Radiation Oncology</v>
          </cell>
          <cell r="D5000" t="str">
            <v>Spratt, Daniel</v>
          </cell>
          <cell r="E5000" t="str">
            <v>IRB STUDY CLOSURE</v>
          </cell>
          <cell r="F5000">
            <v>42933</v>
          </cell>
          <cell r="G5000" t="str">
            <v>University of Michigan</v>
          </cell>
          <cell r="H5000" t="str">
            <v/>
          </cell>
          <cell r="I5000" t="str">
            <v>National</v>
          </cell>
          <cell r="J5000" t="str">
            <v>CTSU - Oncology</v>
          </cell>
        </row>
        <row r="5001">
          <cell r="A5001" t="str">
            <v>00041352</v>
          </cell>
          <cell r="B5001" t="str">
            <v>2003.081; HUM00041352</v>
          </cell>
          <cell r="C5001" t="str">
            <v>Radiation Oncology</v>
          </cell>
          <cell r="D5001" t="str">
            <v/>
          </cell>
          <cell r="E5001" t="str">
            <v>CLOSED TO ACCRUAL</v>
          </cell>
          <cell r="F5001">
            <v>43955</v>
          </cell>
          <cell r="G5001" t="str">
            <v>University of Michigan</v>
          </cell>
          <cell r="H5001" t="str">
            <v>DHHS - National Institutes of Health</v>
          </cell>
          <cell r="I5001" t="str">
            <v>National</v>
          </cell>
          <cell r="J5001" t="str">
            <v>CTSU - Oncology</v>
          </cell>
        </row>
        <row r="5002">
          <cell r="A5002" t="str">
            <v>00041280</v>
          </cell>
          <cell r="B5002" t="str">
            <v>HUM00041280</v>
          </cell>
          <cell r="C5002" t="str">
            <v>Int Med-Gastroenterology</v>
          </cell>
          <cell r="D5002" t="str">
            <v>Anderson, Michelle</v>
          </cell>
          <cell r="E5002" t="str">
            <v>OPEN TO ACCRUAL</v>
          </cell>
          <cell r="F5002">
            <v>40491</v>
          </cell>
          <cell r="G5002" t="str">
            <v>Somalogic, Inc.</v>
          </cell>
          <cell r="H5002" t="str">
            <v>DHHS - National Institutes of Health; University of Pittsburgh</v>
          </cell>
          <cell r="I5002" t="str">
            <v>Industry</v>
          </cell>
          <cell r="J5002" t="str">
            <v>CTSU - Oncology</v>
          </cell>
        </row>
        <row r="5003">
          <cell r="A5003" t="str">
            <v>00041188</v>
          </cell>
          <cell r="B5003" t="str">
            <v>HUM00041188</v>
          </cell>
          <cell r="C5003" t="str">
            <v>Pediatrics-Hematology/Oncology</v>
          </cell>
          <cell r="D5003" t="str">
            <v>Walkovich, Kelly</v>
          </cell>
          <cell r="E5003" t="str">
            <v>NEW</v>
          </cell>
          <cell r="F5003">
            <v>43643</v>
          </cell>
          <cell r="G5003" t="str">
            <v/>
          </cell>
          <cell r="H5003" t="str">
            <v/>
          </cell>
          <cell r="I5003" t="str">
            <v/>
          </cell>
          <cell r="J5003" t="str">
            <v>CTSU - Childrens</v>
          </cell>
        </row>
        <row r="5004">
          <cell r="A5004" t="str">
            <v>00040931</v>
          </cell>
          <cell r="B5004" t="str">
            <v>ALTE03N1; COG ALTE03N1; HUM00040931</v>
          </cell>
          <cell r="C5004" t="str">
            <v>Pediatrics-Hematology/Oncology</v>
          </cell>
          <cell r="D5004" t="str">
            <v>Jasty-Rao, Rama</v>
          </cell>
          <cell r="E5004" t="str">
            <v>OPEN TO ACCRUAL</v>
          </cell>
          <cell r="F5004">
            <v>38365</v>
          </cell>
          <cell r="G5004" t="str">
            <v>Children's Oncology Group (COG)</v>
          </cell>
          <cell r="H5004" t="str">
            <v>National Childhood Cancer Foundation</v>
          </cell>
          <cell r="I5004" t="str">
            <v>Institutional</v>
          </cell>
          <cell r="J5004" t="str">
            <v>CTSU - Childrens</v>
          </cell>
        </row>
        <row r="5005">
          <cell r="A5005" t="str">
            <v>00040323</v>
          </cell>
          <cell r="B5005" t="str">
            <v>2010.050; HUM00040323; TBCRC 015</v>
          </cell>
          <cell r="C5005" t="str">
            <v>Int Med-Hematology/Oncology</v>
          </cell>
          <cell r="D5005" t="str">
            <v>Van Poznak, Catherine</v>
          </cell>
          <cell r="E5005" t="str">
            <v>CLOSED TO ACCRUAL</v>
          </cell>
          <cell r="F5005">
            <v>41402</v>
          </cell>
          <cell r="G5005" t="str">
            <v>Translational Breast Cancer Research Consortium</v>
          </cell>
          <cell r="H5005" t="str">
            <v>Avon Foundation; Johns Hopkins University</v>
          </cell>
          <cell r="I5005" t="str">
            <v>Externally Peer-Reviewed</v>
          </cell>
          <cell r="J5005" t="str">
            <v>CTSU - Oncology</v>
          </cell>
        </row>
        <row r="5006">
          <cell r="A5006" t="str">
            <v>00040138</v>
          </cell>
          <cell r="B5006" t="str">
            <v>2003.083; HUM00040138</v>
          </cell>
          <cell r="C5006" t="str">
            <v>Radiation Oncology</v>
          </cell>
          <cell r="D5006" t="str">
            <v>Cao, Yue</v>
          </cell>
          <cell r="E5006" t="str">
            <v>CLOSED TO ACCRUAL</v>
          </cell>
          <cell r="F5006">
            <v>42621</v>
          </cell>
          <cell r="G5006" t="str">
            <v>University of Michigan</v>
          </cell>
          <cell r="H5006" t="str">
            <v/>
          </cell>
          <cell r="I5006" t="str">
            <v>National</v>
          </cell>
          <cell r="J5006" t="str">
            <v>CTSU - Oncology</v>
          </cell>
        </row>
        <row r="5007">
          <cell r="A5007" t="str">
            <v>00040128</v>
          </cell>
          <cell r="B5007" t="str">
            <v>2010.067; HUM00040128</v>
          </cell>
          <cell r="C5007" t="str">
            <v>LSA Psychology</v>
          </cell>
          <cell r="D5007" t="str">
            <v>McClelland, Sara</v>
          </cell>
          <cell r="E5007" t="str">
            <v>CLOSED TO ACCRUAL</v>
          </cell>
          <cell r="F5007">
            <v>41182</v>
          </cell>
          <cell r="G5007" t="str">
            <v>University of Michigan</v>
          </cell>
          <cell r="H5007" t="str">
            <v/>
          </cell>
          <cell r="I5007" t="str">
            <v>National</v>
          </cell>
          <cell r="J5007" t="str">
            <v>CTSU - Oncology</v>
          </cell>
        </row>
        <row r="5008">
          <cell r="A5008" t="str">
            <v>00039815</v>
          </cell>
          <cell r="B5008" t="str">
            <v>2010.052; HUM00039815</v>
          </cell>
          <cell r="C5008" t="str">
            <v>School of Nursing</v>
          </cell>
          <cell r="D5008" t="str">
            <v>Kirvan Visovatti, Moira</v>
          </cell>
          <cell r="E5008" t="str">
            <v>CLOSED TO ACCRUAL</v>
          </cell>
          <cell r="F5008">
            <v>41173</v>
          </cell>
          <cell r="G5008" t="str">
            <v>University of Michigan</v>
          </cell>
          <cell r="H5008" t="str">
            <v>DHHS - National Institutes of Health</v>
          </cell>
          <cell r="I5008" t="str">
            <v>National</v>
          </cell>
          <cell r="J5008" t="str">
            <v>CTSU - Oncology</v>
          </cell>
        </row>
        <row r="5009">
          <cell r="A5009" t="str">
            <v>00039735</v>
          </cell>
          <cell r="B5009" t="str">
            <v>9557; HUM00039735</v>
          </cell>
          <cell r="C5009" t="str">
            <v>Int Med-Hematology/Oncology</v>
          </cell>
          <cell r="D5009" t="str">
            <v>Cooney, Kathleen</v>
          </cell>
          <cell r="E5009" t="str">
            <v>TERMINATED</v>
          </cell>
          <cell r="F5009">
            <v>42809</v>
          </cell>
          <cell r="G5009" t="str">
            <v>University of Michigan</v>
          </cell>
          <cell r="H5009" t="str">
            <v>DHHS - National Institutes of Health; Defense, Department of-Army, Department of the; Johns Hopkins University; Mayo Clinic</v>
          </cell>
          <cell r="I5009" t="str">
            <v>National</v>
          </cell>
          <cell r="J5009" t="str">
            <v>CTSU - Oncology</v>
          </cell>
        </row>
        <row r="5010">
          <cell r="A5010" t="str">
            <v>00039650</v>
          </cell>
          <cell r="B5010" t="str">
            <v>HUM00039650</v>
          </cell>
          <cell r="C5010" t="str">
            <v>Otolaryngology</v>
          </cell>
          <cell r="D5010" t="str">
            <v>Pfingst, Bryan</v>
          </cell>
          <cell r="E5010" t="str">
            <v>OPEN TO ACCRUAL</v>
          </cell>
          <cell r="F5010">
            <v>40348</v>
          </cell>
          <cell r="G5010" t="str">
            <v>University of California - Irvine</v>
          </cell>
          <cell r="H5010" t="str">
            <v>DHHS - National Institutes of Health; DHHS - National Institutes of Health - Subcontracts</v>
          </cell>
          <cell r="I5010" t="str">
            <v>Institutional</v>
          </cell>
          <cell r="J5010" t="str">
            <v>CTSU - Neurosciences and Sensory</v>
          </cell>
        </row>
        <row r="5011">
          <cell r="A5011" t="str">
            <v>00039619</v>
          </cell>
          <cell r="B5011" t="str">
            <v>3-23; HUM00039619</v>
          </cell>
          <cell r="C5011" t="str">
            <v>Radiation Oncology</v>
          </cell>
          <cell r="D5011" t="str">
            <v>Kim, Michelle</v>
          </cell>
          <cell r="E5011" t="str">
            <v>IRB STUDY CLOSURE</v>
          </cell>
          <cell r="F5011">
            <v>43389</v>
          </cell>
          <cell r="G5011" t="str">
            <v>University of Michigan</v>
          </cell>
          <cell r="H5011" t="str">
            <v/>
          </cell>
          <cell r="I5011" t="str">
            <v>National</v>
          </cell>
          <cell r="J5011" t="str">
            <v>CTSU - Oncology</v>
          </cell>
        </row>
        <row r="5012">
          <cell r="A5012" t="str">
            <v>00039607</v>
          </cell>
          <cell r="B5012" t="str">
            <v>2004.038; HUM00039607</v>
          </cell>
          <cell r="C5012" t="str">
            <v>Radiation Oncology</v>
          </cell>
          <cell r="D5012" t="str">
            <v>Pierce, Lori</v>
          </cell>
          <cell r="E5012" t="str">
            <v>IRB STUDY CLOSURE</v>
          </cell>
          <cell r="F5012">
            <v>43415</v>
          </cell>
          <cell r="G5012" t="str">
            <v>University of Michigan</v>
          </cell>
          <cell r="H5012" t="str">
            <v>Breast Cancer Research Foundation, The</v>
          </cell>
          <cell r="I5012" t="str">
            <v>National</v>
          </cell>
          <cell r="J5012" t="str">
            <v>CTSU - Oncology</v>
          </cell>
        </row>
        <row r="5013">
          <cell r="A5013" t="str">
            <v>00039597</v>
          </cell>
          <cell r="B5013" t="str">
            <v>2010.062; HUM00039597</v>
          </cell>
          <cell r="C5013" t="str">
            <v>Int Med-Hematology/Oncology</v>
          </cell>
          <cell r="D5013" t="str">
            <v>Hayes, Daniel</v>
          </cell>
          <cell r="E5013" t="str">
            <v>IRB STUDY CLOSURE</v>
          </cell>
          <cell r="F5013">
            <v>42789</v>
          </cell>
          <cell r="G5013" t="str">
            <v>Veridex</v>
          </cell>
          <cell r="H5013" t="str">
            <v>Janssen Diagnostics, LLC</v>
          </cell>
          <cell r="I5013" t="str">
            <v>Industry</v>
          </cell>
          <cell r="J5013" t="str">
            <v>CTSU - Oncology</v>
          </cell>
        </row>
        <row r="5014">
          <cell r="A5014" t="str">
            <v>00039441</v>
          </cell>
          <cell r="B5014" t="str">
            <v>2010.043; ACNS0831; HUM00039441</v>
          </cell>
          <cell r="C5014" t="str">
            <v>Pediatrics-Hematology/Oncology</v>
          </cell>
          <cell r="D5014" t="str">
            <v>Robertson, Patricia</v>
          </cell>
          <cell r="E5014" t="str">
            <v>CLOSED TO ACCRUAL</v>
          </cell>
          <cell r="F5014">
            <v>43609</v>
          </cell>
          <cell r="G5014" t="str">
            <v>Children's Oncology Group (COG)</v>
          </cell>
          <cell r="H5014" t="str">
            <v>National Childhood Cancer Foundation</v>
          </cell>
          <cell r="I5014" t="str">
            <v>Institutional</v>
          </cell>
          <cell r="J5014" t="str">
            <v>CTSU - Childrens</v>
          </cell>
        </row>
        <row r="5015">
          <cell r="A5015" t="str">
            <v>00038847</v>
          </cell>
          <cell r="B5015" t="str">
            <v>HUM00038847</v>
          </cell>
          <cell r="C5015" t="str">
            <v>Family Medicine</v>
          </cell>
          <cell r="D5015" t="str">
            <v>de la Cruz, Marisyl</v>
          </cell>
          <cell r="E5015" t="str">
            <v>NEW</v>
          </cell>
          <cell r="F5015">
            <v>42804</v>
          </cell>
          <cell r="G5015" t="str">
            <v>University of Michigan</v>
          </cell>
          <cell r="H5015" t="str">
            <v/>
          </cell>
          <cell r="I5015" t="str">
            <v>National</v>
          </cell>
          <cell r="J5015" t="str">
            <v>CTSU - Oncology</v>
          </cell>
        </row>
        <row r="5016">
          <cell r="A5016" t="str">
            <v>00038688</v>
          </cell>
          <cell r="B5016" t="str">
            <v/>
          </cell>
          <cell r="C5016" t="str">
            <v>Anesthesiology</v>
          </cell>
          <cell r="D5016" t="str">
            <v/>
          </cell>
          <cell r="E5016" t="str">
            <v>ABANDONED</v>
          </cell>
          <cell r="F5016">
            <v>44092</v>
          </cell>
          <cell r="G5016" t="str">
            <v>DHHS - National Institutes of Health</v>
          </cell>
          <cell r="H5016" t="str">
            <v/>
          </cell>
          <cell r="I5016" t="str">
            <v>Externally Peer-Reviewed</v>
          </cell>
          <cell r="J5016" t="str">
            <v>Exclude from U-M specialty reporting</v>
          </cell>
        </row>
        <row r="5017">
          <cell r="A5017" t="str">
            <v>00038428</v>
          </cell>
          <cell r="B5017" t="str">
            <v>HUM00038428</v>
          </cell>
          <cell r="C5017" t="str">
            <v>Family Medicine</v>
          </cell>
          <cell r="D5017" t="str">
            <v>Zick, Suzie</v>
          </cell>
          <cell r="E5017" t="str">
            <v>CLOSED TO ACCRUAL</v>
          </cell>
          <cell r="F5017">
            <v>41821</v>
          </cell>
          <cell r="G5017" t="str">
            <v>DHHS - National Institutes of Health</v>
          </cell>
          <cell r="H5017" t="str">
            <v/>
          </cell>
          <cell r="I5017" t="str">
            <v>Externally Peer-Reviewed</v>
          </cell>
          <cell r="J5017" t="str">
            <v>CTSU - Oncology</v>
          </cell>
        </row>
        <row r="5018">
          <cell r="A5018" t="str">
            <v>00038151</v>
          </cell>
          <cell r="B5018" t="str">
            <v>2010.021; ACCL05C1; HUM00038151</v>
          </cell>
          <cell r="C5018" t="str">
            <v>Pediatrics-Hematology/Oncology</v>
          </cell>
          <cell r="D5018" t="str">
            <v>Mody, Rajen</v>
          </cell>
          <cell r="E5018" t="str">
            <v>IRB STUDY CLOSURE</v>
          </cell>
          <cell r="F5018">
            <v>42811</v>
          </cell>
          <cell r="G5018" t="str">
            <v>Children's Oncology Group (COG)</v>
          </cell>
          <cell r="H5018" t="str">
            <v>National Childhood Cancer Foundation</v>
          </cell>
          <cell r="I5018" t="str">
            <v>Institutional</v>
          </cell>
          <cell r="J5018" t="str">
            <v>CTSU - Childrens</v>
          </cell>
        </row>
        <row r="5019">
          <cell r="A5019" t="str">
            <v>00038146</v>
          </cell>
          <cell r="B5019" t="str">
            <v>2010.020; ACCL0431; HUM00038146</v>
          </cell>
          <cell r="C5019" t="str">
            <v>Pediatrics-Hematology/Oncology</v>
          </cell>
          <cell r="D5019" t="str">
            <v>Mody, Rajen</v>
          </cell>
          <cell r="E5019" t="str">
            <v>CLOSED TO ACCRUAL</v>
          </cell>
          <cell r="F5019">
            <v>41181</v>
          </cell>
          <cell r="G5019" t="str">
            <v>Children's Oncology Group (COG)</v>
          </cell>
          <cell r="H5019" t="str">
            <v>National Childhood Cancer Foundation</v>
          </cell>
          <cell r="I5019" t="str">
            <v>Institutional</v>
          </cell>
          <cell r="J5019" t="str">
            <v>CTSU - Childrens</v>
          </cell>
        </row>
        <row r="5020">
          <cell r="A5020" t="str">
            <v>00038083</v>
          </cell>
          <cell r="B5020" t="str">
            <v>2010.055; HUM00038083</v>
          </cell>
          <cell r="C5020" t="str">
            <v>Surgery</v>
          </cell>
          <cell r="D5020" t="str">
            <v>Sonnenday, Christopher</v>
          </cell>
          <cell r="E5020" t="str">
            <v>ABANDONED</v>
          </cell>
          <cell r="F5020">
            <v>41736</v>
          </cell>
          <cell r="G5020" t="str">
            <v>University of Michigan</v>
          </cell>
          <cell r="H5020" t="str">
            <v/>
          </cell>
          <cell r="I5020" t="str">
            <v>National</v>
          </cell>
          <cell r="J5020" t="str">
            <v>CTSU - Oncology</v>
          </cell>
        </row>
        <row r="5021">
          <cell r="A5021" t="str">
            <v>00038072</v>
          </cell>
          <cell r="B5021" t="str">
            <v>2003.078; HUM00038072; IBCSG 24-02</v>
          </cell>
          <cell r="C5021" t="str">
            <v>Int Med-Hematology/Oncology</v>
          </cell>
          <cell r="D5021" t="str">
            <v>Schott, Anne</v>
          </cell>
          <cell r="E5021" t="str">
            <v>CLOSED TO ACCRUAL</v>
          </cell>
          <cell r="F5021">
            <v>40205</v>
          </cell>
          <cell r="G5021" t="str">
            <v>Southwest Oncology Group (SWOG)</v>
          </cell>
          <cell r="H5021" t="str">
            <v>Oregon Health and Science University</v>
          </cell>
          <cell r="I5021" t="str">
            <v>National</v>
          </cell>
          <cell r="J5021" t="str">
            <v>CTSU - Oncology</v>
          </cell>
        </row>
        <row r="5022">
          <cell r="A5022" t="str">
            <v>00037943</v>
          </cell>
          <cell r="B5022" t="str">
            <v>HUM00037943</v>
          </cell>
          <cell r="C5022" t="str">
            <v>Int Med-Hematology/Oncology</v>
          </cell>
          <cell r="D5022" t="str">
            <v>Hayes, Daniel</v>
          </cell>
          <cell r="E5022" t="str">
            <v>OPEN TO ACCRUAL</v>
          </cell>
          <cell r="F5022">
            <v>44032</v>
          </cell>
          <cell r="G5022" t="str">
            <v>Susan G. Komen for the Cure</v>
          </cell>
          <cell r="H5022" t="str">
            <v>AstraZeneca, PLC; Janssen Diagnostics, LLC; Southwest Oncology Group-Clinical Trials Initiative, L.L.C.</v>
          </cell>
          <cell r="I5022" t="str">
            <v>Externally Peer-Reviewed</v>
          </cell>
          <cell r="J5022" t="str">
            <v>CTSU - Oncology</v>
          </cell>
        </row>
        <row r="5023">
          <cell r="A5023" t="str">
            <v>00037920</v>
          </cell>
          <cell r="B5023" t="str">
            <v>2010.017; E1208; HUM00037920</v>
          </cell>
          <cell r="C5023" t="str">
            <v>Int Med-Hematology/Oncology</v>
          </cell>
          <cell r="D5023" t="str">
            <v>Zalupski, Mark</v>
          </cell>
          <cell r="E5023" t="str">
            <v>TERMINATED</v>
          </cell>
          <cell r="F5023">
            <v>43301</v>
          </cell>
          <cell r="G5023" t="str">
            <v>Eastern Cooperative Oncology Group (ECOG)</v>
          </cell>
          <cell r="H5023" t="str">
            <v/>
          </cell>
          <cell r="I5023" t="str">
            <v>National</v>
          </cell>
          <cell r="J5023" t="str">
            <v>CTSU - Oncology</v>
          </cell>
        </row>
        <row r="5024">
          <cell r="A5024" t="str">
            <v>00037094</v>
          </cell>
          <cell r="B5024" t="str">
            <v>HUM00037094</v>
          </cell>
          <cell r="C5024" t="str">
            <v>Cardiac Surgery</v>
          </cell>
          <cell r="D5024" t="str">
            <v>Deeb, G</v>
          </cell>
          <cell r="E5024" t="str">
            <v>IRB STUDY CLOSURE</v>
          </cell>
          <cell r="F5024">
            <v>44112</v>
          </cell>
          <cell r="G5024" t="str">
            <v>Medtronic, Inc.</v>
          </cell>
          <cell r="H5024" t="str">
            <v/>
          </cell>
          <cell r="I5024" t="str">
            <v>Industry</v>
          </cell>
          <cell r="J5024" t="str">
            <v>CTSU - Heart, Vessel, Blood</v>
          </cell>
        </row>
        <row r="5025">
          <cell r="A5025" t="str">
            <v>00036981</v>
          </cell>
          <cell r="B5025" t="str">
            <v>2010.008; HUM00036981; RTOG 0815</v>
          </cell>
          <cell r="C5025" t="str">
            <v>Radiation Oncology</v>
          </cell>
          <cell r="D5025" t="str">
            <v>Spratt, Daniel</v>
          </cell>
          <cell r="E5025" t="str">
            <v>CLOSED TO ACCRUAL</v>
          </cell>
          <cell r="F5025">
            <v>42436</v>
          </cell>
          <cell r="G5025" t="str">
            <v>Radiation Therapy Oncology Group (RTOG)</v>
          </cell>
          <cell r="H5025" t="str">
            <v>American College of Radiology; National Cancer Institute (NCI)</v>
          </cell>
          <cell r="I5025" t="str">
            <v>National</v>
          </cell>
          <cell r="J5025" t="str">
            <v>CTSU - Oncology</v>
          </cell>
        </row>
        <row r="5026">
          <cell r="A5026" t="str">
            <v>00036941</v>
          </cell>
          <cell r="B5026" t="str">
            <v>2010.015; HUM00036941</v>
          </cell>
          <cell r="C5026" t="str">
            <v>Int Med-Hematology/Oncology</v>
          </cell>
          <cell r="D5026" t="str">
            <v>Griggs, Jennifer</v>
          </cell>
          <cell r="E5026" t="str">
            <v>TERMINATED</v>
          </cell>
          <cell r="F5026">
            <v>42929</v>
          </cell>
          <cell r="G5026" t="str">
            <v>University of Michigan</v>
          </cell>
          <cell r="H5026" t="str">
            <v>DHHS - National Institutes of Health</v>
          </cell>
          <cell r="I5026" t="str">
            <v>National</v>
          </cell>
          <cell r="J5026" t="str">
            <v>CTSU - Oncology</v>
          </cell>
        </row>
        <row r="5027">
          <cell r="A5027" t="str">
            <v>00036903</v>
          </cell>
          <cell r="B5027" t="str">
            <v>2010.009; ARST08P1; HUM00036903</v>
          </cell>
          <cell r="C5027" t="str">
            <v>Pediatrics-Hematology/Oncology</v>
          </cell>
          <cell r="D5027" t="str">
            <v>Mody, Rajen</v>
          </cell>
          <cell r="E5027" t="str">
            <v>IRB STUDY CLOSURE</v>
          </cell>
          <cell r="F5027">
            <v>43474</v>
          </cell>
          <cell r="G5027" t="str">
            <v>Children's Oncology Group (COG)</v>
          </cell>
          <cell r="H5027" t="str">
            <v>National Childhood Cancer Foundation</v>
          </cell>
          <cell r="I5027" t="str">
            <v>Institutional</v>
          </cell>
          <cell r="J5027" t="str">
            <v>CTSU - Childrens</v>
          </cell>
        </row>
        <row r="5028">
          <cell r="A5028" t="str">
            <v>00036717</v>
          </cell>
          <cell r="B5028" t="str">
            <v>HUM00036717</v>
          </cell>
          <cell r="C5028" t="str">
            <v>School of Public Health</v>
          </cell>
          <cell r="D5028" t="str">
            <v>Griffith, Derek</v>
          </cell>
          <cell r="E5028" t="str">
            <v>CLOSED TO ACCRUAL</v>
          </cell>
          <cell r="F5028">
            <v>40558</v>
          </cell>
          <cell r="G5028" t="str">
            <v>University of Michigan</v>
          </cell>
          <cell r="H5028" t="str">
            <v/>
          </cell>
          <cell r="I5028" t="str">
            <v>National</v>
          </cell>
          <cell r="J5028" t="str">
            <v>CTSU - Oncology</v>
          </cell>
        </row>
        <row r="5029">
          <cell r="A5029" t="str">
            <v>00036567</v>
          </cell>
          <cell r="B5029" t="str">
            <v>2010.007; ANBL0931; HUM00036567</v>
          </cell>
          <cell r="C5029" t="str">
            <v>Pediatrics-Hematology/Oncology</v>
          </cell>
          <cell r="D5029" t="str">
            <v>Mody, Rajen</v>
          </cell>
          <cell r="E5029" t="str">
            <v>CLOSED TO ACCRUAL</v>
          </cell>
          <cell r="F5029">
            <v>40673</v>
          </cell>
          <cell r="G5029" t="str">
            <v>Children's Oncology Group (COG)</v>
          </cell>
          <cell r="H5029" t="str">
            <v>National Childhood Cancer Foundation</v>
          </cell>
          <cell r="I5029" t="str">
            <v>Institutional</v>
          </cell>
          <cell r="J5029" t="str">
            <v>CTSU - Childrens</v>
          </cell>
        </row>
        <row r="5030">
          <cell r="A5030" t="str">
            <v>00036396</v>
          </cell>
          <cell r="B5030" t="str">
            <v>2010.054; HUM00036396</v>
          </cell>
          <cell r="C5030" t="str">
            <v>Pediatrics-Hematology/Oncology</v>
          </cell>
          <cell r="D5030" t="str">
            <v>Grady, Courtney</v>
          </cell>
          <cell r="E5030" t="str">
            <v>IRB STUDY CLOSURE</v>
          </cell>
          <cell r="F5030">
            <v>43970</v>
          </cell>
          <cell r="G5030" t="str">
            <v>University of Michigan</v>
          </cell>
          <cell r="H5030" t="str">
            <v/>
          </cell>
          <cell r="I5030" t="str">
            <v>National</v>
          </cell>
          <cell r="J5030" t="str">
            <v>CTSU - Oncology</v>
          </cell>
        </row>
        <row r="5031">
          <cell r="A5031" t="str">
            <v>00036340</v>
          </cell>
          <cell r="B5031" t="str">
            <v>2010.001; HUM00036340; MV-0109DP001</v>
          </cell>
          <cell r="C5031" t="str">
            <v>Int Med-Hematology/Oncology</v>
          </cell>
          <cell r="D5031" t="str">
            <v>Chugh, Rashmi</v>
          </cell>
          <cell r="E5031" t="str">
            <v>IRB STUDY CLOSURE</v>
          </cell>
          <cell r="F5031">
            <v>42770</v>
          </cell>
          <cell r="G5031" t="str">
            <v>MabVax Therapeutics, Inc</v>
          </cell>
          <cell r="H5031" t="str">
            <v>Clinsys Clinical Research, Inc.</v>
          </cell>
          <cell r="I5031" t="str">
            <v>Industry</v>
          </cell>
          <cell r="J5031" t="str">
            <v>CTSU - Oncology</v>
          </cell>
        </row>
        <row r="5032">
          <cell r="A5032" t="str">
            <v>00035974</v>
          </cell>
          <cell r="B5032" t="str">
            <v>2009.124; AHOD0831; HUM00035974</v>
          </cell>
          <cell r="C5032" t="str">
            <v>Pediatrics-Hematology/Oncology</v>
          </cell>
          <cell r="D5032" t="str">
            <v>Jasty-Rao, Rama</v>
          </cell>
          <cell r="E5032" t="str">
            <v>CLOSED TO ACCRUAL</v>
          </cell>
          <cell r="F5032">
            <v>40927</v>
          </cell>
          <cell r="G5032" t="str">
            <v>Children's Oncology Group (COG)</v>
          </cell>
          <cell r="H5032" t="str">
            <v>National Childhood Cancer Foundation</v>
          </cell>
          <cell r="I5032" t="str">
            <v>Institutional</v>
          </cell>
          <cell r="J5032" t="str">
            <v>CTSU - Childrens</v>
          </cell>
        </row>
        <row r="5033">
          <cell r="A5033" t="str">
            <v>00035792</v>
          </cell>
          <cell r="B5033" t="str">
            <v>DILIN; HUM00035792</v>
          </cell>
          <cell r="C5033" t="str">
            <v>Int Med-Gastroenterology</v>
          </cell>
          <cell r="D5033" t="str">
            <v>Fontana, Robert</v>
          </cell>
          <cell r="E5033" t="str">
            <v>OPEN TO ACCRUAL</v>
          </cell>
          <cell r="F5033">
            <v>40213</v>
          </cell>
          <cell r="G5033" t="str">
            <v>DHHS - National Institutes of Health</v>
          </cell>
          <cell r="H5033" t="str">
            <v>Duke University</v>
          </cell>
          <cell r="I5033" t="str">
            <v>Externally Peer-Reviewed</v>
          </cell>
          <cell r="J5033" t="str">
            <v>CTSU - Ambulatory and Chronic Disease</v>
          </cell>
        </row>
        <row r="5034">
          <cell r="A5034" t="str">
            <v>00035746</v>
          </cell>
          <cell r="B5034" t="str">
            <v>2009.117; HUM00035746</v>
          </cell>
          <cell r="C5034" t="str">
            <v>Pediatrics-Hematology/Oncology</v>
          </cell>
          <cell r="D5034" t="str">
            <v>Hutchinson, Raymond</v>
          </cell>
          <cell r="E5034" t="str">
            <v>CLOSED TO ACCRUAL</v>
          </cell>
          <cell r="F5034">
            <v>42317</v>
          </cell>
          <cell r="G5034" t="str">
            <v>Therapeutic Advances in Childhood Leukemia &amp; Lymphoma</v>
          </cell>
          <cell r="H5034" t="str">
            <v>Children's Hospital of Los Angeles</v>
          </cell>
          <cell r="I5034" t="str">
            <v>Externally Peer-Reviewed</v>
          </cell>
          <cell r="J5034" t="str">
            <v>CTSU - Childrens</v>
          </cell>
        </row>
        <row r="5035">
          <cell r="A5035" t="str">
            <v>00035743</v>
          </cell>
          <cell r="B5035" t="str">
            <v>2009.116; HUM00035743</v>
          </cell>
          <cell r="C5035" t="str">
            <v>Pediatrics-Hematology/Oncology</v>
          </cell>
          <cell r="D5035" t="str">
            <v>Mody, Rajen</v>
          </cell>
          <cell r="E5035" t="str">
            <v>CLOSED TO ACCRUAL</v>
          </cell>
          <cell r="F5035">
            <v>41949</v>
          </cell>
          <cell r="G5035" t="str">
            <v>New Approaches for Neuroblastoma Therapy (NANT)</v>
          </cell>
          <cell r="H5035" t="str">
            <v>Children's Hospital of Los Angeles</v>
          </cell>
          <cell r="I5035" t="str">
            <v>Externally Peer-Reviewed</v>
          </cell>
          <cell r="J5035" t="str">
            <v>CTSU - Childrens</v>
          </cell>
        </row>
        <row r="5036">
          <cell r="A5036" t="str">
            <v>00034994</v>
          </cell>
          <cell r="B5036" t="str">
            <v>2009.112; HUM00034994; HuLuc63-1703</v>
          </cell>
          <cell r="C5036" t="str">
            <v>Int Med-Hematology/Oncology</v>
          </cell>
          <cell r="D5036" t="str">
            <v>Talpaz, Moshe</v>
          </cell>
          <cell r="E5036" t="str">
            <v>IRB STUDY CLOSURE</v>
          </cell>
          <cell r="F5036">
            <v>42905</v>
          </cell>
          <cell r="G5036" t="str">
            <v>Facet Biotech Corporation</v>
          </cell>
          <cell r="H5036" t="str">
            <v/>
          </cell>
          <cell r="I5036" t="str">
            <v>Industry</v>
          </cell>
          <cell r="J5036" t="str">
            <v>CTSU - Oncology</v>
          </cell>
        </row>
        <row r="5037">
          <cell r="A5037" t="str">
            <v>00034908</v>
          </cell>
          <cell r="B5037" t="str">
            <v>09-056; 2009.102; HUM00034908</v>
          </cell>
          <cell r="C5037" t="str">
            <v>Int Med-Hematology/Oncology</v>
          </cell>
          <cell r="D5037" t="str">
            <v>Van Poznak, Catherine</v>
          </cell>
          <cell r="E5037" t="str">
            <v>CLOSED TO ACCRUAL</v>
          </cell>
          <cell r="F5037">
            <v>41100</v>
          </cell>
          <cell r="G5037" t="str">
            <v>Translational Breast Cancer Research Consortium</v>
          </cell>
          <cell r="H5037" t="str">
            <v>Avon Foundation; Johns Hopkins University</v>
          </cell>
          <cell r="I5037" t="str">
            <v>Externally Peer-Reviewed</v>
          </cell>
          <cell r="J5037" t="str">
            <v>CTSU - Oncology</v>
          </cell>
        </row>
        <row r="5038">
          <cell r="A5038" t="str">
            <v>00034881</v>
          </cell>
          <cell r="B5038" t="str">
            <v>2010.040; HUM00034881; PX-171-009</v>
          </cell>
          <cell r="C5038" t="str">
            <v>Int Med-Hematology/Oncology</v>
          </cell>
          <cell r="D5038" t="str">
            <v>Talpaz, Moshe</v>
          </cell>
          <cell r="E5038" t="str">
            <v>IRB STUDY CLOSURE</v>
          </cell>
          <cell r="F5038">
            <v>43222</v>
          </cell>
          <cell r="G5038" t="str">
            <v>Onyx Pharmaceuticals, Inc.</v>
          </cell>
          <cell r="H5038" t="str">
            <v/>
          </cell>
          <cell r="I5038" t="str">
            <v>Industry</v>
          </cell>
          <cell r="J5038" t="str">
            <v>CTSU - Oncology</v>
          </cell>
        </row>
        <row r="5039">
          <cell r="A5039" t="str">
            <v>00034678</v>
          </cell>
          <cell r="B5039" t="str">
            <v>2009.094; HUM00034678</v>
          </cell>
          <cell r="C5039" t="str">
            <v>Pediatrics-Hematology/Oncology</v>
          </cell>
          <cell r="D5039" t="str">
            <v>Yanik, Gregory</v>
          </cell>
          <cell r="E5039" t="str">
            <v>TERMINATED</v>
          </cell>
          <cell r="F5039">
            <v>43557</v>
          </cell>
          <cell r="G5039" t="str">
            <v>BMT CTN</v>
          </cell>
          <cell r="H5039" t="str">
            <v/>
          </cell>
          <cell r="I5039" t="str">
            <v>National</v>
          </cell>
          <cell r="J5039" t="str">
            <v>CTSU - Oncology</v>
          </cell>
        </row>
        <row r="5040">
          <cell r="A5040" t="str">
            <v>00034523</v>
          </cell>
          <cell r="B5040" t="str">
            <v>2009.111; HUM00034523; S0715</v>
          </cell>
          <cell r="C5040" t="str">
            <v>Int Med-Hematology/Oncology</v>
          </cell>
          <cell r="D5040" t="str">
            <v>Schott, Anne</v>
          </cell>
          <cell r="E5040" t="str">
            <v>IRB STUDY CLOSURE</v>
          </cell>
          <cell r="F5040">
            <v>42740</v>
          </cell>
          <cell r="G5040" t="str">
            <v>Southwest Oncology Group (SWOG)</v>
          </cell>
          <cell r="H5040" t="str">
            <v/>
          </cell>
          <cell r="I5040" t="str">
            <v>National</v>
          </cell>
          <cell r="J5040" t="str">
            <v>CTSU - Oncology</v>
          </cell>
        </row>
        <row r="5041">
          <cell r="A5041" t="str">
            <v>00034374</v>
          </cell>
          <cell r="B5041" t="str">
            <v>HUM00034374</v>
          </cell>
          <cell r="C5041" t="str">
            <v>Radiology</v>
          </cell>
          <cell r="D5041" t="str">
            <v>Carlos, Ruth</v>
          </cell>
          <cell r="E5041" t="str">
            <v>CLOSED TO ACCRUAL</v>
          </cell>
          <cell r="F5041">
            <v>41768</v>
          </cell>
          <cell r="G5041" t="str">
            <v>University of Michigan</v>
          </cell>
          <cell r="H5041" t="str">
            <v/>
          </cell>
          <cell r="I5041" t="str">
            <v>National</v>
          </cell>
          <cell r="J5041" t="str">
            <v>CTSU - Oncology</v>
          </cell>
        </row>
        <row r="5042">
          <cell r="A5042" t="str">
            <v>00034160</v>
          </cell>
          <cell r="B5042" t="str">
            <v>2009.089; ADVL0912; HUM00034160</v>
          </cell>
          <cell r="C5042" t="str">
            <v>Pediatrics-Hematology/Oncology</v>
          </cell>
          <cell r="D5042" t="str">
            <v>Mody, Rajen</v>
          </cell>
          <cell r="E5042" t="str">
            <v>IRB STUDY CLOSURE</v>
          </cell>
          <cell r="F5042">
            <v>43479</v>
          </cell>
          <cell r="G5042" t="str">
            <v>Pediatric Early Phase Clinical Trials Network (PEP-CTN)</v>
          </cell>
          <cell r="H5042" t="str">
            <v>Children's Oncology Group (COG); National Childhood Cancer Foundation</v>
          </cell>
          <cell r="I5042" t="str">
            <v>Industry</v>
          </cell>
          <cell r="J5042" t="str">
            <v>CTSU - Childrens</v>
          </cell>
        </row>
        <row r="5043">
          <cell r="A5043" t="str">
            <v>00033919</v>
          </cell>
          <cell r="B5043" t="str">
            <v>14295; 2009.086; HUM00033919</v>
          </cell>
          <cell r="C5043" t="str">
            <v>Int Med-Hematology/Oncology</v>
          </cell>
          <cell r="D5043" t="str">
            <v>Worden, Francis</v>
          </cell>
          <cell r="E5043" t="str">
            <v>IRB STUDY CLOSURE</v>
          </cell>
          <cell r="F5043">
            <v>42601</v>
          </cell>
          <cell r="G5043" t="str">
            <v>Bayer HealthCare</v>
          </cell>
          <cell r="H5043" t="str">
            <v/>
          </cell>
          <cell r="I5043" t="str">
            <v>Industry</v>
          </cell>
          <cell r="J5043" t="str">
            <v>CTSU - Oncology</v>
          </cell>
        </row>
        <row r="5044">
          <cell r="A5044" t="str">
            <v>00033897</v>
          </cell>
          <cell r="B5044" t="str">
            <v>2011.070; HUM00033897</v>
          </cell>
          <cell r="C5044" t="str">
            <v>Radiation Oncology</v>
          </cell>
          <cell r="D5044" t="str">
            <v>Jolly, Shruti</v>
          </cell>
          <cell r="E5044" t="str">
            <v>IRB STUDY CLOSURE</v>
          </cell>
          <cell r="F5044">
            <v>42601</v>
          </cell>
          <cell r="G5044" t="str">
            <v>University of Michigan</v>
          </cell>
          <cell r="H5044" t="str">
            <v/>
          </cell>
          <cell r="I5044" t="str">
            <v>National</v>
          </cell>
          <cell r="J5044" t="str">
            <v>CTSU - Oncology</v>
          </cell>
        </row>
        <row r="5045">
          <cell r="A5045" t="str">
            <v>00033839</v>
          </cell>
          <cell r="B5045" t="str">
            <v>2009.090; AHEP0731; HUM00033839</v>
          </cell>
          <cell r="C5045" t="str">
            <v>Pediatrics-Hematology/Oncology</v>
          </cell>
          <cell r="D5045" t="str">
            <v>Jasty-Rao, Rama</v>
          </cell>
          <cell r="E5045" t="str">
            <v>TERMINATED</v>
          </cell>
          <cell r="F5045">
            <v>43474</v>
          </cell>
          <cell r="G5045" t="str">
            <v>Children's Oncology Group (COG)</v>
          </cell>
          <cell r="H5045" t="str">
            <v>National Childhood Cancer Foundation</v>
          </cell>
          <cell r="I5045" t="str">
            <v>Institutional</v>
          </cell>
          <cell r="J5045" t="str">
            <v>CTSU - Childrens</v>
          </cell>
        </row>
        <row r="5046">
          <cell r="A5046" t="str">
            <v>00033633</v>
          </cell>
          <cell r="B5046" t="str">
            <v>2009.120; HUM00033633</v>
          </cell>
          <cell r="C5046" t="str">
            <v>School of Nursing</v>
          </cell>
          <cell r="D5046" t="str">
            <v>Smith, Ellen</v>
          </cell>
          <cell r="E5046" t="str">
            <v>IRB STUDY CLOSURE</v>
          </cell>
          <cell r="F5046">
            <v>43543</v>
          </cell>
          <cell r="G5046" t="str">
            <v>DHHS - National Institutes of Health</v>
          </cell>
          <cell r="H5046" t="str">
            <v>Indiana University</v>
          </cell>
          <cell r="I5046" t="str">
            <v>Externally Peer-Reviewed</v>
          </cell>
          <cell r="J5046" t="str">
            <v>CTSU - Childrens</v>
          </cell>
        </row>
        <row r="5047">
          <cell r="A5047" t="str">
            <v>00033459</v>
          </cell>
          <cell r="B5047" t="str">
            <v>2009.109; HUM00033459</v>
          </cell>
          <cell r="C5047" t="str">
            <v>Int Med-Hematology/Oncology</v>
          </cell>
          <cell r="D5047" t="str">
            <v>Merajver, Sofia</v>
          </cell>
          <cell r="E5047" t="str">
            <v>CLOSED TO ACCRUAL</v>
          </cell>
          <cell r="F5047">
            <v>42614</v>
          </cell>
          <cell r="G5047" t="str">
            <v>Beckman Research Institute-City of Hope</v>
          </cell>
          <cell r="H5047" t="str">
            <v>NIH-NIDDK  - National Institutes of Health   Subcontracts</v>
          </cell>
          <cell r="I5047" t="str">
            <v>Institutional</v>
          </cell>
          <cell r="J5047" t="str">
            <v>CTSU - Oncology</v>
          </cell>
        </row>
        <row r="5048">
          <cell r="A5048" t="str">
            <v>00033296</v>
          </cell>
          <cell r="B5048" t="str">
            <v>HUM00033296</v>
          </cell>
          <cell r="C5048" t="str">
            <v>Anesthesiology</v>
          </cell>
          <cell r="D5048" t="str">
            <v>Harte, Steven</v>
          </cell>
          <cell r="E5048" t="str">
            <v>OPEN TO ACCRUAL</v>
          </cell>
          <cell r="F5048">
            <v>44301</v>
          </cell>
          <cell r="G5048" t="str">
            <v>University of Michigan</v>
          </cell>
          <cell r="H5048" t="str">
            <v/>
          </cell>
          <cell r="I5048" t="str">
            <v>National</v>
          </cell>
          <cell r="J5048" t="str">
            <v>MCRU Minimum Footprint</v>
          </cell>
        </row>
        <row r="5049">
          <cell r="A5049" t="str">
            <v>00033181</v>
          </cell>
          <cell r="B5049" t="str">
            <v>2009.079; HUM00033181; S0800</v>
          </cell>
          <cell r="C5049" t="str">
            <v>Int Med-Hematology/Oncology</v>
          </cell>
          <cell r="D5049" t="str">
            <v>Schott, Anne</v>
          </cell>
          <cell r="E5049" t="str">
            <v>IRB STUDY CLOSURE</v>
          </cell>
          <cell r="F5049">
            <v>43469</v>
          </cell>
          <cell r="G5049" t="str">
            <v>Southwest Oncology Group (SWOG)</v>
          </cell>
          <cell r="H5049" t="str">
            <v>DHHS - National Institutes of Health; Oregon Health and Science University</v>
          </cell>
          <cell r="I5049" t="str">
            <v>National</v>
          </cell>
          <cell r="J5049" t="str">
            <v>CTSU - Oncology</v>
          </cell>
        </row>
        <row r="5050">
          <cell r="A5050" t="str">
            <v>00033141</v>
          </cell>
          <cell r="B5050" t="str">
            <v>2010.006; HUM00033141</v>
          </cell>
          <cell r="C5050" t="str">
            <v>Int Med-General Medicine</v>
          </cell>
          <cell r="D5050" t="str">
            <v>Zikmund-Fisher, Brian</v>
          </cell>
          <cell r="E5050" t="str">
            <v>CLOSED TO ACCRUAL</v>
          </cell>
          <cell r="F5050">
            <v>41480</v>
          </cell>
          <cell r="G5050" t="str">
            <v>University of Michigan</v>
          </cell>
          <cell r="H5050" t="str">
            <v>DHHS - National Institutes of Health</v>
          </cell>
          <cell r="I5050" t="str">
            <v>National</v>
          </cell>
          <cell r="J5050" t="str">
            <v>CTSU - Oncology</v>
          </cell>
        </row>
        <row r="5051">
          <cell r="A5051" t="str">
            <v>00033085</v>
          </cell>
          <cell r="B5051" t="str">
            <v>2009.085; HUM00033085</v>
          </cell>
          <cell r="C5051" t="str">
            <v>Int Med-Hematology/Oncology</v>
          </cell>
          <cell r="D5051" t="str">
            <v>Schuetze, Scott</v>
          </cell>
          <cell r="E5051" t="str">
            <v>TERMINATED</v>
          </cell>
          <cell r="F5051">
            <v>43279</v>
          </cell>
          <cell r="G5051" t="str">
            <v>Sarcoma Alliance for Research Through Collaboration (SARC)</v>
          </cell>
          <cell r="H5051" t="str">
            <v/>
          </cell>
          <cell r="I5051" t="str">
            <v>Institutional</v>
          </cell>
          <cell r="J5051" t="str">
            <v>CTSU - Oncology</v>
          </cell>
        </row>
        <row r="5052">
          <cell r="A5052" t="str">
            <v>00033011</v>
          </cell>
          <cell r="B5052" t="str">
            <v>2011.001; HUM00033011</v>
          </cell>
          <cell r="C5052" t="str">
            <v>Int Med-Hematology/Oncology</v>
          </cell>
          <cell r="D5052" t="str">
            <v>Caram, Megan</v>
          </cell>
          <cell r="E5052" t="str">
            <v>CLOSED TO ACCRUAL</v>
          </cell>
          <cell r="F5052">
            <v>41440</v>
          </cell>
          <cell r="G5052" t="str">
            <v>University of Michigan</v>
          </cell>
          <cell r="H5052" t="str">
            <v>Pfizer, Inc.</v>
          </cell>
          <cell r="I5052" t="str">
            <v>National</v>
          </cell>
          <cell r="J5052" t="str">
            <v>CTSU - Oncology</v>
          </cell>
        </row>
        <row r="5053">
          <cell r="A5053" t="str">
            <v>00032737</v>
          </cell>
          <cell r="B5053" t="str">
            <v>HUM00032737</v>
          </cell>
          <cell r="C5053" t="str">
            <v>Int Med-General Medicine</v>
          </cell>
          <cell r="D5053" t="str">
            <v>Fagerlin, Angela</v>
          </cell>
          <cell r="E5053" t="str">
            <v>CLOSED TO ACCRUAL</v>
          </cell>
          <cell r="F5053">
            <v>40178</v>
          </cell>
          <cell r="G5053" t="str">
            <v>University of Michigan</v>
          </cell>
          <cell r="H5053" t="str">
            <v>DHHS - National Institutes of Health</v>
          </cell>
          <cell r="I5053" t="str">
            <v>National</v>
          </cell>
          <cell r="J5053" t="str">
            <v>CTSU - Oncology</v>
          </cell>
        </row>
        <row r="5054">
          <cell r="A5054" t="str">
            <v>00032587</v>
          </cell>
          <cell r="B5054" t="str">
            <v>2009.080; AREN0534; HUM00032587</v>
          </cell>
          <cell r="C5054" t="str">
            <v>Pediatrics-Hematology/Oncology</v>
          </cell>
          <cell r="D5054" t="str">
            <v>Mody, Rajen</v>
          </cell>
          <cell r="E5054" t="str">
            <v>CLOSED TO ACCRUAL</v>
          </cell>
          <cell r="F5054">
            <v>42160</v>
          </cell>
          <cell r="G5054" t="str">
            <v>Children's Oncology Group (COG)</v>
          </cell>
          <cell r="H5054" t="str">
            <v>National Childhood Cancer Foundation</v>
          </cell>
          <cell r="I5054" t="str">
            <v>Institutional</v>
          </cell>
          <cell r="J5054" t="str">
            <v>CTSU - Childrens</v>
          </cell>
        </row>
        <row r="5055">
          <cell r="A5055" t="str">
            <v>00032580</v>
          </cell>
          <cell r="B5055" t="str">
            <v>2009.084; HUM00032580; Z1071</v>
          </cell>
          <cell r="C5055" t="str">
            <v>Int Med-Hematology/Oncology</v>
          </cell>
          <cell r="D5055" t="str">
            <v>Schott, Anne</v>
          </cell>
          <cell r="E5055" t="str">
            <v>CLOSED TO ACCRUAL</v>
          </cell>
          <cell r="F5055">
            <v>41058</v>
          </cell>
          <cell r="G5055" t="str">
            <v>Duke University</v>
          </cell>
          <cell r="H5055" t="str">
            <v>DHHS - National Institutes of Health</v>
          </cell>
          <cell r="I5055" t="str">
            <v>National</v>
          </cell>
          <cell r="J5055" t="str">
            <v>CTSU - Oncology</v>
          </cell>
        </row>
        <row r="5056">
          <cell r="A5056" t="str">
            <v>00032573</v>
          </cell>
          <cell r="B5056" t="str">
            <v>HUM00032573</v>
          </cell>
          <cell r="C5056" t="str">
            <v>Radiology</v>
          </cell>
          <cell r="D5056" t="str">
            <v>Williams, David, M.</v>
          </cell>
          <cell r="E5056" t="str">
            <v>ABANDONED</v>
          </cell>
          <cell r="F5056">
            <v>43202</v>
          </cell>
          <cell r="G5056" t="str">
            <v>W. L. Gore &amp; Associates, Inc.</v>
          </cell>
          <cell r="H5056" t="str">
            <v/>
          </cell>
          <cell r="I5056" t="str">
            <v>Industry</v>
          </cell>
          <cell r="J5056" t="str">
            <v>CTSU - Neurosciences and Sensory</v>
          </cell>
        </row>
        <row r="5057">
          <cell r="A5057" t="str">
            <v>00032440</v>
          </cell>
          <cell r="B5057" t="str">
            <v>2009.098; HUM00032440</v>
          </cell>
          <cell r="C5057" t="str">
            <v>LSA Psychology</v>
          </cell>
          <cell r="D5057" t="str">
            <v>Canter, Kimberly</v>
          </cell>
          <cell r="E5057" t="str">
            <v>ABANDONED</v>
          </cell>
          <cell r="F5057">
            <v>43881</v>
          </cell>
          <cell r="G5057" t="str">
            <v>University of Michigan</v>
          </cell>
          <cell r="H5057" t="str">
            <v/>
          </cell>
          <cell r="I5057" t="str">
            <v>National</v>
          </cell>
          <cell r="J5057" t="str">
            <v>CTSU - Childrens</v>
          </cell>
        </row>
        <row r="5058">
          <cell r="A5058" t="str">
            <v>00032219</v>
          </cell>
          <cell r="B5058" t="str">
            <v>2009.078; HUM00032219</v>
          </cell>
          <cell r="C5058" t="str">
            <v>Radiation Oncology</v>
          </cell>
          <cell r="D5058" t="str">
            <v>Mierzwa, Michelle</v>
          </cell>
          <cell r="E5058" t="str">
            <v>IRB STUDY CLOSURE</v>
          </cell>
          <cell r="F5058">
            <v>43915</v>
          </cell>
          <cell r="G5058" t="str">
            <v>University of Michigan</v>
          </cell>
          <cell r="H5058" t="str">
            <v/>
          </cell>
          <cell r="I5058" t="str">
            <v>National</v>
          </cell>
          <cell r="J5058" t="str">
            <v>CTSU - Oncology</v>
          </cell>
        </row>
        <row r="5059">
          <cell r="A5059" t="str">
            <v>00032010</v>
          </cell>
          <cell r="B5059" t="str">
            <v>2009.074; HUM00032010</v>
          </cell>
          <cell r="C5059" t="str">
            <v>School of Nursing</v>
          </cell>
          <cell r="D5059" t="str">
            <v>Pierce, Penny</v>
          </cell>
          <cell r="E5059" t="str">
            <v>CLOSED TO ACCRUAL</v>
          </cell>
          <cell r="F5059">
            <v>41115</v>
          </cell>
          <cell r="G5059" t="str">
            <v>University of Michigan</v>
          </cell>
          <cell r="H5059" t="str">
            <v/>
          </cell>
          <cell r="I5059" t="str">
            <v>National</v>
          </cell>
          <cell r="J5059" t="str">
            <v>CTSU - Oncology</v>
          </cell>
        </row>
        <row r="5060">
          <cell r="A5060" t="str">
            <v>00031954</v>
          </cell>
          <cell r="B5060" t="str">
            <v>2009.068; HUM00031954; S0816</v>
          </cell>
          <cell r="C5060" t="str">
            <v>Int Med-Hematology/Oncology</v>
          </cell>
          <cell r="D5060" t="str">
            <v>Kaminski, Mark</v>
          </cell>
          <cell r="E5060" t="str">
            <v>CLOSED TO ACCRUAL</v>
          </cell>
          <cell r="F5060">
            <v>41258</v>
          </cell>
          <cell r="G5060" t="str">
            <v>Southwest Oncology Group (SWOG)</v>
          </cell>
          <cell r="H5060" t="str">
            <v/>
          </cell>
          <cell r="I5060" t="str">
            <v>National</v>
          </cell>
          <cell r="J5060" t="str">
            <v>CTSU - Oncology</v>
          </cell>
        </row>
        <row r="5061">
          <cell r="A5061" t="str">
            <v>00031760</v>
          </cell>
          <cell r="B5061" t="str">
            <v>2009.064; HUM00031760</v>
          </cell>
          <cell r="C5061" t="str">
            <v>Pediatrics-Hematology/Oncology</v>
          </cell>
          <cell r="D5061" t="str">
            <v>Yanik, Gregory</v>
          </cell>
          <cell r="E5061" t="str">
            <v>IRB STUDY CLOSURE</v>
          </cell>
          <cell r="F5061">
            <v>43684</v>
          </cell>
          <cell r="G5061" t="str">
            <v>BMT CTN</v>
          </cell>
          <cell r="H5061" t="str">
            <v>National Marrow Donor Program (NMDP)</v>
          </cell>
          <cell r="I5061" t="str">
            <v>National</v>
          </cell>
          <cell r="J5061" t="str">
            <v>CTSU - Oncology</v>
          </cell>
        </row>
        <row r="5062">
          <cell r="A5062" t="str">
            <v>00031181</v>
          </cell>
          <cell r="B5062" t="str">
            <v>2009.057; HUM00031181</v>
          </cell>
          <cell r="C5062" t="str">
            <v>Int Med-Hematology/Oncology</v>
          </cell>
          <cell r="D5062" t="str">
            <v>Henry, Lynn</v>
          </cell>
          <cell r="E5062" t="str">
            <v>CLOSED TO ACCRUAL</v>
          </cell>
          <cell r="F5062">
            <v>41542</v>
          </cell>
          <cell r="G5062" t="str">
            <v>University of Michigan</v>
          </cell>
          <cell r="H5062" t="str">
            <v/>
          </cell>
          <cell r="I5062" t="str">
            <v>National</v>
          </cell>
          <cell r="J5062" t="str">
            <v>CTSU - Oncology</v>
          </cell>
        </row>
        <row r="5063">
          <cell r="A5063" t="str">
            <v>00030934</v>
          </cell>
          <cell r="B5063" t="str">
            <v>HUM00030934</v>
          </cell>
          <cell r="C5063" t="str">
            <v>Neurology</v>
          </cell>
          <cell r="D5063" t="str">
            <v>Todd, Peter</v>
          </cell>
          <cell r="E5063" t="str">
            <v>OPEN TO ACCRUAL</v>
          </cell>
          <cell r="F5063">
            <v>44301</v>
          </cell>
          <cell r="G5063" t="str">
            <v>DHHS - National Institutes of Health</v>
          </cell>
          <cell r="H5063" t="str">
            <v/>
          </cell>
          <cell r="I5063" t="str">
            <v>Externally Peer-Reviewed</v>
          </cell>
          <cell r="J5063" t="str">
            <v>MCRU Minimum Footprint</v>
          </cell>
        </row>
        <row r="5064">
          <cell r="A5064" t="str">
            <v>00030599</v>
          </cell>
          <cell r="B5064" t="str">
            <v>2018.148; ALTE05N1; HUM00030599</v>
          </cell>
          <cell r="C5064" t="str">
            <v>Pediatrics-Hematology/Oncology</v>
          </cell>
          <cell r="D5064" t="str">
            <v>Mody, Rajen</v>
          </cell>
          <cell r="E5064" t="str">
            <v>OPEN TO ACCRUAL</v>
          </cell>
          <cell r="F5064">
            <v>40022</v>
          </cell>
          <cell r="G5064" t="str">
            <v>Children's Oncology Group (COG)</v>
          </cell>
          <cell r="H5064" t="str">
            <v>National Childhood Cancer Foundation</v>
          </cell>
          <cell r="I5064" t="str">
            <v>Institutional</v>
          </cell>
          <cell r="J5064" t="str">
            <v>CTSU - Childrens</v>
          </cell>
        </row>
        <row r="5065">
          <cell r="A5065" t="str">
            <v>00030396</v>
          </cell>
          <cell r="B5065" t="str">
            <v>2009.056; HUM00030396</v>
          </cell>
          <cell r="C5065" t="str">
            <v>Int Med-Hematology/Oncology</v>
          </cell>
          <cell r="D5065" t="str">
            <v>Kaminski, Mark</v>
          </cell>
          <cell r="E5065" t="str">
            <v>IRB STUDY CLOSURE</v>
          </cell>
          <cell r="F5065">
            <v>42925</v>
          </cell>
          <cell r="G5065" t="str">
            <v>Celgene Corporation</v>
          </cell>
          <cell r="H5065" t="str">
            <v>Multiple Myeloma Research Consortium; University of Michigan</v>
          </cell>
          <cell r="I5065" t="str">
            <v>Industry</v>
          </cell>
          <cell r="J5065" t="str">
            <v>CTSU - Oncology</v>
          </cell>
        </row>
        <row r="5066">
          <cell r="A5066" t="str">
            <v>00030207</v>
          </cell>
          <cell r="B5066" t="str">
            <v>2009.051; HUM00030207</v>
          </cell>
          <cell r="C5066" t="str">
            <v>Urology</v>
          </cell>
          <cell r="D5066" t="str">
            <v>Montie, James</v>
          </cell>
          <cell r="E5066" t="str">
            <v>CLOSED TO ACCRUAL</v>
          </cell>
          <cell r="F5066">
            <v>41108</v>
          </cell>
          <cell r="G5066" t="str">
            <v>University of Michigan</v>
          </cell>
          <cell r="H5066" t="str">
            <v/>
          </cell>
          <cell r="I5066" t="str">
            <v>National</v>
          </cell>
          <cell r="J5066" t="str">
            <v>CTSU - Oncology</v>
          </cell>
        </row>
        <row r="5067">
          <cell r="A5067" t="str">
            <v>00030088</v>
          </cell>
          <cell r="B5067" t="str">
            <v>HUM00030088</v>
          </cell>
          <cell r="C5067" t="str">
            <v>Int Med-Metabolism, Endo &amp; Diabetes</v>
          </cell>
          <cell r="D5067" t="str">
            <v>Rothberg, Amy</v>
          </cell>
          <cell r="E5067" t="str">
            <v>OPEN TO ACCRUAL</v>
          </cell>
          <cell r="F5067">
            <v>44315</v>
          </cell>
          <cell r="G5067" t="str">
            <v>Cure Huntington's Disease Initiative Foundation (CHDI Foundation)</v>
          </cell>
          <cell r="H5067" t="str">
            <v>University of Michigan</v>
          </cell>
          <cell r="I5067" t="str">
            <v>Industry</v>
          </cell>
          <cell r="J5067" t="str">
            <v>MCRU Minimum Footprint</v>
          </cell>
        </row>
        <row r="5068">
          <cell r="A5068" t="str">
            <v>00029960</v>
          </cell>
          <cell r="B5068" t="str">
            <v>HUM00029960</v>
          </cell>
          <cell r="C5068" t="str">
            <v>School of Public Health</v>
          </cell>
          <cell r="D5068" t="str">
            <v>Resnicow, Kenneth</v>
          </cell>
          <cell r="E5068" t="str">
            <v>CLOSED TO ACCRUAL</v>
          </cell>
          <cell r="F5068">
            <v>41045</v>
          </cell>
          <cell r="G5068" t="str">
            <v>University of Michigan</v>
          </cell>
          <cell r="H5068" t="str">
            <v>DHHS - National Institutes of Health</v>
          </cell>
          <cell r="I5068" t="str">
            <v>National</v>
          </cell>
          <cell r="J5068" t="str">
            <v>CTSU - Oncology</v>
          </cell>
        </row>
        <row r="5069">
          <cell r="A5069" t="str">
            <v>00029698</v>
          </cell>
          <cell r="B5069" t="str">
            <v>HUM00029698</v>
          </cell>
          <cell r="C5069" t="str">
            <v>Int Med-Hematology/Oncology</v>
          </cell>
          <cell r="D5069" t="str">
            <v>Griggs, Jennifer</v>
          </cell>
          <cell r="E5069" t="str">
            <v>IRB STUDY CLOSURE</v>
          </cell>
          <cell r="F5069">
            <v>43448</v>
          </cell>
          <cell r="G5069" t="str">
            <v>University of Michigan</v>
          </cell>
          <cell r="H5069" t="str">
            <v>DHHS - National Institutes of Health</v>
          </cell>
          <cell r="I5069" t="str">
            <v>National</v>
          </cell>
          <cell r="J5069" t="str">
            <v>CTSU - Oncology</v>
          </cell>
        </row>
        <row r="5070">
          <cell r="A5070" t="str">
            <v>00029506</v>
          </cell>
          <cell r="B5070" t="str">
            <v>2005.008; HUM00029506</v>
          </cell>
          <cell r="C5070" t="str">
            <v>Int Med-Hematology/Oncology</v>
          </cell>
          <cell r="D5070" t="str">
            <v>Brenner, Dean</v>
          </cell>
          <cell r="E5070" t="str">
            <v>IRB STUDY CLOSURE</v>
          </cell>
          <cell r="F5070">
            <v>43318</v>
          </cell>
          <cell r="G5070" t="str">
            <v>Early Detection Research Network (EDRN)</v>
          </cell>
          <cell r="H5070" t="str">
            <v>DHHS - National Institutes of Health</v>
          </cell>
          <cell r="I5070" t="str">
            <v>Externally Peer-Reviewed</v>
          </cell>
          <cell r="J5070" t="str">
            <v>CTSU - Oncology</v>
          </cell>
        </row>
        <row r="5071">
          <cell r="A5071" t="str">
            <v>00029467</v>
          </cell>
          <cell r="B5071" t="str">
            <v>2009.053; HUM00029467; UMCC 2009.053</v>
          </cell>
          <cell r="C5071" t="str">
            <v>Radiation Oncology</v>
          </cell>
          <cell r="D5071" t="str">
            <v>Cuneo, Kyle</v>
          </cell>
          <cell r="E5071" t="str">
            <v>CLOSED TO ACCRUAL</v>
          </cell>
          <cell r="F5071">
            <v>41961</v>
          </cell>
          <cell r="G5071" t="str">
            <v>University of Michigan</v>
          </cell>
          <cell r="H5071" t="str">
            <v>DHHS - National Institutes of Health</v>
          </cell>
          <cell r="I5071" t="str">
            <v>National</v>
          </cell>
          <cell r="J5071" t="str">
            <v>CTSU - Oncology</v>
          </cell>
        </row>
        <row r="5072">
          <cell r="A5072" t="str">
            <v>00029410</v>
          </cell>
          <cell r="B5072" t="str">
            <v>2009.033; AAML0631; HUM00029410</v>
          </cell>
          <cell r="C5072" t="str">
            <v>Pediatrics-Hematology/Oncology</v>
          </cell>
          <cell r="D5072" t="str">
            <v>Mody, Rajen</v>
          </cell>
          <cell r="E5072" t="str">
            <v>IRB STUDY CLOSURE</v>
          </cell>
          <cell r="F5072">
            <v>42898</v>
          </cell>
          <cell r="G5072" t="str">
            <v>Children's Oncology Group (COG)</v>
          </cell>
          <cell r="H5072" t="str">
            <v/>
          </cell>
          <cell r="I5072" t="str">
            <v>Institutional</v>
          </cell>
          <cell r="J5072" t="str">
            <v>CTSU - Childrens</v>
          </cell>
        </row>
        <row r="5073">
          <cell r="A5073" t="str">
            <v>00029225</v>
          </cell>
          <cell r="B5073" t="str">
            <v>2009.055; ALTE07C1; HUM00029225</v>
          </cell>
          <cell r="C5073" t="str">
            <v>Pediatrics-Hematology/Oncology</v>
          </cell>
          <cell r="D5073" t="str">
            <v>Robertson, Patricia</v>
          </cell>
          <cell r="E5073" t="str">
            <v>OPEN TO ACCRUAL</v>
          </cell>
          <cell r="F5073">
            <v>40095</v>
          </cell>
          <cell r="G5073" t="str">
            <v>Children's Oncology Group (COG)</v>
          </cell>
          <cell r="H5073" t="str">
            <v>National Childhood Cancer Foundation</v>
          </cell>
          <cell r="I5073" t="str">
            <v>Institutional</v>
          </cell>
          <cell r="J5073" t="str">
            <v>CTSU - Childrens</v>
          </cell>
        </row>
        <row r="5074">
          <cell r="A5074" t="str">
            <v>00028964</v>
          </cell>
          <cell r="B5074" t="str">
            <v>2009.029; HUM00028964</v>
          </cell>
          <cell r="C5074" t="str">
            <v>Int Med-Hematology/Oncology</v>
          </cell>
          <cell r="D5074" t="str">
            <v>Hayes, Daniel</v>
          </cell>
          <cell r="E5074" t="str">
            <v>IRB STUDY CLOSURE</v>
          </cell>
          <cell r="F5074">
            <v>42869</v>
          </cell>
          <cell r="G5074" t="str">
            <v>University of Michigan</v>
          </cell>
          <cell r="H5074" t="str">
            <v/>
          </cell>
          <cell r="I5074" t="str">
            <v>National</v>
          </cell>
          <cell r="J5074" t="str">
            <v>CTSU - Oncology</v>
          </cell>
        </row>
        <row r="5075">
          <cell r="A5075" t="str">
            <v>00028934</v>
          </cell>
          <cell r="B5075" t="str">
            <v>HUM00028934</v>
          </cell>
          <cell r="C5075" t="str">
            <v>Cardiac Surgery</v>
          </cell>
          <cell r="D5075" t="str">
            <v>Bolling, Steven</v>
          </cell>
          <cell r="E5075" t="str">
            <v>CLOSED TO ACCRUAL</v>
          </cell>
          <cell r="F5075">
            <v>42383</v>
          </cell>
          <cell r="G5075" t="str">
            <v>Edwards Lifesciences LLC</v>
          </cell>
          <cell r="H5075" t="str">
            <v/>
          </cell>
          <cell r="I5075" t="str">
            <v>Industry</v>
          </cell>
          <cell r="J5075" t="str">
            <v>CTSU - Heart, Vessel, Blood</v>
          </cell>
        </row>
        <row r="5076">
          <cell r="A5076" t="str">
            <v>00028826</v>
          </cell>
          <cell r="B5076" t="str">
            <v>HUM00028826</v>
          </cell>
          <cell r="C5076" t="str">
            <v>Neurology</v>
          </cell>
          <cell r="D5076" t="str">
            <v>Goutman, Stephen</v>
          </cell>
          <cell r="E5076" t="str">
            <v>OPEN TO ACCRUAL</v>
          </cell>
          <cell r="F5076">
            <v>44302</v>
          </cell>
          <cell r="G5076" t="str">
            <v>Michigan, State of, Health and Human Services, Department of</v>
          </cell>
          <cell r="H5076" t="str">
            <v/>
          </cell>
          <cell r="I5076" t="str">
            <v>Institutional</v>
          </cell>
          <cell r="J5076" t="str">
            <v>MCRU Minimum Footprint</v>
          </cell>
        </row>
        <row r="5077">
          <cell r="A5077" t="str">
            <v>00028766</v>
          </cell>
          <cell r="B5077" t="str">
            <v>HUM00028766</v>
          </cell>
          <cell r="C5077" t="str">
            <v>Psychiatry</v>
          </cell>
          <cell r="D5077" t="str">
            <v>Akil, Huda</v>
          </cell>
          <cell r="E5077" t="str">
            <v>OPEN TO ACCRUAL</v>
          </cell>
          <cell r="F5077">
            <v>44315</v>
          </cell>
          <cell r="G5077" t="str">
            <v>Defense, Department of-Navy, Department of the</v>
          </cell>
          <cell r="H5077" t="str">
            <v/>
          </cell>
          <cell r="I5077" t="str">
            <v>Externally Peer-Reviewed</v>
          </cell>
          <cell r="J5077" t="str">
            <v>MCRU Minimum Footprint</v>
          </cell>
        </row>
        <row r="5078">
          <cell r="A5078" t="str">
            <v>00028528</v>
          </cell>
          <cell r="B5078" t="str">
            <v>2009.031; AALL08P1; HUM00028528</v>
          </cell>
          <cell r="C5078" t="str">
            <v>Pediatrics-Hematology/Oncology</v>
          </cell>
          <cell r="D5078" t="str">
            <v>Mody, Rajen</v>
          </cell>
          <cell r="E5078" t="str">
            <v>CLOSED TO ACCRUAL</v>
          </cell>
          <cell r="F5078">
            <v>40634</v>
          </cell>
          <cell r="G5078" t="str">
            <v>Children's Oncology Group (COG)</v>
          </cell>
          <cell r="H5078" t="str">
            <v>National Childhood Cancer Foundation</v>
          </cell>
          <cell r="I5078" t="str">
            <v>Institutional</v>
          </cell>
          <cell r="J5078" t="str">
            <v>CTSU - Childrens</v>
          </cell>
        </row>
        <row r="5079">
          <cell r="A5079" t="str">
            <v>00028132</v>
          </cell>
          <cell r="B5079" t="str">
            <v>2009.022; CPKC412D2201; HUM00028132</v>
          </cell>
          <cell r="C5079" t="str">
            <v>Int Med-Hematology/Oncology</v>
          </cell>
          <cell r="D5079" t="str">
            <v>Bixby, Dale</v>
          </cell>
          <cell r="E5079" t="str">
            <v>IRB STUDY CLOSURE</v>
          </cell>
          <cell r="F5079">
            <v>43117</v>
          </cell>
          <cell r="G5079" t="str">
            <v>Novartis</v>
          </cell>
          <cell r="H5079" t="str">
            <v/>
          </cell>
          <cell r="I5079" t="str">
            <v>Industry</v>
          </cell>
          <cell r="J5079" t="str">
            <v>CTSU - Oncology</v>
          </cell>
        </row>
        <row r="5080">
          <cell r="A5080" t="str">
            <v>00028037</v>
          </cell>
          <cell r="B5080" t="str">
            <v>2010.011; HUM00028037</v>
          </cell>
          <cell r="C5080" t="str">
            <v>Surgery-Thoracic Surgery</v>
          </cell>
          <cell r="D5080" t="str">
            <v>Chang, Andrew</v>
          </cell>
          <cell r="E5080" t="str">
            <v>ABANDONED</v>
          </cell>
          <cell r="F5080">
            <v>40235</v>
          </cell>
          <cell r="G5080" t="str">
            <v>University of Michigan</v>
          </cell>
          <cell r="H5080" t="str">
            <v>DHHS - National Institutes of Health; Thoracic Surgery Foundation for Research and Education, The</v>
          </cell>
          <cell r="I5080" t="str">
            <v>National</v>
          </cell>
          <cell r="J5080" t="str">
            <v>CTSU - Oncology</v>
          </cell>
        </row>
        <row r="5081">
          <cell r="A5081" t="str">
            <v>00027482</v>
          </cell>
          <cell r="B5081" t="str">
            <v>2009.015; HUM00027482; S0702</v>
          </cell>
          <cell r="C5081" t="str">
            <v>Int Med-Hematology/Oncology</v>
          </cell>
          <cell r="D5081" t="str">
            <v/>
          </cell>
          <cell r="E5081" t="str">
            <v>CLOSED TO ACCRUAL</v>
          </cell>
          <cell r="F5081">
            <v>42094</v>
          </cell>
          <cell r="G5081" t="str">
            <v>Southwest Oncology Group (SWOG)</v>
          </cell>
          <cell r="H5081" t="str">
            <v/>
          </cell>
          <cell r="I5081" t="str">
            <v>National</v>
          </cell>
          <cell r="J5081" t="str">
            <v>CTSU - Oncology</v>
          </cell>
        </row>
        <row r="5082">
          <cell r="A5082" t="str">
            <v>00027464</v>
          </cell>
          <cell r="B5082" t="str">
            <v>2009.012; 40601; HUM00027464</v>
          </cell>
          <cell r="C5082" t="str">
            <v>Int Med-Hematology/Oncology</v>
          </cell>
          <cell r="D5082" t="str">
            <v>Henry, Lynn</v>
          </cell>
          <cell r="E5082" t="str">
            <v>CLOSED TO ACCRUAL</v>
          </cell>
          <cell r="F5082">
            <v>40659</v>
          </cell>
          <cell r="G5082" t="str">
            <v>Cancer and Leukemia Group B Foundation (CALCGB)</v>
          </cell>
          <cell r="H5082" t="str">
            <v/>
          </cell>
          <cell r="I5082" t="str">
            <v>Industry</v>
          </cell>
          <cell r="J5082" t="str">
            <v>CTSU - Oncology</v>
          </cell>
        </row>
        <row r="5083">
          <cell r="A5083" t="str">
            <v>00027253</v>
          </cell>
          <cell r="B5083" t="str">
            <v>2009.009; HUM00027253; Rad Onc Dept; UMCC 2009.009</v>
          </cell>
          <cell r="C5083" t="str">
            <v>Radiation Oncology</v>
          </cell>
          <cell r="D5083" t="str">
            <v>Jolly, Shruti</v>
          </cell>
          <cell r="E5083" t="str">
            <v>IRB STUDY CLOSURE</v>
          </cell>
          <cell r="F5083">
            <v>43984</v>
          </cell>
          <cell r="G5083" t="str">
            <v>University of Michigan</v>
          </cell>
          <cell r="H5083" t="str">
            <v>DHHS - National Institutes of Health</v>
          </cell>
          <cell r="I5083" t="str">
            <v>National</v>
          </cell>
          <cell r="J5083" t="str">
            <v>CTSU - Oncology</v>
          </cell>
        </row>
        <row r="5084">
          <cell r="A5084" t="str">
            <v>00026957</v>
          </cell>
          <cell r="B5084" t="str">
            <v>2009.008; HUM00026957</v>
          </cell>
          <cell r="C5084" t="str">
            <v>Otolaryngology</v>
          </cell>
          <cell r="D5084" t="str">
            <v>Wolf, Gregory</v>
          </cell>
          <cell r="E5084" t="str">
            <v>IRB STUDY CLOSURE</v>
          </cell>
          <cell r="F5084">
            <v>43051</v>
          </cell>
          <cell r="G5084" t="str">
            <v>DHHS - National Institutes of Health</v>
          </cell>
          <cell r="H5084" t="str">
            <v/>
          </cell>
          <cell r="I5084" t="str">
            <v>Externally Peer-Reviewed</v>
          </cell>
          <cell r="J5084" t="str">
            <v>CTSU - Oncology</v>
          </cell>
        </row>
        <row r="5085">
          <cell r="A5085" t="str">
            <v>00026851</v>
          </cell>
          <cell r="B5085" t="str">
            <v>Migration in Progress - exclude from reports</v>
          </cell>
          <cell r="C5085" t="str">
            <v>Dermatology</v>
          </cell>
          <cell r="D5085" t="str">
            <v/>
          </cell>
          <cell r="E5085" t="str">
            <v>ABANDONED</v>
          </cell>
          <cell r="F5085">
            <v>43215</v>
          </cell>
          <cell r="G5085" t="str">
            <v>University of Michigan</v>
          </cell>
          <cell r="H5085" t="str">
            <v/>
          </cell>
          <cell r="I5085" t="str">
            <v>National</v>
          </cell>
          <cell r="J5085" t="str">
            <v>CTSU - Neurosciences and Sensory</v>
          </cell>
        </row>
        <row r="5086">
          <cell r="A5086" t="str">
            <v>00026653</v>
          </cell>
          <cell r="B5086" t="str">
            <v>2008.107; HUM00026653; S0703</v>
          </cell>
          <cell r="C5086" t="str">
            <v>Int Med-Hematology/Oncology</v>
          </cell>
          <cell r="D5086" t="str">
            <v>Bixby, Dale</v>
          </cell>
          <cell r="E5086" t="str">
            <v>IRB STUDY CLOSURE</v>
          </cell>
          <cell r="F5086">
            <v>43090</v>
          </cell>
          <cell r="G5086" t="str">
            <v>Southwest Oncology Group (SWOG)</v>
          </cell>
          <cell r="H5086" t="str">
            <v/>
          </cell>
          <cell r="I5086" t="str">
            <v>National</v>
          </cell>
          <cell r="J5086" t="str">
            <v>CTSU - Oncology</v>
          </cell>
        </row>
        <row r="5087">
          <cell r="A5087" t="str">
            <v>00026579</v>
          </cell>
          <cell r="B5087" t="str">
            <v>HUM00026579</v>
          </cell>
          <cell r="C5087" t="str">
            <v>Surgery-Pediatric Surgery</v>
          </cell>
          <cell r="D5087" t="str">
            <v>Mychaliska, George</v>
          </cell>
          <cell r="E5087" t="str">
            <v>OPEN TO ACCRUAL</v>
          </cell>
          <cell r="F5087">
            <v>39835</v>
          </cell>
          <cell r="G5087" t="str">
            <v>Columbia University</v>
          </cell>
          <cell r="H5087" t="str">
            <v/>
          </cell>
          <cell r="I5087" t="str">
            <v>Institutional</v>
          </cell>
          <cell r="J5087" t="str">
            <v>CTSU - Childrens</v>
          </cell>
        </row>
        <row r="5088">
          <cell r="A5088" t="str">
            <v>00026520</v>
          </cell>
          <cell r="B5088" t="str">
            <v>2009.006; HUM00026520</v>
          </cell>
          <cell r="C5088" t="str">
            <v>Pediatrics-Hematology/Oncology</v>
          </cell>
          <cell r="D5088" t="str">
            <v>Grady, Courtney</v>
          </cell>
          <cell r="E5088" t="str">
            <v>IRB STUDY CLOSURE</v>
          </cell>
          <cell r="F5088">
            <v>43970</v>
          </cell>
          <cell r="G5088" t="str">
            <v>University of Michigan</v>
          </cell>
          <cell r="H5088" t="str">
            <v/>
          </cell>
          <cell r="I5088" t="str">
            <v>National</v>
          </cell>
          <cell r="J5088" t="str">
            <v>CTSU - Oncology</v>
          </cell>
        </row>
        <row r="5089">
          <cell r="A5089" t="str">
            <v>00026237</v>
          </cell>
          <cell r="B5089" t="str">
            <v>2008.100; HUM00026237</v>
          </cell>
          <cell r="C5089" t="str">
            <v>School of Nursing</v>
          </cell>
          <cell r="D5089" t="str">
            <v>Northouse, Laurel</v>
          </cell>
          <cell r="E5089" t="str">
            <v>CLOSED TO ACCRUAL</v>
          </cell>
          <cell r="F5089">
            <v>40766</v>
          </cell>
          <cell r="G5089" t="str">
            <v>DHHS - National Institutes of Health</v>
          </cell>
          <cell r="H5089" t="str">
            <v/>
          </cell>
          <cell r="I5089" t="str">
            <v>Externally Peer-Reviewed</v>
          </cell>
          <cell r="J5089" t="str">
            <v>CTSU - Oncology</v>
          </cell>
        </row>
        <row r="5090">
          <cell r="A5090" t="str">
            <v>00026110</v>
          </cell>
          <cell r="B5090" t="str">
            <v>2008.105; HUM00026110; Z1072</v>
          </cell>
          <cell r="C5090" t="str">
            <v>Surgery</v>
          </cell>
          <cell r="D5090" t="str">
            <v>Sabel, Michael</v>
          </cell>
          <cell r="E5090" t="str">
            <v>IRB STUDY CLOSURE</v>
          </cell>
          <cell r="F5090">
            <v>42592</v>
          </cell>
          <cell r="G5090" t="str">
            <v>Duke University</v>
          </cell>
          <cell r="H5090" t="str">
            <v/>
          </cell>
          <cell r="I5090" t="str">
            <v>National</v>
          </cell>
          <cell r="J5090" t="str">
            <v>CTSU - Oncology</v>
          </cell>
        </row>
        <row r="5091">
          <cell r="A5091" t="str">
            <v>00026103</v>
          </cell>
          <cell r="B5091" t="str">
            <v>2009.007; HUM00026103</v>
          </cell>
          <cell r="C5091" t="str">
            <v>Radiology</v>
          </cell>
          <cell r="D5091" t="str">
            <v>Morag, Yoav</v>
          </cell>
          <cell r="E5091" t="str">
            <v>ABANDONED</v>
          </cell>
          <cell r="F5091">
            <v>39840</v>
          </cell>
          <cell r="G5091" t="str">
            <v>University of Michigan</v>
          </cell>
          <cell r="H5091" t="str">
            <v/>
          </cell>
          <cell r="I5091" t="str">
            <v>National</v>
          </cell>
          <cell r="J5091" t="str">
            <v>CTSU - Oncology</v>
          </cell>
        </row>
        <row r="5092">
          <cell r="A5092" t="str">
            <v>00026034</v>
          </cell>
          <cell r="B5092" t="str">
            <v>2008.101; HUM00026034</v>
          </cell>
          <cell r="C5092" t="str">
            <v>Int Med-Hematology/Oncology</v>
          </cell>
          <cell r="D5092" t="str">
            <v>Hayes, Daniel</v>
          </cell>
          <cell r="E5092" t="str">
            <v>CLOSED TO ACCRUAL</v>
          </cell>
          <cell r="F5092">
            <v>40939</v>
          </cell>
          <cell r="G5092" t="str">
            <v>University of Michigan</v>
          </cell>
          <cell r="H5092" t="str">
            <v>Damon Runyon Cancer Research Foundation</v>
          </cell>
          <cell r="I5092" t="str">
            <v>National</v>
          </cell>
          <cell r="J5092" t="str">
            <v>CTSU - Oncology</v>
          </cell>
        </row>
        <row r="5093">
          <cell r="A5093" t="str">
            <v>00025970</v>
          </cell>
          <cell r="B5093" t="str">
            <v>HUM00025970</v>
          </cell>
          <cell r="C5093" t="str">
            <v>Int Med-Hematology/Oncology</v>
          </cell>
          <cell r="D5093" t="str">
            <v>Zalupski, Mark</v>
          </cell>
          <cell r="E5093" t="str">
            <v>CLOSED TO ACCRUAL</v>
          </cell>
          <cell r="F5093">
            <v>39843</v>
          </cell>
          <cell r="G5093" t="str">
            <v>University of Michigan</v>
          </cell>
          <cell r="H5093" t="str">
            <v/>
          </cell>
          <cell r="I5093" t="str">
            <v>National</v>
          </cell>
          <cell r="J5093" t="str">
            <v>CTSU - Oncology</v>
          </cell>
        </row>
        <row r="5094">
          <cell r="A5094" t="str">
            <v>00025895</v>
          </cell>
          <cell r="B5094" t="str">
            <v>HUM00025895</v>
          </cell>
          <cell r="C5094" t="str">
            <v>Neurology</v>
          </cell>
          <cell r="D5094" t="str">
            <v>Todd, Peter</v>
          </cell>
          <cell r="E5094" t="str">
            <v>OPEN TO ACCRUAL</v>
          </cell>
          <cell r="F5094">
            <v>44301</v>
          </cell>
          <cell r="G5094" t="str">
            <v>University of Michigan</v>
          </cell>
          <cell r="H5094" t="str">
            <v/>
          </cell>
          <cell r="I5094" t="str">
            <v>National</v>
          </cell>
          <cell r="J5094" t="str">
            <v>MCRU Minimum Footprint</v>
          </cell>
        </row>
        <row r="5095">
          <cell r="A5095" t="str">
            <v>00025749</v>
          </cell>
          <cell r="B5095" t="str">
            <v>2009.002; HUM00025749</v>
          </cell>
          <cell r="C5095" t="str">
            <v>School of Social Work</v>
          </cell>
          <cell r="D5095" t="str">
            <v>Foley, Sallie</v>
          </cell>
          <cell r="E5095" t="str">
            <v>IRB STUDY CLOSURE</v>
          </cell>
          <cell r="F5095">
            <v>43419</v>
          </cell>
          <cell r="G5095" t="str">
            <v>University of Michigan</v>
          </cell>
          <cell r="H5095" t="str">
            <v/>
          </cell>
          <cell r="I5095" t="str">
            <v>National</v>
          </cell>
          <cell r="J5095" t="str">
            <v>CTSU - Oncology</v>
          </cell>
        </row>
        <row r="5096">
          <cell r="A5096" t="str">
            <v>00025570</v>
          </cell>
          <cell r="B5096" t="str">
            <v>2008.088; E3805; HUM00025570</v>
          </cell>
          <cell r="C5096" t="str">
            <v>Int Med-Hematology/Oncology</v>
          </cell>
          <cell r="D5096" t="str">
            <v>Smith, David, C</v>
          </cell>
          <cell r="E5096" t="str">
            <v>CLOSED TO ACCRUAL</v>
          </cell>
          <cell r="F5096">
            <v>41271</v>
          </cell>
          <cell r="G5096" t="str">
            <v>ECOG-ACRIN Medical Research Foundation, Inc</v>
          </cell>
          <cell r="H5096" t="str">
            <v>DHHS - National Institutes of Health; Eastern Cooperative Oncology Group (ECOG)</v>
          </cell>
          <cell r="I5096" t="str">
            <v>National</v>
          </cell>
          <cell r="J5096" t="str">
            <v>CTSU - Oncology</v>
          </cell>
        </row>
        <row r="5097">
          <cell r="A5097" t="str">
            <v>00025339</v>
          </cell>
          <cell r="B5097" t="str">
            <v>HUM00025339</v>
          </cell>
          <cell r="C5097" t="str">
            <v>Surgery</v>
          </cell>
          <cell r="D5097" t="str">
            <v>Crawford, Howard</v>
          </cell>
          <cell r="E5097" t="str">
            <v>OPEN TO ACCRUAL</v>
          </cell>
          <cell r="F5097">
            <v>39847</v>
          </cell>
          <cell r="G5097" t="str">
            <v>University of Michigan</v>
          </cell>
          <cell r="H5097" t="str">
            <v>DHHS - National Institutes of Health</v>
          </cell>
          <cell r="I5097" t="str">
            <v>National</v>
          </cell>
          <cell r="J5097" t="str">
            <v>CTSU - Oncology</v>
          </cell>
        </row>
        <row r="5098">
          <cell r="A5098" t="str">
            <v>00025310</v>
          </cell>
          <cell r="B5098" t="str">
            <v>2009.005; HUM00025310</v>
          </cell>
          <cell r="C5098" t="str">
            <v>Physical Medicine &amp; Rehabilitation</v>
          </cell>
          <cell r="D5098" t="str">
            <v>Murphy, Susan</v>
          </cell>
          <cell r="E5098" t="str">
            <v>CLOSED TO ACCRUAL</v>
          </cell>
          <cell r="F5098">
            <v>40543</v>
          </cell>
          <cell r="G5098" t="str">
            <v>University of Michigan</v>
          </cell>
          <cell r="H5098" t="str">
            <v/>
          </cell>
          <cell r="I5098" t="str">
            <v>National</v>
          </cell>
          <cell r="J5098" t="str">
            <v>CTSU - Oncology</v>
          </cell>
        </row>
        <row r="5099">
          <cell r="A5099" t="str">
            <v>00025227</v>
          </cell>
          <cell r="B5099" t="str">
            <v>20062004; 2008.081; HUM00025227</v>
          </cell>
          <cell r="C5099" t="str">
            <v>Int Med-Hematology/Oncology</v>
          </cell>
          <cell r="D5099" t="str">
            <v>Schuetze, Scott</v>
          </cell>
          <cell r="E5099" t="str">
            <v>IRB STUDY CLOSURE</v>
          </cell>
          <cell r="F5099">
            <v>43479</v>
          </cell>
          <cell r="G5099" t="str">
            <v>Amgen, Inc.</v>
          </cell>
          <cell r="H5099" t="str">
            <v/>
          </cell>
          <cell r="I5099" t="str">
            <v>Industry</v>
          </cell>
          <cell r="J5099" t="str">
            <v>CTSU - Oncology</v>
          </cell>
        </row>
        <row r="5100">
          <cell r="A5100" t="str">
            <v>00024500</v>
          </cell>
          <cell r="B5100" t="str">
            <v>2008.086; HUM00024500</v>
          </cell>
          <cell r="C5100" t="str">
            <v>Urology</v>
          </cell>
          <cell r="D5100" t="str">
            <v>Weizer, Alon</v>
          </cell>
          <cell r="E5100" t="str">
            <v>CLOSED TO ACCRUAL</v>
          </cell>
          <cell r="F5100">
            <v>41885</v>
          </cell>
          <cell r="G5100" t="str">
            <v>University of Michigan</v>
          </cell>
          <cell r="H5100" t="str">
            <v>Pfizer, Inc.</v>
          </cell>
          <cell r="I5100" t="str">
            <v>National</v>
          </cell>
          <cell r="J5100" t="str">
            <v>CTSU - Oncology</v>
          </cell>
        </row>
        <row r="5101">
          <cell r="A5101" t="str">
            <v>00024137</v>
          </cell>
          <cell r="B5101" t="str">
            <v>HUM00024137</v>
          </cell>
          <cell r="C5101" t="str">
            <v>Urology</v>
          </cell>
          <cell r="D5101" t="str">
            <v>Morgan, Todd</v>
          </cell>
          <cell r="E5101" t="str">
            <v>OPEN TO ACCRUAL</v>
          </cell>
          <cell r="F5101">
            <v>39769</v>
          </cell>
          <cell r="G5101" t="str">
            <v>University of Michigan</v>
          </cell>
          <cell r="H5101" t="str">
            <v/>
          </cell>
          <cell r="I5101" t="str">
            <v>National</v>
          </cell>
          <cell r="J5101" t="str">
            <v>CTSU - Oncology</v>
          </cell>
        </row>
        <row r="5102">
          <cell r="A5102" t="str">
            <v>00023924</v>
          </cell>
          <cell r="B5102" t="str">
            <v>2011.018; HUM00023924</v>
          </cell>
          <cell r="C5102" t="str">
            <v>Family Medicine</v>
          </cell>
          <cell r="D5102" t="str">
            <v>Warber, Sara</v>
          </cell>
          <cell r="E5102" t="str">
            <v>ABANDONED</v>
          </cell>
          <cell r="F5102">
            <v>40645</v>
          </cell>
          <cell r="G5102" t="str">
            <v>University of Michigan</v>
          </cell>
          <cell r="H5102" t="str">
            <v/>
          </cell>
          <cell r="I5102" t="str">
            <v>National</v>
          </cell>
          <cell r="J5102" t="str">
            <v>CTSU - Oncology</v>
          </cell>
        </row>
        <row r="5103">
          <cell r="A5103" t="str">
            <v>00023508</v>
          </cell>
          <cell r="B5103" t="str">
            <v xml:space="preserve"> CA209003 (MDX1106-03); 2008.069; HUM00023508</v>
          </cell>
          <cell r="C5103" t="str">
            <v>Int Med-Hematology/Oncology</v>
          </cell>
          <cell r="D5103" t="str">
            <v>Smith, David, C</v>
          </cell>
          <cell r="E5103" t="str">
            <v>TERMINATED</v>
          </cell>
          <cell r="F5103">
            <v>44300</v>
          </cell>
          <cell r="G5103" t="str">
            <v>Bristol-Myers Squibb</v>
          </cell>
          <cell r="H5103" t="str">
            <v/>
          </cell>
          <cell r="I5103" t="str">
            <v>Industry</v>
          </cell>
          <cell r="J5103" t="str">
            <v>CTSU - Oncology</v>
          </cell>
        </row>
        <row r="5104">
          <cell r="A5104" t="str">
            <v>00023061</v>
          </cell>
          <cell r="B5104" t="str">
            <v>2008.063; A4061008; HUM00023061</v>
          </cell>
          <cell r="C5104" t="str">
            <v>Int Med-Hematology/Oncology</v>
          </cell>
          <cell r="D5104" t="str">
            <v>Worden, Francis</v>
          </cell>
          <cell r="E5104" t="str">
            <v>IRB STUDY CLOSURE</v>
          </cell>
          <cell r="F5104">
            <v>42558</v>
          </cell>
          <cell r="G5104" t="str">
            <v>Pfizer</v>
          </cell>
          <cell r="H5104" t="str">
            <v/>
          </cell>
          <cell r="I5104" t="str">
            <v>Industry</v>
          </cell>
          <cell r="J5104" t="str">
            <v>CTSU - Oncology</v>
          </cell>
        </row>
        <row r="5105">
          <cell r="A5105" t="str">
            <v>00022455</v>
          </cell>
          <cell r="B5105" t="str">
            <v>2008.062; HUM00022455</v>
          </cell>
          <cell r="C5105" t="str">
            <v>Int Med-Hematology/Oncology</v>
          </cell>
          <cell r="D5105" t="str">
            <v>Hayes, Daniel</v>
          </cell>
          <cell r="E5105" t="str">
            <v>IRB STUDY CLOSURE</v>
          </cell>
          <cell r="F5105">
            <v>42809</v>
          </cell>
          <cell r="G5105" t="str">
            <v>Lilly, Eli, and Company</v>
          </cell>
          <cell r="H5105" t="str">
            <v>Eli Lilly and Company Foundation</v>
          </cell>
          <cell r="I5105" t="str">
            <v>Industry</v>
          </cell>
          <cell r="J5105" t="str">
            <v>CTSU - Oncology</v>
          </cell>
        </row>
        <row r="5106">
          <cell r="A5106" t="str">
            <v>00022417</v>
          </cell>
          <cell r="B5106" t="str">
            <v>2008.056; ADVL06B1; HUM00022417</v>
          </cell>
          <cell r="C5106" t="str">
            <v>Pediatrics-Hematology/Oncology</v>
          </cell>
          <cell r="D5106" t="str">
            <v>Mody, Rajen</v>
          </cell>
          <cell r="E5106" t="str">
            <v>TERMINATED</v>
          </cell>
          <cell r="F5106">
            <v>43321</v>
          </cell>
          <cell r="G5106" t="str">
            <v>Children's Oncology Group (COG)</v>
          </cell>
          <cell r="H5106" t="str">
            <v>National Childhood Cancer Foundation</v>
          </cell>
          <cell r="I5106" t="str">
            <v>Institutional</v>
          </cell>
          <cell r="J5106" t="str">
            <v>CTSU - Childrens</v>
          </cell>
        </row>
        <row r="5107">
          <cell r="A5107" t="str">
            <v>00022259</v>
          </cell>
          <cell r="B5107" t="str">
            <v>2006-05; 2008.052; HUM00022259</v>
          </cell>
          <cell r="C5107" t="str">
            <v>Pediatrics-Hematology/Oncology</v>
          </cell>
          <cell r="D5107" t="str">
            <v>Yanik, Gregory</v>
          </cell>
          <cell r="E5107" t="str">
            <v>TERMINATED</v>
          </cell>
          <cell r="F5107">
            <v>42615</v>
          </cell>
          <cell r="G5107" t="str">
            <v>Gentium</v>
          </cell>
          <cell r="H5107" t="str">
            <v/>
          </cell>
          <cell r="I5107" t="str">
            <v>Industry</v>
          </cell>
          <cell r="J5107" t="str">
            <v>CTSU - Oncology</v>
          </cell>
        </row>
        <row r="5108">
          <cell r="A5108" t="str">
            <v>00021950</v>
          </cell>
          <cell r="B5108" t="str">
            <v>2008.083; HUM00021950</v>
          </cell>
          <cell r="C5108" t="str">
            <v>Int Med-Hematology/Oncology</v>
          </cell>
          <cell r="D5108" t="str">
            <v>Bixby, Dale</v>
          </cell>
          <cell r="E5108" t="str">
            <v>IRB STUDY CLOSURE</v>
          </cell>
          <cell r="F5108">
            <v>43972</v>
          </cell>
          <cell r="G5108" t="str">
            <v>University of Michigan</v>
          </cell>
          <cell r="H5108" t="str">
            <v/>
          </cell>
          <cell r="I5108" t="str">
            <v>National</v>
          </cell>
          <cell r="J5108" t="str">
            <v>CTSU - Oncology</v>
          </cell>
        </row>
        <row r="5109">
          <cell r="A5109" t="str">
            <v>00021298</v>
          </cell>
          <cell r="B5109" t="str">
            <v>HUM00021298</v>
          </cell>
          <cell r="C5109" t="str">
            <v>Int Med-General Medicine</v>
          </cell>
          <cell r="D5109" t="str">
            <v>An, Lawrence</v>
          </cell>
          <cell r="E5109" t="str">
            <v>CLOSED TO ACCRUAL</v>
          </cell>
          <cell r="F5109">
            <v>41713</v>
          </cell>
          <cell r="G5109" t="str">
            <v>DHHS - National Institutes of Health</v>
          </cell>
          <cell r="H5109" t="str">
            <v/>
          </cell>
          <cell r="I5109" t="str">
            <v>Externally Peer-Reviewed</v>
          </cell>
          <cell r="J5109" t="str">
            <v>CTSU - Oncology</v>
          </cell>
        </row>
        <row r="5110">
          <cell r="A5110" t="str">
            <v>00020979</v>
          </cell>
          <cell r="B5110" t="str">
            <v>2008.034; HUM00020979</v>
          </cell>
          <cell r="C5110" t="str">
            <v>Radiation Oncology</v>
          </cell>
          <cell r="D5110" t="str">
            <v>Cuneo, Kyle</v>
          </cell>
          <cell r="E5110" t="str">
            <v>CLOSED TO ACCRUAL</v>
          </cell>
          <cell r="F5110">
            <v>42650</v>
          </cell>
          <cell r="G5110" t="str">
            <v>University of Michigan</v>
          </cell>
          <cell r="H5110" t="str">
            <v>DHHS - National Institutes of Health</v>
          </cell>
          <cell r="I5110" t="str">
            <v>National</v>
          </cell>
          <cell r="J5110" t="str">
            <v>CTSU - Oncology</v>
          </cell>
        </row>
        <row r="5111">
          <cell r="A5111" t="str">
            <v>00020974</v>
          </cell>
          <cell r="B5111" t="str">
            <v>2008.036; HUM00020974</v>
          </cell>
          <cell r="C5111" t="str">
            <v>Pediatrics-Hematology/Oncology</v>
          </cell>
          <cell r="D5111" t="str">
            <v>Yanik, Gregory</v>
          </cell>
          <cell r="E5111" t="str">
            <v>IRB STUDY CLOSURE</v>
          </cell>
          <cell r="F5111">
            <v>43052</v>
          </cell>
          <cell r="G5111" t="str">
            <v>BMT CTN</v>
          </cell>
          <cell r="H5111" t="str">
            <v>Children's Hospital &amp; Research Center at Oakland</v>
          </cell>
          <cell r="I5111" t="str">
            <v>National</v>
          </cell>
          <cell r="J5111" t="str">
            <v>CTSU - Oncology</v>
          </cell>
        </row>
        <row r="5112">
          <cell r="A5112" t="str">
            <v>00020932</v>
          </cell>
          <cell r="B5112" t="str">
            <v>2008.043; HUM00020932; RTOG 0614</v>
          </cell>
          <cell r="C5112" t="str">
            <v>Radiation Oncology</v>
          </cell>
          <cell r="D5112" t="str">
            <v>Spratt, Daniel</v>
          </cell>
          <cell r="E5112" t="str">
            <v>IRB STUDY CLOSURE</v>
          </cell>
          <cell r="F5112">
            <v>42804</v>
          </cell>
          <cell r="G5112" t="str">
            <v>Radiation Therapy Oncology Group (RTOG)</v>
          </cell>
          <cell r="H5112" t="str">
            <v>American College of Radiology</v>
          </cell>
          <cell r="I5112" t="str">
            <v>National</v>
          </cell>
          <cell r="J5112" t="str">
            <v>CTSU - Oncology</v>
          </cell>
        </row>
        <row r="5113">
          <cell r="A5113" t="str">
            <v>00020872</v>
          </cell>
          <cell r="B5113" t="str">
            <v>2008.050; AOST06B1; HUM00020872</v>
          </cell>
          <cell r="C5113" t="str">
            <v>Pediatrics-Hematology/Oncology</v>
          </cell>
          <cell r="D5113" t="str">
            <v>Jasty-Rao, Rama</v>
          </cell>
          <cell r="E5113" t="str">
            <v>CLOSED TO ACCRUAL</v>
          </cell>
          <cell r="F5113">
            <v>43476</v>
          </cell>
          <cell r="G5113" t="str">
            <v>Children's Oncology Group (COG)</v>
          </cell>
          <cell r="H5113" t="str">
            <v>National Childhood Cancer Foundation</v>
          </cell>
          <cell r="I5113" t="str">
            <v>Institutional</v>
          </cell>
          <cell r="J5113" t="str">
            <v>CTSU - Childrens</v>
          </cell>
        </row>
        <row r="5114">
          <cell r="A5114" t="str">
            <v>00020524</v>
          </cell>
          <cell r="B5114" t="str">
            <v>2008.027; GOG 0213; HUM00020524</v>
          </cell>
          <cell r="C5114" t="str">
            <v>Obstetrics/Gynecology</v>
          </cell>
          <cell r="D5114" t="str">
            <v>Siedel, Jean</v>
          </cell>
          <cell r="E5114" t="str">
            <v>CLOSED TO ACCRUAL</v>
          </cell>
          <cell r="F5114">
            <v>41211</v>
          </cell>
          <cell r="G5114" t="str">
            <v>The GOG Foundation, Inc.</v>
          </cell>
          <cell r="H5114" t="str">
            <v>Ohio State University, The</v>
          </cell>
          <cell r="I5114" t="str">
            <v>Industry</v>
          </cell>
          <cell r="J5114" t="str">
            <v>CTSU - Oncology</v>
          </cell>
        </row>
        <row r="5115">
          <cell r="A5115" t="str">
            <v>00020333</v>
          </cell>
          <cell r="B5115" t="str">
            <v>2008.024; HUM00020333; S0337</v>
          </cell>
          <cell r="C5115" t="str">
            <v>Urology</v>
          </cell>
          <cell r="D5115" t="str">
            <v>Weizer, Alon</v>
          </cell>
          <cell r="E5115" t="str">
            <v>IRB STUDY CLOSURE</v>
          </cell>
          <cell r="F5115">
            <v>43074</v>
          </cell>
          <cell r="G5115" t="str">
            <v>Southwest Oncology Group (SWOG)</v>
          </cell>
          <cell r="H5115" t="str">
            <v/>
          </cell>
          <cell r="I5115" t="str">
            <v>National</v>
          </cell>
          <cell r="J5115" t="str">
            <v>CTSU - Oncology</v>
          </cell>
        </row>
        <row r="5116">
          <cell r="A5116" t="str">
            <v>00019967</v>
          </cell>
          <cell r="B5116" t="str">
            <v>2008.020; AAML0431; HUM00019967</v>
          </cell>
          <cell r="C5116" t="str">
            <v>Pediatrics-Hematology/Oncology</v>
          </cell>
          <cell r="D5116" t="str">
            <v>Mody, Rajen</v>
          </cell>
          <cell r="E5116" t="str">
            <v>CLOSED TO ACCRUAL</v>
          </cell>
          <cell r="F5116">
            <v>40890</v>
          </cell>
          <cell r="G5116" t="str">
            <v>Children's Oncology Group (COG)</v>
          </cell>
          <cell r="H5116" t="str">
            <v>National Childhood Cancer Foundation</v>
          </cell>
          <cell r="I5116" t="str">
            <v>Institutional</v>
          </cell>
          <cell r="J5116" t="str">
            <v>CTSU - Childrens</v>
          </cell>
        </row>
        <row r="5117">
          <cell r="A5117" t="str">
            <v>00019814</v>
          </cell>
          <cell r="B5117" t="str">
            <v>HUM00019814</v>
          </cell>
          <cell r="C5117" t="str">
            <v>Int Med-General Medicine</v>
          </cell>
          <cell r="D5117" t="str">
            <v>Hawley, Sarah</v>
          </cell>
          <cell r="E5117" t="str">
            <v>CLOSED TO ACCRUAL</v>
          </cell>
          <cell r="F5117">
            <v>41141</v>
          </cell>
          <cell r="G5117" t="str">
            <v>National Cancer Institute (NCI)</v>
          </cell>
          <cell r="H5117" t="str">
            <v>DHHS - National Institutes of Health</v>
          </cell>
          <cell r="I5117" t="str">
            <v>National</v>
          </cell>
          <cell r="J5117" t="str">
            <v>CTSU - Oncology</v>
          </cell>
        </row>
        <row r="5118">
          <cell r="A5118" t="str">
            <v>00019629</v>
          </cell>
          <cell r="B5118" t="str">
            <v>2008.019; HUM00019629; N063D</v>
          </cell>
          <cell r="C5118" t="str">
            <v>Int Med-Hematology/Oncology</v>
          </cell>
          <cell r="D5118" t="str">
            <v>Schott, Anne</v>
          </cell>
          <cell r="E5118" t="str">
            <v>CLOSED TO ACCRUAL</v>
          </cell>
          <cell r="F5118">
            <v>40657</v>
          </cell>
          <cell r="G5118" t="str">
            <v>Southwest Oncology Group (SWOG)</v>
          </cell>
          <cell r="H5118" t="str">
            <v>Mayo Clinic</v>
          </cell>
          <cell r="I5118" t="str">
            <v>National</v>
          </cell>
          <cell r="J5118" t="str">
            <v>CTSU - Oncology</v>
          </cell>
        </row>
        <row r="5119">
          <cell r="A5119" t="str">
            <v>00019526</v>
          </cell>
          <cell r="B5119" t="str">
            <v>2008.067; CALGB 10403/ECOG C10403/SWOG C10403; HUM00019526; SWOG C10403</v>
          </cell>
          <cell r="C5119" t="str">
            <v>Int Med-Hematology/Oncology</v>
          </cell>
          <cell r="D5119" t="str">
            <v>Bixby, Dale</v>
          </cell>
          <cell r="E5119" t="str">
            <v>CLOSED TO ACCRUAL</v>
          </cell>
          <cell r="F5119">
            <v>41167</v>
          </cell>
          <cell r="G5119" t="str">
            <v>Cancer and Leukemia Group B Foundation (CALCGB)</v>
          </cell>
          <cell r="H5119" t="str">
            <v>Southwest Oncology Group (SWOG)</v>
          </cell>
          <cell r="I5119" t="str">
            <v>Industry</v>
          </cell>
          <cell r="J5119" t="str">
            <v>CTSU - Oncology</v>
          </cell>
        </row>
        <row r="5120">
          <cell r="A5120" t="str">
            <v>00019380</v>
          </cell>
          <cell r="B5120" t="str">
            <v>2008.023; AP24534-07-101; HUM00019380</v>
          </cell>
          <cell r="C5120" t="str">
            <v>Int Med-Hematology/Oncology</v>
          </cell>
          <cell r="D5120" t="str">
            <v>Talpaz, Moshe</v>
          </cell>
          <cell r="E5120" t="str">
            <v>IRB STUDY CLOSURE</v>
          </cell>
          <cell r="F5120">
            <v>42606</v>
          </cell>
          <cell r="G5120" t="str">
            <v>Ariad Pharmaceuticals, Inc.</v>
          </cell>
          <cell r="H5120" t="str">
            <v/>
          </cell>
          <cell r="I5120" t="str">
            <v>Industry</v>
          </cell>
          <cell r="J5120" t="str">
            <v>CTSU - Oncology</v>
          </cell>
        </row>
        <row r="5121">
          <cell r="A5121" t="str">
            <v>00019167</v>
          </cell>
          <cell r="B5121" t="str">
            <v>2008.010; HUM00019167; S0518</v>
          </cell>
          <cell r="C5121" t="str">
            <v>Int Med-Hematology/Oncology</v>
          </cell>
          <cell r="D5121" t="str">
            <v>Zalupski, Mark</v>
          </cell>
          <cell r="E5121" t="str">
            <v>IRB STUDY CLOSURE</v>
          </cell>
          <cell r="F5121">
            <v>43300</v>
          </cell>
          <cell r="G5121" t="str">
            <v>Southwest Oncology Group (SWOG)</v>
          </cell>
          <cell r="H5121" t="str">
            <v/>
          </cell>
          <cell r="I5121" t="str">
            <v>National</v>
          </cell>
          <cell r="J5121" t="str">
            <v>CTSU - Oncology</v>
          </cell>
        </row>
        <row r="5122">
          <cell r="A5122" t="str">
            <v>00019070</v>
          </cell>
          <cell r="B5122" t="str">
            <v>2008.092; HUM00019070</v>
          </cell>
          <cell r="C5122" t="str">
            <v>Radiation Oncology</v>
          </cell>
          <cell r="D5122" t="str">
            <v>Eisbruch, Avraham</v>
          </cell>
          <cell r="E5122" t="str">
            <v>CLOSED TO ACCRUAL</v>
          </cell>
          <cell r="F5122">
            <v>43566</v>
          </cell>
          <cell r="G5122" t="str">
            <v>University of Michigan</v>
          </cell>
          <cell r="H5122" t="str">
            <v/>
          </cell>
          <cell r="I5122" t="str">
            <v>National</v>
          </cell>
          <cell r="J5122" t="str">
            <v>CTSU - Oncology</v>
          </cell>
        </row>
        <row r="5123">
          <cell r="A5123" t="str">
            <v>00019059</v>
          </cell>
          <cell r="B5123" t="str">
            <v>2008.016; HUM00019059</v>
          </cell>
          <cell r="C5123" t="str">
            <v>Int Med-Hematology/Oncology</v>
          </cell>
          <cell r="D5123" t="str">
            <v>Talpaz, Moshe</v>
          </cell>
          <cell r="E5123" t="str">
            <v>IRB INITIAL APPROVAL</v>
          </cell>
          <cell r="F5123">
            <v>39527</v>
          </cell>
          <cell r="G5123" t="str">
            <v>University of Michigan</v>
          </cell>
          <cell r="H5123" t="str">
            <v/>
          </cell>
          <cell r="I5123" t="str">
            <v>National</v>
          </cell>
          <cell r="J5123" t="str">
            <v>CTSU - Oncology</v>
          </cell>
        </row>
        <row r="5124">
          <cell r="A5124" t="str">
            <v>00018613</v>
          </cell>
          <cell r="B5124" t="str">
            <v>2008.002; ASCT0631; HUM00018613</v>
          </cell>
          <cell r="C5124" t="str">
            <v>Pediatrics-Hematology/Oncology</v>
          </cell>
          <cell r="D5124" t="str">
            <v>Yanik, Gregory</v>
          </cell>
          <cell r="E5124" t="str">
            <v>CLOSED TO ACCRUAL</v>
          </cell>
          <cell r="F5124">
            <v>40872</v>
          </cell>
          <cell r="G5124" t="str">
            <v>Children's Oncology Group (COG)</v>
          </cell>
          <cell r="H5124" t="str">
            <v>National Childhood Cancer Foundation</v>
          </cell>
          <cell r="I5124" t="str">
            <v>Institutional</v>
          </cell>
          <cell r="J5124" t="str">
            <v>CTSU - Childrens</v>
          </cell>
        </row>
        <row r="5125">
          <cell r="A5125" t="str">
            <v>00018521</v>
          </cell>
          <cell r="B5125" t="str">
            <v>HUM00018521</v>
          </cell>
          <cell r="C5125" t="str">
            <v>Family Medicine</v>
          </cell>
          <cell r="D5125" t="str">
            <v>Jimbo, Masahito</v>
          </cell>
          <cell r="E5125" t="str">
            <v>CLOSED TO ACCRUAL</v>
          </cell>
          <cell r="F5125">
            <v>40148</v>
          </cell>
          <cell r="G5125" t="str">
            <v>University of Michigan</v>
          </cell>
          <cell r="H5125" t="str">
            <v/>
          </cell>
          <cell r="I5125" t="str">
            <v>National</v>
          </cell>
          <cell r="J5125" t="str">
            <v>CTSU - Oncology</v>
          </cell>
        </row>
        <row r="5126">
          <cell r="A5126" t="str">
            <v>00018101</v>
          </cell>
          <cell r="B5126" t="str">
            <v>2007.142; HUM00018101; RTOG 0534</v>
          </cell>
          <cell r="C5126" t="str">
            <v>Radiation Oncology</v>
          </cell>
          <cell r="D5126" t="str">
            <v/>
          </cell>
          <cell r="E5126" t="str">
            <v>CLOSED TO ACCRUAL</v>
          </cell>
          <cell r="F5126">
            <v>42093</v>
          </cell>
          <cell r="G5126" t="str">
            <v>Radiation Therapy Oncology Group (RTOG)</v>
          </cell>
          <cell r="H5126" t="str">
            <v>NRG Oncology</v>
          </cell>
          <cell r="I5126" t="str">
            <v>National</v>
          </cell>
          <cell r="J5126" t="str">
            <v>CTSU - Oncology</v>
          </cell>
        </row>
        <row r="5127">
          <cell r="A5127" t="str">
            <v>00018001</v>
          </cell>
          <cell r="B5127" t="str">
            <v>HUM00018001</v>
          </cell>
          <cell r="C5127" t="str">
            <v>School of Public Health</v>
          </cell>
          <cell r="D5127" t="str">
            <v>Resnicow, Kenneth</v>
          </cell>
          <cell r="E5127" t="str">
            <v>IRB STUDY CLOSURE</v>
          </cell>
          <cell r="F5127">
            <v>43382</v>
          </cell>
          <cell r="G5127" t="str">
            <v>DHHS - Agency for Health Care Research and Quality</v>
          </cell>
          <cell r="H5127" t="str">
            <v/>
          </cell>
          <cell r="I5127" t="str">
            <v>Externally Peer-Reviewed</v>
          </cell>
          <cell r="J5127" t="str">
            <v>CTSU - Oncology</v>
          </cell>
        </row>
        <row r="5128">
          <cell r="A5128" t="str">
            <v>00017955</v>
          </cell>
          <cell r="B5128" t="str">
            <v>2008.005; HUM00017955</v>
          </cell>
          <cell r="C5128" t="str">
            <v>Pediatrics-Hematology/Oncology</v>
          </cell>
          <cell r="D5128" t="str">
            <v>Robertson, Patricia</v>
          </cell>
          <cell r="E5128" t="str">
            <v>IRB STUDY CLOSURE</v>
          </cell>
          <cell r="F5128">
            <v>42724</v>
          </cell>
          <cell r="G5128" t="str">
            <v>Children's Oncology Group (COG)</v>
          </cell>
          <cell r="H5128" t="str">
            <v>National Childhood Cancer Foundation</v>
          </cell>
          <cell r="I5128" t="str">
            <v>Institutional</v>
          </cell>
          <cell r="J5128" t="str">
            <v>CTSU - Childrens</v>
          </cell>
        </row>
        <row r="5129">
          <cell r="A5129" t="str">
            <v>00017941</v>
          </cell>
          <cell r="B5129" t="str">
            <v>HUM00017941</v>
          </cell>
          <cell r="C5129" t="str">
            <v>Pediatrics-Endocrinology</v>
          </cell>
          <cell r="D5129" t="str">
            <v>Padmanabhan, Vasantha</v>
          </cell>
          <cell r="E5129" t="str">
            <v>OPEN TO ACCRUAL</v>
          </cell>
          <cell r="F5129">
            <v>44302</v>
          </cell>
          <cell r="G5129" t="str">
            <v>Michigan, State of, Health and Human Services, Department of</v>
          </cell>
          <cell r="H5129" t="str">
            <v/>
          </cell>
          <cell r="I5129" t="str">
            <v>Institutional</v>
          </cell>
          <cell r="J5129" t="str">
            <v>MCRU Minimum Footprint</v>
          </cell>
        </row>
        <row r="5130">
          <cell r="A5130" t="str">
            <v>00017836</v>
          </cell>
          <cell r="B5130" t="str">
            <v>2008.029; ANBL0532; HUM00017836</v>
          </cell>
          <cell r="C5130" t="str">
            <v>Pediatrics-Hematology/Oncology</v>
          </cell>
          <cell r="D5130" t="str">
            <v>Mody, Rajen</v>
          </cell>
          <cell r="E5130" t="str">
            <v>CLOSED TO ACCRUAL</v>
          </cell>
          <cell r="F5130">
            <v>40966</v>
          </cell>
          <cell r="G5130" t="str">
            <v>Children's Oncology Group (COG)</v>
          </cell>
          <cell r="H5130" t="str">
            <v>National Childhood Cancer Foundation</v>
          </cell>
          <cell r="I5130" t="str">
            <v>Institutional</v>
          </cell>
          <cell r="J5130" t="str">
            <v>CTSU - Childrens</v>
          </cell>
        </row>
        <row r="5131">
          <cell r="A5131" t="str">
            <v>00017756</v>
          </cell>
          <cell r="B5131" t="str">
            <v>2007.140; E1505; HUM00017756</v>
          </cell>
          <cell r="C5131" t="str">
            <v>Int Med-Hematology/Oncology</v>
          </cell>
          <cell r="D5131" t="str">
            <v>Kalemkerian, Gregory</v>
          </cell>
          <cell r="E5131" t="str">
            <v>CLOSED TO ACCRUAL</v>
          </cell>
          <cell r="F5131">
            <v>41537</v>
          </cell>
          <cell r="G5131" t="str">
            <v>Eastern Cooperative Oncology Group (ECOG)</v>
          </cell>
          <cell r="H5131" t="str">
            <v>National Cancer Institute (NCI)</v>
          </cell>
          <cell r="I5131" t="str">
            <v>National</v>
          </cell>
          <cell r="J5131" t="str">
            <v>CTSU - Oncology</v>
          </cell>
        </row>
        <row r="5132">
          <cell r="A5132" t="str">
            <v>00017642</v>
          </cell>
          <cell r="B5132" t="str">
            <v>2007.144; HUM00017642; S0535</v>
          </cell>
          <cell r="C5132" t="str">
            <v>Int Med-Hematology/Oncology</v>
          </cell>
          <cell r="D5132" t="str">
            <v>Bixby, Dale</v>
          </cell>
          <cell r="E5132" t="str">
            <v>IRB STUDY CLOSURE</v>
          </cell>
          <cell r="F5132">
            <v>42975</v>
          </cell>
          <cell r="G5132" t="str">
            <v>Southwest Oncology Group (SWOG)</v>
          </cell>
          <cell r="H5132" t="str">
            <v/>
          </cell>
          <cell r="I5132" t="str">
            <v>National</v>
          </cell>
          <cell r="J5132" t="str">
            <v>CTSU - Oncology</v>
          </cell>
        </row>
        <row r="5133">
          <cell r="A5133" t="str">
            <v>00017465</v>
          </cell>
          <cell r="B5133" t="str">
            <v>2007.138; HUM00017465</v>
          </cell>
          <cell r="C5133" t="str">
            <v>Int Med-Hematology/Oncology</v>
          </cell>
          <cell r="D5133" t="str">
            <v>Griggs, Jennifer</v>
          </cell>
          <cell r="E5133" t="str">
            <v>CLOSED TO ACCRUAL</v>
          </cell>
          <cell r="F5133">
            <v>39975</v>
          </cell>
          <cell r="G5133" t="str">
            <v>University of Michigan</v>
          </cell>
          <cell r="H5133" t="str">
            <v/>
          </cell>
          <cell r="I5133" t="str">
            <v>National</v>
          </cell>
          <cell r="J5133" t="str">
            <v>CTSU - Oncology</v>
          </cell>
        </row>
        <row r="5134">
          <cell r="A5134" t="str">
            <v>00017457</v>
          </cell>
          <cell r="B5134" t="str">
            <v>GOG 0209; HUM00017457</v>
          </cell>
          <cell r="C5134" t="str">
            <v>Obstetrics/Gynecology</v>
          </cell>
          <cell r="D5134" t="str">
            <v>Siedel, Jean</v>
          </cell>
          <cell r="E5134" t="str">
            <v>CLOSED TO ACCRUAL</v>
          </cell>
          <cell r="F5134">
            <v>39923</v>
          </cell>
          <cell r="G5134" t="str">
            <v>Gynecologic Oncology Group (GOG)</v>
          </cell>
          <cell r="H5134" t="str">
            <v>Ohio State University, The</v>
          </cell>
          <cell r="I5134" t="str">
            <v>National</v>
          </cell>
          <cell r="J5134" t="str">
            <v>CTSU - Oncology</v>
          </cell>
        </row>
        <row r="5135">
          <cell r="A5135" t="str">
            <v>00017008</v>
          </cell>
          <cell r="B5135" t="str">
            <v>2007.124; AREN0533; HUM00017008</v>
          </cell>
          <cell r="C5135" t="str">
            <v>Pediatrics-Hematology/Oncology</v>
          </cell>
          <cell r="D5135" t="str">
            <v>Walling, Emily</v>
          </cell>
          <cell r="E5135" t="str">
            <v>CLOSED TO ACCRUAL</v>
          </cell>
          <cell r="F5135">
            <v>41418</v>
          </cell>
          <cell r="G5135" t="str">
            <v>Children's Oncology Group (COG)</v>
          </cell>
          <cell r="H5135" t="str">
            <v>National Childhood Cancer Foundation</v>
          </cell>
          <cell r="I5135" t="str">
            <v>Institutional</v>
          </cell>
          <cell r="J5135" t="str">
            <v>CTSU - Childrens</v>
          </cell>
        </row>
        <row r="5136">
          <cell r="A5136" t="str">
            <v>00016999</v>
          </cell>
          <cell r="B5136" t="str">
            <v>HUM00016999</v>
          </cell>
          <cell r="C5136" t="str">
            <v>Int Med-General Medicine</v>
          </cell>
          <cell r="D5136" t="str">
            <v>Hawley, Sarah</v>
          </cell>
          <cell r="E5136" t="str">
            <v>CLOSED TO ACCRUAL</v>
          </cell>
          <cell r="F5136">
            <v>39173</v>
          </cell>
          <cell r="G5136" t="str">
            <v>National Cancer Institute (NCI)</v>
          </cell>
          <cell r="H5136" t="str">
            <v>DHHS - National Institutes of Health</v>
          </cell>
          <cell r="I5136" t="str">
            <v>National</v>
          </cell>
          <cell r="J5136" t="str">
            <v>CTSU - Oncology</v>
          </cell>
        </row>
        <row r="5137">
          <cell r="A5137" t="str">
            <v>00016724</v>
          </cell>
          <cell r="B5137" t="str">
            <v>2007.117; ANBL0531; HUM00016724</v>
          </cell>
          <cell r="C5137" t="str">
            <v>Pediatrics-Hematology/Oncology</v>
          </cell>
          <cell r="D5137" t="str">
            <v>Hutchinson, Raymond</v>
          </cell>
          <cell r="E5137" t="str">
            <v>CLOSED TO ACCRUAL</v>
          </cell>
          <cell r="F5137">
            <v>41645</v>
          </cell>
          <cell r="G5137" t="str">
            <v>Children's Oncology Group (COG)</v>
          </cell>
          <cell r="H5137" t="str">
            <v>National Childhood Cancer Foundation; The Children's Hospital of Philadelphia (CHOP)</v>
          </cell>
          <cell r="I5137" t="str">
            <v>Institutional</v>
          </cell>
          <cell r="J5137" t="str">
            <v>CTSU - Childrens</v>
          </cell>
        </row>
        <row r="5138">
          <cell r="A5138" t="str">
            <v>00016485</v>
          </cell>
          <cell r="B5138" t="str">
            <v>2007.122; HUM00016485; RTOG 0417</v>
          </cell>
          <cell r="C5138" t="str">
            <v>Radiation Oncology</v>
          </cell>
          <cell r="D5138" t="str">
            <v>Eisbruch, Avraham</v>
          </cell>
          <cell r="E5138" t="str">
            <v>IRB STUDY CLOSURE</v>
          </cell>
          <cell r="F5138">
            <v>42906</v>
          </cell>
          <cell r="G5138" t="str">
            <v>Radiation Therapy Oncology Group (RTOG)</v>
          </cell>
          <cell r="H5138" t="str">
            <v>American College of Radiology</v>
          </cell>
          <cell r="I5138" t="str">
            <v>National</v>
          </cell>
          <cell r="J5138" t="str">
            <v>CTSU - Oncology</v>
          </cell>
        </row>
        <row r="5139">
          <cell r="A5139" t="str">
            <v>00016273</v>
          </cell>
          <cell r="B5139" t="str">
            <v>2007.111; HUM00016273; RTOG 0529</v>
          </cell>
          <cell r="C5139" t="str">
            <v>Radiation Oncology</v>
          </cell>
          <cell r="D5139" t="str">
            <v>Cuneo, Kyle</v>
          </cell>
          <cell r="E5139" t="str">
            <v>IRB STUDY CLOSURE</v>
          </cell>
          <cell r="F5139">
            <v>42794</v>
          </cell>
          <cell r="G5139" t="str">
            <v>Radiation Therapy Oncology Group (RTOG)</v>
          </cell>
          <cell r="H5139" t="str">
            <v>American College of Radiology</v>
          </cell>
          <cell r="I5139" t="str">
            <v>National</v>
          </cell>
          <cell r="J5139" t="str">
            <v>CTSU - Oncology</v>
          </cell>
        </row>
        <row r="5140">
          <cell r="A5140" t="str">
            <v>00016258</v>
          </cell>
          <cell r="B5140" t="str">
            <v>HUM00016258</v>
          </cell>
          <cell r="C5140" t="str">
            <v>Int Med-Hematology/Oncology</v>
          </cell>
          <cell r="D5140" t="str">
            <v>Griggs, Jennifer</v>
          </cell>
          <cell r="E5140" t="str">
            <v>IRB STUDY CLOSURE</v>
          </cell>
          <cell r="F5140">
            <v>43480</v>
          </cell>
          <cell r="G5140" t="str">
            <v>DHHS - National Institutes of Health</v>
          </cell>
          <cell r="H5140" t="str">
            <v/>
          </cell>
          <cell r="I5140" t="str">
            <v>Externally Peer-Reviewed</v>
          </cell>
          <cell r="J5140" t="str">
            <v>CTSU - Oncology</v>
          </cell>
        </row>
        <row r="5141">
          <cell r="A5141" t="str">
            <v>00015822</v>
          </cell>
          <cell r="B5141" t="str">
            <v>2007.115; ACNS0332; HUM00015822</v>
          </cell>
          <cell r="C5141" t="str">
            <v>Pediatrics-Hematology/Oncology</v>
          </cell>
          <cell r="D5141" t="str">
            <v>Robertson, Patricia</v>
          </cell>
          <cell r="E5141" t="str">
            <v>CLOSED TO ACCRUAL</v>
          </cell>
          <cell r="F5141">
            <v>43350</v>
          </cell>
          <cell r="G5141" t="str">
            <v>Children's Oncology Group (COG)</v>
          </cell>
          <cell r="H5141" t="str">
            <v>National Childhood Cancer Foundation</v>
          </cell>
          <cell r="I5141" t="str">
            <v>Institutional</v>
          </cell>
          <cell r="J5141" t="str">
            <v>CTSU - Childrens</v>
          </cell>
        </row>
        <row r="5142">
          <cell r="A5142" t="str">
            <v>00015735</v>
          </cell>
          <cell r="B5142" t="str">
            <v>2009.043; HUM00015735</v>
          </cell>
          <cell r="C5142" t="str">
            <v>School of Nursing</v>
          </cell>
          <cell r="D5142" t="str">
            <v>Pierce, Penny</v>
          </cell>
          <cell r="E5142" t="str">
            <v>CLOSED TO ACCRUAL</v>
          </cell>
          <cell r="F5142">
            <v>40890</v>
          </cell>
          <cell r="G5142" t="str">
            <v>University of Michigan</v>
          </cell>
          <cell r="H5142" t="str">
            <v/>
          </cell>
          <cell r="I5142" t="str">
            <v>National</v>
          </cell>
          <cell r="J5142" t="str">
            <v>CTSU - Oncology</v>
          </cell>
        </row>
        <row r="5143">
          <cell r="A5143" t="str">
            <v>00015709</v>
          </cell>
          <cell r="B5143" t="str">
            <v>2007.123; HUM00015709</v>
          </cell>
          <cell r="C5143" t="str">
            <v>Radiation Oncology</v>
          </cell>
          <cell r="D5143" t="str">
            <v>Jolly, Shruti</v>
          </cell>
          <cell r="E5143" t="str">
            <v>IRB STUDY CLOSURE</v>
          </cell>
          <cell r="F5143">
            <v>43746</v>
          </cell>
          <cell r="G5143" t="str">
            <v>University of Michigan</v>
          </cell>
          <cell r="H5143" t="str">
            <v/>
          </cell>
          <cell r="I5143" t="str">
            <v>National</v>
          </cell>
          <cell r="J5143" t="str">
            <v>CTSU - Oncology</v>
          </cell>
        </row>
        <row r="5144">
          <cell r="A5144" t="str">
            <v>00015400</v>
          </cell>
          <cell r="B5144" t="str">
            <v>2007.103; AALL0433; HUM00015400</v>
          </cell>
          <cell r="C5144" t="str">
            <v>Pediatrics-Hematology/Oncology</v>
          </cell>
          <cell r="D5144" t="str">
            <v>Hutchinson, Raymond</v>
          </cell>
          <cell r="E5144" t="str">
            <v>TERMINATED</v>
          </cell>
          <cell r="F5144">
            <v>42688</v>
          </cell>
          <cell r="G5144" t="str">
            <v>Children's Oncology Group (COG)</v>
          </cell>
          <cell r="H5144" t="str">
            <v>National Childhood Cancer Foundation</v>
          </cell>
          <cell r="I5144" t="str">
            <v>Institutional</v>
          </cell>
          <cell r="J5144" t="str">
            <v>CTSU - Childrens</v>
          </cell>
        </row>
        <row r="5145">
          <cell r="A5145" t="str">
            <v>00014719</v>
          </cell>
          <cell r="B5145" t="str">
            <v>HUM00014719</v>
          </cell>
          <cell r="C5145" t="str">
            <v>School of Public Health</v>
          </cell>
          <cell r="D5145" t="str">
            <v>Resnicow, Kenneth</v>
          </cell>
          <cell r="E5145" t="str">
            <v>CLOSED TO ACCRUAL</v>
          </cell>
          <cell r="F5145">
            <v>41765</v>
          </cell>
          <cell r="G5145" t="str">
            <v>DHHS - National Institutes of Health</v>
          </cell>
          <cell r="H5145" t="str">
            <v/>
          </cell>
          <cell r="I5145" t="str">
            <v>Externally Peer-Reviewed</v>
          </cell>
          <cell r="J5145" t="str">
            <v>CTSU - Oncology</v>
          </cell>
        </row>
        <row r="5146">
          <cell r="A5146" t="str">
            <v>00014492</v>
          </cell>
          <cell r="B5146" t="str">
            <v>2007.082; HUM00014492; RTOG 0415</v>
          </cell>
          <cell r="C5146" t="str">
            <v>Radiation Oncology</v>
          </cell>
          <cell r="D5146" t="str">
            <v>Spratt, Daniel</v>
          </cell>
          <cell r="E5146" t="str">
            <v>CLOSED TO ACCRUAL</v>
          </cell>
          <cell r="F5146">
            <v>40123</v>
          </cell>
          <cell r="G5146" t="str">
            <v>Radiation Therapy Oncology Group (RTOG)</v>
          </cell>
          <cell r="H5146" t="str">
            <v>American College of Radiology; NIH-NIDDK  - National Institutes of Health   Subcontracts</v>
          </cell>
          <cell r="I5146" t="str">
            <v>National</v>
          </cell>
          <cell r="J5146" t="str">
            <v>CTSU - Oncology</v>
          </cell>
        </row>
        <row r="5147">
          <cell r="A5147" t="str">
            <v>00014007</v>
          </cell>
          <cell r="B5147" t="str">
            <v>2007.089; HUM00014007</v>
          </cell>
          <cell r="C5147" t="str">
            <v>Int Med-Hematology/Oncology</v>
          </cell>
          <cell r="D5147" t="str">
            <v>Zalupski, Mark</v>
          </cell>
          <cell r="E5147" t="str">
            <v>TERMINATED</v>
          </cell>
          <cell r="F5147">
            <v>42831</v>
          </cell>
          <cell r="G5147" t="str">
            <v>University of Chicago</v>
          </cell>
          <cell r="H5147" t="str">
            <v/>
          </cell>
          <cell r="I5147" t="str">
            <v>National</v>
          </cell>
          <cell r="J5147" t="str">
            <v>CTSU - Oncology</v>
          </cell>
        </row>
        <row r="5148">
          <cell r="A5148" t="str">
            <v>00013795</v>
          </cell>
          <cell r="B5148" t="str">
            <v>2007.099; HUM00013795</v>
          </cell>
          <cell r="C5148" t="str">
            <v>Radiology</v>
          </cell>
          <cell r="D5148" t="str">
            <v>Dewaraja, Yuni</v>
          </cell>
          <cell r="E5148" t="str">
            <v>IRB STUDY CLOSURE</v>
          </cell>
          <cell r="F5148">
            <v>42766</v>
          </cell>
          <cell r="G5148" t="str">
            <v>DHHS - Agency for Health Care Research and Quality</v>
          </cell>
          <cell r="H5148" t="str">
            <v>DHHS - National Institutes of Health</v>
          </cell>
          <cell r="I5148" t="str">
            <v>Externally Peer-Reviewed</v>
          </cell>
          <cell r="J5148" t="str">
            <v>CTSU - Oncology</v>
          </cell>
        </row>
        <row r="5149">
          <cell r="A5149" t="str">
            <v>00013370</v>
          </cell>
          <cell r="B5149" t="str">
            <v>2007.065; ASCT0431; HUM00013370</v>
          </cell>
          <cell r="C5149" t="str">
            <v>Pediatrics-Hematology/Oncology</v>
          </cell>
          <cell r="D5149" t="str">
            <v>Yanik, Gregory</v>
          </cell>
          <cell r="E5149" t="str">
            <v>IRB STUDY CLOSURE</v>
          </cell>
          <cell r="F5149">
            <v>42937</v>
          </cell>
          <cell r="G5149" t="str">
            <v>Children's Oncology Group (COG)</v>
          </cell>
          <cell r="H5149" t="str">
            <v>National Childhood Cancer Foundation</v>
          </cell>
          <cell r="I5149" t="str">
            <v>Institutional</v>
          </cell>
          <cell r="J5149" t="str">
            <v>CTSU - Oncology</v>
          </cell>
        </row>
        <row r="5150">
          <cell r="A5150" t="str">
            <v>00013238</v>
          </cell>
          <cell r="B5150" t="str">
            <v>2007.058; HUM00013238</v>
          </cell>
          <cell r="C5150" t="str">
            <v>Urology</v>
          </cell>
          <cell r="D5150" t="str">
            <v>Wei, John</v>
          </cell>
          <cell r="E5150" t="str">
            <v>IRB STUDY CLOSURE</v>
          </cell>
          <cell r="F5150">
            <v>42998</v>
          </cell>
          <cell r="G5150" t="str">
            <v>University of Michigan</v>
          </cell>
          <cell r="H5150" t="str">
            <v>American Urological Association Foundation</v>
          </cell>
          <cell r="I5150" t="str">
            <v>National</v>
          </cell>
          <cell r="J5150" t="str">
            <v>CTSU - Oncology</v>
          </cell>
        </row>
        <row r="5151">
          <cell r="A5151" t="str">
            <v>00013161</v>
          </cell>
          <cell r="B5151" t="str">
            <v>2007.056; HUM00013161</v>
          </cell>
          <cell r="C5151" t="str">
            <v>Int Med-Hematology/Oncology</v>
          </cell>
          <cell r="D5151" t="str">
            <v>Smerage, Jeffrey</v>
          </cell>
          <cell r="E5151" t="str">
            <v>CLOSED TO ACCRUAL</v>
          </cell>
          <cell r="F5151">
            <v>40933</v>
          </cell>
          <cell r="G5151" t="str">
            <v>The University of Texas MD Anderson Cancer Center</v>
          </cell>
          <cell r="H5151" t="str">
            <v>Genentech, Inc.; Veridex</v>
          </cell>
          <cell r="I5151" t="str">
            <v>Institutional</v>
          </cell>
          <cell r="J5151" t="str">
            <v>CTSU - Oncology</v>
          </cell>
        </row>
        <row r="5152">
          <cell r="A5152" t="str">
            <v>00012962</v>
          </cell>
          <cell r="B5152" t="str">
            <v>2007.098; HUM00012962</v>
          </cell>
          <cell r="C5152" t="str">
            <v>Int Med-Hematology/Oncology</v>
          </cell>
          <cell r="D5152" t="str">
            <v>Talpaz, Moshe</v>
          </cell>
          <cell r="E5152" t="str">
            <v>IRB STUDY CLOSURE</v>
          </cell>
          <cell r="F5152">
            <v>42942</v>
          </cell>
          <cell r="G5152" t="str">
            <v>Millennium Pharmaceuticals, Inc.</v>
          </cell>
          <cell r="H5152" t="str">
            <v>Ortho Biotech</v>
          </cell>
          <cell r="I5152" t="str">
            <v>Industry</v>
          </cell>
          <cell r="J5152" t="str">
            <v>CTSU - Oncology</v>
          </cell>
        </row>
        <row r="5153">
          <cell r="A5153" t="str">
            <v>00012600</v>
          </cell>
          <cell r="B5153" t="str">
            <v>2007.054; HUM00012600</v>
          </cell>
          <cell r="C5153" t="str">
            <v>Surgery</v>
          </cell>
          <cell r="D5153" t="str">
            <v>Sabel, Michael</v>
          </cell>
          <cell r="E5153" t="str">
            <v>CLOSED TO ACCRUAL</v>
          </cell>
          <cell r="F5153">
            <v>41172</v>
          </cell>
          <cell r="G5153" t="str">
            <v>University of Michigan</v>
          </cell>
          <cell r="H5153" t="str">
            <v>Schering-Plough Corporation</v>
          </cell>
          <cell r="I5153" t="str">
            <v>National</v>
          </cell>
          <cell r="J5153" t="str">
            <v>CTSU - Oncology</v>
          </cell>
        </row>
        <row r="5154">
          <cell r="A5154" t="str">
            <v>00012524</v>
          </cell>
          <cell r="B5154" t="str">
            <v>2007.037; HUM00012524</v>
          </cell>
          <cell r="C5154" t="str">
            <v>Family Medicine</v>
          </cell>
          <cell r="D5154" t="str">
            <v>Djuric, Zora</v>
          </cell>
          <cell r="E5154" t="str">
            <v>IRB STUDY CLOSURE</v>
          </cell>
          <cell r="F5154">
            <v>43843</v>
          </cell>
          <cell r="G5154" t="str">
            <v>University of Michigan</v>
          </cell>
          <cell r="H5154" t="str">
            <v/>
          </cell>
          <cell r="I5154" t="str">
            <v>National</v>
          </cell>
          <cell r="J5154" t="str">
            <v>CTSU - Oncology</v>
          </cell>
        </row>
        <row r="5155">
          <cell r="A5155" t="str">
            <v>00012430</v>
          </cell>
          <cell r="B5155" t="str">
            <v>2007.091; HUM00012430</v>
          </cell>
          <cell r="C5155" t="str">
            <v>Radiology</v>
          </cell>
          <cell r="D5155" t="str">
            <v>Maly Sundgren, Pia</v>
          </cell>
          <cell r="E5155" t="str">
            <v>ABANDONED</v>
          </cell>
          <cell r="F5155">
            <v>42691</v>
          </cell>
          <cell r="G5155" t="str">
            <v>University of Michigan</v>
          </cell>
          <cell r="H5155" t="str">
            <v/>
          </cell>
          <cell r="I5155" t="str">
            <v>National</v>
          </cell>
          <cell r="J5155" t="str">
            <v>CTSU - Oncology</v>
          </cell>
        </row>
        <row r="5156">
          <cell r="A5156" t="str">
            <v>00012228</v>
          </cell>
          <cell r="B5156" t="str">
            <v>2007.039; AAML0523; HUM00012228</v>
          </cell>
          <cell r="C5156" t="str">
            <v>Pediatrics-Hematology/Oncology</v>
          </cell>
          <cell r="D5156" t="str">
            <v>Mody, Rajen</v>
          </cell>
          <cell r="E5156" t="str">
            <v>IRB STUDY CLOSURE</v>
          </cell>
          <cell r="F5156">
            <v>42888</v>
          </cell>
          <cell r="G5156" t="str">
            <v>Children's Oncology Group (COG)</v>
          </cell>
          <cell r="H5156" t="str">
            <v>National Childhood Cancer Foundation</v>
          </cell>
          <cell r="I5156" t="str">
            <v>Institutional</v>
          </cell>
          <cell r="J5156" t="str">
            <v>CTSU - Childrens</v>
          </cell>
        </row>
        <row r="5157">
          <cell r="A5157" t="str">
            <v>00012205</v>
          </cell>
          <cell r="B5157" t="str">
            <v>2007.041; ARST0332; HUM00012205</v>
          </cell>
          <cell r="C5157" t="str">
            <v>Pediatrics-Hematology/Oncology</v>
          </cell>
          <cell r="D5157" t="str">
            <v>Hutchinson, Raymond</v>
          </cell>
          <cell r="E5157" t="str">
            <v>CLOSED TO ACCRUAL</v>
          </cell>
          <cell r="F5157">
            <v>40949</v>
          </cell>
          <cell r="G5157" t="str">
            <v>Children's Oncology Group (COG)</v>
          </cell>
          <cell r="H5157" t="str">
            <v>National Childhood Cancer Foundation</v>
          </cell>
          <cell r="I5157" t="str">
            <v>Institutional</v>
          </cell>
          <cell r="J5157" t="str">
            <v>CTSU - Childrens</v>
          </cell>
        </row>
        <row r="5158">
          <cell r="A5158" t="str">
            <v>00012197</v>
          </cell>
          <cell r="B5158" t="str">
            <v>2007.042; AHOD0521; HUM00012197</v>
          </cell>
          <cell r="C5158" t="str">
            <v>Pediatrics-Hematology/Oncology</v>
          </cell>
          <cell r="D5158" t="str">
            <v>Jasty-Rao, Rama</v>
          </cell>
          <cell r="E5158" t="str">
            <v>IRB STUDY CLOSURE</v>
          </cell>
          <cell r="F5158">
            <v>42753</v>
          </cell>
          <cell r="G5158" t="str">
            <v>Children's Oncology Group (COG)</v>
          </cell>
          <cell r="H5158" t="str">
            <v>National Childhood Cancer Foundation</v>
          </cell>
          <cell r="I5158" t="str">
            <v>Institutional</v>
          </cell>
          <cell r="J5158" t="str">
            <v>CTSU - Childrens</v>
          </cell>
        </row>
        <row r="5159">
          <cell r="A5159" t="str">
            <v>00011624</v>
          </cell>
          <cell r="B5159" t="str">
            <v>2007.024; CALGB 40302; HUM00011624</v>
          </cell>
          <cell r="C5159" t="str">
            <v>Int Med-Hematology/Oncology</v>
          </cell>
          <cell r="D5159" t="str">
            <v>Schott, Anne</v>
          </cell>
          <cell r="E5159" t="str">
            <v>IRB STUDY CLOSURE</v>
          </cell>
          <cell r="F5159">
            <v>42564</v>
          </cell>
          <cell r="G5159" t="str">
            <v>Cancer and Leukemia Group B Foundation (CALCGB)</v>
          </cell>
          <cell r="H5159" t="str">
            <v/>
          </cell>
          <cell r="I5159" t="str">
            <v>Industry</v>
          </cell>
          <cell r="J5159" t="str">
            <v>CTSU - Oncology</v>
          </cell>
        </row>
        <row r="5160">
          <cell r="A5160" t="str">
            <v>00011242</v>
          </cell>
          <cell r="B5160" t="str">
            <v>2007.021; HUM00011242</v>
          </cell>
          <cell r="C5160" t="str">
            <v>Neurosurgery</v>
          </cell>
          <cell r="D5160" t="str">
            <v>Heth, Jason</v>
          </cell>
          <cell r="E5160" t="str">
            <v>CLOSED TO ACCRUAL</v>
          </cell>
          <cell r="F5160">
            <v>42712</v>
          </cell>
          <cell r="G5160" t="str">
            <v>Northwest Biotherapeutics, Inc</v>
          </cell>
          <cell r="H5160" t="str">
            <v/>
          </cell>
          <cell r="I5160" t="str">
            <v>Industry</v>
          </cell>
          <cell r="J5160" t="str">
            <v>CTSU - Oncology</v>
          </cell>
        </row>
        <row r="5161">
          <cell r="A5161" t="str">
            <v>00011233</v>
          </cell>
          <cell r="B5161" t="str">
            <v>2007.012; AALL0434; HUM00011233</v>
          </cell>
          <cell r="C5161" t="str">
            <v>Pediatrics-Hematology/Oncology</v>
          </cell>
          <cell r="D5161" t="str">
            <v>Mody, Rajen</v>
          </cell>
          <cell r="E5161" t="str">
            <v>CLOSED TO ACCRUAL</v>
          </cell>
          <cell r="F5161">
            <v>41845</v>
          </cell>
          <cell r="G5161" t="str">
            <v>Children's Oncology Group (COG)</v>
          </cell>
          <cell r="H5161" t="str">
            <v>National Childhood Cancer Foundation</v>
          </cell>
          <cell r="I5161" t="str">
            <v>Institutional</v>
          </cell>
          <cell r="J5161" t="str">
            <v>CTSU - Childrens</v>
          </cell>
        </row>
        <row r="5162">
          <cell r="A5162" t="str">
            <v>00011144</v>
          </cell>
          <cell r="B5162" t="str">
            <v>2007.023; HUM00011144</v>
          </cell>
          <cell r="C5162" t="str">
            <v>Urology</v>
          </cell>
          <cell r="D5162" t="str">
            <v>Wei, John</v>
          </cell>
          <cell r="E5162" t="str">
            <v>IRB STUDY CLOSURE</v>
          </cell>
          <cell r="F5162">
            <v>42760</v>
          </cell>
          <cell r="G5162" t="str">
            <v>American Urological Association Foundation</v>
          </cell>
          <cell r="H5162" t="str">
            <v/>
          </cell>
          <cell r="I5162" t="str">
            <v>Institutional</v>
          </cell>
          <cell r="J5162" t="str">
            <v>CTSU - Oncology</v>
          </cell>
        </row>
        <row r="5163">
          <cell r="A5163" t="str">
            <v>00011027</v>
          </cell>
          <cell r="B5163" t="str">
            <v>HUM00011027</v>
          </cell>
          <cell r="C5163" t="str">
            <v>Pediatrics-Endocrinology</v>
          </cell>
          <cell r="D5163" t="str">
            <v>Thomas, Inas</v>
          </cell>
          <cell r="E5163" t="str">
            <v>OPEN TO ACCRUAL</v>
          </cell>
          <cell r="F5163">
            <v>39268</v>
          </cell>
          <cell r="G5163" t="str">
            <v>Health &amp; Human Services</v>
          </cell>
          <cell r="H5163" t="str">
            <v/>
          </cell>
          <cell r="I5163" t="str">
            <v>Industry</v>
          </cell>
          <cell r="J5163" t="str">
            <v>MCRU Minimum Footprint</v>
          </cell>
        </row>
        <row r="5164">
          <cell r="A5164" t="str">
            <v>00010978</v>
          </cell>
          <cell r="B5164" t="str">
            <v>2007.014; ARST0531; HUM00010978</v>
          </cell>
          <cell r="C5164" t="str">
            <v>Pediatrics-Hematology/Oncology</v>
          </cell>
          <cell r="D5164" t="str">
            <v>Hutchinson, Raymond</v>
          </cell>
          <cell r="E5164" t="str">
            <v>CLOSED TO ACCRUAL</v>
          </cell>
          <cell r="F5164">
            <v>41411</v>
          </cell>
          <cell r="G5164" t="str">
            <v>Children's Oncology Group (COG)</v>
          </cell>
          <cell r="H5164" t="str">
            <v>National Childhood Cancer Foundation; The Children's Hospital of Philadelphia (CHOP)</v>
          </cell>
          <cell r="I5164" t="str">
            <v>Institutional</v>
          </cell>
          <cell r="J5164" t="str">
            <v>CTSU - Childrens</v>
          </cell>
        </row>
        <row r="5165">
          <cell r="A5165" t="str">
            <v>00010915</v>
          </cell>
          <cell r="B5165" t="str">
            <v>2007.007; HUM00010915</v>
          </cell>
          <cell r="C5165" t="str">
            <v>Family Medicine</v>
          </cell>
          <cell r="D5165" t="str">
            <v>Zick, Suzie</v>
          </cell>
          <cell r="E5165" t="str">
            <v>CLOSED TO ACCRUAL</v>
          </cell>
          <cell r="F5165">
            <v>39920</v>
          </cell>
          <cell r="G5165" t="str">
            <v>University of Michigan</v>
          </cell>
          <cell r="H5165" t="str">
            <v/>
          </cell>
          <cell r="I5165" t="str">
            <v>National</v>
          </cell>
          <cell r="J5165" t="str">
            <v>CTSU - Oncology</v>
          </cell>
        </row>
        <row r="5166">
          <cell r="A5166" t="str">
            <v>00010753</v>
          </cell>
          <cell r="B5166" t="str">
            <v>2007.015; HUM00010753</v>
          </cell>
          <cell r="C5166" t="str">
            <v>Int Med-Hematology/Oncology</v>
          </cell>
          <cell r="D5166" t="str">
            <v>Talpaz, Moshe</v>
          </cell>
          <cell r="E5166" t="str">
            <v>CLOSED TO ACCRUAL</v>
          </cell>
          <cell r="F5166">
            <v>42387</v>
          </cell>
          <cell r="G5166" t="str">
            <v>Multiple Myeloma Research Consortium</v>
          </cell>
          <cell r="H5166" t="str">
            <v/>
          </cell>
          <cell r="I5166" t="str">
            <v>Institutional</v>
          </cell>
          <cell r="J5166" t="str">
            <v>CTSU - Oncology</v>
          </cell>
        </row>
        <row r="5167">
          <cell r="A5167" t="str">
            <v>00010719</v>
          </cell>
          <cell r="B5167" t="str">
            <v>HUM00010719</v>
          </cell>
          <cell r="C5167" t="str">
            <v>Obstetrics/Gynecology</v>
          </cell>
          <cell r="D5167" t="str">
            <v>Patel, Divya</v>
          </cell>
          <cell r="E5167" t="str">
            <v>IRB STUDY CLOSURE</v>
          </cell>
          <cell r="F5167">
            <v>43801</v>
          </cell>
          <cell r="G5167" t="str">
            <v>University of Michigan</v>
          </cell>
          <cell r="H5167" t="str">
            <v/>
          </cell>
          <cell r="I5167" t="str">
            <v>National</v>
          </cell>
          <cell r="J5167" t="str">
            <v>CTSU - Oncology</v>
          </cell>
        </row>
        <row r="5168">
          <cell r="A5168" t="str">
            <v>00010566</v>
          </cell>
          <cell r="B5168" t="str">
            <v>2007.069; HUM00010566</v>
          </cell>
          <cell r="C5168" t="str">
            <v>Int Med-Hematology/Oncology</v>
          </cell>
          <cell r="D5168" t="str">
            <v>Griggs, Jennifer</v>
          </cell>
          <cell r="E5168" t="str">
            <v>CLOSED TO ACCRUAL</v>
          </cell>
          <cell r="F5168">
            <v>39407</v>
          </cell>
          <cell r="G5168" t="str">
            <v>University of Michigan</v>
          </cell>
          <cell r="H5168" t="str">
            <v/>
          </cell>
          <cell r="I5168" t="str">
            <v>National</v>
          </cell>
          <cell r="J5168" t="str">
            <v>CTSU - Oncology</v>
          </cell>
        </row>
        <row r="5169">
          <cell r="A5169" t="str">
            <v>00010383</v>
          </cell>
          <cell r="B5169" t="str">
            <v>2006.127; CA 180050; HUM00010383</v>
          </cell>
          <cell r="C5169" t="str">
            <v>Int Med-Hematology/Oncology</v>
          </cell>
          <cell r="D5169" t="str">
            <v>Schuetze, Scott</v>
          </cell>
          <cell r="E5169" t="str">
            <v>IRB STUDY CLOSURE</v>
          </cell>
          <cell r="F5169">
            <v>43174</v>
          </cell>
          <cell r="G5169" t="str">
            <v>Sarcoma Alliance for Research Through Collaboration (SARC)</v>
          </cell>
          <cell r="H5169" t="str">
            <v/>
          </cell>
          <cell r="I5169" t="str">
            <v>Institutional</v>
          </cell>
          <cell r="J5169" t="str">
            <v>CTSU - Oncology</v>
          </cell>
        </row>
        <row r="5170">
          <cell r="A5170" t="str">
            <v>00010234</v>
          </cell>
          <cell r="B5170" t="str">
            <v>2006.133; ARAR0331; HUM00010234</v>
          </cell>
          <cell r="C5170" t="str">
            <v>Pediatrics-Hematology/Oncology</v>
          </cell>
          <cell r="D5170" t="str">
            <v>Mody, Rajen</v>
          </cell>
          <cell r="E5170" t="str">
            <v>CLOSED TO ACCRUAL</v>
          </cell>
          <cell r="F5170">
            <v>41590</v>
          </cell>
          <cell r="G5170" t="str">
            <v>Children's Oncology Group (COG)</v>
          </cell>
          <cell r="H5170" t="str">
            <v/>
          </cell>
          <cell r="I5170" t="str">
            <v>Institutional</v>
          </cell>
          <cell r="J5170" t="str">
            <v>CTSU - Childrens</v>
          </cell>
        </row>
        <row r="5171">
          <cell r="A5171" t="str">
            <v>00009971</v>
          </cell>
          <cell r="B5171" t="str">
            <v>2006.121; HUM00009971</v>
          </cell>
          <cell r="C5171" t="str">
            <v>Pediatrics-Hematology/Oncology</v>
          </cell>
          <cell r="D5171" t="str">
            <v>Hutchinson, Raymond</v>
          </cell>
          <cell r="E5171" t="str">
            <v>IRB STUDY CLOSURE</v>
          </cell>
          <cell r="F5171">
            <v>42888</v>
          </cell>
          <cell r="G5171" t="str">
            <v>Children's Oncology Group (COG)</v>
          </cell>
          <cell r="H5171" t="str">
            <v>National Childhood Cancer Foundation</v>
          </cell>
          <cell r="I5171" t="str">
            <v>Institutional</v>
          </cell>
          <cell r="J5171" t="str">
            <v>CTSU - Childrens</v>
          </cell>
        </row>
        <row r="5172">
          <cell r="A5172" t="str">
            <v>00009809</v>
          </cell>
          <cell r="B5172" t="str">
            <v>2006.118; AREN0532; HUM00009809</v>
          </cell>
          <cell r="C5172" t="str">
            <v>Pediatrics-Hematology/Oncology</v>
          </cell>
          <cell r="D5172" t="str">
            <v>Mody, Rajen</v>
          </cell>
          <cell r="E5172" t="str">
            <v>CLOSED TO ACCRUAL</v>
          </cell>
          <cell r="F5172">
            <v>41562</v>
          </cell>
          <cell r="G5172" t="str">
            <v>Children's Oncology Group (COG)</v>
          </cell>
          <cell r="H5172" t="str">
            <v>National Childhood Cancer Foundation</v>
          </cell>
          <cell r="I5172" t="str">
            <v>Institutional</v>
          </cell>
          <cell r="J5172" t="str">
            <v>CTSU - Childrens</v>
          </cell>
        </row>
        <row r="5173">
          <cell r="A5173" t="str">
            <v>00009600</v>
          </cell>
          <cell r="B5173" t="str">
            <v>2006.128; HUM00009600</v>
          </cell>
          <cell r="C5173" t="str">
            <v>Int Med-Hematology/Oncology</v>
          </cell>
          <cell r="D5173" t="str">
            <v>Bixby, Dale</v>
          </cell>
          <cell r="E5173" t="str">
            <v>IRB STUDY CLOSURE</v>
          </cell>
          <cell r="F5173">
            <v>43972</v>
          </cell>
          <cell r="G5173" t="str">
            <v>University of Michigan</v>
          </cell>
          <cell r="H5173" t="str">
            <v/>
          </cell>
          <cell r="I5173" t="str">
            <v>National</v>
          </cell>
          <cell r="J5173" t="str">
            <v>CTSU - Oncology</v>
          </cell>
        </row>
        <row r="5174">
          <cell r="A5174" t="str">
            <v>00009149</v>
          </cell>
          <cell r="B5174" t="str">
            <v>2006.RB; HUM00009149</v>
          </cell>
          <cell r="C5174" t="str">
            <v>Int Med-Hematology/Oncology</v>
          </cell>
          <cell r="D5174" t="str">
            <v>McLean, Karen</v>
          </cell>
          <cell r="E5174" t="str">
            <v>OPEN TO ACCRUAL</v>
          </cell>
          <cell r="F5174">
            <v>39072</v>
          </cell>
          <cell r="G5174" t="str">
            <v>DHHS - National Institutes of Health</v>
          </cell>
          <cell r="H5174" t="str">
            <v/>
          </cell>
          <cell r="I5174" t="str">
            <v>Externally Peer-Reviewed</v>
          </cell>
          <cell r="J5174" t="str">
            <v>CTSU - Oncology</v>
          </cell>
        </row>
        <row r="5175">
          <cell r="A5175" t="str">
            <v>00008271</v>
          </cell>
          <cell r="B5175" t="str">
            <v>2007.006; HUM00008271</v>
          </cell>
          <cell r="C5175" t="str">
            <v>Surgery</v>
          </cell>
          <cell r="D5175" t="str">
            <v>Wilkins, Edwin</v>
          </cell>
          <cell r="E5175" t="str">
            <v>ABANDONED</v>
          </cell>
          <cell r="F5175">
            <v>43791</v>
          </cell>
          <cell r="G5175" t="str">
            <v>University of Michigan</v>
          </cell>
          <cell r="H5175" t="str">
            <v/>
          </cell>
          <cell r="I5175" t="str">
            <v>National</v>
          </cell>
          <cell r="J5175" t="str">
            <v>CTSU - Oncology</v>
          </cell>
        </row>
        <row r="5176">
          <cell r="A5176" t="str">
            <v>00008021</v>
          </cell>
          <cell r="B5176" t="str">
            <v>2006.086; AAML0531; HUM00008021</v>
          </cell>
          <cell r="C5176" t="str">
            <v>Pediatrics-Hematology/Oncology</v>
          </cell>
          <cell r="D5176" t="str">
            <v>Mody, Rajen</v>
          </cell>
          <cell r="E5176" t="str">
            <v>IRB STUDY CLOSURE</v>
          </cell>
          <cell r="F5176">
            <v>44075</v>
          </cell>
          <cell r="G5176" t="str">
            <v>Children's Oncology Group (COG)</v>
          </cell>
          <cell r="H5176" t="str">
            <v>National Childhood Cancer Foundation</v>
          </cell>
          <cell r="I5176" t="str">
            <v>Institutional</v>
          </cell>
          <cell r="J5176" t="str">
            <v>CTSU - Childrens</v>
          </cell>
        </row>
        <row r="5177">
          <cell r="A5177" t="str">
            <v>00007985</v>
          </cell>
          <cell r="B5177" t="str">
            <v>2006.091; HUM00007985</v>
          </cell>
          <cell r="C5177" t="str">
            <v>Int Med-Hematology/Oncology</v>
          </cell>
          <cell r="D5177" t="str">
            <v>Malek, Sami</v>
          </cell>
          <cell r="E5177" t="str">
            <v>OPEN TO ACCRUAL</v>
          </cell>
          <cell r="F5177">
            <v>39183</v>
          </cell>
          <cell r="G5177" t="str">
            <v>University of Michigan</v>
          </cell>
          <cell r="H5177" t="str">
            <v/>
          </cell>
          <cell r="I5177" t="str">
            <v>National</v>
          </cell>
          <cell r="J5177" t="str">
            <v>CTSU - Oncology</v>
          </cell>
        </row>
        <row r="5178">
          <cell r="A5178" t="str">
            <v>00007917</v>
          </cell>
          <cell r="B5178" t="str">
            <v>2006.124; GOG 0218; HUM00007917</v>
          </cell>
          <cell r="C5178" t="str">
            <v>Obstetrics/Gynecology</v>
          </cell>
          <cell r="D5178" t="str">
            <v/>
          </cell>
          <cell r="E5178" t="str">
            <v>IRB STUDY CLOSURE</v>
          </cell>
          <cell r="F5178">
            <v>42579</v>
          </cell>
          <cell r="G5178" t="str">
            <v>The GOG Foundation, Inc.</v>
          </cell>
          <cell r="H5178" t="str">
            <v>Ohio State University, The</v>
          </cell>
          <cell r="I5178" t="str">
            <v>Industry</v>
          </cell>
          <cell r="J5178" t="str">
            <v>CTSU - Oncology</v>
          </cell>
        </row>
        <row r="5179">
          <cell r="A5179" t="str">
            <v>00007893</v>
          </cell>
          <cell r="B5179" t="str">
            <v>2006.090; HUM00007893</v>
          </cell>
          <cell r="C5179" t="str">
            <v>Int Med-Hematology/Oncology</v>
          </cell>
          <cell r="D5179" t="str">
            <v>Kaminski, Mark</v>
          </cell>
          <cell r="E5179" t="str">
            <v>IRB STUDY CLOSURE</v>
          </cell>
          <cell r="F5179">
            <v>44022</v>
          </cell>
          <cell r="G5179" t="str">
            <v>Dana-Farber Cancer Institute</v>
          </cell>
          <cell r="H5179" t="str">
            <v/>
          </cell>
          <cell r="I5179" t="str">
            <v>National</v>
          </cell>
          <cell r="J5179" t="str">
            <v>CTSU - Oncology</v>
          </cell>
        </row>
        <row r="5180">
          <cell r="A5180" t="str">
            <v>00007859</v>
          </cell>
          <cell r="B5180" t="str">
            <v>2006.084; HUM00007859</v>
          </cell>
          <cell r="C5180" t="str">
            <v>Pediatrics-Hematology/Oncology</v>
          </cell>
          <cell r="D5180" t="str">
            <v>Mody, Rajen</v>
          </cell>
          <cell r="E5180" t="str">
            <v>IRB STUDY CLOSURE</v>
          </cell>
          <cell r="F5180">
            <v>42934</v>
          </cell>
          <cell r="G5180" t="str">
            <v>Millennium Pharmaceuticals, Inc.</v>
          </cell>
          <cell r="H5180" t="str">
            <v/>
          </cell>
          <cell r="I5180" t="str">
            <v>Industry</v>
          </cell>
          <cell r="J5180" t="str">
            <v>CTSU - Childrens</v>
          </cell>
        </row>
        <row r="5181">
          <cell r="A5181" t="str">
            <v>00007789</v>
          </cell>
          <cell r="B5181" t="str">
            <v>2006.087; AREN03B2; HUM00007789</v>
          </cell>
          <cell r="C5181" t="str">
            <v>Pediatrics-Hematology/Oncology</v>
          </cell>
          <cell r="D5181" t="str">
            <v>Walling, Emily</v>
          </cell>
          <cell r="E5181" t="str">
            <v>OPEN TO ACCRUAL</v>
          </cell>
          <cell r="F5181">
            <v>39069</v>
          </cell>
          <cell r="G5181" t="str">
            <v>Children's Oncology Group (COG)</v>
          </cell>
          <cell r="H5181" t="str">
            <v>National Childhood Cancer Foundation</v>
          </cell>
          <cell r="I5181" t="str">
            <v>Institutional</v>
          </cell>
          <cell r="J5181" t="str">
            <v>CTSU - Childrens</v>
          </cell>
        </row>
        <row r="5182">
          <cell r="A5182" t="str">
            <v>00007622</v>
          </cell>
          <cell r="B5182" t="str">
            <v>HUM00007622</v>
          </cell>
          <cell r="C5182" t="str">
            <v>Family Medicine</v>
          </cell>
          <cell r="D5182" t="str">
            <v>Djuric, Zora</v>
          </cell>
          <cell r="E5182" t="str">
            <v>CLOSED TO ACCRUAL</v>
          </cell>
          <cell r="F5182">
            <v>40497</v>
          </cell>
          <cell r="G5182" t="str">
            <v>DHHS - National Institutes of Health</v>
          </cell>
          <cell r="H5182" t="str">
            <v/>
          </cell>
          <cell r="I5182" t="str">
            <v>Externally Peer-Reviewed</v>
          </cell>
          <cell r="J5182" t="str">
            <v>CTSU - Oncology</v>
          </cell>
        </row>
        <row r="5183">
          <cell r="A5183" t="str">
            <v>00007457</v>
          </cell>
          <cell r="B5183" t="str">
            <v>2006.075; HUM00007457</v>
          </cell>
          <cell r="C5183" t="str">
            <v>School of Nursing</v>
          </cell>
          <cell r="D5183" t="str">
            <v>Cimprich, Bernadine</v>
          </cell>
          <cell r="E5183" t="str">
            <v>CLOSED TO ACCRUAL</v>
          </cell>
          <cell r="F5183">
            <v>40877</v>
          </cell>
          <cell r="G5183" t="str">
            <v>University of Michigan</v>
          </cell>
          <cell r="H5183" t="str">
            <v>DHHS - National Institutes of Health</v>
          </cell>
          <cell r="I5183" t="str">
            <v>National</v>
          </cell>
          <cell r="J5183" t="str">
            <v>CTSU - Oncology</v>
          </cell>
        </row>
        <row r="5184">
          <cell r="A5184" t="str">
            <v>00007376</v>
          </cell>
          <cell r="B5184" t="str">
            <v>2006.070; HUM00007376</v>
          </cell>
          <cell r="C5184" t="str">
            <v>Pediatrics-Hematology/Oncology</v>
          </cell>
          <cell r="D5184" t="str">
            <v>Yanik, Gregory</v>
          </cell>
          <cell r="E5184" t="str">
            <v>IRB STUDY CLOSURE</v>
          </cell>
          <cell r="F5184">
            <v>42658</v>
          </cell>
          <cell r="G5184" t="str">
            <v>BMT CTN</v>
          </cell>
          <cell r="H5184" t="str">
            <v>National Marrow Donor Program (NMDP)</v>
          </cell>
          <cell r="I5184" t="str">
            <v>National</v>
          </cell>
          <cell r="J5184" t="str">
            <v>CTSU - Oncology</v>
          </cell>
        </row>
        <row r="5185">
          <cell r="A5185" t="str">
            <v>00007087</v>
          </cell>
          <cell r="B5185" t="str">
            <v>HUM00007087</v>
          </cell>
          <cell r="C5185" t="str">
            <v>Radiation Oncology</v>
          </cell>
          <cell r="D5185" t="str">
            <v>Cuneo, Kyle</v>
          </cell>
          <cell r="E5185" t="str">
            <v>OPEN TO ACCRUAL</v>
          </cell>
          <cell r="F5185">
            <v>42282</v>
          </cell>
          <cell r="G5185" t="str">
            <v>University of Michigan</v>
          </cell>
          <cell r="H5185" t="str">
            <v>BTG International, LTD</v>
          </cell>
          <cell r="I5185" t="str">
            <v>National</v>
          </cell>
          <cell r="J5185" t="str">
            <v>CTSU - Oncology</v>
          </cell>
        </row>
        <row r="5186">
          <cell r="A5186" t="str">
            <v>00006811</v>
          </cell>
          <cell r="B5186" t="str">
            <v>2006.057; HUM00006811</v>
          </cell>
          <cell r="C5186" t="str">
            <v>Pediatrics-Hematology/Oncology</v>
          </cell>
          <cell r="D5186" t="str">
            <v/>
          </cell>
          <cell r="E5186" t="str">
            <v>IRB STUDY CLOSURE</v>
          </cell>
          <cell r="F5186">
            <v>42590</v>
          </cell>
          <cell r="G5186" t="str">
            <v>BMT CTN</v>
          </cell>
          <cell r="H5186" t="str">
            <v>National Marrow Donor Program (NMDP)</v>
          </cell>
          <cell r="I5186" t="str">
            <v>National</v>
          </cell>
          <cell r="J5186" t="str">
            <v>CTSU - Oncology</v>
          </cell>
        </row>
        <row r="5187">
          <cell r="A5187" t="str">
            <v>00006516</v>
          </cell>
          <cell r="B5187" t="str">
            <v>2006.056; ECOG E2805; HUM00006516</v>
          </cell>
          <cell r="C5187" t="str">
            <v>Int Med-Hematology/Oncology</v>
          </cell>
          <cell r="D5187" t="str">
            <v>Redman, Bruce</v>
          </cell>
          <cell r="E5187" t="str">
            <v>CLOSED TO ACCRUAL</v>
          </cell>
          <cell r="F5187">
            <v>40406</v>
          </cell>
          <cell r="G5187" t="str">
            <v>Eastern Cooperative Oncology Group (ECOG)</v>
          </cell>
          <cell r="H5187" t="str">
            <v/>
          </cell>
          <cell r="I5187" t="str">
            <v>National</v>
          </cell>
          <cell r="J5187" t="str">
            <v>CTSU - Oncology</v>
          </cell>
        </row>
        <row r="5188">
          <cell r="A5188" t="str">
            <v>00006343</v>
          </cell>
          <cell r="B5188" t="str">
            <v>2006.074; HUM00006343</v>
          </cell>
          <cell r="C5188" t="str">
            <v>School of Nursing</v>
          </cell>
          <cell r="D5188" t="str">
            <v>Katapodi, Maria</v>
          </cell>
          <cell r="E5188" t="str">
            <v>CLOSED TO ACCRUAL</v>
          </cell>
          <cell r="F5188">
            <v>39583</v>
          </cell>
          <cell r="G5188" t="str">
            <v>University of Michigan</v>
          </cell>
          <cell r="H5188" t="str">
            <v>ONS Foundation</v>
          </cell>
          <cell r="I5188" t="str">
            <v>National</v>
          </cell>
          <cell r="J5188" t="str">
            <v>CTSU - Oncology</v>
          </cell>
        </row>
        <row r="5189">
          <cell r="A5189" t="str">
            <v>00006322</v>
          </cell>
          <cell r="B5189" t="str">
            <v>2006.052; ASCT0521; HUM00006322</v>
          </cell>
          <cell r="C5189" t="str">
            <v>Pediatrics-Hematology/Oncology</v>
          </cell>
          <cell r="D5189" t="str">
            <v>Yanik, Gregory</v>
          </cell>
          <cell r="E5189" t="str">
            <v>IRB STUDY CLOSURE</v>
          </cell>
          <cell r="F5189">
            <v>42800</v>
          </cell>
          <cell r="G5189" t="str">
            <v>Children's Oncology Group (COG)</v>
          </cell>
          <cell r="H5189" t="str">
            <v/>
          </cell>
          <cell r="I5189" t="str">
            <v>Institutional</v>
          </cell>
          <cell r="J5189" t="str">
            <v>CTSU - Oncology</v>
          </cell>
        </row>
        <row r="5190">
          <cell r="A5190" t="str">
            <v>00006151</v>
          </cell>
          <cell r="B5190" t="str">
            <v>2006.049; HUM00006151; PACCT -1</v>
          </cell>
          <cell r="C5190" t="str">
            <v>Int Med-Hematology/Oncology</v>
          </cell>
          <cell r="D5190" t="str">
            <v>Hayes, Daniel</v>
          </cell>
          <cell r="E5190" t="str">
            <v>CLOSED TO ACCRUAL</v>
          </cell>
          <cell r="F5190">
            <v>40410</v>
          </cell>
          <cell r="G5190" t="str">
            <v>Eastern Cooperative Oncology Group (ECOG)</v>
          </cell>
          <cell r="H5190" t="str">
            <v/>
          </cell>
          <cell r="I5190" t="str">
            <v>National</v>
          </cell>
          <cell r="J5190" t="str">
            <v>CTSU - Oncology</v>
          </cell>
        </row>
        <row r="5191">
          <cell r="A5191" t="str">
            <v>00005910</v>
          </cell>
          <cell r="B5191" t="str">
            <v>2006.067; HUM00005910</v>
          </cell>
          <cell r="C5191" t="str">
            <v>Radiation Oncology</v>
          </cell>
          <cell r="D5191" t="str">
            <v>Lawrence, Theodore</v>
          </cell>
          <cell r="E5191" t="str">
            <v>OPEN TO ACCRUAL</v>
          </cell>
          <cell r="F5191">
            <v>44302</v>
          </cell>
          <cell r="G5191" t="str">
            <v>University of Michigan</v>
          </cell>
          <cell r="H5191" t="str">
            <v>DHHS - National Institutes of Health; HHS-AHRQ</v>
          </cell>
          <cell r="I5191" t="str">
            <v>National</v>
          </cell>
          <cell r="J5191" t="str">
            <v>CTSU - Oncology</v>
          </cell>
        </row>
        <row r="5192">
          <cell r="A5192" t="str">
            <v>00005854</v>
          </cell>
          <cell r="B5192" t="str">
            <v>HUM00005854</v>
          </cell>
          <cell r="C5192" t="str">
            <v>Family Medicine</v>
          </cell>
          <cell r="D5192" t="str">
            <v>Djuric, Zora</v>
          </cell>
          <cell r="E5192" t="str">
            <v>CLOSED TO ACCRUAL</v>
          </cell>
          <cell r="F5192">
            <v>39483</v>
          </cell>
          <cell r="G5192" t="str">
            <v>University of Michigan</v>
          </cell>
          <cell r="H5192" t="str">
            <v/>
          </cell>
          <cell r="I5192" t="str">
            <v>National</v>
          </cell>
          <cell r="J5192" t="str">
            <v>CTSU - Oncology</v>
          </cell>
        </row>
        <row r="5193">
          <cell r="A5193" t="str">
            <v>00005665</v>
          </cell>
          <cell r="B5193" t="str">
            <v>2006.042; AHOD03P1; HUM00005665</v>
          </cell>
          <cell r="C5193" t="str">
            <v>Pediatrics-Hematology/Oncology</v>
          </cell>
          <cell r="D5193" t="str">
            <v>Hutchinson, Raymond</v>
          </cell>
          <cell r="E5193" t="str">
            <v>CLOSED TO ACCRUAL</v>
          </cell>
          <cell r="F5193">
            <v>40497</v>
          </cell>
          <cell r="G5193" t="str">
            <v>Children's Oncology Group (COG)</v>
          </cell>
          <cell r="H5193" t="str">
            <v>National Childhood Cancer Foundation</v>
          </cell>
          <cell r="I5193" t="str">
            <v>Institutional</v>
          </cell>
          <cell r="J5193" t="str">
            <v>CTSU - Childrens</v>
          </cell>
        </row>
        <row r="5194">
          <cell r="A5194" t="str">
            <v>00005482</v>
          </cell>
          <cell r="B5194" t="str">
            <v>2006.041; HUM00005482; SWOG 0226</v>
          </cell>
          <cell r="C5194" t="str">
            <v>Int Med-Hematology/Oncology</v>
          </cell>
          <cell r="D5194" t="str">
            <v>Schott, Anne</v>
          </cell>
          <cell r="E5194" t="str">
            <v>IRB STUDY CLOSURE</v>
          </cell>
          <cell r="F5194">
            <v>43399</v>
          </cell>
          <cell r="G5194" t="str">
            <v>Southwest Oncology Group (SWOG)</v>
          </cell>
          <cell r="H5194" t="str">
            <v/>
          </cell>
          <cell r="I5194" t="str">
            <v>National</v>
          </cell>
          <cell r="J5194" t="str">
            <v>CTSU - Oncology</v>
          </cell>
        </row>
        <row r="5195">
          <cell r="A5195" t="str">
            <v>00005388</v>
          </cell>
          <cell r="B5195" t="str">
            <v>2006.069; HUM00005388</v>
          </cell>
          <cell r="C5195" t="str">
            <v>School of Nursing</v>
          </cell>
          <cell r="D5195" t="str">
            <v>Lehto, Rebecca</v>
          </cell>
          <cell r="E5195" t="str">
            <v>CLOSED TO ACCRUAL</v>
          </cell>
          <cell r="F5195">
            <v>39783</v>
          </cell>
          <cell r="G5195" t="str">
            <v>University of Michigan</v>
          </cell>
          <cell r="H5195" t="str">
            <v/>
          </cell>
          <cell r="I5195" t="str">
            <v>National</v>
          </cell>
          <cell r="J5195" t="str">
            <v>CTSU - Oncology</v>
          </cell>
        </row>
        <row r="5196">
          <cell r="A5196" t="str">
            <v>00005260</v>
          </cell>
          <cell r="B5196" t="str">
            <v>2006.046; HUM00005260; RTOG 0418</v>
          </cell>
          <cell r="C5196" t="str">
            <v>Radiation Oncology</v>
          </cell>
          <cell r="D5196" t="str">
            <v>Eisbruch, Avraham</v>
          </cell>
          <cell r="E5196" t="str">
            <v>IRB STUDY CLOSURE</v>
          </cell>
          <cell r="F5196">
            <v>42794</v>
          </cell>
          <cell r="G5196" t="str">
            <v>Radiation Therapy Oncology Group (RTOG)</v>
          </cell>
          <cell r="H5196" t="str">
            <v>American College of Radiology</v>
          </cell>
          <cell r="I5196" t="str">
            <v>National</v>
          </cell>
          <cell r="J5196" t="str">
            <v>CTSU - Oncology</v>
          </cell>
        </row>
        <row r="5197">
          <cell r="A5197" t="str">
            <v>00005119</v>
          </cell>
          <cell r="B5197" t="str">
            <v>2006.059; HUM00005119</v>
          </cell>
          <cell r="C5197" t="str">
            <v>Pediatrics-Hematology/Oncology</v>
          </cell>
          <cell r="D5197" t="str">
            <v>Mody, Rajen</v>
          </cell>
          <cell r="E5197" t="str">
            <v>ABANDONED</v>
          </cell>
          <cell r="F5197">
            <v>43881</v>
          </cell>
          <cell r="G5197" t="str">
            <v>DHHS - Agency for Health Care Research and Quality</v>
          </cell>
          <cell r="H5197" t="str">
            <v/>
          </cell>
          <cell r="I5197" t="str">
            <v>Externally Peer-Reviewed</v>
          </cell>
          <cell r="J5197" t="str">
            <v>CTSU - Childrens</v>
          </cell>
        </row>
        <row r="5198">
          <cell r="A5198" t="str">
            <v>00005063</v>
          </cell>
          <cell r="B5198" t="str">
            <v>2006.037; HUM00005063</v>
          </cell>
          <cell r="C5198" t="str">
            <v>Urology</v>
          </cell>
          <cell r="D5198" t="str">
            <v>Hollenbeck, Brent</v>
          </cell>
          <cell r="E5198" t="str">
            <v>IRB STUDY CLOSURE</v>
          </cell>
          <cell r="F5198">
            <v>43721</v>
          </cell>
          <cell r="G5198" t="str">
            <v>University of Michigan</v>
          </cell>
          <cell r="H5198" t="str">
            <v/>
          </cell>
          <cell r="I5198" t="str">
            <v>National</v>
          </cell>
          <cell r="J5198" t="str">
            <v>CTSU - Oncology</v>
          </cell>
        </row>
        <row r="5199">
          <cell r="A5199" t="str">
            <v>00004959</v>
          </cell>
          <cell r="B5199" t="str">
            <v>HUM00004959; NO CRB EXPECTED, MONITOR HUM</v>
          </cell>
          <cell r="C5199" t="str">
            <v>Int Med-Infectious Diseases</v>
          </cell>
          <cell r="D5199" t="str">
            <v>Collins, Kathleen</v>
          </cell>
          <cell r="E5199" t="str">
            <v>OPEN TO ACCRUAL</v>
          </cell>
          <cell r="F5199">
            <v>39135</v>
          </cell>
          <cell r="G5199" t="str">
            <v>DHHS - National Institutes of Health</v>
          </cell>
          <cell r="H5199" t="str">
            <v/>
          </cell>
          <cell r="I5199" t="str">
            <v>Externally Peer-Reviewed</v>
          </cell>
          <cell r="J5199" t="str">
            <v>CTSU - Ambulatory and Chronic Disease</v>
          </cell>
        </row>
        <row r="5200">
          <cell r="A5200" t="str">
            <v>00004641</v>
          </cell>
          <cell r="B5200" t="str">
            <v>2006.051; HUM00004641</v>
          </cell>
          <cell r="C5200" t="str">
            <v>Pediatrics-Hematology/Oncology</v>
          </cell>
          <cell r="D5200" t="str">
            <v>Robertson, Patricia</v>
          </cell>
          <cell r="E5200" t="str">
            <v>IRB INITIAL APPROVAL</v>
          </cell>
          <cell r="F5200">
            <v>39006</v>
          </cell>
          <cell r="G5200" t="str">
            <v>University of Michigan</v>
          </cell>
          <cell r="H5200" t="str">
            <v/>
          </cell>
          <cell r="I5200" t="str">
            <v>National</v>
          </cell>
          <cell r="J5200" t="str">
            <v>CTSU - Oncology</v>
          </cell>
        </row>
        <row r="5201">
          <cell r="A5201" t="str">
            <v>00004521</v>
          </cell>
          <cell r="B5201" t="str">
            <v>2006.020; AHOD0431; HUM00004521</v>
          </cell>
          <cell r="C5201" t="str">
            <v>Pediatrics-Hematology/Oncology</v>
          </cell>
          <cell r="D5201" t="str">
            <v>Hutchinson, Raymond</v>
          </cell>
          <cell r="E5201" t="str">
            <v>IRB STUDY CLOSURE</v>
          </cell>
          <cell r="F5201">
            <v>43620</v>
          </cell>
          <cell r="G5201" t="str">
            <v>Children's Oncology Group (COG)</v>
          </cell>
          <cell r="H5201" t="str">
            <v>National Childhood Cancer Foundation</v>
          </cell>
          <cell r="I5201" t="str">
            <v>Institutional</v>
          </cell>
          <cell r="J5201" t="str">
            <v>CTSU - Childrens</v>
          </cell>
        </row>
        <row r="5202">
          <cell r="A5202" t="str">
            <v>00004353</v>
          </cell>
          <cell r="B5202" t="str">
            <v>2006.038; ACOSOG Z-1031; ACOSOG Z1031; HUM00004353</v>
          </cell>
          <cell r="C5202" t="str">
            <v>Int Med-Hematology/Oncology</v>
          </cell>
          <cell r="D5202" t="str">
            <v>Sabel, Michael</v>
          </cell>
          <cell r="E5202" t="str">
            <v>CLOSED TO ACCRUAL</v>
          </cell>
          <cell r="F5202">
            <v>40365</v>
          </cell>
          <cell r="G5202" t="str">
            <v>Alliance for Clinical Trials in Oncology</v>
          </cell>
          <cell r="H5202" t="str">
            <v>Duke University</v>
          </cell>
          <cell r="I5202" t="str">
            <v>National</v>
          </cell>
          <cell r="J5202" t="str">
            <v>CTSU - Oncology</v>
          </cell>
        </row>
        <row r="5203">
          <cell r="A5203" t="str">
            <v>00004157</v>
          </cell>
          <cell r="B5203" t="str">
            <v>2006.017; HUM00004157</v>
          </cell>
          <cell r="C5203" t="str">
            <v>Int Med-Hematology/Oncology</v>
          </cell>
          <cell r="D5203" t="str">
            <v>Henry, Lynn</v>
          </cell>
          <cell r="E5203" t="str">
            <v>TERMINATED</v>
          </cell>
          <cell r="F5203">
            <v>42789</v>
          </cell>
          <cell r="G5203" t="str">
            <v>University of Michigan</v>
          </cell>
          <cell r="H5203" t="str">
            <v/>
          </cell>
          <cell r="I5203" t="str">
            <v>National</v>
          </cell>
          <cell r="J5203" t="str">
            <v>CTSU - Oncology</v>
          </cell>
        </row>
        <row r="5204">
          <cell r="A5204" t="str">
            <v>00004109</v>
          </cell>
          <cell r="B5204" t="str">
            <v>2006.012; HUM00004109</v>
          </cell>
          <cell r="C5204" t="str">
            <v>Pediatrics-Hematology/Oncology</v>
          </cell>
          <cell r="D5204" t="str">
            <v>Hutchinson, Raymond</v>
          </cell>
          <cell r="E5204" t="str">
            <v>CLOSED TO ACCRUAL</v>
          </cell>
          <cell r="F5204">
            <v>41682</v>
          </cell>
          <cell r="G5204" t="str">
            <v>St. Jude Children's Research Hospital</v>
          </cell>
          <cell r="H5204" t="str">
            <v/>
          </cell>
          <cell r="I5204" t="str">
            <v>Institutional</v>
          </cell>
          <cell r="J5204" t="str">
            <v>CTSU - Childrens</v>
          </cell>
        </row>
        <row r="5205">
          <cell r="A5205" t="str">
            <v>00004066</v>
          </cell>
          <cell r="B5205" t="str">
            <v>2006.015; HUM00004066</v>
          </cell>
          <cell r="C5205" t="str">
            <v>Epidemiology</v>
          </cell>
          <cell r="D5205" t="str">
            <v>Beebe-Dimmer, Jennifer</v>
          </cell>
          <cell r="E5205" t="str">
            <v>CLOSED TO ACCRUAL</v>
          </cell>
          <cell r="F5205">
            <v>39554</v>
          </cell>
          <cell r="G5205" t="str">
            <v>University of Michigan</v>
          </cell>
          <cell r="H5205" t="str">
            <v/>
          </cell>
          <cell r="I5205" t="str">
            <v>National</v>
          </cell>
          <cell r="J5205" t="str">
            <v>CTSU - Oncology</v>
          </cell>
        </row>
        <row r="5206">
          <cell r="A5206" t="str">
            <v>00003789</v>
          </cell>
          <cell r="B5206" t="str">
            <v>2006.013; AOST0331; HUM00003789</v>
          </cell>
          <cell r="C5206" t="str">
            <v>Pediatrics-Hematology/Oncology</v>
          </cell>
          <cell r="D5206" t="str">
            <v>Jasty-Rao, Rama</v>
          </cell>
          <cell r="E5206" t="str">
            <v>CLOSED TO ACCRUAL</v>
          </cell>
          <cell r="F5206">
            <v>40724</v>
          </cell>
          <cell r="G5206" t="str">
            <v>Children's Oncology Group (COG)</v>
          </cell>
          <cell r="H5206" t="str">
            <v>National Childhood Cancer Foundation</v>
          </cell>
          <cell r="I5206" t="str">
            <v>Institutional</v>
          </cell>
          <cell r="J5206" t="str">
            <v>CTSU - Childrens</v>
          </cell>
        </row>
        <row r="5207">
          <cell r="A5207" t="str">
            <v>00003693</v>
          </cell>
          <cell r="B5207" t="str">
            <v>HUM00003693</v>
          </cell>
          <cell r="C5207" t="str">
            <v>Biomedical Engineering - MS</v>
          </cell>
          <cell r="D5207" t="str">
            <v>Wang, Xueding</v>
          </cell>
          <cell r="E5207" t="str">
            <v>OPEN TO ACCRUAL</v>
          </cell>
          <cell r="F5207">
            <v>44202</v>
          </cell>
          <cell r="G5207" t="str">
            <v>DHHS - National Institutes of Health</v>
          </cell>
          <cell r="H5207" t="str">
            <v/>
          </cell>
          <cell r="I5207" t="str">
            <v>Externally Peer-Reviewed</v>
          </cell>
          <cell r="J5207" t="str">
            <v>CTSU - Ambulatory and Chronic Disease</v>
          </cell>
        </row>
        <row r="5208">
          <cell r="A5208" t="str">
            <v>00003689</v>
          </cell>
          <cell r="B5208" t="str">
            <v>2007.025; HUM00003689</v>
          </cell>
          <cell r="C5208" t="str">
            <v>Int Med-Hematology/Oncology</v>
          </cell>
          <cell r="D5208" t="str">
            <v>Brenner, Dean</v>
          </cell>
          <cell r="E5208" t="str">
            <v>IRB STUDY CLOSURE</v>
          </cell>
          <cell r="F5208">
            <v>43293</v>
          </cell>
          <cell r="G5208" t="str">
            <v>DHHS - Agency for Health Care Research and Quality</v>
          </cell>
          <cell r="H5208" t="str">
            <v>DHHS - National Institutes of Health</v>
          </cell>
          <cell r="I5208" t="str">
            <v>Externally Peer-Reviewed</v>
          </cell>
          <cell r="J5208" t="str">
            <v>CTSU - Oncology</v>
          </cell>
        </row>
        <row r="5209">
          <cell r="A5209" t="str">
            <v>00003483</v>
          </cell>
          <cell r="B5209" t="str">
            <v>2007.019; HUM00003483</v>
          </cell>
          <cell r="C5209" t="str">
            <v>Radiology</v>
          </cell>
          <cell r="D5209" t="str">
            <v>Chan, Heang-Ping</v>
          </cell>
          <cell r="E5209" t="str">
            <v>CLOSED TO ACCRUAL</v>
          </cell>
          <cell r="F5209">
            <v>42563</v>
          </cell>
          <cell r="G5209" t="str">
            <v>DHHS - National Institutes of Health</v>
          </cell>
          <cell r="H5209" t="str">
            <v/>
          </cell>
          <cell r="I5209" t="str">
            <v>Externally Peer-Reviewed</v>
          </cell>
          <cell r="J5209" t="str">
            <v>CTSU - Oncology</v>
          </cell>
        </row>
        <row r="5210">
          <cell r="A5210" t="str">
            <v>00003457</v>
          </cell>
          <cell r="B5210" t="str">
            <v>2006.016; HUM00003457</v>
          </cell>
          <cell r="C5210" t="str">
            <v>Int Med-Hematology/Oncology</v>
          </cell>
          <cell r="D5210" t="str">
            <v/>
          </cell>
          <cell r="E5210" t="str">
            <v>CLOSED TO ACCRUAL</v>
          </cell>
          <cell r="F5210">
            <v>39650</v>
          </cell>
          <cell r="G5210" t="str">
            <v>University of Michigan</v>
          </cell>
          <cell r="H5210" t="str">
            <v>Susan G. Komen for the Cure</v>
          </cell>
          <cell r="I5210" t="str">
            <v>National</v>
          </cell>
          <cell r="J5210" t="str">
            <v>CTSU - Oncology</v>
          </cell>
        </row>
        <row r="5211">
          <cell r="A5211" t="str">
            <v>00003447</v>
          </cell>
          <cell r="B5211" t="str">
            <v>HUM00003447; RTOG 0521</v>
          </cell>
          <cell r="C5211" t="str">
            <v>Radiation Oncology</v>
          </cell>
          <cell r="D5211" t="str">
            <v>Hearn, Jason</v>
          </cell>
          <cell r="E5211" t="str">
            <v>CLOSED TO ACCRUAL</v>
          </cell>
          <cell r="F5211">
            <v>40046</v>
          </cell>
          <cell r="G5211" t="str">
            <v>Radiation Therapy Oncology Group (RTOG)</v>
          </cell>
          <cell r="H5211" t="str">
            <v>American College of Radiology</v>
          </cell>
          <cell r="I5211" t="str">
            <v>National</v>
          </cell>
          <cell r="J5211" t="str">
            <v>CTSU - Oncology</v>
          </cell>
        </row>
        <row r="5212">
          <cell r="A5212" t="str">
            <v>00003359</v>
          </cell>
          <cell r="B5212" t="str">
            <v>HUM00003359</v>
          </cell>
          <cell r="C5212" t="str">
            <v>Family Medicine</v>
          </cell>
          <cell r="D5212" t="str">
            <v>Jimbo, Masahito</v>
          </cell>
          <cell r="E5212" t="str">
            <v>CLOSED TO ACCRUAL</v>
          </cell>
          <cell r="F5212">
            <v>39813</v>
          </cell>
          <cell r="G5212" t="str">
            <v>University of Michigan</v>
          </cell>
          <cell r="H5212" t="str">
            <v/>
          </cell>
          <cell r="I5212" t="str">
            <v>National</v>
          </cell>
          <cell r="J5212" t="str">
            <v>CTSU - Oncology</v>
          </cell>
        </row>
        <row r="5213">
          <cell r="A5213" t="str">
            <v>00003078</v>
          </cell>
          <cell r="B5213" t="str">
            <v>1998-210; HUM00003078</v>
          </cell>
          <cell r="C5213" t="str">
            <v>School of Public Health</v>
          </cell>
          <cell r="D5213" t="str">
            <v>Resnicow, Kenneth</v>
          </cell>
          <cell r="E5213" t="str">
            <v>CLOSED TO ACCRUAL</v>
          </cell>
          <cell r="F5213">
            <v>40189</v>
          </cell>
          <cell r="G5213" t="str">
            <v>University of Michigan</v>
          </cell>
          <cell r="H5213" t="str">
            <v>University of North Carolina at Chapel Hill</v>
          </cell>
          <cell r="I5213" t="str">
            <v>National</v>
          </cell>
          <cell r="J5213" t="str">
            <v>CTSU - Oncology</v>
          </cell>
        </row>
        <row r="5214">
          <cell r="A5214" t="str">
            <v>00002989</v>
          </cell>
          <cell r="B5214" t="str">
            <v>2006.023; HUM00002989</v>
          </cell>
          <cell r="C5214" t="str">
            <v>Int Med-Molecular Med&amp;Genetics</v>
          </cell>
          <cell r="D5214" t="str">
            <v>Gruber, Stephen</v>
          </cell>
          <cell r="E5214" t="str">
            <v>IRB STUDY CLOSURE</v>
          </cell>
          <cell r="F5214">
            <v>40892</v>
          </cell>
          <cell r="G5214" t="str">
            <v>University of Michigan</v>
          </cell>
          <cell r="H5214" t="str">
            <v/>
          </cell>
          <cell r="I5214" t="str">
            <v>National</v>
          </cell>
          <cell r="J5214" t="str">
            <v>CTSU - Oncology</v>
          </cell>
        </row>
        <row r="5215">
          <cell r="A5215" t="str">
            <v>00002953</v>
          </cell>
          <cell r="B5215" t="str">
            <v>2006.004; CTN 0301; HUM00002953</v>
          </cell>
          <cell r="C5215" t="str">
            <v>Pediatrics-Hematology/Oncology</v>
          </cell>
          <cell r="D5215" t="str">
            <v>Yanik, Gregory</v>
          </cell>
          <cell r="E5215" t="str">
            <v>IRB STUDY CLOSURE</v>
          </cell>
          <cell r="F5215">
            <v>43046</v>
          </cell>
          <cell r="G5215" t="str">
            <v>BMT CTN</v>
          </cell>
          <cell r="H5215" t="str">
            <v/>
          </cell>
          <cell r="I5215" t="str">
            <v>National</v>
          </cell>
          <cell r="J5215" t="str">
            <v>CTSU - Oncology</v>
          </cell>
        </row>
        <row r="5216">
          <cell r="A5216" t="str">
            <v>00002913</v>
          </cell>
          <cell r="B5216" t="str">
            <v>2006.040; HUM00002913</v>
          </cell>
          <cell r="C5216" t="str">
            <v>Radiation Oncology</v>
          </cell>
          <cell r="D5216" t="str">
            <v>Jolly, Shruti</v>
          </cell>
          <cell r="E5216" t="str">
            <v>TERMINATED</v>
          </cell>
          <cell r="F5216">
            <v>43579</v>
          </cell>
          <cell r="G5216" t="str">
            <v>University of Michigan</v>
          </cell>
          <cell r="H5216" t="str">
            <v>DHHS - National Institutes of Health</v>
          </cell>
          <cell r="I5216" t="str">
            <v>National</v>
          </cell>
          <cell r="J5216" t="str">
            <v>CTSU - Oncology</v>
          </cell>
        </row>
        <row r="5217">
          <cell r="A5217" t="str">
            <v>00002900</v>
          </cell>
          <cell r="B5217" t="str">
            <v>2005.136; E5202; HUM00002900</v>
          </cell>
          <cell r="C5217" t="str">
            <v>Int Med-Hematology/Oncology</v>
          </cell>
          <cell r="D5217" t="str">
            <v>Zalupski, Mark</v>
          </cell>
          <cell r="E5217" t="str">
            <v>IRB STUDY CLOSURE</v>
          </cell>
          <cell r="F5217">
            <v>43013</v>
          </cell>
          <cell r="G5217" t="str">
            <v>Eastern Cooperative Oncology Group (ECOG)</v>
          </cell>
          <cell r="H5217" t="str">
            <v/>
          </cell>
          <cell r="I5217" t="str">
            <v>National</v>
          </cell>
          <cell r="J5217" t="str">
            <v>CTSU - Oncology</v>
          </cell>
        </row>
        <row r="5218">
          <cell r="A5218" t="str">
            <v>00002855</v>
          </cell>
          <cell r="B5218" t="str">
            <v>2005.138; HUM00002855</v>
          </cell>
          <cell r="C5218" t="str">
            <v>Family Medicine</v>
          </cell>
          <cell r="D5218" t="str">
            <v>Ruffin, Mack</v>
          </cell>
          <cell r="E5218" t="str">
            <v>IRB STUDY CLOSURE</v>
          </cell>
          <cell r="F5218">
            <v>42857</v>
          </cell>
          <cell r="G5218" t="str">
            <v>DHHS - Centers for Disease Control and Prevention</v>
          </cell>
          <cell r="H5218" t="str">
            <v/>
          </cell>
          <cell r="I5218" t="str">
            <v>Externally Peer-Reviewed</v>
          </cell>
          <cell r="J5218" t="str">
            <v>CTSU - Oncology</v>
          </cell>
        </row>
        <row r="5219">
          <cell r="A5219" t="str">
            <v>00002650</v>
          </cell>
          <cell r="B5219" t="str">
            <v>2005.050; HUM00002650</v>
          </cell>
          <cell r="C5219" t="str">
            <v>Surgery</v>
          </cell>
          <cell r="D5219" t="str">
            <v>Geiger, James</v>
          </cell>
          <cell r="E5219" t="str">
            <v>IRB STUDY CLOSURE</v>
          </cell>
          <cell r="F5219">
            <v>42633</v>
          </cell>
          <cell r="G5219" t="str">
            <v>University of Michigan</v>
          </cell>
          <cell r="H5219" t="str">
            <v/>
          </cell>
          <cell r="I5219" t="str">
            <v>National</v>
          </cell>
          <cell r="J5219" t="str">
            <v>CTSU - Oncology</v>
          </cell>
        </row>
        <row r="5220">
          <cell r="A5220" t="str">
            <v>00001675</v>
          </cell>
          <cell r="B5220" t="str">
            <v>2005.130; HUM00001675; MORD-LM/SL-CLND-1102</v>
          </cell>
          <cell r="C5220" t="str">
            <v>Surgery</v>
          </cell>
          <cell r="D5220" t="str">
            <v>Sabel, Michael</v>
          </cell>
          <cell r="E5220" t="str">
            <v>CLOSED TO ACCRUAL</v>
          </cell>
          <cell r="F5220">
            <v>41870</v>
          </cell>
          <cell r="G5220" t="str">
            <v>Wayne, John, Cancer Institute</v>
          </cell>
          <cell r="H5220" t="str">
            <v/>
          </cell>
          <cell r="I5220" t="str">
            <v>Institutional</v>
          </cell>
          <cell r="J5220" t="str">
            <v>CTSU - Oncology</v>
          </cell>
        </row>
        <row r="5221">
          <cell r="A5221" t="str">
            <v>00001483</v>
          </cell>
          <cell r="B5221" t="str">
            <v>GOG 0210; GOG-0210; HUM00001483</v>
          </cell>
          <cell r="C5221" t="str">
            <v>Obstetrics/Gynecology</v>
          </cell>
          <cell r="D5221" t="str">
            <v>Siedel, Jean</v>
          </cell>
          <cell r="E5221" t="str">
            <v>IRB STUDY CLOSURE</v>
          </cell>
          <cell r="F5221">
            <v>43873</v>
          </cell>
          <cell r="G5221" t="str">
            <v>The GOG Foundation, Inc.</v>
          </cell>
          <cell r="H5221" t="str">
            <v>National Cancer Institute (NCI); Ohio State University, The</v>
          </cell>
          <cell r="I5221" t="str">
            <v>Industry</v>
          </cell>
          <cell r="J5221" t="str">
            <v>CTSU - Oncology</v>
          </cell>
        </row>
        <row r="5222">
          <cell r="A5222" t="str">
            <v>00001478</v>
          </cell>
          <cell r="B5222" t="str">
            <v>GOG-0212; HUM00001478</v>
          </cell>
          <cell r="C5222" t="str">
            <v>Obstetrics/Gynecology</v>
          </cell>
          <cell r="D5222" t="str">
            <v>Siedel, Jean</v>
          </cell>
          <cell r="E5222" t="str">
            <v>CLOSED TO ACCRUAL</v>
          </cell>
          <cell r="F5222">
            <v>41652</v>
          </cell>
          <cell r="G5222" t="str">
            <v>Gynecologic Oncology Group (GOG)</v>
          </cell>
          <cell r="H5222" t="str">
            <v>Ohio State University, The</v>
          </cell>
          <cell r="I5222" t="str">
            <v>National</v>
          </cell>
          <cell r="J5222" t="str">
            <v>CTSU - Oncology</v>
          </cell>
        </row>
        <row r="5223">
          <cell r="A5223" t="str">
            <v>00001466</v>
          </cell>
          <cell r="B5223" t="str">
            <v>2005.118; HUM00001466</v>
          </cell>
          <cell r="C5223" t="str">
            <v>Pediatrics-Hematology/Oncology</v>
          </cell>
          <cell r="D5223" t="str">
            <v>Mody, Rajen</v>
          </cell>
          <cell r="E5223" t="str">
            <v>CLOSED TO ACCRUAL</v>
          </cell>
          <cell r="F5223">
            <v>40795</v>
          </cell>
          <cell r="G5223" t="str">
            <v>Children's Oncology Group (COG)</v>
          </cell>
          <cell r="H5223" t="str">
            <v>National Childhood Cancer Foundation</v>
          </cell>
          <cell r="I5223" t="str">
            <v>Institutional</v>
          </cell>
          <cell r="J5223" t="str">
            <v>CTSU - Childrens</v>
          </cell>
        </row>
        <row r="5224">
          <cell r="A5224" t="str">
            <v>00001462</v>
          </cell>
          <cell r="B5224" t="str">
            <v>2005.124; AEWS02P1; HUM00001462</v>
          </cell>
          <cell r="C5224" t="str">
            <v>Pediatrics-Hematology/Oncology</v>
          </cell>
          <cell r="D5224" t="str">
            <v>Hutchinson, Raymond</v>
          </cell>
          <cell r="E5224" t="str">
            <v>IRB STUDY CLOSURE</v>
          </cell>
          <cell r="F5224">
            <v>43174</v>
          </cell>
          <cell r="G5224" t="str">
            <v>Children's Oncology Group (COG)</v>
          </cell>
          <cell r="H5224" t="str">
            <v/>
          </cell>
          <cell r="I5224" t="str">
            <v>Institutional</v>
          </cell>
          <cell r="J5224" t="str">
            <v>CTSU - Childrens</v>
          </cell>
        </row>
        <row r="5225">
          <cell r="A5225" t="str">
            <v>00001260</v>
          </cell>
          <cell r="B5225" t="str">
            <v>2006.078; HUM00001260</v>
          </cell>
          <cell r="C5225" t="str">
            <v>Radiology</v>
          </cell>
          <cell r="D5225" t="str">
            <v>Piert, Morand</v>
          </cell>
          <cell r="E5225" t="str">
            <v>ABANDONED</v>
          </cell>
          <cell r="F5225">
            <v>38952</v>
          </cell>
          <cell r="G5225" t="str">
            <v>University of Michigan</v>
          </cell>
          <cell r="H5225" t="str">
            <v/>
          </cell>
          <cell r="I5225" t="str">
            <v>National</v>
          </cell>
          <cell r="J5225" t="str">
            <v>CTSU - Oncology</v>
          </cell>
        </row>
        <row r="5226">
          <cell r="A5226" t="str">
            <v>00000753</v>
          </cell>
          <cell r="B5226" t="str">
            <v>2005.087; HUM00000753</v>
          </cell>
          <cell r="C5226" t="str">
            <v>College of Pharmacy</v>
          </cell>
          <cell r="D5226" t="str">
            <v>Hertz, Daniel</v>
          </cell>
          <cell r="E5226" t="str">
            <v>CLOSED TO ACCRUAL</v>
          </cell>
          <cell r="F5226">
            <v>38689</v>
          </cell>
          <cell r="G5226" t="str">
            <v>University of Michigan</v>
          </cell>
          <cell r="H5226" t="str">
            <v/>
          </cell>
          <cell r="I5226" t="str">
            <v>National</v>
          </cell>
          <cell r="J5226" t="str">
            <v>CTSU - Oncology</v>
          </cell>
        </row>
        <row r="5227">
          <cell r="A5227" t="str">
            <v>00000482</v>
          </cell>
          <cell r="B5227" t="str">
            <v>2005.075; ET743-SAR-3002; HUM00000482</v>
          </cell>
          <cell r="C5227" t="str">
            <v>Int Med-Hematology/Oncology</v>
          </cell>
          <cell r="D5227" t="str">
            <v>Schuetze, Scott</v>
          </cell>
          <cell r="E5227" t="str">
            <v>IRB STUDY CLOSURE</v>
          </cell>
          <cell r="F5227">
            <v>42559</v>
          </cell>
          <cell r="G5227" t="str">
            <v>Quintiles, Inc</v>
          </cell>
          <cell r="H5227" t="str">
            <v/>
          </cell>
          <cell r="I5227" t="str">
            <v>Industry</v>
          </cell>
          <cell r="J5227" t="str">
            <v>CTSU - Oncology</v>
          </cell>
        </row>
        <row r="5228">
          <cell r="A5228" t="str">
            <v>00000382</v>
          </cell>
          <cell r="B5228" t="str">
            <v>HUM00000382</v>
          </cell>
          <cell r="C5228" t="str">
            <v>Neurology</v>
          </cell>
          <cell r="D5228" t="str">
            <v>Paulson, Henry</v>
          </cell>
          <cell r="E5228" t="str">
            <v>OPEN TO ACCRUAL</v>
          </cell>
          <cell r="F5228">
            <v>42842</v>
          </cell>
          <cell r="G5228" t="str">
            <v>Michigan, State of, Health and Human Services, Department of</v>
          </cell>
          <cell r="H5228" t="str">
            <v/>
          </cell>
          <cell r="I5228" t="str">
            <v>Institutional</v>
          </cell>
          <cell r="J5228" t="str">
            <v>MCRU Minimum Footprint</v>
          </cell>
        </row>
        <row r="5229">
          <cell r="A5229" t="str">
            <v>00000379</v>
          </cell>
          <cell r="B5229" t="str">
            <v>2005.074; HUM00000379</v>
          </cell>
          <cell r="C5229" t="str">
            <v>Int Med-Hematology/Oncology</v>
          </cell>
          <cell r="D5229" t="str">
            <v>Hayes, Daniel</v>
          </cell>
          <cell r="E5229" t="str">
            <v>CLOSED TO ACCRUAL</v>
          </cell>
          <cell r="F5229">
            <v>39990</v>
          </cell>
          <cell r="G5229" t="str">
            <v>University of Michigan</v>
          </cell>
          <cell r="H5229" t="str">
            <v>IUPUI (Indiana University Purdue University Indianapolis); Novartis; Pfizer, Inc.</v>
          </cell>
          <cell r="I5229" t="str">
            <v>National</v>
          </cell>
          <cell r="J5229" t="str">
            <v>CTSU - Oncology</v>
          </cell>
        </row>
        <row r="5230">
          <cell r="A5230" t="str">
            <v>00000313</v>
          </cell>
          <cell r="B5230" t="str">
            <v>2005.114; HUM00000313</v>
          </cell>
          <cell r="C5230" t="str">
            <v>Radiology</v>
          </cell>
          <cell r="D5230" t="str">
            <v>Piert, Morand</v>
          </cell>
          <cell r="E5230" t="str">
            <v>IRB STUDY CLOSURE</v>
          </cell>
          <cell r="F5230">
            <v>43146</v>
          </cell>
          <cell r="G5230" t="str">
            <v>DHHS - National Institutes of Health</v>
          </cell>
          <cell r="H5230" t="str">
            <v/>
          </cell>
          <cell r="I5230" t="str">
            <v>Externally Peer-Reviewed</v>
          </cell>
          <cell r="J5230" t="str">
            <v>CTSU - Oncology</v>
          </cell>
        </row>
        <row r="5231">
          <cell r="A5231" t="str">
            <v/>
          </cell>
          <cell r="B5231" t="str">
            <v>CA045001/17-214-08</v>
          </cell>
          <cell r="C5231" t="str">
            <v>Int Med-Hematology/Oncology</v>
          </cell>
          <cell r="D5231" t="str">
            <v>Lao, Christopher</v>
          </cell>
          <cell r="E5231" t="str">
            <v>NEW</v>
          </cell>
          <cell r="F5231">
            <v>44166</v>
          </cell>
          <cell r="G5231" t="str">
            <v/>
          </cell>
          <cell r="H5231" t="str">
            <v>Bristol-Myers Squibb</v>
          </cell>
          <cell r="I5231" t="str">
            <v/>
          </cell>
          <cell r="J5231" t="str">
            <v>CTSU - Oncology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64D02B-90B3-4D68-85F7-A69D75AC326D}">
  <dimension ref="A1:AA313"/>
  <sheetViews>
    <sheetView tabSelected="1" topLeftCell="E1" workbookViewId="0">
      <selection activeCell="T1" sqref="T1:T1048576"/>
    </sheetView>
  </sheetViews>
  <sheetFormatPr defaultRowHeight="15" x14ac:dyDescent="0.25"/>
  <cols>
    <col min="1" max="4" width="9" style="1"/>
    <col min="5" max="5" width="10.75" style="1" customWidth="1"/>
    <col min="6" max="6" width="10.875" style="1" customWidth="1"/>
    <col min="7" max="7" width="17.5" style="1" customWidth="1"/>
    <col min="8" max="8" width="11.125" style="3" customWidth="1"/>
    <col min="9" max="13" width="9.375" style="3" bestFit="1" customWidth="1"/>
    <col min="14" max="14" width="10.125" style="3" customWidth="1"/>
    <col min="15" max="15" width="9.375" style="3" bestFit="1" customWidth="1"/>
    <col min="16" max="16" width="10.75" style="3" customWidth="1"/>
    <col min="17" max="18" width="9.375" style="3" bestFit="1" customWidth="1"/>
    <col min="19" max="19" width="10.875" style="3" customWidth="1"/>
    <col min="20" max="27" width="9.375" style="3" bestFit="1" customWidth="1"/>
    <col min="28" max="16384" width="9" style="1"/>
  </cols>
  <sheetData>
    <row r="1" spans="1:27" s="5" customFormat="1" ht="60" x14ac:dyDescent="0.25">
      <c r="A1" s="5" t="s">
        <v>1753</v>
      </c>
      <c r="B1" s="5" t="s">
        <v>1754</v>
      </c>
      <c r="C1" s="5" t="s">
        <v>1755</v>
      </c>
      <c r="D1" s="5" t="s">
        <v>1756</v>
      </c>
      <c r="E1" s="5" t="s">
        <v>1758</v>
      </c>
      <c r="F1" s="5" t="s">
        <v>1759</v>
      </c>
      <c r="G1" s="5" t="s">
        <v>1757</v>
      </c>
      <c r="H1" s="6" t="s">
        <v>1740</v>
      </c>
      <c r="I1" s="6" t="s">
        <v>1746</v>
      </c>
      <c r="J1" s="6" t="s">
        <v>1743</v>
      </c>
      <c r="K1" s="6" t="s">
        <v>1760</v>
      </c>
      <c r="L1" s="6" t="s">
        <v>1731</v>
      </c>
      <c r="M1" s="6" t="s">
        <v>1726</v>
      </c>
      <c r="N1" s="6" t="s">
        <v>1738</v>
      </c>
      <c r="O1" s="6" t="s">
        <v>1752</v>
      </c>
      <c r="P1" s="6" t="s">
        <v>1749</v>
      </c>
      <c r="Q1" s="6" t="s">
        <v>1739</v>
      </c>
      <c r="R1" s="6" t="s">
        <v>1733</v>
      </c>
      <c r="S1" s="6" t="s">
        <v>1751</v>
      </c>
      <c r="T1" s="6" t="s">
        <v>1741</v>
      </c>
      <c r="U1" s="6" t="s">
        <v>1735</v>
      </c>
      <c r="V1" s="6" t="s">
        <v>1737</v>
      </c>
      <c r="W1" s="6" t="s">
        <v>1750</v>
      </c>
      <c r="X1" s="6" t="s">
        <v>1732</v>
      </c>
      <c r="Y1" s="6" t="s">
        <v>1748</v>
      </c>
      <c r="Z1" s="6" t="s">
        <v>1734</v>
      </c>
      <c r="AA1" s="6" t="s">
        <v>1736</v>
      </c>
    </row>
    <row r="2" spans="1:27" x14ac:dyDescent="0.25">
      <c r="A2" s="1" t="s">
        <v>1373</v>
      </c>
      <c r="B2" s="1" t="s">
        <v>1761</v>
      </c>
      <c r="C2" s="1" t="s">
        <v>1762</v>
      </c>
      <c r="D2" s="1" t="s">
        <v>1763</v>
      </c>
      <c r="E2" s="1" t="s">
        <v>1764</v>
      </c>
      <c r="F2" s="1" t="s">
        <v>1765</v>
      </c>
      <c r="G2" s="1" t="s">
        <v>1766</v>
      </c>
      <c r="H2" s="3">
        <v>43754</v>
      </c>
      <c r="I2" s="3">
        <v>43754</v>
      </c>
      <c r="J2" s="3">
        <v>43763</v>
      </c>
      <c r="K2" s="3">
        <v>43763</v>
      </c>
      <c r="L2" s="3">
        <v>43795</v>
      </c>
      <c r="M2" s="3" t="s">
        <v>0</v>
      </c>
      <c r="N2" s="3">
        <v>43788</v>
      </c>
      <c r="O2" s="3">
        <v>43790</v>
      </c>
      <c r="P2" s="3">
        <v>43868</v>
      </c>
      <c r="Q2" s="3">
        <v>43819</v>
      </c>
      <c r="R2" s="3" t="s">
        <v>0</v>
      </c>
      <c r="S2" s="3" t="s">
        <v>0</v>
      </c>
      <c r="T2" s="3" t="s">
        <v>0</v>
      </c>
      <c r="U2" s="3" t="s">
        <v>0</v>
      </c>
      <c r="V2" s="3">
        <v>43875</v>
      </c>
      <c r="W2" s="3">
        <v>43878</v>
      </c>
      <c r="X2" s="3">
        <v>43894</v>
      </c>
      <c r="Y2" s="3" t="s">
        <v>0</v>
      </c>
      <c r="AA2" s="3">
        <v>43894</v>
      </c>
    </row>
    <row r="3" spans="1:27" x14ac:dyDescent="0.25">
      <c r="A3" s="1" t="s">
        <v>1161</v>
      </c>
      <c r="B3" s="1" t="s">
        <v>1767</v>
      </c>
      <c r="C3" s="1" t="s">
        <v>1762</v>
      </c>
      <c r="D3" s="1" t="s">
        <v>1768</v>
      </c>
      <c r="E3" s="1" t="s">
        <v>1769</v>
      </c>
      <c r="F3" s="1" t="s">
        <v>1770</v>
      </c>
      <c r="G3" s="1" t="s">
        <v>1771</v>
      </c>
      <c r="H3" s="3">
        <v>43518</v>
      </c>
      <c r="I3" s="3">
        <v>43598</v>
      </c>
      <c r="J3" s="3">
        <v>43641</v>
      </c>
      <c r="K3" s="3">
        <v>43641</v>
      </c>
      <c r="L3" s="3">
        <v>43676</v>
      </c>
      <c r="M3" s="3">
        <v>43623</v>
      </c>
      <c r="N3" s="3">
        <v>43748</v>
      </c>
      <c r="O3" s="3">
        <v>43662</v>
      </c>
      <c r="P3" s="3">
        <v>43691</v>
      </c>
      <c r="Q3" s="3">
        <v>43768</v>
      </c>
      <c r="R3" s="3">
        <v>43768</v>
      </c>
      <c r="S3" s="3">
        <v>43775</v>
      </c>
      <c r="T3" s="3">
        <v>43837</v>
      </c>
      <c r="U3" s="3" t="s">
        <v>0</v>
      </c>
      <c r="W3" s="3" t="s">
        <v>0</v>
      </c>
      <c r="X3" s="3" t="s">
        <v>0</v>
      </c>
      <c r="Z3" s="3" t="s">
        <v>0</v>
      </c>
      <c r="AA3" s="3" t="s">
        <v>0</v>
      </c>
    </row>
    <row r="4" spans="1:27" x14ac:dyDescent="0.25">
      <c r="A4" s="1" t="s">
        <v>1146</v>
      </c>
      <c r="B4" s="1" t="s">
        <v>1772</v>
      </c>
      <c r="C4" s="1" t="s">
        <v>1762</v>
      </c>
      <c r="D4" s="1" t="s">
        <v>1773</v>
      </c>
      <c r="E4" s="1" t="s">
        <v>1774</v>
      </c>
      <c r="F4" s="1" t="s">
        <v>1775</v>
      </c>
      <c r="G4" s="1" t="s">
        <v>1776</v>
      </c>
      <c r="H4" s="3">
        <v>43503</v>
      </c>
      <c r="I4" s="3">
        <v>43532</v>
      </c>
      <c r="J4" s="3">
        <v>43558</v>
      </c>
      <c r="K4" s="3">
        <v>43570</v>
      </c>
      <c r="L4" s="3" t="s">
        <v>0</v>
      </c>
      <c r="M4" s="3">
        <v>43574</v>
      </c>
      <c r="N4" s="3">
        <v>43704</v>
      </c>
      <c r="O4" s="3">
        <v>43593</v>
      </c>
      <c r="P4" s="3">
        <v>43684</v>
      </c>
      <c r="Q4" s="3">
        <v>43577</v>
      </c>
      <c r="R4" s="3">
        <v>43577</v>
      </c>
      <c r="S4" s="3">
        <v>43577</v>
      </c>
      <c r="T4" s="3">
        <v>43586</v>
      </c>
      <c r="U4" s="3">
        <v>43586</v>
      </c>
      <c r="W4" s="3">
        <v>43752</v>
      </c>
      <c r="X4" s="3">
        <v>43752</v>
      </c>
      <c r="Z4" s="3">
        <v>43655</v>
      </c>
      <c r="AA4" s="3" t="s">
        <v>0</v>
      </c>
    </row>
    <row r="5" spans="1:27" x14ac:dyDescent="0.25">
      <c r="A5" s="1" t="s">
        <v>1267</v>
      </c>
      <c r="B5" s="1" t="s">
        <v>1767</v>
      </c>
      <c r="C5" s="1" t="s">
        <v>1762</v>
      </c>
      <c r="D5" s="1" t="s">
        <v>1777</v>
      </c>
      <c r="E5" s="1" t="s">
        <v>1778</v>
      </c>
      <c r="F5" s="1" t="s">
        <v>1779</v>
      </c>
      <c r="G5" s="1" t="s">
        <v>1780</v>
      </c>
      <c r="H5" s="3">
        <v>43489</v>
      </c>
      <c r="I5" s="3">
        <v>43489</v>
      </c>
      <c r="J5" s="3">
        <v>43490</v>
      </c>
      <c r="K5" s="3">
        <v>43494</v>
      </c>
      <c r="L5" s="3">
        <v>43509</v>
      </c>
      <c r="M5" s="3">
        <v>43495</v>
      </c>
      <c r="O5" s="3">
        <v>43137</v>
      </c>
      <c r="P5" s="3">
        <v>43517</v>
      </c>
      <c r="Q5" s="3">
        <v>43523</v>
      </c>
      <c r="R5" s="3">
        <v>43523</v>
      </c>
      <c r="S5" s="3">
        <v>43523</v>
      </c>
    </row>
    <row r="6" spans="1:27" x14ac:dyDescent="0.25">
      <c r="A6" s="1" t="s">
        <v>1266</v>
      </c>
      <c r="B6" s="1" t="s">
        <v>1767</v>
      </c>
      <c r="C6" s="1" t="s">
        <v>1762</v>
      </c>
      <c r="D6" s="1" t="s">
        <v>1777</v>
      </c>
      <c r="E6" s="1" t="s">
        <v>1778</v>
      </c>
      <c r="F6" s="1" t="s">
        <v>1779</v>
      </c>
      <c r="G6" s="1" t="s">
        <v>1780</v>
      </c>
      <c r="H6" s="3">
        <v>43489</v>
      </c>
      <c r="I6" s="3">
        <v>43489</v>
      </c>
      <c r="J6" s="3">
        <v>43490</v>
      </c>
      <c r="K6" s="3">
        <v>43494</v>
      </c>
      <c r="L6" s="3">
        <v>43509</v>
      </c>
      <c r="M6" s="3">
        <v>43496</v>
      </c>
      <c r="O6" s="3">
        <v>43502</v>
      </c>
      <c r="P6" s="3">
        <v>43529</v>
      </c>
      <c r="Q6" s="3">
        <v>43522</v>
      </c>
      <c r="R6" s="3">
        <v>43522</v>
      </c>
      <c r="S6" s="3">
        <v>43522</v>
      </c>
    </row>
    <row r="7" spans="1:27" x14ac:dyDescent="0.25">
      <c r="A7" s="1" t="s">
        <v>1264</v>
      </c>
      <c r="B7" s="1" t="s">
        <v>1781</v>
      </c>
      <c r="C7" s="1" t="s">
        <v>1762</v>
      </c>
      <c r="D7" s="1" t="s">
        <v>1782</v>
      </c>
      <c r="E7" s="1" t="s">
        <v>1783</v>
      </c>
      <c r="F7" s="1" t="s">
        <v>1784</v>
      </c>
      <c r="G7" s="1" t="s">
        <v>1785</v>
      </c>
      <c r="H7" s="3">
        <v>43635</v>
      </c>
      <c r="I7" s="3">
        <v>43647</v>
      </c>
      <c r="J7" s="3">
        <v>43647</v>
      </c>
      <c r="K7" s="3">
        <v>43647</v>
      </c>
      <c r="L7" s="3" t="s">
        <v>0</v>
      </c>
      <c r="M7" s="3" t="s">
        <v>0</v>
      </c>
      <c r="N7" s="3">
        <v>43589</v>
      </c>
      <c r="O7" s="3">
        <v>43658</v>
      </c>
      <c r="P7" s="3">
        <v>43696</v>
      </c>
      <c r="Q7" s="3" t="s">
        <v>0</v>
      </c>
      <c r="R7" s="3" t="s">
        <v>0</v>
      </c>
      <c r="S7" s="3" t="s">
        <v>0</v>
      </c>
      <c r="T7" s="3" t="s">
        <v>0</v>
      </c>
      <c r="U7" s="3" t="s">
        <v>0</v>
      </c>
      <c r="W7" s="3">
        <v>43881</v>
      </c>
      <c r="Z7" s="3">
        <v>43861</v>
      </c>
    </row>
    <row r="8" spans="1:27" x14ac:dyDescent="0.25">
      <c r="A8" s="1" t="s">
        <v>1260</v>
      </c>
      <c r="B8" s="1" t="s">
        <v>1772</v>
      </c>
      <c r="C8" s="1" t="s">
        <v>1762</v>
      </c>
      <c r="D8" s="1" t="s">
        <v>1786</v>
      </c>
      <c r="E8" s="1" t="s">
        <v>1787</v>
      </c>
      <c r="F8" s="1" t="s">
        <v>1788</v>
      </c>
      <c r="G8" s="1" t="s">
        <v>1789</v>
      </c>
      <c r="H8" s="3">
        <v>43509</v>
      </c>
      <c r="I8" s="3">
        <v>43509</v>
      </c>
      <c r="J8" s="3">
        <v>43514</v>
      </c>
      <c r="K8" s="3">
        <v>43514</v>
      </c>
      <c r="L8" s="3">
        <v>43532</v>
      </c>
      <c r="M8" s="3">
        <v>43518</v>
      </c>
      <c r="N8" s="3">
        <v>43683</v>
      </c>
      <c r="O8" s="3">
        <v>43530</v>
      </c>
      <c r="P8" s="3">
        <v>43532</v>
      </c>
      <c r="Q8" s="3">
        <v>43541</v>
      </c>
      <c r="R8" s="3">
        <v>43543</v>
      </c>
      <c r="S8" s="3">
        <v>43544</v>
      </c>
      <c r="T8" s="3">
        <v>43613</v>
      </c>
      <c r="U8" s="3">
        <v>43613</v>
      </c>
      <c r="W8" s="3">
        <v>43727</v>
      </c>
      <c r="Z8" s="3">
        <v>43727</v>
      </c>
    </row>
    <row r="9" spans="1:27" x14ac:dyDescent="0.25">
      <c r="A9" s="1" t="s">
        <v>1227</v>
      </c>
      <c r="B9" s="1" t="s">
        <v>1772</v>
      </c>
      <c r="C9" s="1" t="s">
        <v>1762</v>
      </c>
      <c r="D9" s="1" t="s">
        <v>1793</v>
      </c>
      <c r="E9" s="1" t="s">
        <v>1794</v>
      </c>
      <c r="F9" s="1" t="s">
        <v>1795</v>
      </c>
      <c r="G9" s="1" t="s">
        <v>1780</v>
      </c>
      <c r="H9" s="3">
        <v>43559</v>
      </c>
      <c r="I9" s="3">
        <v>43560</v>
      </c>
      <c r="J9" s="3">
        <v>43560</v>
      </c>
      <c r="K9" s="3">
        <v>43563</v>
      </c>
      <c r="L9" s="3" t="s">
        <v>0</v>
      </c>
      <c r="M9" s="3">
        <v>43564</v>
      </c>
      <c r="N9" s="3">
        <v>43585</v>
      </c>
      <c r="O9" s="3">
        <v>43591</v>
      </c>
      <c r="P9" s="3">
        <v>43605</v>
      </c>
      <c r="Q9" s="3">
        <v>43642</v>
      </c>
      <c r="R9" s="3">
        <v>43643</v>
      </c>
      <c r="S9" s="3" t="s">
        <v>0</v>
      </c>
      <c r="T9" s="3">
        <v>43643</v>
      </c>
      <c r="U9" s="3">
        <v>43643</v>
      </c>
      <c r="W9" s="3">
        <v>43927</v>
      </c>
      <c r="X9" s="3">
        <v>44144</v>
      </c>
      <c r="Z9" s="3">
        <v>44074</v>
      </c>
      <c r="AA9" s="3">
        <v>44316</v>
      </c>
    </row>
    <row r="10" spans="1:27" x14ac:dyDescent="0.25">
      <c r="A10" s="1" t="s">
        <v>1082</v>
      </c>
      <c r="B10" s="1" t="s">
        <v>1772</v>
      </c>
      <c r="C10" s="1" t="s">
        <v>1762</v>
      </c>
      <c r="D10" s="1" t="s">
        <v>1796</v>
      </c>
      <c r="E10" s="1" t="s">
        <v>1797</v>
      </c>
      <c r="F10" s="1" t="s">
        <v>1798</v>
      </c>
      <c r="G10" s="1" t="s">
        <v>1766</v>
      </c>
      <c r="H10" s="3">
        <v>43599</v>
      </c>
      <c r="I10" s="3">
        <v>43759</v>
      </c>
      <c r="J10" s="3">
        <v>43767</v>
      </c>
      <c r="K10" s="3">
        <v>43769</v>
      </c>
      <c r="L10" s="3">
        <v>43790</v>
      </c>
      <c r="M10" s="3">
        <v>43787</v>
      </c>
      <c r="N10" s="3">
        <v>43889</v>
      </c>
      <c r="O10" s="3">
        <v>43788</v>
      </c>
      <c r="P10" s="3">
        <v>43847</v>
      </c>
      <c r="Q10" s="3">
        <v>43857</v>
      </c>
      <c r="R10" s="3">
        <v>43873</v>
      </c>
      <c r="S10" s="3">
        <v>43874</v>
      </c>
      <c r="T10" s="3">
        <v>43924</v>
      </c>
      <c r="U10" s="3">
        <v>43924</v>
      </c>
      <c r="W10" s="3">
        <v>44006</v>
      </c>
      <c r="X10" s="3">
        <v>44050</v>
      </c>
      <c r="Z10" s="3">
        <v>44265</v>
      </c>
      <c r="AA10" s="3">
        <v>44294</v>
      </c>
    </row>
    <row r="11" spans="1:27" x14ac:dyDescent="0.25">
      <c r="A11" s="1" t="s">
        <v>1115</v>
      </c>
      <c r="B11" s="1" t="s">
        <v>1772</v>
      </c>
      <c r="C11" s="1" t="s">
        <v>1762</v>
      </c>
      <c r="D11" s="1" t="s">
        <v>1799</v>
      </c>
      <c r="E11" s="1" t="s">
        <v>1800</v>
      </c>
      <c r="F11" s="1" t="s">
        <v>1801</v>
      </c>
      <c r="G11" s="1" t="s">
        <v>1766</v>
      </c>
      <c r="H11" s="3">
        <v>43619</v>
      </c>
      <c r="I11" s="3">
        <v>43648</v>
      </c>
      <c r="J11" s="3">
        <v>43662</v>
      </c>
      <c r="K11" s="3">
        <v>43662</v>
      </c>
      <c r="L11" s="3">
        <v>43691</v>
      </c>
      <c r="M11" s="3">
        <v>43663</v>
      </c>
      <c r="N11" s="3">
        <v>43725</v>
      </c>
      <c r="O11" s="3">
        <v>43685</v>
      </c>
      <c r="P11" s="3">
        <v>43691</v>
      </c>
      <c r="Q11" s="3">
        <v>43727</v>
      </c>
      <c r="R11" s="3">
        <v>43727</v>
      </c>
      <c r="S11" s="3">
        <v>43727</v>
      </c>
      <c r="T11" s="3">
        <v>43909</v>
      </c>
      <c r="U11" s="3">
        <v>43910</v>
      </c>
      <c r="W11" s="3">
        <v>43969</v>
      </c>
      <c r="X11" s="3">
        <v>43997</v>
      </c>
      <c r="Z11" s="3">
        <v>44014</v>
      </c>
      <c r="AA11" s="3">
        <v>44280</v>
      </c>
    </row>
    <row r="12" spans="1:27" x14ac:dyDescent="0.25">
      <c r="A12" s="1" t="s">
        <v>1113</v>
      </c>
      <c r="B12" s="1" t="s">
        <v>1772</v>
      </c>
      <c r="C12" s="1" t="s">
        <v>1762</v>
      </c>
      <c r="D12" s="1" t="s">
        <v>1799</v>
      </c>
      <c r="E12" s="1" t="s">
        <v>1800</v>
      </c>
      <c r="F12" s="1" t="s">
        <v>1801</v>
      </c>
      <c r="G12" s="1" t="s">
        <v>1766</v>
      </c>
      <c r="H12" s="3">
        <v>43640</v>
      </c>
      <c r="I12" s="3">
        <v>43640</v>
      </c>
      <c r="J12" s="3">
        <v>43648</v>
      </c>
      <c r="K12" s="3">
        <v>43648</v>
      </c>
      <c r="L12" s="3">
        <v>43691</v>
      </c>
      <c r="M12" s="3">
        <v>43661</v>
      </c>
      <c r="N12" s="3">
        <v>43725</v>
      </c>
      <c r="O12" s="3">
        <v>43658</v>
      </c>
      <c r="P12" s="3">
        <v>43691</v>
      </c>
      <c r="Q12" s="3">
        <v>43727</v>
      </c>
      <c r="R12" s="3">
        <v>43727</v>
      </c>
      <c r="S12" s="3">
        <v>43727</v>
      </c>
      <c r="T12" s="3">
        <v>43881</v>
      </c>
      <c r="U12" s="3">
        <v>43894</v>
      </c>
      <c r="W12" s="3">
        <v>43969</v>
      </c>
      <c r="X12" s="3">
        <v>43997</v>
      </c>
      <c r="Z12" s="3">
        <v>44014</v>
      </c>
      <c r="AA12" s="3">
        <v>44280</v>
      </c>
    </row>
    <row r="13" spans="1:27" x14ac:dyDescent="0.25">
      <c r="A13" s="1" t="s">
        <v>1055</v>
      </c>
      <c r="B13" s="1" t="s">
        <v>1772</v>
      </c>
      <c r="C13" s="1" t="s">
        <v>1762</v>
      </c>
      <c r="D13" s="1" t="s">
        <v>1802</v>
      </c>
      <c r="E13" s="1" t="s">
        <v>1787</v>
      </c>
      <c r="F13" s="1" t="s">
        <v>1803</v>
      </c>
      <c r="G13" s="1" t="s">
        <v>1789</v>
      </c>
      <c r="H13" s="3">
        <v>43651</v>
      </c>
      <c r="I13" s="3">
        <v>43790</v>
      </c>
      <c r="J13" s="3">
        <v>43795</v>
      </c>
      <c r="K13" s="3">
        <v>43809</v>
      </c>
      <c r="L13" s="3">
        <v>43839</v>
      </c>
      <c r="M13" s="3">
        <v>43810</v>
      </c>
      <c r="N13" s="3">
        <v>43833</v>
      </c>
      <c r="O13" s="3">
        <v>43817</v>
      </c>
      <c r="P13" s="3">
        <v>43839</v>
      </c>
      <c r="Q13" s="3">
        <v>43844</v>
      </c>
      <c r="R13" s="3">
        <v>43847</v>
      </c>
      <c r="S13" s="3">
        <v>43850</v>
      </c>
      <c r="T13" s="3">
        <v>43867</v>
      </c>
      <c r="U13" s="3">
        <v>43872</v>
      </c>
      <c r="W13" s="3">
        <v>43909</v>
      </c>
      <c r="X13" s="3">
        <v>44223</v>
      </c>
      <c r="Z13" s="3">
        <v>43909</v>
      </c>
      <c r="AA13" s="3">
        <v>44279</v>
      </c>
    </row>
    <row r="14" spans="1:27" x14ac:dyDescent="0.25">
      <c r="A14" s="1" t="s">
        <v>1049</v>
      </c>
      <c r="B14" s="1" t="s">
        <v>1772</v>
      </c>
      <c r="C14" s="1" t="s">
        <v>1762</v>
      </c>
      <c r="D14" s="1" t="s">
        <v>1804</v>
      </c>
      <c r="E14" s="1" t="s">
        <v>1794</v>
      </c>
      <c r="F14" s="1" t="s">
        <v>1805</v>
      </c>
      <c r="G14" s="1" t="s">
        <v>1780</v>
      </c>
      <c r="H14" s="3">
        <v>43481</v>
      </c>
      <c r="I14" s="3">
        <v>43759</v>
      </c>
      <c r="J14" s="3">
        <v>43759</v>
      </c>
      <c r="K14" s="3">
        <v>43759</v>
      </c>
      <c r="L14" s="3" t="s">
        <v>0</v>
      </c>
      <c r="M14" s="3">
        <v>43760</v>
      </c>
      <c r="N14" s="3">
        <v>43865</v>
      </c>
      <c r="O14" s="3">
        <v>43767</v>
      </c>
      <c r="P14" s="3">
        <v>43850</v>
      </c>
      <c r="Q14" s="3">
        <v>43795</v>
      </c>
      <c r="R14" s="3">
        <v>43871</v>
      </c>
      <c r="S14" s="3">
        <v>43795</v>
      </c>
      <c r="T14" s="3">
        <v>43872</v>
      </c>
      <c r="U14" s="3">
        <v>43872</v>
      </c>
      <c r="W14" s="3">
        <v>43886</v>
      </c>
      <c r="X14" s="3">
        <v>43902</v>
      </c>
      <c r="Z14" s="3">
        <v>43986</v>
      </c>
      <c r="AA14" s="3">
        <v>44151</v>
      </c>
    </row>
    <row r="15" spans="1:27" x14ac:dyDescent="0.25">
      <c r="A15" s="1" t="s">
        <v>1123</v>
      </c>
      <c r="B15" s="1" t="s">
        <v>1761</v>
      </c>
      <c r="C15" s="1" t="s">
        <v>1762</v>
      </c>
      <c r="D15" s="1" t="s">
        <v>1806</v>
      </c>
      <c r="E15" s="1" t="s">
        <v>1800</v>
      </c>
      <c r="F15" s="1" t="s">
        <v>1807</v>
      </c>
      <c r="G15" s="1" t="s">
        <v>1771</v>
      </c>
      <c r="H15" s="3">
        <v>43573</v>
      </c>
      <c r="I15" s="3">
        <v>43593</v>
      </c>
      <c r="J15" s="3">
        <v>43594</v>
      </c>
      <c r="K15" s="3">
        <v>43595</v>
      </c>
      <c r="L15" s="3">
        <v>43627</v>
      </c>
      <c r="M15" s="3">
        <v>43691</v>
      </c>
      <c r="N15" s="3">
        <v>43810</v>
      </c>
      <c r="O15" s="3">
        <v>43605</v>
      </c>
      <c r="P15" s="3">
        <v>43678</v>
      </c>
      <c r="Q15" s="3">
        <v>43837</v>
      </c>
      <c r="R15" s="3">
        <v>43837</v>
      </c>
      <c r="S15" s="3">
        <v>43837</v>
      </c>
      <c r="T15" s="3">
        <v>43846</v>
      </c>
      <c r="U15" s="3">
        <v>43860</v>
      </c>
      <c r="W15" s="3">
        <v>44053</v>
      </c>
      <c r="X15" s="3">
        <v>43964</v>
      </c>
      <c r="Z15" s="3">
        <v>43943</v>
      </c>
      <c r="AA15" s="3">
        <v>44138</v>
      </c>
    </row>
    <row r="16" spans="1:27" x14ac:dyDescent="0.25">
      <c r="A16" s="1" t="s">
        <v>1034</v>
      </c>
      <c r="B16" s="1" t="s">
        <v>1772</v>
      </c>
      <c r="C16" s="1" t="s">
        <v>1762</v>
      </c>
      <c r="D16" s="1" t="s">
        <v>1808</v>
      </c>
      <c r="E16" s="1" t="s">
        <v>1787</v>
      </c>
      <c r="F16" s="1" t="s">
        <v>1809</v>
      </c>
      <c r="G16" s="1" t="s">
        <v>1789</v>
      </c>
      <c r="H16" s="3">
        <v>43544</v>
      </c>
      <c r="I16" s="3">
        <v>43788</v>
      </c>
      <c r="J16" s="3">
        <v>43790</v>
      </c>
      <c r="K16" s="3">
        <v>43795</v>
      </c>
      <c r="L16" s="3">
        <v>43819</v>
      </c>
      <c r="M16" s="3">
        <v>43801</v>
      </c>
      <c r="N16" s="3">
        <v>43889</v>
      </c>
      <c r="O16" s="3">
        <v>43815</v>
      </c>
      <c r="P16" s="3">
        <v>43819</v>
      </c>
      <c r="Q16" s="3">
        <v>43843</v>
      </c>
      <c r="R16" s="3">
        <v>43847</v>
      </c>
      <c r="S16" s="3">
        <v>43847</v>
      </c>
      <c r="T16" s="3">
        <v>43922</v>
      </c>
      <c r="U16" s="3">
        <v>43931</v>
      </c>
      <c r="W16" s="3">
        <v>44012</v>
      </c>
      <c r="X16" s="3">
        <v>44068</v>
      </c>
      <c r="Z16" s="3">
        <v>44007</v>
      </c>
      <c r="AA16" s="3">
        <v>44106</v>
      </c>
    </row>
    <row r="17" spans="1:27" x14ac:dyDescent="0.25">
      <c r="A17" s="1" t="s">
        <v>1137</v>
      </c>
      <c r="B17" s="1" t="s">
        <v>1772</v>
      </c>
      <c r="C17" s="1" t="s">
        <v>1762</v>
      </c>
      <c r="D17" s="1" t="s">
        <v>1810</v>
      </c>
      <c r="E17" s="1" t="s">
        <v>1797</v>
      </c>
      <c r="F17" s="1" t="s">
        <v>1798</v>
      </c>
      <c r="G17" s="1" t="s">
        <v>1766</v>
      </c>
      <c r="H17" s="3">
        <v>43546</v>
      </c>
      <c r="I17" s="3">
        <v>43592</v>
      </c>
      <c r="J17" s="3">
        <v>43592</v>
      </c>
      <c r="K17" s="3">
        <v>43593</v>
      </c>
      <c r="L17" s="3">
        <v>43615</v>
      </c>
      <c r="M17" s="3">
        <v>43601</v>
      </c>
      <c r="N17" s="3">
        <v>43705</v>
      </c>
      <c r="O17" s="3">
        <v>43601</v>
      </c>
      <c r="P17" s="3">
        <v>43629</v>
      </c>
      <c r="Q17" s="3">
        <v>43629</v>
      </c>
      <c r="R17" s="3">
        <v>43661</v>
      </c>
      <c r="S17" s="3">
        <v>43662</v>
      </c>
      <c r="T17" s="3">
        <v>43668</v>
      </c>
      <c r="U17" s="3">
        <v>43678</v>
      </c>
      <c r="W17" s="3">
        <v>43731</v>
      </c>
      <c r="X17" s="3">
        <v>43854</v>
      </c>
      <c r="Z17" s="3">
        <v>43858</v>
      </c>
      <c r="AA17" s="3">
        <v>44096</v>
      </c>
    </row>
    <row r="18" spans="1:27" x14ac:dyDescent="0.25">
      <c r="A18" s="1" t="s">
        <v>1065</v>
      </c>
      <c r="B18" s="1" t="s">
        <v>1772</v>
      </c>
      <c r="C18" s="1" t="s">
        <v>1762</v>
      </c>
      <c r="D18" s="1" t="s">
        <v>1811</v>
      </c>
      <c r="E18" s="1" t="s">
        <v>1812</v>
      </c>
      <c r="F18" s="1" t="s">
        <v>1813</v>
      </c>
      <c r="G18" s="1" t="s">
        <v>1766</v>
      </c>
      <c r="H18" s="3">
        <v>43637</v>
      </c>
      <c r="I18" s="3">
        <v>43766</v>
      </c>
      <c r="J18" s="3">
        <v>43767</v>
      </c>
      <c r="K18" s="3">
        <v>43767</v>
      </c>
      <c r="L18" s="3">
        <v>43782</v>
      </c>
      <c r="M18" s="3">
        <v>43776</v>
      </c>
      <c r="N18" s="3">
        <v>43837</v>
      </c>
      <c r="O18" s="3">
        <v>43782</v>
      </c>
      <c r="P18" s="3">
        <v>43787</v>
      </c>
      <c r="Q18" s="3">
        <v>43801</v>
      </c>
      <c r="R18" s="3">
        <v>43801</v>
      </c>
      <c r="S18" s="3">
        <v>43801</v>
      </c>
      <c r="T18" s="3">
        <v>43873</v>
      </c>
      <c r="U18" s="3">
        <v>43873</v>
      </c>
      <c r="W18" s="3">
        <v>43914</v>
      </c>
      <c r="X18" s="3">
        <v>43916</v>
      </c>
      <c r="Z18" s="3">
        <v>43927</v>
      </c>
      <c r="AA18" s="3">
        <v>44074</v>
      </c>
    </row>
    <row r="19" spans="1:27" x14ac:dyDescent="0.25">
      <c r="A19" s="1" t="s">
        <v>1224</v>
      </c>
      <c r="B19" s="1" t="s">
        <v>1767</v>
      </c>
      <c r="C19" s="1" t="s">
        <v>1762</v>
      </c>
      <c r="D19" s="1" t="s">
        <v>1814</v>
      </c>
      <c r="E19" s="1" t="s">
        <v>1787</v>
      </c>
      <c r="F19" s="1" t="s">
        <v>1809</v>
      </c>
      <c r="G19" s="1" t="s">
        <v>1789</v>
      </c>
      <c r="H19" s="3">
        <v>43527</v>
      </c>
      <c r="I19" s="3">
        <v>43527</v>
      </c>
      <c r="J19" s="3">
        <v>43534</v>
      </c>
      <c r="K19" s="3">
        <v>43544</v>
      </c>
      <c r="L19" s="3">
        <v>43558</v>
      </c>
      <c r="M19" s="3">
        <v>43544</v>
      </c>
      <c r="P19" s="3" t="s">
        <v>0</v>
      </c>
      <c r="Q19" s="3">
        <v>43567</v>
      </c>
      <c r="R19" s="3">
        <v>43567</v>
      </c>
      <c r="S19" s="3">
        <v>43567</v>
      </c>
      <c r="T19" s="3">
        <v>43567</v>
      </c>
    </row>
    <row r="20" spans="1:27" x14ac:dyDescent="0.25">
      <c r="A20" s="1" t="s">
        <v>1050</v>
      </c>
      <c r="B20" s="1" t="s">
        <v>1772</v>
      </c>
      <c r="C20" s="1" t="s">
        <v>1762</v>
      </c>
      <c r="D20" s="1" t="s">
        <v>1815</v>
      </c>
      <c r="E20" s="1" t="s">
        <v>1794</v>
      </c>
      <c r="F20" s="1" t="s">
        <v>1816</v>
      </c>
      <c r="G20" s="1" t="s">
        <v>1780</v>
      </c>
      <c r="H20" s="3">
        <v>43622</v>
      </c>
      <c r="I20" s="3">
        <v>43783</v>
      </c>
      <c r="J20" s="3">
        <v>43783</v>
      </c>
      <c r="K20" s="3">
        <v>43784</v>
      </c>
      <c r="L20" s="3">
        <v>43811</v>
      </c>
      <c r="M20" s="3">
        <v>43787</v>
      </c>
      <c r="N20" s="3">
        <v>43840</v>
      </c>
      <c r="O20" s="3">
        <v>43796</v>
      </c>
      <c r="P20" s="3">
        <v>43840</v>
      </c>
      <c r="Q20" s="3">
        <v>43901</v>
      </c>
      <c r="R20" s="3">
        <v>43901</v>
      </c>
      <c r="S20" s="3">
        <v>43858</v>
      </c>
      <c r="T20" s="3">
        <v>43901</v>
      </c>
      <c r="U20" s="3">
        <v>43901</v>
      </c>
      <c r="W20" s="3">
        <v>43951</v>
      </c>
      <c r="X20" s="3">
        <v>44070</v>
      </c>
      <c r="Z20" s="3">
        <v>43950</v>
      </c>
      <c r="AA20" s="3">
        <v>44070</v>
      </c>
    </row>
    <row r="21" spans="1:27" x14ac:dyDescent="0.25">
      <c r="A21" s="1" t="s">
        <v>1249</v>
      </c>
      <c r="B21" s="1" t="s">
        <v>1772</v>
      </c>
      <c r="C21" s="1" t="s">
        <v>1762</v>
      </c>
      <c r="D21" s="1" t="s">
        <v>1817</v>
      </c>
      <c r="E21" s="1" t="s">
        <v>1794</v>
      </c>
      <c r="F21" s="1" t="s">
        <v>1795</v>
      </c>
      <c r="G21" s="1" t="s">
        <v>1780</v>
      </c>
      <c r="H21" s="3">
        <v>43524</v>
      </c>
      <c r="I21" s="3">
        <v>43528</v>
      </c>
      <c r="J21" s="3">
        <v>43528</v>
      </c>
      <c r="K21" s="3">
        <v>43530</v>
      </c>
      <c r="L21" s="3" t="s">
        <v>0</v>
      </c>
      <c r="M21" s="3" t="s">
        <v>0</v>
      </c>
      <c r="N21" s="3">
        <v>43546</v>
      </c>
      <c r="O21" s="3">
        <v>43563</v>
      </c>
      <c r="P21" s="3">
        <v>43593</v>
      </c>
      <c r="Q21" s="3">
        <v>43584</v>
      </c>
      <c r="R21" s="3">
        <v>43594</v>
      </c>
      <c r="S21" s="3" t="s">
        <v>0</v>
      </c>
      <c r="T21" s="3">
        <v>43594</v>
      </c>
      <c r="U21" s="3" t="s">
        <v>0</v>
      </c>
      <c r="W21" s="3">
        <v>43613</v>
      </c>
      <c r="X21" s="3">
        <v>43909</v>
      </c>
      <c r="Z21" s="3" t="s">
        <v>0</v>
      </c>
      <c r="AA21" s="3">
        <v>43910</v>
      </c>
    </row>
    <row r="22" spans="1:27" x14ac:dyDescent="0.25">
      <c r="A22" s="1" t="s">
        <v>1213</v>
      </c>
      <c r="B22" s="1" t="s">
        <v>1781</v>
      </c>
      <c r="C22" s="1" t="s">
        <v>1762</v>
      </c>
      <c r="D22" s="1" t="s">
        <v>1820</v>
      </c>
      <c r="E22" s="1" t="s">
        <v>1787</v>
      </c>
      <c r="F22" s="1" t="s">
        <v>1788</v>
      </c>
      <c r="G22" s="1" t="s">
        <v>1789</v>
      </c>
      <c r="H22" s="3">
        <v>43539</v>
      </c>
      <c r="I22" s="3">
        <v>43542</v>
      </c>
      <c r="J22" s="3">
        <v>43544</v>
      </c>
      <c r="K22" s="3">
        <v>43550</v>
      </c>
      <c r="L22" s="3">
        <v>43581</v>
      </c>
      <c r="M22" s="3">
        <v>43552</v>
      </c>
      <c r="N22" s="3">
        <v>43682</v>
      </c>
      <c r="O22" s="3">
        <v>43565</v>
      </c>
      <c r="P22" s="3">
        <v>43581</v>
      </c>
      <c r="Q22" s="3">
        <v>43628</v>
      </c>
      <c r="R22" s="3">
        <v>43628</v>
      </c>
      <c r="S22" s="3">
        <v>43628</v>
      </c>
      <c r="T22" s="3">
        <v>43637</v>
      </c>
      <c r="U22" s="3">
        <v>43637</v>
      </c>
      <c r="W22" s="3">
        <v>43761</v>
      </c>
      <c r="Z22" s="3">
        <v>43756</v>
      </c>
    </row>
    <row r="23" spans="1:27" x14ac:dyDescent="0.25">
      <c r="A23" s="1" t="s">
        <v>1247</v>
      </c>
      <c r="B23" s="1" t="s">
        <v>1772</v>
      </c>
      <c r="C23" s="1" t="s">
        <v>1762</v>
      </c>
      <c r="D23" s="1" t="s">
        <v>1821</v>
      </c>
      <c r="E23" s="1" t="s">
        <v>1794</v>
      </c>
      <c r="F23" s="1" t="s">
        <v>1795</v>
      </c>
      <c r="G23" s="1" t="s">
        <v>1780</v>
      </c>
      <c r="H23" s="3">
        <v>43511</v>
      </c>
      <c r="I23" s="3">
        <v>43528</v>
      </c>
      <c r="J23" s="3">
        <v>43528</v>
      </c>
      <c r="K23" s="3">
        <v>43530</v>
      </c>
      <c r="L23" s="3" t="s">
        <v>0</v>
      </c>
      <c r="M23" s="3">
        <v>43531</v>
      </c>
      <c r="N23" s="3">
        <v>43552</v>
      </c>
      <c r="O23" s="3">
        <v>43543</v>
      </c>
      <c r="P23" s="3">
        <v>43577</v>
      </c>
      <c r="Q23" s="3">
        <v>43584</v>
      </c>
      <c r="R23" s="3">
        <v>43594</v>
      </c>
      <c r="S23" s="3" t="s">
        <v>0</v>
      </c>
      <c r="T23" s="3">
        <v>43594</v>
      </c>
      <c r="U23" s="3" t="s">
        <v>0</v>
      </c>
      <c r="W23" s="3">
        <v>43613</v>
      </c>
      <c r="X23" s="3">
        <v>43909</v>
      </c>
      <c r="Z23" s="3">
        <v>43756</v>
      </c>
      <c r="AA23" s="3">
        <v>43909</v>
      </c>
    </row>
    <row r="24" spans="1:27" x14ac:dyDescent="0.25">
      <c r="A24" s="1" t="s">
        <v>1124</v>
      </c>
      <c r="B24" s="1" t="s">
        <v>1822</v>
      </c>
      <c r="C24" s="1" t="s">
        <v>1762</v>
      </c>
      <c r="D24" s="1" t="s">
        <v>1823</v>
      </c>
      <c r="E24" s="1" t="s">
        <v>1800</v>
      </c>
      <c r="F24" s="1" t="s">
        <v>1824</v>
      </c>
      <c r="G24" s="1" t="s">
        <v>1766</v>
      </c>
      <c r="H24" s="3">
        <v>43614</v>
      </c>
      <c r="I24" s="3">
        <v>43682</v>
      </c>
      <c r="J24" s="3">
        <v>43683</v>
      </c>
      <c r="K24" s="3">
        <v>43685</v>
      </c>
      <c r="L24" s="3">
        <v>43699</v>
      </c>
      <c r="M24" s="3">
        <v>43699</v>
      </c>
      <c r="N24" s="3">
        <v>43700</v>
      </c>
      <c r="O24" s="3">
        <v>43699</v>
      </c>
      <c r="P24" s="3">
        <v>43721</v>
      </c>
      <c r="Q24" s="3">
        <v>43746</v>
      </c>
      <c r="R24" s="3">
        <v>43754</v>
      </c>
      <c r="S24" s="3">
        <v>43761</v>
      </c>
      <c r="T24" s="3">
        <v>43859</v>
      </c>
      <c r="U24" s="3">
        <v>43860</v>
      </c>
      <c r="W24" s="3">
        <v>43882</v>
      </c>
      <c r="X24" s="3">
        <v>43895</v>
      </c>
      <c r="Z24" s="3">
        <v>43881</v>
      </c>
      <c r="AA24" s="3">
        <v>43907</v>
      </c>
    </row>
    <row r="25" spans="1:27" x14ac:dyDescent="0.25">
      <c r="A25" s="1" t="s">
        <v>1130</v>
      </c>
      <c r="B25" s="1" t="s">
        <v>1825</v>
      </c>
      <c r="C25" s="1" t="s">
        <v>1762</v>
      </c>
      <c r="D25" s="1" t="s">
        <v>1826</v>
      </c>
      <c r="E25" s="1" t="s">
        <v>1774</v>
      </c>
      <c r="F25" s="1" t="s">
        <v>1827</v>
      </c>
      <c r="G25" s="1" t="s">
        <v>1776</v>
      </c>
      <c r="H25" s="3">
        <v>43538</v>
      </c>
      <c r="I25" s="3">
        <v>43621</v>
      </c>
      <c r="J25" s="3">
        <v>43654</v>
      </c>
      <c r="K25" s="3">
        <v>43661</v>
      </c>
      <c r="L25" s="3" t="s">
        <v>0</v>
      </c>
      <c r="M25" s="3">
        <v>43643</v>
      </c>
      <c r="N25" s="3">
        <v>43761</v>
      </c>
      <c r="O25" s="3">
        <v>43767</v>
      </c>
      <c r="P25" s="3">
        <v>43803</v>
      </c>
      <c r="Q25" s="3">
        <v>43714</v>
      </c>
      <c r="R25" s="3">
        <v>43714</v>
      </c>
      <c r="S25" s="3" t="s">
        <v>0</v>
      </c>
      <c r="T25" s="3">
        <v>43714</v>
      </c>
      <c r="U25" s="3">
        <v>43714</v>
      </c>
      <c r="W25" s="3">
        <v>43889</v>
      </c>
      <c r="X25" s="3">
        <v>43906</v>
      </c>
      <c r="Z25" s="3">
        <v>43875</v>
      </c>
      <c r="AA25" s="3">
        <v>43906</v>
      </c>
    </row>
    <row r="26" spans="1:27" x14ac:dyDescent="0.25">
      <c r="A26" s="1" t="s">
        <v>1216</v>
      </c>
      <c r="B26" s="1" t="s">
        <v>1822</v>
      </c>
      <c r="C26" s="1" t="s">
        <v>1762</v>
      </c>
      <c r="D26" s="1" t="s">
        <v>1828</v>
      </c>
      <c r="E26" s="1" t="s">
        <v>1774</v>
      </c>
      <c r="F26" s="1" t="s">
        <v>1829</v>
      </c>
      <c r="G26" s="1" t="s">
        <v>1776</v>
      </c>
      <c r="H26" s="3">
        <v>43514</v>
      </c>
      <c r="I26" s="3">
        <v>43559</v>
      </c>
      <c r="J26" s="3">
        <v>43563</v>
      </c>
      <c r="K26" s="3">
        <v>43586</v>
      </c>
      <c r="L26" s="3" t="s">
        <v>0</v>
      </c>
      <c r="M26" s="3">
        <v>43544</v>
      </c>
      <c r="N26" s="3">
        <v>43719</v>
      </c>
      <c r="O26" s="3" t="s">
        <v>0</v>
      </c>
      <c r="P26" s="3">
        <v>43735</v>
      </c>
      <c r="Q26" s="3">
        <v>43619</v>
      </c>
      <c r="R26" s="3">
        <v>43619</v>
      </c>
      <c r="S26" s="3">
        <v>43619</v>
      </c>
      <c r="T26" s="3">
        <v>43619</v>
      </c>
      <c r="U26" s="3">
        <v>43619</v>
      </c>
      <c r="W26" s="3">
        <v>43872</v>
      </c>
      <c r="X26" s="3">
        <v>43900</v>
      </c>
      <c r="Z26" s="3">
        <v>43854</v>
      </c>
      <c r="AA26" s="3">
        <v>43900</v>
      </c>
    </row>
    <row r="27" spans="1:27" x14ac:dyDescent="0.25">
      <c r="A27" s="1" t="s">
        <v>1205</v>
      </c>
      <c r="B27" s="1" t="s">
        <v>1830</v>
      </c>
      <c r="C27" s="1" t="s">
        <v>1762</v>
      </c>
      <c r="D27" s="1" t="s">
        <v>1831</v>
      </c>
      <c r="E27" s="1" t="s">
        <v>1832</v>
      </c>
      <c r="F27" s="1" t="s">
        <v>1833</v>
      </c>
      <c r="G27" s="1" t="s">
        <v>1771</v>
      </c>
      <c r="H27" s="3">
        <v>43644</v>
      </c>
      <c r="K27" s="3">
        <v>43644</v>
      </c>
      <c r="L27" s="3">
        <v>43670</v>
      </c>
      <c r="M27" s="3">
        <v>43573</v>
      </c>
      <c r="N27" s="3">
        <v>43851</v>
      </c>
      <c r="O27" s="3">
        <v>43651</v>
      </c>
      <c r="P27" s="3">
        <v>44033</v>
      </c>
      <c r="Q27" s="3">
        <v>44060</v>
      </c>
      <c r="R27" s="3">
        <v>44103</v>
      </c>
      <c r="S27" s="3">
        <v>44061</v>
      </c>
      <c r="T27" s="3">
        <v>44096</v>
      </c>
      <c r="U27" s="3">
        <v>44106</v>
      </c>
      <c r="W27" s="3">
        <v>44124</v>
      </c>
      <c r="X27" s="3">
        <v>44216</v>
      </c>
      <c r="Z27" s="3">
        <v>44179</v>
      </c>
    </row>
    <row r="28" spans="1:27" x14ac:dyDescent="0.25">
      <c r="A28" s="1" t="s">
        <v>1269</v>
      </c>
      <c r="B28" s="1" t="s">
        <v>1772</v>
      </c>
      <c r="C28" s="1" t="s">
        <v>1762</v>
      </c>
      <c r="D28" s="1" t="s">
        <v>1834</v>
      </c>
      <c r="E28" s="1" t="s">
        <v>1835</v>
      </c>
      <c r="F28" s="1" t="s">
        <v>1836</v>
      </c>
      <c r="G28" s="1" t="s">
        <v>1766</v>
      </c>
      <c r="H28" s="3">
        <v>43473</v>
      </c>
      <c r="I28" s="3">
        <v>43544</v>
      </c>
      <c r="J28" s="3">
        <v>43544</v>
      </c>
      <c r="K28" s="3">
        <v>43545</v>
      </c>
      <c r="L28" s="3">
        <v>43553</v>
      </c>
      <c r="M28" s="3">
        <v>43545</v>
      </c>
      <c r="N28" s="3">
        <v>43637</v>
      </c>
      <c r="O28" s="3">
        <v>43588</v>
      </c>
      <c r="P28" s="3">
        <v>43594</v>
      </c>
      <c r="Q28" s="3">
        <v>43573</v>
      </c>
      <c r="R28" s="3">
        <v>43581</v>
      </c>
      <c r="S28" s="3">
        <v>43581</v>
      </c>
      <c r="T28" s="3">
        <v>43593</v>
      </c>
      <c r="U28" s="3">
        <v>43642</v>
      </c>
      <c r="W28" s="3">
        <v>43756</v>
      </c>
      <c r="X28" s="3">
        <v>43871</v>
      </c>
      <c r="Z28" s="3">
        <v>43755</v>
      </c>
      <c r="AA28" s="3">
        <v>43899</v>
      </c>
    </row>
    <row r="29" spans="1:27" x14ac:dyDescent="0.25">
      <c r="A29" s="1" t="s">
        <v>1160</v>
      </c>
      <c r="B29" s="1" t="s">
        <v>1772</v>
      </c>
      <c r="C29" s="1" t="s">
        <v>1762</v>
      </c>
      <c r="D29" s="1" t="s">
        <v>1837</v>
      </c>
      <c r="E29" s="1" t="s">
        <v>1791</v>
      </c>
      <c r="F29" s="1" t="s">
        <v>1838</v>
      </c>
      <c r="G29" s="1" t="s">
        <v>1766</v>
      </c>
      <c r="H29" s="3">
        <v>43605</v>
      </c>
      <c r="I29" s="3">
        <v>43605</v>
      </c>
      <c r="J29" s="3">
        <v>43613</v>
      </c>
      <c r="K29" s="3">
        <v>43614</v>
      </c>
      <c r="L29" s="3">
        <v>43661</v>
      </c>
      <c r="M29" s="3">
        <v>43615</v>
      </c>
      <c r="N29" s="3">
        <v>43706</v>
      </c>
      <c r="O29" s="3">
        <v>43619</v>
      </c>
      <c r="P29" s="3">
        <v>43661</v>
      </c>
      <c r="Q29" s="3">
        <v>43689</v>
      </c>
      <c r="R29" s="3">
        <v>43726</v>
      </c>
      <c r="S29" s="3">
        <v>43726</v>
      </c>
      <c r="T29" s="3">
        <v>43752</v>
      </c>
      <c r="U29" s="3">
        <v>43752</v>
      </c>
      <c r="W29" s="3">
        <v>43801</v>
      </c>
      <c r="X29" s="3">
        <v>43808</v>
      </c>
      <c r="Z29" s="3">
        <v>43882</v>
      </c>
      <c r="AA29" s="3">
        <v>43896</v>
      </c>
    </row>
    <row r="30" spans="1:27" x14ac:dyDescent="0.25">
      <c r="A30" s="1" t="s">
        <v>1119</v>
      </c>
      <c r="B30" s="1" t="s">
        <v>1822</v>
      </c>
      <c r="C30" s="1" t="s">
        <v>1762</v>
      </c>
      <c r="D30" s="1" t="s">
        <v>1839</v>
      </c>
      <c r="E30" s="1" t="s">
        <v>1840</v>
      </c>
      <c r="F30" s="1" t="s">
        <v>1841</v>
      </c>
      <c r="G30" s="1" t="s">
        <v>1766</v>
      </c>
      <c r="H30" s="3">
        <v>43637</v>
      </c>
      <c r="I30" s="3">
        <v>43663</v>
      </c>
      <c r="J30" s="3">
        <v>43671</v>
      </c>
      <c r="K30" s="3">
        <v>43671</v>
      </c>
      <c r="L30" s="3">
        <v>43692</v>
      </c>
      <c r="M30" s="3">
        <v>43677</v>
      </c>
      <c r="N30" s="3">
        <v>43767</v>
      </c>
      <c r="O30" s="3">
        <v>43690</v>
      </c>
      <c r="P30" s="3">
        <v>43699</v>
      </c>
      <c r="Q30" s="3">
        <v>43704</v>
      </c>
      <c r="R30" s="3">
        <v>43704</v>
      </c>
      <c r="S30" s="3">
        <v>43704</v>
      </c>
      <c r="T30" s="3">
        <v>43727</v>
      </c>
      <c r="U30" s="3">
        <v>43738</v>
      </c>
      <c r="W30" s="3">
        <v>43801</v>
      </c>
      <c r="X30" s="3">
        <v>43847</v>
      </c>
      <c r="Z30" s="3">
        <v>43846</v>
      </c>
      <c r="AA30" s="3">
        <v>43892</v>
      </c>
    </row>
    <row r="31" spans="1:27" x14ac:dyDescent="0.25">
      <c r="A31" s="1" t="s">
        <v>1193</v>
      </c>
      <c r="B31" s="1" t="s">
        <v>1830</v>
      </c>
      <c r="C31" s="1" t="s">
        <v>1762</v>
      </c>
      <c r="D31" s="1" t="s">
        <v>1842</v>
      </c>
      <c r="E31" s="1" t="s">
        <v>1843</v>
      </c>
      <c r="F31" s="1" t="s">
        <v>1844</v>
      </c>
      <c r="G31" s="1" t="s">
        <v>1771</v>
      </c>
      <c r="H31" s="3">
        <v>43487</v>
      </c>
      <c r="I31" s="3">
        <v>43518</v>
      </c>
      <c r="J31" s="3">
        <v>43572</v>
      </c>
      <c r="K31" s="3">
        <v>43572</v>
      </c>
      <c r="L31" s="3">
        <v>43600</v>
      </c>
      <c r="M31" s="3">
        <v>43570</v>
      </c>
      <c r="N31" s="3">
        <v>43622</v>
      </c>
      <c r="O31" s="3">
        <v>43584</v>
      </c>
      <c r="P31" s="3">
        <v>43608</v>
      </c>
      <c r="Q31" s="3">
        <v>43705</v>
      </c>
      <c r="R31" s="3">
        <v>43705</v>
      </c>
      <c r="S31" s="3">
        <v>43803</v>
      </c>
      <c r="T31" s="3">
        <v>44246</v>
      </c>
      <c r="U31" s="3">
        <v>44246</v>
      </c>
      <c r="X31" s="3">
        <v>44263</v>
      </c>
      <c r="Z31" s="3">
        <v>44293</v>
      </c>
    </row>
    <row r="32" spans="1:27" x14ac:dyDescent="0.25">
      <c r="A32" s="1" t="s">
        <v>1150</v>
      </c>
      <c r="B32" s="1" t="s">
        <v>1772</v>
      </c>
      <c r="C32" s="1" t="s">
        <v>1762</v>
      </c>
      <c r="D32" s="1" t="s">
        <v>1821</v>
      </c>
      <c r="E32" s="1" t="s">
        <v>1797</v>
      </c>
      <c r="F32" s="1" t="s">
        <v>1845</v>
      </c>
      <c r="G32" s="1" t="s">
        <v>1766</v>
      </c>
      <c r="H32" s="3">
        <v>43500</v>
      </c>
      <c r="I32" s="3">
        <v>43655</v>
      </c>
      <c r="J32" s="3">
        <v>43662</v>
      </c>
      <c r="K32" s="3">
        <v>43663</v>
      </c>
      <c r="L32" s="3">
        <v>43686</v>
      </c>
      <c r="M32" s="3">
        <v>43665</v>
      </c>
      <c r="N32" s="3">
        <v>43699</v>
      </c>
      <c r="O32" s="3">
        <v>43675</v>
      </c>
      <c r="P32" s="3">
        <v>43689</v>
      </c>
      <c r="Q32" s="3">
        <v>43697</v>
      </c>
      <c r="R32" s="3">
        <v>43711</v>
      </c>
      <c r="S32" s="3">
        <v>43711</v>
      </c>
      <c r="T32" s="3">
        <v>43767</v>
      </c>
      <c r="U32" s="3">
        <v>43773</v>
      </c>
      <c r="W32" s="3">
        <v>43801</v>
      </c>
      <c r="X32" s="3">
        <v>43815</v>
      </c>
      <c r="Z32" s="3">
        <v>43823</v>
      </c>
      <c r="AA32" s="3">
        <v>43871</v>
      </c>
    </row>
    <row r="33" spans="1:27" x14ac:dyDescent="0.25">
      <c r="A33" s="1" t="s">
        <v>1184</v>
      </c>
      <c r="B33" s="1" t="s">
        <v>1822</v>
      </c>
      <c r="C33" s="1" t="s">
        <v>1762</v>
      </c>
      <c r="D33" s="1" t="s">
        <v>1846</v>
      </c>
      <c r="E33" s="1" t="s">
        <v>1787</v>
      </c>
      <c r="F33" s="1" t="s">
        <v>1847</v>
      </c>
      <c r="G33" s="1" t="s">
        <v>1789</v>
      </c>
      <c r="H33" s="3">
        <v>43609</v>
      </c>
      <c r="I33" s="3">
        <v>43613</v>
      </c>
      <c r="J33" s="3">
        <v>43618</v>
      </c>
      <c r="K33" s="3">
        <v>43619</v>
      </c>
      <c r="L33" s="3">
        <v>43648</v>
      </c>
      <c r="M33" s="3">
        <v>43619</v>
      </c>
      <c r="N33" s="3">
        <v>43752</v>
      </c>
      <c r="O33" s="3">
        <v>43627</v>
      </c>
      <c r="P33" s="3">
        <v>43648</v>
      </c>
      <c r="Q33" s="3">
        <v>43644</v>
      </c>
      <c r="R33" s="3">
        <v>43661</v>
      </c>
      <c r="S33" s="3">
        <v>43661</v>
      </c>
      <c r="T33" s="3">
        <v>43665</v>
      </c>
      <c r="U33" s="3">
        <v>43668</v>
      </c>
      <c r="W33" s="3">
        <v>43787</v>
      </c>
      <c r="X33" s="3">
        <v>43865</v>
      </c>
      <c r="Z33" s="3">
        <v>43787</v>
      </c>
      <c r="AA33" s="3">
        <v>43865</v>
      </c>
    </row>
    <row r="34" spans="1:27" x14ac:dyDescent="0.25">
      <c r="A34" s="1" t="s">
        <v>1225</v>
      </c>
      <c r="B34" s="1" t="s">
        <v>1772</v>
      </c>
      <c r="C34" s="1" t="s">
        <v>1762</v>
      </c>
      <c r="D34" s="1" t="s">
        <v>1820</v>
      </c>
      <c r="E34" s="1" t="s">
        <v>1787</v>
      </c>
      <c r="F34" s="1" t="s">
        <v>1788</v>
      </c>
      <c r="G34" s="1" t="s">
        <v>1789</v>
      </c>
      <c r="H34" s="3">
        <v>43509</v>
      </c>
      <c r="I34" s="3">
        <v>43539</v>
      </c>
      <c r="J34" s="3">
        <v>43542</v>
      </c>
      <c r="K34" s="3">
        <v>43549</v>
      </c>
      <c r="L34" s="3">
        <v>43564</v>
      </c>
      <c r="M34" s="3">
        <v>43552</v>
      </c>
      <c r="N34" s="3">
        <v>43682</v>
      </c>
      <c r="O34" s="3">
        <v>43553</v>
      </c>
      <c r="P34" s="3">
        <v>43564</v>
      </c>
      <c r="Q34" s="3">
        <v>43568</v>
      </c>
      <c r="R34" s="3">
        <v>43570</v>
      </c>
      <c r="S34" s="3">
        <v>43573</v>
      </c>
      <c r="T34" s="3">
        <v>43637</v>
      </c>
      <c r="U34" s="3">
        <v>43637</v>
      </c>
      <c r="W34" s="3">
        <v>43759</v>
      </c>
      <c r="X34" s="3">
        <v>43864</v>
      </c>
      <c r="Z34" s="3">
        <v>43759</v>
      </c>
      <c r="AA34" s="3">
        <v>43864</v>
      </c>
    </row>
    <row r="35" spans="1:27" x14ac:dyDescent="0.25">
      <c r="A35" s="1" t="s">
        <v>1159</v>
      </c>
      <c r="B35" s="1" t="s">
        <v>1825</v>
      </c>
      <c r="C35" s="1" t="s">
        <v>1762</v>
      </c>
      <c r="D35" s="1" t="s">
        <v>1848</v>
      </c>
      <c r="E35" s="1" t="s">
        <v>1849</v>
      </c>
      <c r="F35" s="1" t="s">
        <v>1850</v>
      </c>
      <c r="G35" s="1" t="s">
        <v>1780</v>
      </c>
      <c r="H35" s="3">
        <v>43642</v>
      </c>
      <c r="I35" s="3">
        <v>43643</v>
      </c>
      <c r="J35" s="3">
        <v>43643</v>
      </c>
      <c r="K35" s="3">
        <v>43647</v>
      </c>
      <c r="L35" s="3">
        <v>43664</v>
      </c>
      <c r="M35" s="3">
        <v>43647</v>
      </c>
      <c r="N35" s="3">
        <v>43648</v>
      </c>
      <c r="O35" s="3">
        <v>43656</v>
      </c>
      <c r="P35" s="3">
        <v>43677</v>
      </c>
      <c r="Q35" s="3">
        <v>43665</v>
      </c>
      <c r="R35" s="3" t="s">
        <v>0</v>
      </c>
      <c r="S35" s="3">
        <v>43665</v>
      </c>
      <c r="T35" s="3">
        <v>43679</v>
      </c>
      <c r="U35" s="3">
        <v>43679</v>
      </c>
      <c r="W35" s="3">
        <v>43780</v>
      </c>
      <c r="X35" s="3">
        <v>43783</v>
      </c>
      <c r="Z35" s="3">
        <v>43770</v>
      </c>
      <c r="AA35" s="3">
        <v>43861</v>
      </c>
    </row>
    <row r="36" spans="1:27" x14ac:dyDescent="0.25">
      <c r="A36" s="1" t="s">
        <v>1171</v>
      </c>
      <c r="B36" s="1" t="s">
        <v>1772</v>
      </c>
      <c r="C36" s="1" t="s">
        <v>1762</v>
      </c>
      <c r="D36" s="1" t="s">
        <v>1851</v>
      </c>
      <c r="E36" s="1" t="s">
        <v>1794</v>
      </c>
      <c r="F36" s="1" t="s">
        <v>1852</v>
      </c>
      <c r="G36" s="1" t="s">
        <v>1780</v>
      </c>
      <c r="H36" s="3">
        <v>43537</v>
      </c>
      <c r="I36" s="3">
        <v>43623</v>
      </c>
      <c r="J36" s="3">
        <v>43627</v>
      </c>
      <c r="K36" s="3">
        <v>43654</v>
      </c>
      <c r="L36" s="3">
        <v>43675</v>
      </c>
      <c r="M36" s="3">
        <v>43654</v>
      </c>
      <c r="N36" s="3">
        <v>43671</v>
      </c>
      <c r="O36" s="3">
        <v>43658</v>
      </c>
      <c r="P36" s="3">
        <v>43696</v>
      </c>
      <c r="Q36" s="3">
        <v>43746</v>
      </c>
      <c r="R36" s="3">
        <v>43746</v>
      </c>
      <c r="S36" s="3">
        <v>43690</v>
      </c>
      <c r="T36" s="3">
        <v>43746</v>
      </c>
      <c r="U36" s="3">
        <v>43746</v>
      </c>
      <c r="W36" s="3">
        <v>43746</v>
      </c>
      <c r="X36" s="3">
        <v>43773</v>
      </c>
      <c r="Z36" s="3">
        <v>43776</v>
      </c>
      <c r="AA36" s="3">
        <v>43860</v>
      </c>
    </row>
    <row r="37" spans="1:27" x14ac:dyDescent="0.25">
      <c r="A37" s="1" t="s">
        <v>1112</v>
      </c>
      <c r="B37" s="1" t="s">
        <v>1772</v>
      </c>
      <c r="C37" s="1" t="s">
        <v>1762</v>
      </c>
      <c r="D37" s="1" t="s">
        <v>1853</v>
      </c>
      <c r="E37" s="1" t="s">
        <v>1840</v>
      </c>
      <c r="F37" s="1" t="s">
        <v>1854</v>
      </c>
      <c r="G37" s="1" t="s">
        <v>1766</v>
      </c>
      <c r="H37" s="3">
        <v>43535</v>
      </c>
      <c r="I37" s="3">
        <v>43721</v>
      </c>
      <c r="J37" s="3">
        <v>43725</v>
      </c>
      <c r="K37" s="3">
        <v>43725</v>
      </c>
      <c r="L37" s="3">
        <v>43746</v>
      </c>
      <c r="M37" s="3">
        <v>43740</v>
      </c>
      <c r="N37" s="3">
        <v>43754</v>
      </c>
      <c r="O37" s="3">
        <v>43776</v>
      </c>
      <c r="P37" s="3">
        <v>43790</v>
      </c>
      <c r="Q37" s="3">
        <v>43762</v>
      </c>
      <c r="R37" s="3">
        <v>43762</v>
      </c>
      <c r="S37" s="3">
        <v>43763</v>
      </c>
      <c r="T37" s="3">
        <v>43783</v>
      </c>
      <c r="U37" s="3">
        <v>43784</v>
      </c>
      <c r="W37" s="3">
        <v>43816</v>
      </c>
      <c r="X37" s="3">
        <v>43857</v>
      </c>
      <c r="Z37" s="3">
        <v>43816</v>
      </c>
      <c r="AA37" s="3">
        <v>43857</v>
      </c>
    </row>
    <row r="38" spans="1:27" x14ac:dyDescent="0.25">
      <c r="A38" s="1" t="s">
        <v>1252</v>
      </c>
      <c r="B38" s="1" t="s">
        <v>1822</v>
      </c>
      <c r="C38" s="1" t="s">
        <v>1762</v>
      </c>
      <c r="D38" s="1" t="s">
        <v>1855</v>
      </c>
      <c r="E38" s="1" t="s">
        <v>1856</v>
      </c>
      <c r="F38" s="1" t="s">
        <v>1857</v>
      </c>
      <c r="G38" s="1" t="s">
        <v>1780</v>
      </c>
      <c r="H38" s="3">
        <v>43511</v>
      </c>
      <c r="I38" s="3">
        <v>43551</v>
      </c>
      <c r="J38" s="3">
        <v>43556</v>
      </c>
      <c r="K38" s="3">
        <v>43556</v>
      </c>
      <c r="L38" s="3">
        <v>43577</v>
      </c>
      <c r="M38" s="3">
        <v>43559</v>
      </c>
      <c r="N38" s="3">
        <v>43557</v>
      </c>
      <c r="O38" s="3">
        <v>43566</v>
      </c>
      <c r="P38" s="3">
        <v>43580</v>
      </c>
      <c r="Q38" s="3">
        <v>43591</v>
      </c>
      <c r="R38" s="3">
        <v>43591</v>
      </c>
      <c r="S38" s="3">
        <v>43591</v>
      </c>
      <c r="T38" s="3">
        <v>43609</v>
      </c>
      <c r="U38" s="3">
        <v>43609</v>
      </c>
      <c r="W38" s="3">
        <v>43627</v>
      </c>
      <c r="X38" s="3">
        <v>43852</v>
      </c>
      <c r="Z38" s="3">
        <v>43670</v>
      </c>
      <c r="AA38" s="3">
        <v>43852</v>
      </c>
    </row>
    <row r="39" spans="1:27" x14ac:dyDescent="0.25">
      <c r="A39" s="1" t="s">
        <v>1200</v>
      </c>
      <c r="B39" s="1" t="s">
        <v>1772</v>
      </c>
      <c r="C39" s="1" t="s">
        <v>1762</v>
      </c>
      <c r="D39" s="1" t="s">
        <v>1858</v>
      </c>
      <c r="E39" s="1" t="s">
        <v>1859</v>
      </c>
      <c r="F39" s="1" t="s">
        <v>1860</v>
      </c>
      <c r="G39" s="1" t="s">
        <v>1776</v>
      </c>
      <c r="H39" s="3">
        <v>43594</v>
      </c>
      <c r="I39" s="3">
        <v>43594</v>
      </c>
      <c r="J39" s="3">
        <v>43684</v>
      </c>
      <c r="K39" s="3">
        <v>43690</v>
      </c>
      <c r="L39" s="3" t="s">
        <v>0</v>
      </c>
      <c r="M39" s="3" t="s">
        <v>0</v>
      </c>
      <c r="N39" s="3">
        <v>43714</v>
      </c>
      <c r="O39" s="3">
        <v>43703</v>
      </c>
      <c r="P39" s="3">
        <v>43714</v>
      </c>
      <c r="Q39" s="3">
        <v>43714</v>
      </c>
      <c r="R39" s="3">
        <v>43714</v>
      </c>
      <c r="S39" s="3">
        <v>43714</v>
      </c>
      <c r="T39" s="3">
        <v>43714</v>
      </c>
      <c r="U39" s="3">
        <v>43714</v>
      </c>
      <c r="W39" s="3">
        <v>43812</v>
      </c>
      <c r="X39" s="3">
        <v>43826</v>
      </c>
      <c r="Z39" s="3">
        <v>43843</v>
      </c>
      <c r="AA39" s="3">
        <v>43852</v>
      </c>
    </row>
    <row r="40" spans="1:27" x14ac:dyDescent="0.25">
      <c r="A40" s="1" t="s">
        <v>1131</v>
      </c>
      <c r="B40" s="1" t="s">
        <v>1772</v>
      </c>
      <c r="C40" s="1" t="s">
        <v>1762</v>
      </c>
      <c r="D40" s="1" t="s">
        <v>1808</v>
      </c>
      <c r="E40" s="1" t="s">
        <v>1787</v>
      </c>
      <c r="F40" s="1" t="s">
        <v>1861</v>
      </c>
      <c r="G40" s="1" t="s">
        <v>1789</v>
      </c>
      <c r="H40" s="3">
        <v>43538</v>
      </c>
      <c r="I40" s="3">
        <v>43671</v>
      </c>
      <c r="J40" s="3">
        <v>43675</v>
      </c>
      <c r="K40" s="3">
        <v>43680</v>
      </c>
      <c r="L40" s="3">
        <v>43697</v>
      </c>
      <c r="M40" s="3">
        <v>43686</v>
      </c>
      <c r="N40" s="3">
        <v>43717</v>
      </c>
      <c r="O40" s="3">
        <v>43696</v>
      </c>
      <c r="P40" s="3">
        <v>43698</v>
      </c>
      <c r="Q40" s="3">
        <v>43710</v>
      </c>
      <c r="R40" s="3">
        <v>43712</v>
      </c>
      <c r="S40" s="3">
        <v>43713</v>
      </c>
      <c r="T40" s="3">
        <v>43753</v>
      </c>
      <c r="U40" s="3">
        <v>43754</v>
      </c>
      <c r="W40" s="3">
        <v>43801</v>
      </c>
      <c r="X40" s="3">
        <v>43850</v>
      </c>
      <c r="Z40" s="3">
        <v>43808</v>
      </c>
      <c r="AA40" s="3">
        <v>43852</v>
      </c>
    </row>
    <row r="41" spans="1:27" x14ac:dyDescent="0.25">
      <c r="A41" s="1" t="s">
        <v>1212</v>
      </c>
      <c r="B41" s="1" t="s">
        <v>1772</v>
      </c>
      <c r="C41" s="1" t="s">
        <v>1762</v>
      </c>
      <c r="D41" s="1" t="s">
        <v>1862</v>
      </c>
      <c r="E41" s="1" t="s">
        <v>1787</v>
      </c>
      <c r="F41" s="1" t="s">
        <v>1788</v>
      </c>
      <c r="G41" s="1" t="s">
        <v>1789</v>
      </c>
      <c r="H41" s="3">
        <v>43510</v>
      </c>
      <c r="I41" s="3">
        <v>43571</v>
      </c>
      <c r="J41" s="3">
        <v>43573</v>
      </c>
      <c r="K41" s="3">
        <v>43585</v>
      </c>
      <c r="L41" s="3">
        <v>43602</v>
      </c>
      <c r="M41" s="3">
        <v>43585</v>
      </c>
      <c r="N41" s="3">
        <v>43616</v>
      </c>
      <c r="O41" s="3">
        <v>43598</v>
      </c>
      <c r="P41" s="3">
        <v>43608</v>
      </c>
      <c r="Q41" s="3">
        <v>43609</v>
      </c>
      <c r="R41" s="3">
        <v>43609</v>
      </c>
      <c r="S41" s="3">
        <v>43609</v>
      </c>
      <c r="T41" s="3">
        <v>43719</v>
      </c>
      <c r="U41" s="3">
        <v>43721</v>
      </c>
      <c r="W41" s="3">
        <v>43832</v>
      </c>
      <c r="X41" s="3">
        <v>43847</v>
      </c>
      <c r="Z41" s="3">
        <v>43823</v>
      </c>
      <c r="AA41" s="3">
        <v>43849</v>
      </c>
    </row>
    <row r="42" spans="1:27" x14ac:dyDescent="0.25">
      <c r="A42" s="1" t="s">
        <v>1180</v>
      </c>
      <c r="B42" s="1" t="s">
        <v>1772</v>
      </c>
      <c r="C42" s="1" t="s">
        <v>1762</v>
      </c>
      <c r="D42" s="1" t="s">
        <v>1863</v>
      </c>
      <c r="E42" s="1" t="s">
        <v>1835</v>
      </c>
      <c r="F42" s="1" t="s">
        <v>1836</v>
      </c>
      <c r="G42" s="1" t="s">
        <v>1766</v>
      </c>
      <c r="H42" s="3">
        <v>43571</v>
      </c>
      <c r="I42" s="3">
        <v>43628</v>
      </c>
      <c r="J42" s="3">
        <v>43629</v>
      </c>
      <c r="K42" s="3">
        <v>43630</v>
      </c>
      <c r="L42" s="3">
        <v>43643</v>
      </c>
      <c r="M42" s="3">
        <v>43642</v>
      </c>
      <c r="N42" s="3">
        <v>43658</v>
      </c>
      <c r="O42" s="3">
        <v>43663</v>
      </c>
      <c r="P42" s="3">
        <v>43700</v>
      </c>
      <c r="Q42" s="3">
        <v>43665</v>
      </c>
      <c r="R42" s="3">
        <v>43665</v>
      </c>
      <c r="S42" s="3">
        <v>43665</v>
      </c>
      <c r="T42" s="3">
        <v>43719</v>
      </c>
      <c r="U42" s="3">
        <v>43720</v>
      </c>
      <c r="W42" s="3">
        <v>43784</v>
      </c>
      <c r="X42" s="3">
        <v>43847</v>
      </c>
      <c r="Z42" s="3">
        <v>43784</v>
      </c>
      <c r="AA42" s="3">
        <v>43847</v>
      </c>
    </row>
    <row r="43" spans="1:27" x14ac:dyDescent="0.25">
      <c r="A43" s="1" t="s">
        <v>1045</v>
      </c>
      <c r="B43" s="1" t="s">
        <v>1825</v>
      </c>
      <c r="C43" s="1" t="s">
        <v>1762</v>
      </c>
      <c r="D43" s="1" t="s">
        <v>1864</v>
      </c>
      <c r="E43" s="1" t="s">
        <v>1865</v>
      </c>
      <c r="F43" s="1" t="s">
        <v>1866</v>
      </c>
      <c r="G43" s="1" t="s">
        <v>1780</v>
      </c>
      <c r="H43" s="3">
        <v>43510</v>
      </c>
      <c r="I43" s="3">
        <v>43517</v>
      </c>
      <c r="J43" s="3">
        <v>43517</v>
      </c>
      <c r="K43" s="3">
        <v>43517</v>
      </c>
      <c r="L43" s="3">
        <v>43657</v>
      </c>
      <c r="M43" s="3">
        <v>43517</v>
      </c>
      <c r="N43" s="3">
        <v>43810</v>
      </c>
      <c r="O43" s="3">
        <v>43530</v>
      </c>
      <c r="P43" s="3">
        <v>43662</v>
      </c>
      <c r="Q43" s="3">
        <v>43689</v>
      </c>
      <c r="R43" s="3" t="s">
        <v>0</v>
      </c>
      <c r="S43" s="3">
        <v>43689</v>
      </c>
      <c r="T43" s="3">
        <v>43815</v>
      </c>
      <c r="U43" s="3">
        <v>43838</v>
      </c>
      <c r="W43" s="3">
        <v>43840</v>
      </c>
      <c r="X43" s="3">
        <v>43846</v>
      </c>
      <c r="Z43" s="3">
        <v>43845</v>
      </c>
      <c r="AA43" s="3">
        <v>43846</v>
      </c>
    </row>
    <row r="44" spans="1:27" x14ac:dyDescent="0.25">
      <c r="A44" s="1" t="s">
        <v>1162</v>
      </c>
      <c r="B44" s="1" t="s">
        <v>1767</v>
      </c>
      <c r="C44" s="1" t="s">
        <v>1762</v>
      </c>
      <c r="D44" s="1" t="s">
        <v>1863</v>
      </c>
      <c r="E44" s="1" t="s">
        <v>1835</v>
      </c>
      <c r="F44" s="1" t="s">
        <v>1836</v>
      </c>
      <c r="G44" s="1" t="s">
        <v>1766</v>
      </c>
      <c r="H44" s="3">
        <v>43580</v>
      </c>
      <c r="I44" s="3">
        <v>43588</v>
      </c>
      <c r="J44" s="3">
        <v>43637</v>
      </c>
      <c r="K44" s="3">
        <v>43640</v>
      </c>
      <c r="L44" s="3">
        <v>43657</v>
      </c>
      <c r="M44" s="3">
        <v>43657</v>
      </c>
      <c r="O44" s="3">
        <v>43640</v>
      </c>
      <c r="Q44" s="3">
        <v>43679</v>
      </c>
    </row>
    <row r="45" spans="1:27" x14ac:dyDescent="0.25">
      <c r="A45" s="1" t="s">
        <v>1053</v>
      </c>
      <c r="B45" s="1" t="s">
        <v>1772</v>
      </c>
      <c r="C45" s="1" t="s">
        <v>1762</v>
      </c>
      <c r="D45" s="1" t="s">
        <v>1867</v>
      </c>
      <c r="E45" s="1" t="s">
        <v>1787</v>
      </c>
      <c r="F45" s="1" t="s">
        <v>1809</v>
      </c>
      <c r="G45" s="1" t="s">
        <v>1789</v>
      </c>
      <c r="H45" s="3">
        <v>43648</v>
      </c>
      <c r="I45" s="3">
        <v>43770</v>
      </c>
      <c r="J45" s="3">
        <v>43775</v>
      </c>
      <c r="K45" s="3">
        <v>43776</v>
      </c>
      <c r="L45" s="3">
        <v>43791</v>
      </c>
      <c r="M45" s="3">
        <v>43781</v>
      </c>
      <c r="N45" s="3">
        <v>43864</v>
      </c>
      <c r="O45" s="3">
        <v>43789</v>
      </c>
      <c r="P45" s="3">
        <v>43801</v>
      </c>
      <c r="Q45" s="3">
        <v>43801</v>
      </c>
      <c r="R45" s="3">
        <v>43804</v>
      </c>
      <c r="S45" s="3">
        <v>43804</v>
      </c>
      <c r="T45" s="3">
        <v>43922</v>
      </c>
      <c r="U45" s="3">
        <v>43959</v>
      </c>
      <c r="W45" s="3">
        <v>44026</v>
      </c>
      <c r="X45" s="3">
        <v>44027</v>
      </c>
      <c r="Z45" s="3">
        <v>44026</v>
      </c>
      <c r="AA45" s="3">
        <v>43838</v>
      </c>
    </row>
    <row r="46" spans="1:27" x14ac:dyDescent="0.25">
      <c r="A46" s="1" t="s">
        <v>1215</v>
      </c>
      <c r="B46" s="1" t="s">
        <v>1825</v>
      </c>
      <c r="C46" s="1" t="s">
        <v>1762</v>
      </c>
      <c r="D46" s="1" t="s">
        <v>1868</v>
      </c>
      <c r="E46" s="1" t="s">
        <v>1856</v>
      </c>
      <c r="F46" s="1" t="s">
        <v>1869</v>
      </c>
      <c r="G46" s="1" t="s">
        <v>1789</v>
      </c>
      <c r="H46" s="3">
        <v>43579</v>
      </c>
      <c r="I46" s="3">
        <v>43579</v>
      </c>
      <c r="J46" s="3">
        <v>43585</v>
      </c>
      <c r="K46" s="3">
        <v>43594</v>
      </c>
      <c r="L46" s="3">
        <v>43615</v>
      </c>
      <c r="M46" s="3" t="s">
        <v>0</v>
      </c>
      <c r="N46" s="3">
        <v>43641</v>
      </c>
      <c r="O46" s="3">
        <v>43595</v>
      </c>
      <c r="P46" s="3">
        <v>43615</v>
      </c>
      <c r="Q46" s="3">
        <v>43615</v>
      </c>
      <c r="R46" s="3">
        <v>43615</v>
      </c>
      <c r="S46" s="3">
        <v>43615</v>
      </c>
      <c r="T46" s="3">
        <v>43734</v>
      </c>
      <c r="U46" s="3">
        <v>43734</v>
      </c>
      <c r="W46" s="3">
        <v>43811</v>
      </c>
      <c r="X46" s="3">
        <v>43816</v>
      </c>
      <c r="Z46" s="3">
        <v>43811</v>
      </c>
      <c r="AA46" s="3">
        <v>43822</v>
      </c>
    </row>
    <row r="47" spans="1:27" x14ac:dyDescent="0.25">
      <c r="A47" s="1" t="s">
        <v>1232</v>
      </c>
      <c r="B47" s="1" t="s">
        <v>1772</v>
      </c>
      <c r="C47" s="1" t="s">
        <v>1762</v>
      </c>
      <c r="D47" s="1" t="s">
        <v>1870</v>
      </c>
      <c r="E47" s="1" t="s">
        <v>1800</v>
      </c>
      <c r="F47" s="1" t="s">
        <v>1824</v>
      </c>
      <c r="G47" s="1" t="s">
        <v>1766</v>
      </c>
      <c r="H47" s="3">
        <v>43524</v>
      </c>
      <c r="I47" s="3">
        <v>43587</v>
      </c>
      <c r="J47" s="3">
        <v>43587</v>
      </c>
      <c r="K47" s="3">
        <v>43587</v>
      </c>
      <c r="L47" s="3">
        <v>43602</v>
      </c>
      <c r="M47" s="3">
        <v>43594</v>
      </c>
      <c r="N47" s="3">
        <v>43602</v>
      </c>
      <c r="O47" s="3">
        <v>43587</v>
      </c>
      <c r="P47" s="3">
        <v>43606</v>
      </c>
      <c r="Q47" s="3">
        <v>43606</v>
      </c>
      <c r="R47" s="3">
        <v>43637</v>
      </c>
      <c r="S47" s="3">
        <v>43637</v>
      </c>
      <c r="T47" s="3">
        <v>43747</v>
      </c>
      <c r="U47" s="3">
        <v>43747</v>
      </c>
      <c r="W47" s="3">
        <v>43777</v>
      </c>
      <c r="X47" s="3">
        <v>43816</v>
      </c>
      <c r="Z47" s="3">
        <v>43777</v>
      </c>
      <c r="AA47" s="3">
        <v>43816</v>
      </c>
    </row>
    <row r="48" spans="1:27" x14ac:dyDescent="0.25">
      <c r="A48" s="1" t="s">
        <v>1174</v>
      </c>
      <c r="B48" s="1" t="s">
        <v>1772</v>
      </c>
      <c r="C48" s="1" t="s">
        <v>1762</v>
      </c>
      <c r="D48" s="1" t="s">
        <v>1853</v>
      </c>
      <c r="E48" s="1" t="s">
        <v>1791</v>
      </c>
      <c r="F48" s="1" t="s">
        <v>1871</v>
      </c>
      <c r="G48" s="1" t="s">
        <v>1766</v>
      </c>
      <c r="H48" s="3">
        <v>43620</v>
      </c>
      <c r="I48" s="3">
        <v>43620</v>
      </c>
      <c r="J48" s="3">
        <v>43627</v>
      </c>
      <c r="K48" s="3">
        <v>43627</v>
      </c>
      <c r="L48" s="3">
        <v>43640</v>
      </c>
      <c r="M48" s="3">
        <v>43628</v>
      </c>
      <c r="N48" s="3">
        <v>43665</v>
      </c>
      <c r="O48" s="3">
        <v>43634</v>
      </c>
      <c r="P48" s="3">
        <v>43642</v>
      </c>
      <c r="Q48" s="3">
        <v>43648</v>
      </c>
      <c r="R48" s="3">
        <v>43656</v>
      </c>
      <c r="S48" s="3">
        <v>43658</v>
      </c>
      <c r="T48" s="3">
        <v>43761</v>
      </c>
      <c r="U48" s="3">
        <v>43774</v>
      </c>
      <c r="W48" s="3">
        <v>43796</v>
      </c>
      <c r="X48" s="3">
        <v>43804</v>
      </c>
      <c r="Z48" s="3">
        <v>43801</v>
      </c>
      <c r="AA48" s="3">
        <v>43808</v>
      </c>
    </row>
    <row r="49" spans="1:27" x14ac:dyDescent="0.25">
      <c r="A49" s="1" t="s">
        <v>1155</v>
      </c>
      <c r="B49" s="1" t="s">
        <v>1772</v>
      </c>
      <c r="C49" s="1" t="s">
        <v>1762</v>
      </c>
      <c r="D49" s="1" t="s">
        <v>1872</v>
      </c>
      <c r="E49" s="1" t="s">
        <v>1797</v>
      </c>
      <c r="F49" s="1" t="s">
        <v>1873</v>
      </c>
      <c r="G49" s="1" t="s">
        <v>1766</v>
      </c>
      <c r="H49" s="3">
        <v>43500</v>
      </c>
      <c r="I49" s="3">
        <v>43658</v>
      </c>
      <c r="J49" s="3">
        <v>43662</v>
      </c>
      <c r="K49" s="3">
        <v>43662</v>
      </c>
      <c r="L49" s="3">
        <v>43676</v>
      </c>
      <c r="M49" s="3">
        <v>43665</v>
      </c>
      <c r="N49" s="3">
        <v>43704</v>
      </c>
      <c r="O49" s="3">
        <v>43669</v>
      </c>
      <c r="P49" s="3">
        <v>43676</v>
      </c>
      <c r="Q49" s="3">
        <v>43682</v>
      </c>
      <c r="R49" s="3">
        <v>43683</v>
      </c>
      <c r="S49" s="3">
        <v>43683</v>
      </c>
      <c r="T49" s="3">
        <v>43692</v>
      </c>
      <c r="U49" s="3">
        <v>43700</v>
      </c>
      <c r="W49" s="3">
        <v>43784</v>
      </c>
      <c r="X49" s="3">
        <v>43791</v>
      </c>
      <c r="Z49" s="3">
        <v>43782</v>
      </c>
      <c r="AA49" s="3">
        <v>43794</v>
      </c>
    </row>
    <row r="50" spans="1:27" x14ac:dyDescent="0.25">
      <c r="A50" s="1" t="s">
        <v>1170</v>
      </c>
      <c r="B50" s="1" t="s">
        <v>1772</v>
      </c>
      <c r="C50" s="1" t="s">
        <v>1762</v>
      </c>
      <c r="D50" s="1" t="s">
        <v>1874</v>
      </c>
      <c r="E50" s="1" t="s">
        <v>1875</v>
      </c>
      <c r="F50" s="1" t="s">
        <v>1876</v>
      </c>
      <c r="G50" s="1" t="s">
        <v>1780</v>
      </c>
      <c r="H50" s="3">
        <v>43487</v>
      </c>
      <c r="I50" s="3">
        <v>43599</v>
      </c>
      <c r="J50" s="3">
        <v>43599</v>
      </c>
      <c r="K50" s="3">
        <v>43600</v>
      </c>
      <c r="L50" s="3">
        <v>43621</v>
      </c>
      <c r="M50" s="3">
        <v>43600</v>
      </c>
      <c r="N50" s="3">
        <v>43670</v>
      </c>
      <c r="O50" s="3">
        <v>43605</v>
      </c>
      <c r="P50" s="3">
        <v>43654</v>
      </c>
      <c r="Q50" s="3">
        <v>43655</v>
      </c>
      <c r="R50" s="3">
        <v>43655</v>
      </c>
      <c r="S50" s="3" t="s">
        <v>0</v>
      </c>
      <c r="T50" s="3">
        <v>43655</v>
      </c>
      <c r="U50" s="3">
        <v>43656</v>
      </c>
      <c r="W50" s="3">
        <v>43745</v>
      </c>
      <c r="X50" s="3">
        <v>43752</v>
      </c>
      <c r="Z50" s="3">
        <v>43742</v>
      </c>
      <c r="AA50" s="3">
        <v>43789</v>
      </c>
    </row>
    <row r="51" spans="1:27" x14ac:dyDescent="0.25">
      <c r="A51" s="1" t="s">
        <v>1166</v>
      </c>
      <c r="B51" s="1" t="s">
        <v>1822</v>
      </c>
      <c r="C51" s="1" t="s">
        <v>1762</v>
      </c>
      <c r="D51" s="1" t="s">
        <v>1877</v>
      </c>
      <c r="E51" s="1" t="s">
        <v>1878</v>
      </c>
      <c r="F51" s="1" t="s">
        <v>1879</v>
      </c>
      <c r="G51" s="1" t="s">
        <v>1789</v>
      </c>
      <c r="H51" s="3">
        <v>43605</v>
      </c>
      <c r="I51" s="3">
        <v>43622</v>
      </c>
      <c r="J51" s="3">
        <v>43633</v>
      </c>
      <c r="K51" s="3">
        <v>43646</v>
      </c>
      <c r="L51" s="3">
        <v>43665</v>
      </c>
      <c r="M51" s="3">
        <v>43654</v>
      </c>
      <c r="N51" s="3">
        <v>43692</v>
      </c>
      <c r="O51" s="3" t="s">
        <v>0</v>
      </c>
      <c r="P51" s="3">
        <v>43654</v>
      </c>
      <c r="Q51" s="3">
        <v>43686</v>
      </c>
      <c r="R51" s="3">
        <v>43689</v>
      </c>
      <c r="S51" s="3">
        <v>43686</v>
      </c>
      <c r="T51" s="3">
        <v>43686</v>
      </c>
      <c r="U51" s="3">
        <v>43689</v>
      </c>
      <c r="W51" s="3">
        <v>43780</v>
      </c>
      <c r="X51" s="3">
        <v>43787</v>
      </c>
      <c r="Z51" s="3">
        <v>43777</v>
      </c>
      <c r="AA51" s="3">
        <v>43788</v>
      </c>
    </row>
    <row r="52" spans="1:27" x14ac:dyDescent="0.25">
      <c r="A52" s="1" t="s">
        <v>1258</v>
      </c>
      <c r="B52" s="1" t="s">
        <v>1880</v>
      </c>
      <c r="C52" s="1" t="s">
        <v>1762</v>
      </c>
      <c r="D52" s="1" t="s">
        <v>1881</v>
      </c>
      <c r="E52" s="1" t="s">
        <v>1882</v>
      </c>
      <c r="F52" s="1" t="s">
        <v>1883</v>
      </c>
      <c r="G52" s="1" t="s">
        <v>1785</v>
      </c>
      <c r="H52" s="3">
        <v>43496</v>
      </c>
      <c r="I52" s="3">
        <v>43507</v>
      </c>
      <c r="J52" s="3">
        <v>43507</v>
      </c>
      <c r="K52" s="3">
        <v>43515</v>
      </c>
      <c r="L52" s="3">
        <v>43523</v>
      </c>
      <c r="M52" s="3">
        <v>43516</v>
      </c>
      <c r="N52" s="3">
        <v>43518</v>
      </c>
      <c r="O52" s="3">
        <v>43521</v>
      </c>
      <c r="P52" s="3">
        <v>43529</v>
      </c>
      <c r="Q52" s="3">
        <v>43524</v>
      </c>
      <c r="R52" s="3">
        <v>43535</v>
      </c>
      <c r="S52" s="3">
        <v>43536</v>
      </c>
      <c r="T52" s="3">
        <v>43581</v>
      </c>
      <c r="U52" s="3">
        <v>43587</v>
      </c>
      <c r="W52" s="3">
        <v>43601</v>
      </c>
      <c r="X52" s="3">
        <v>43787</v>
      </c>
      <c r="Z52" s="3">
        <v>43668</v>
      </c>
      <c r="AA52" s="3">
        <v>43787</v>
      </c>
    </row>
    <row r="53" spans="1:27" x14ac:dyDescent="0.25">
      <c r="A53" s="1" t="s">
        <v>1143</v>
      </c>
      <c r="B53" s="1" t="s">
        <v>1767</v>
      </c>
      <c r="C53" s="1" t="s">
        <v>1762</v>
      </c>
      <c r="D53" s="1" t="s">
        <v>1884</v>
      </c>
      <c r="E53" s="1" t="s">
        <v>1794</v>
      </c>
      <c r="F53" s="1" t="s">
        <v>1885</v>
      </c>
      <c r="G53" s="1" t="s">
        <v>1780</v>
      </c>
      <c r="H53" s="3">
        <v>43586</v>
      </c>
      <c r="I53" s="3">
        <v>43752</v>
      </c>
      <c r="J53" s="3">
        <v>43752</v>
      </c>
      <c r="K53" s="3">
        <v>43760</v>
      </c>
      <c r="L53" s="3" t="s">
        <v>0</v>
      </c>
      <c r="N53" s="3">
        <v>43665</v>
      </c>
      <c r="O53" s="3">
        <v>43784</v>
      </c>
      <c r="P53" s="3">
        <v>43819</v>
      </c>
      <c r="Q53" s="3">
        <v>43808</v>
      </c>
      <c r="S53" s="3" t="s">
        <v>0</v>
      </c>
    </row>
    <row r="54" spans="1:27" x14ac:dyDescent="0.25">
      <c r="A54" s="1" t="s">
        <v>1141</v>
      </c>
      <c r="B54" s="1" t="s">
        <v>1822</v>
      </c>
      <c r="C54" s="1" t="s">
        <v>1762</v>
      </c>
      <c r="D54" s="1" t="s">
        <v>1793</v>
      </c>
      <c r="E54" s="1" t="s">
        <v>1865</v>
      </c>
      <c r="F54" s="1" t="s">
        <v>1886</v>
      </c>
      <c r="G54" s="1" t="s">
        <v>1780</v>
      </c>
      <c r="H54" s="3">
        <v>43665</v>
      </c>
      <c r="I54" s="3">
        <v>43665</v>
      </c>
      <c r="J54" s="3">
        <v>43665</v>
      </c>
      <c r="K54" s="3">
        <v>43671</v>
      </c>
      <c r="L54" s="3" t="s">
        <v>0</v>
      </c>
      <c r="M54" s="3">
        <v>43665</v>
      </c>
      <c r="N54" s="3">
        <v>43773</v>
      </c>
      <c r="O54" s="3">
        <v>43678</v>
      </c>
      <c r="P54" s="3">
        <v>43686</v>
      </c>
      <c r="Q54" s="3">
        <v>43675</v>
      </c>
      <c r="R54" s="3">
        <v>43684</v>
      </c>
      <c r="S54" s="3">
        <v>43684</v>
      </c>
      <c r="T54" s="3">
        <v>43761</v>
      </c>
      <c r="U54" s="3">
        <v>43762</v>
      </c>
      <c r="W54" s="3">
        <v>43845</v>
      </c>
      <c r="X54" s="3">
        <v>43875</v>
      </c>
      <c r="Y54" s="3">
        <v>43804</v>
      </c>
      <c r="Z54" s="3">
        <v>43879</v>
      </c>
    </row>
    <row r="55" spans="1:27" x14ac:dyDescent="0.25">
      <c r="A55" s="1" t="s">
        <v>1139</v>
      </c>
      <c r="B55" s="1" t="s">
        <v>1767</v>
      </c>
      <c r="C55" s="1" t="s">
        <v>1762</v>
      </c>
      <c r="D55" s="1" t="s">
        <v>1887</v>
      </c>
      <c r="E55" s="1" t="s">
        <v>1835</v>
      </c>
      <c r="F55" s="1" t="s">
        <v>1888</v>
      </c>
      <c r="G55" s="1" t="s">
        <v>1766</v>
      </c>
      <c r="H55" s="3">
        <v>43662</v>
      </c>
      <c r="I55" s="3">
        <v>43662</v>
      </c>
      <c r="J55" s="3">
        <v>43663</v>
      </c>
      <c r="K55" s="3">
        <v>43667</v>
      </c>
      <c r="L55" s="3">
        <v>43678</v>
      </c>
      <c r="M55" s="3">
        <v>43668</v>
      </c>
      <c r="O55" s="3">
        <v>43678</v>
      </c>
      <c r="Q55" s="3">
        <v>43705</v>
      </c>
      <c r="R55" s="3">
        <v>43705</v>
      </c>
      <c r="S55" s="3">
        <v>43724</v>
      </c>
    </row>
    <row r="56" spans="1:27" x14ac:dyDescent="0.25">
      <c r="A56" s="1" t="s">
        <v>1138</v>
      </c>
      <c r="B56" s="1" t="s">
        <v>1767</v>
      </c>
      <c r="C56" s="1" t="s">
        <v>1762</v>
      </c>
      <c r="D56" s="1" t="s">
        <v>1799</v>
      </c>
      <c r="E56" s="1" t="s">
        <v>1794</v>
      </c>
      <c r="F56" s="1" t="s">
        <v>1795</v>
      </c>
      <c r="G56" s="1" t="s">
        <v>1780</v>
      </c>
      <c r="H56" s="3">
        <v>43501</v>
      </c>
      <c r="I56" s="3">
        <v>43676</v>
      </c>
      <c r="J56" s="3">
        <v>43676</v>
      </c>
      <c r="K56" s="3">
        <v>43748</v>
      </c>
      <c r="L56" s="3">
        <v>43755</v>
      </c>
      <c r="M56" s="3">
        <v>43704</v>
      </c>
      <c r="N56" s="3">
        <v>43725</v>
      </c>
      <c r="O56" s="3">
        <v>43745</v>
      </c>
      <c r="P56" s="3">
        <v>43756</v>
      </c>
      <c r="Q56" s="3">
        <v>43784</v>
      </c>
      <c r="R56" s="3" t="s">
        <v>0</v>
      </c>
      <c r="S56" s="3">
        <v>43787</v>
      </c>
      <c r="T56" s="3">
        <v>44055</v>
      </c>
      <c r="U56" s="3">
        <v>44067</v>
      </c>
      <c r="W56" s="3">
        <v>44109</v>
      </c>
      <c r="X56" s="3">
        <v>44144</v>
      </c>
      <c r="Y56" s="3">
        <v>44146</v>
      </c>
      <c r="Z56" s="3">
        <v>44146</v>
      </c>
    </row>
    <row r="57" spans="1:27" x14ac:dyDescent="0.25">
      <c r="A57" s="1" t="s">
        <v>1211</v>
      </c>
      <c r="B57" s="1" t="s">
        <v>1772</v>
      </c>
      <c r="C57" s="1" t="s">
        <v>1762</v>
      </c>
      <c r="D57" s="1" t="s">
        <v>1889</v>
      </c>
      <c r="E57" s="1" t="s">
        <v>1787</v>
      </c>
      <c r="F57" s="1" t="s">
        <v>1788</v>
      </c>
      <c r="G57" s="1" t="s">
        <v>1789</v>
      </c>
      <c r="H57" s="3">
        <v>43557</v>
      </c>
      <c r="I57" s="3">
        <v>43558</v>
      </c>
      <c r="J57" s="3">
        <v>43561</v>
      </c>
      <c r="K57" s="3">
        <v>43565</v>
      </c>
      <c r="L57" s="3">
        <v>43585</v>
      </c>
      <c r="M57" s="3">
        <v>43585</v>
      </c>
      <c r="N57" s="3">
        <v>43664</v>
      </c>
      <c r="O57" s="3">
        <v>43580</v>
      </c>
      <c r="P57" s="3">
        <v>43586</v>
      </c>
      <c r="Q57" s="3">
        <v>43596</v>
      </c>
      <c r="R57" s="3">
        <v>43596</v>
      </c>
      <c r="S57" s="3">
        <v>43601</v>
      </c>
      <c r="T57" s="3">
        <v>43726</v>
      </c>
      <c r="U57" s="3">
        <v>43727</v>
      </c>
      <c r="W57" s="3">
        <v>43773</v>
      </c>
      <c r="X57" s="3">
        <v>43775</v>
      </c>
      <c r="Z57" s="3">
        <v>43769</v>
      </c>
      <c r="AA57" s="3">
        <v>43775</v>
      </c>
    </row>
    <row r="58" spans="1:27" x14ac:dyDescent="0.25">
      <c r="A58" s="1" t="s">
        <v>1204</v>
      </c>
      <c r="B58" s="1" t="s">
        <v>1822</v>
      </c>
      <c r="C58" s="1" t="s">
        <v>1762</v>
      </c>
      <c r="D58" s="1" t="s">
        <v>1817</v>
      </c>
      <c r="E58" s="1" t="s">
        <v>1794</v>
      </c>
      <c r="F58" s="1" t="s">
        <v>1795</v>
      </c>
      <c r="G58" s="1" t="s">
        <v>1780</v>
      </c>
      <c r="H58" s="3">
        <v>43601</v>
      </c>
      <c r="I58" s="3">
        <v>43602</v>
      </c>
      <c r="J58" s="3">
        <v>43672</v>
      </c>
      <c r="K58" s="3">
        <v>43675</v>
      </c>
      <c r="L58" s="3" t="s">
        <v>0</v>
      </c>
      <c r="M58" s="3">
        <v>43697</v>
      </c>
      <c r="N58" s="3">
        <v>43662</v>
      </c>
      <c r="O58" s="3">
        <v>43693</v>
      </c>
      <c r="P58" s="3">
        <v>43717</v>
      </c>
      <c r="Q58" s="3">
        <v>43703</v>
      </c>
      <c r="R58" s="3">
        <v>43711</v>
      </c>
      <c r="S58" s="3" t="s">
        <v>0</v>
      </c>
      <c r="T58" s="3">
        <v>43711</v>
      </c>
      <c r="U58" s="3">
        <v>43707</v>
      </c>
      <c r="W58" s="3">
        <v>43717</v>
      </c>
      <c r="X58" s="3">
        <v>43742</v>
      </c>
      <c r="Z58" s="3">
        <v>43768</v>
      </c>
      <c r="AA58" s="3">
        <v>43768</v>
      </c>
    </row>
    <row r="59" spans="1:27" x14ac:dyDescent="0.25">
      <c r="A59" s="1" t="s">
        <v>1134</v>
      </c>
      <c r="B59" s="1" t="s">
        <v>1772</v>
      </c>
      <c r="C59" s="1" t="s">
        <v>1762</v>
      </c>
      <c r="D59" s="1" t="s">
        <v>1890</v>
      </c>
      <c r="E59" s="1" t="s">
        <v>1812</v>
      </c>
      <c r="F59" s="1" t="s">
        <v>1891</v>
      </c>
      <c r="G59" s="1" t="s">
        <v>1780</v>
      </c>
      <c r="H59" s="3">
        <v>43669</v>
      </c>
      <c r="I59" s="3">
        <v>43676</v>
      </c>
      <c r="J59" s="3">
        <v>43676</v>
      </c>
      <c r="K59" s="3">
        <v>43683</v>
      </c>
      <c r="L59" s="3">
        <v>43711</v>
      </c>
      <c r="M59" s="3">
        <v>43684</v>
      </c>
      <c r="N59" s="3">
        <v>43692</v>
      </c>
      <c r="O59" s="3">
        <v>43691</v>
      </c>
      <c r="P59" s="3">
        <v>43711</v>
      </c>
      <c r="Q59" s="3">
        <v>43727</v>
      </c>
      <c r="R59" s="3">
        <v>43738</v>
      </c>
      <c r="S59" s="3">
        <v>43738</v>
      </c>
      <c r="T59" s="3">
        <v>43819</v>
      </c>
      <c r="U59" s="3">
        <v>43822</v>
      </c>
      <c r="W59" s="3">
        <v>43875</v>
      </c>
      <c r="X59" s="3">
        <v>43878</v>
      </c>
      <c r="Y59" s="3">
        <v>43850</v>
      </c>
      <c r="Z59" s="3">
        <v>43875</v>
      </c>
      <c r="AA59" s="3">
        <v>43913</v>
      </c>
    </row>
    <row r="60" spans="1:27" x14ac:dyDescent="0.25">
      <c r="A60" s="1" t="s">
        <v>1133</v>
      </c>
      <c r="B60" s="1" t="s">
        <v>1767</v>
      </c>
      <c r="C60" s="1" t="s">
        <v>1762</v>
      </c>
      <c r="D60" s="1" t="s">
        <v>1892</v>
      </c>
      <c r="E60" s="1" t="s">
        <v>1849</v>
      </c>
      <c r="F60" s="1" t="s">
        <v>1893</v>
      </c>
      <c r="G60" s="1" t="s">
        <v>1780</v>
      </c>
      <c r="H60" s="3">
        <v>43571</v>
      </c>
      <c r="I60" s="3">
        <v>43662</v>
      </c>
      <c r="J60" s="3">
        <v>43662</v>
      </c>
      <c r="K60" s="3">
        <v>43669</v>
      </c>
      <c r="L60" s="3">
        <v>43698</v>
      </c>
      <c r="M60" s="3">
        <v>43669</v>
      </c>
      <c r="N60" s="3">
        <v>43703</v>
      </c>
      <c r="O60" s="3">
        <v>43678</v>
      </c>
      <c r="P60" s="3">
        <v>43721</v>
      </c>
      <c r="Q60" s="3">
        <v>43718</v>
      </c>
      <c r="R60" s="3" t="s">
        <v>0</v>
      </c>
      <c r="S60" s="3">
        <v>43719</v>
      </c>
    </row>
    <row r="61" spans="1:27" x14ac:dyDescent="0.25">
      <c r="A61" s="1" t="s">
        <v>1135</v>
      </c>
      <c r="B61" s="1" t="s">
        <v>1880</v>
      </c>
      <c r="C61" s="1" t="s">
        <v>1762</v>
      </c>
      <c r="D61" s="1" t="s">
        <v>1894</v>
      </c>
      <c r="E61" s="1" t="s">
        <v>1800</v>
      </c>
      <c r="F61" s="1" t="s">
        <v>1895</v>
      </c>
      <c r="G61" s="1" t="s">
        <v>1771</v>
      </c>
      <c r="H61" s="3">
        <v>43578</v>
      </c>
      <c r="I61" s="3">
        <v>43670</v>
      </c>
      <c r="J61" s="3">
        <v>43691</v>
      </c>
      <c r="K61" s="3">
        <v>43691</v>
      </c>
      <c r="L61" s="3" t="s">
        <v>0</v>
      </c>
      <c r="M61" s="3">
        <v>43676</v>
      </c>
      <c r="O61" s="3" t="s">
        <v>0</v>
      </c>
      <c r="P61" s="3" t="s">
        <v>0</v>
      </c>
      <c r="Q61" s="3">
        <v>43676</v>
      </c>
      <c r="R61" s="3">
        <v>43676</v>
      </c>
      <c r="S61" s="3">
        <v>43676</v>
      </c>
      <c r="T61" s="3">
        <v>43677</v>
      </c>
      <c r="U61" s="3">
        <v>43683</v>
      </c>
      <c r="W61" s="3" t="s">
        <v>0</v>
      </c>
      <c r="X61" s="3">
        <v>43766</v>
      </c>
      <c r="Z61" s="3">
        <v>43759</v>
      </c>
      <c r="AA61" s="3">
        <v>43766</v>
      </c>
    </row>
    <row r="62" spans="1:27" x14ac:dyDescent="0.25">
      <c r="A62" s="1" t="s">
        <v>1182</v>
      </c>
      <c r="B62" s="1" t="s">
        <v>1825</v>
      </c>
      <c r="C62" s="1" t="s">
        <v>1762</v>
      </c>
      <c r="D62" s="1" t="s">
        <v>1867</v>
      </c>
      <c r="E62" s="1" t="s">
        <v>1787</v>
      </c>
      <c r="F62" s="1" t="s">
        <v>1896</v>
      </c>
      <c r="G62" s="1" t="s">
        <v>1789</v>
      </c>
      <c r="H62" s="3">
        <v>43535</v>
      </c>
      <c r="I62" s="3">
        <v>43606</v>
      </c>
      <c r="J62" s="3">
        <v>43607</v>
      </c>
      <c r="K62" s="3">
        <v>43614</v>
      </c>
      <c r="L62" s="3">
        <v>43630</v>
      </c>
      <c r="M62" s="3">
        <v>43615</v>
      </c>
      <c r="N62" s="3">
        <v>43634</v>
      </c>
      <c r="O62" s="3">
        <v>43621</v>
      </c>
      <c r="P62" s="3">
        <v>43635</v>
      </c>
      <c r="Q62" s="3">
        <v>43643</v>
      </c>
      <c r="R62" s="3">
        <v>43643</v>
      </c>
      <c r="S62" s="3">
        <v>43657</v>
      </c>
      <c r="T62" s="3">
        <v>43657</v>
      </c>
      <c r="U62" s="3">
        <v>43658</v>
      </c>
      <c r="W62" s="3">
        <v>43761</v>
      </c>
      <c r="X62" s="3">
        <v>43762</v>
      </c>
      <c r="Z62" s="3">
        <v>43755</v>
      </c>
      <c r="AA62" s="3">
        <v>43763</v>
      </c>
    </row>
    <row r="63" spans="1:27" x14ac:dyDescent="0.25">
      <c r="A63" s="1" t="s">
        <v>1129</v>
      </c>
      <c r="B63" s="1" t="s">
        <v>1772</v>
      </c>
      <c r="C63" s="1" t="s">
        <v>1762</v>
      </c>
      <c r="D63" s="1" t="s">
        <v>1897</v>
      </c>
      <c r="E63" s="1" t="s">
        <v>1794</v>
      </c>
      <c r="F63" s="1" t="s">
        <v>1795</v>
      </c>
      <c r="G63" s="1" t="s">
        <v>1780</v>
      </c>
      <c r="H63" s="3">
        <v>43692</v>
      </c>
      <c r="I63" s="3">
        <v>43692</v>
      </c>
      <c r="J63" s="3">
        <v>43692</v>
      </c>
      <c r="K63" s="3">
        <v>43696</v>
      </c>
      <c r="L63" s="3">
        <v>43727</v>
      </c>
      <c r="M63" s="3" t="s">
        <v>0</v>
      </c>
      <c r="N63" s="3">
        <v>43697</v>
      </c>
      <c r="O63" s="3">
        <v>43706</v>
      </c>
      <c r="P63" s="3">
        <v>43732</v>
      </c>
      <c r="Q63" s="3">
        <v>43727</v>
      </c>
      <c r="R63" s="3">
        <v>43707</v>
      </c>
      <c r="S63" s="3" t="s">
        <v>0</v>
      </c>
      <c r="T63" s="3">
        <v>43707</v>
      </c>
      <c r="U63" s="3" t="s">
        <v>0</v>
      </c>
      <c r="W63" s="3">
        <v>43745</v>
      </c>
      <c r="X63" s="3">
        <v>43909</v>
      </c>
      <c r="Y63" s="3" t="s">
        <v>0</v>
      </c>
      <c r="Z63" s="3" t="s">
        <v>0</v>
      </c>
      <c r="AA63" s="3">
        <v>43909</v>
      </c>
    </row>
    <row r="64" spans="1:27" x14ac:dyDescent="0.25">
      <c r="A64" s="1" t="s">
        <v>1127</v>
      </c>
      <c r="B64" s="1" t="s">
        <v>1830</v>
      </c>
      <c r="C64" s="1" t="s">
        <v>1762</v>
      </c>
      <c r="D64" s="1" t="s">
        <v>1898</v>
      </c>
      <c r="E64" s="1" t="s">
        <v>1794</v>
      </c>
      <c r="F64" s="1" t="s">
        <v>1795</v>
      </c>
      <c r="G64" s="1" t="s">
        <v>1780</v>
      </c>
      <c r="H64" s="3">
        <v>43579</v>
      </c>
      <c r="I64" s="3">
        <v>43581</v>
      </c>
      <c r="J64" s="3">
        <v>43581</v>
      </c>
      <c r="K64" s="3">
        <v>43584</v>
      </c>
      <c r="L64" s="3" t="s">
        <v>0</v>
      </c>
      <c r="M64" s="3">
        <v>43585</v>
      </c>
      <c r="N64" s="3">
        <v>43818</v>
      </c>
      <c r="O64" s="3">
        <v>43593</v>
      </c>
      <c r="P64" s="3">
        <v>43607</v>
      </c>
      <c r="Q64" s="3">
        <v>43668</v>
      </c>
      <c r="R64" s="3">
        <v>43668</v>
      </c>
      <c r="S64" s="3" t="s">
        <v>0</v>
      </c>
      <c r="T64" s="3">
        <v>43668</v>
      </c>
      <c r="U64" s="3">
        <v>43672</v>
      </c>
      <c r="W64" s="3">
        <v>43840</v>
      </c>
      <c r="X64" s="3">
        <v>43997</v>
      </c>
      <c r="Z64" s="3">
        <v>43945</v>
      </c>
    </row>
    <row r="65" spans="1:27" x14ac:dyDescent="0.25">
      <c r="A65" s="1" t="s">
        <v>1177</v>
      </c>
      <c r="B65" s="1" t="s">
        <v>1772</v>
      </c>
      <c r="C65" s="1" t="s">
        <v>1762</v>
      </c>
      <c r="D65" s="1" t="s">
        <v>1848</v>
      </c>
      <c r="E65" s="1" t="s">
        <v>1849</v>
      </c>
      <c r="F65" s="1" t="s">
        <v>1850</v>
      </c>
      <c r="G65" s="1" t="s">
        <v>1780</v>
      </c>
      <c r="H65" s="3">
        <v>43627</v>
      </c>
      <c r="I65" s="3">
        <v>43640</v>
      </c>
      <c r="J65" s="3">
        <v>43640</v>
      </c>
      <c r="K65" s="3">
        <v>43647</v>
      </c>
      <c r="L65" s="3">
        <v>43664</v>
      </c>
      <c r="M65" s="3">
        <v>43641</v>
      </c>
      <c r="N65" s="3">
        <v>43648</v>
      </c>
      <c r="O65" s="3">
        <v>43651</v>
      </c>
      <c r="P65" s="3">
        <v>43677</v>
      </c>
      <c r="Q65" s="3">
        <v>43665</v>
      </c>
      <c r="R65" s="3" t="s">
        <v>0</v>
      </c>
      <c r="S65" s="3">
        <v>43665</v>
      </c>
      <c r="T65" s="3">
        <v>43679</v>
      </c>
      <c r="U65" s="3">
        <v>43742</v>
      </c>
      <c r="W65" s="3">
        <v>43745</v>
      </c>
      <c r="X65" s="3">
        <v>43746</v>
      </c>
      <c r="Z65" s="3">
        <v>43762</v>
      </c>
      <c r="AA65" s="3">
        <v>43762</v>
      </c>
    </row>
    <row r="66" spans="1:27" x14ac:dyDescent="0.25">
      <c r="A66" s="1" t="s">
        <v>1248</v>
      </c>
      <c r="B66" s="1" t="s">
        <v>1772</v>
      </c>
      <c r="C66" s="1" t="s">
        <v>1762</v>
      </c>
      <c r="D66" s="1" t="s">
        <v>1899</v>
      </c>
      <c r="E66" s="1" t="s">
        <v>1859</v>
      </c>
      <c r="F66" s="1" t="s">
        <v>1900</v>
      </c>
      <c r="G66" s="1" t="s">
        <v>1776</v>
      </c>
      <c r="H66" s="3">
        <v>43522</v>
      </c>
      <c r="I66" s="3">
        <v>43518</v>
      </c>
      <c r="J66" s="3">
        <v>43536</v>
      </c>
      <c r="K66" s="3">
        <v>43537</v>
      </c>
      <c r="L66" s="3" t="s">
        <v>0</v>
      </c>
      <c r="M66" s="3">
        <v>43537</v>
      </c>
      <c r="N66" s="3">
        <v>43550</v>
      </c>
      <c r="P66" s="3">
        <v>43563</v>
      </c>
      <c r="Q66" s="3">
        <v>43563</v>
      </c>
      <c r="R66" s="3">
        <v>43529</v>
      </c>
      <c r="S66" s="3">
        <v>43523</v>
      </c>
      <c r="T66" s="3">
        <v>43529</v>
      </c>
      <c r="U66" s="3">
        <v>43543</v>
      </c>
      <c r="W66" s="3">
        <v>43608</v>
      </c>
      <c r="X66" s="3">
        <v>43756</v>
      </c>
      <c r="Z66" s="3">
        <v>43678</v>
      </c>
      <c r="AA66" s="3">
        <v>43760</v>
      </c>
    </row>
    <row r="67" spans="1:27" x14ac:dyDescent="0.25">
      <c r="A67" s="1" t="s">
        <v>1121</v>
      </c>
      <c r="B67" s="1" t="s">
        <v>1772</v>
      </c>
      <c r="C67" s="1" t="s">
        <v>1762</v>
      </c>
      <c r="D67" s="1" t="s">
        <v>1837</v>
      </c>
      <c r="E67" s="1" t="s">
        <v>1774</v>
      </c>
      <c r="F67" s="1" t="s">
        <v>1901</v>
      </c>
      <c r="G67" s="1" t="s">
        <v>1776</v>
      </c>
      <c r="H67" s="3">
        <v>43686</v>
      </c>
      <c r="I67" s="3">
        <v>43740</v>
      </c>
      <c r="J67" s="3">
        <v>43740</v>
      </c>
      <c r="K67" s="3">
        <v>43741</v>
      </c>
      <c r="L67" s="3" t="s">
        <v>0</v>
      </c>
      <c r="M67" s="3">
        <v>43745</v>
      </c>
      <c r="N67" s="3">
        <v>43747</v>
      </c>
      <c r="O67" s="3">
        <v>43753</v>
      </c>
      <c r="P67" s="3" t="s">
        <v>0</v>
      </c>
      <c r="Q67" s="3">
        <v>43745</v>
      </c>
      <c r="R67" s="3">
        <v>43745</v>
      </c>
      <c r="S67" s="3">
        <v>43745</v>
      </c>
      <c r="T67" s="3">
        <v>43745</v>
      </c>
      <c r="U67" s="3">
        <v>43745</v>
      </c>
      <c r="W67" s="3">
        <v>43852</v>
      </c>
      <c r="X67" s="3">
        <v>43861</v>
      </c>
      <c r="Y67" s="3">
        <v>43838</v>
      </c>
      <c r="Z67" s="3">
        <v>43838</v>
      </c>
      <c r="AA67" s="3">
        <v>43865</v>
      </c>
    </row>
    <row r="68" spans="1:27" x14ac:dyDescent="0.25">
      <c r="A68" s="1" t="s">
        <v>1120</v>
      </c>
      <c r="B68" s="1" t="s">
        <v>1767</v>
      </c>
      <c r="C68" s="1" t="s">
        <v>1762</v>
      </c>
      <c r="D68" s="1" t="s">
        <v>1902</v>
      </c>
      <c r="E68" s="1" t="s">
        <v>1903</v>
      </c>
      <c r="F68" s="1" t="s">
        <v>1904</v>
      </c>
      <c r="G68" s="1" t="s">
        <v>1766</v>
      </c>
      <c r="H68" s="3">
        <v>43697</v>
      </c>
      <c r="I68" s="3">
        <v>43719</v>
      </c>
      <c r="J68" s="3">
        <v>43733</v>
      </c>
      <c r="K68" s="3">
        <v>43734</v>
      </c>
      <c r="L68" s="3">
        <v>43747</v>
      </c>
      <c r="M68" s="3">
        <v>43748</v>
      </c>
      <c r="N68" s="3">
        <v>43735</v>
      </c>
      <c r="O68" s="3">
        <v>43796</v>
      </c>
      <c r="P68" s="3">
        <v>43796</v>
      </c>
      <c r="Q68" s="3">
        <v>43761</v>
      </c>
      <c r="R68" s="3">
        <v>43795</v>
      </c>
      <c r="S68" s="3">
        <v>43802</v>
      </c>
    </row>
    <row r="69" spans="1:27" x14ac:dyDescent="0.25">
      <c r="A69" s="1" t="s">
        <v>1154</v>
      </c>
      <c r="B69" s="1" t="s">
        <v>1822</v>
      </c>
      <c r="C69" s="1" t="s">
        <v>1762</v>
      </c>
      <c r="D69" s="1" t="s">
        <v>1905</v>
      </c>
      <c r="E69" s="1" t="s">
        <v>1906</v>
      </c>
      <c r="F69" s="1" t="s">
        <v>1907</v>
      </c>
      <c r="G69" s="1" t="s">
        <v>1776</v>
      </c>
      <c r="H69" s="3">
        <v>43651</v>
      </c>
      <c r="I69" s="3">
        <v>43634</v>
      </c>
      <c r="J69" s="3">
        <v>43689</v>
      </c>
      <c r="K69" s="3">
        <v>43689</v>
      </c>
      <c r="L69" s="3" t="s">
        <v>0</v>
      </c>
      <c r="M69" s="3">
        <v>43647</v>
      </c>
      <c r="N69" s="3">
        <v>43753</v>
      </c>
      <c r="O69" s="3">
        <v>43717</v>
      </c>
      <c r="P69" s="3">
        <v>43714</v>
      </c>
      <c r="Q69" s="3">
        <v>43677</v>
      </c>
      <c r="R69" s="3">
        <v>43678</v>
      </c>
      <c r="S69" s="3">
        <v>43678</v>
      </c>
      <c r="T69" s="3">
        <v>43678</v>
      </c>
      <c r="U69" s="3">
        <v>43678</v>
      </c>
      <c r="W69" s="3">
        <v>43753</v>
      </c>
      <c r="X69" s="3">
        <v>43749</v>
      </c>
      <c r="Z69" s="3">
        <v>43747</v>
      </c>
      <c r="AA69" s="3">
        <v>43760</v>
      </c>
    </row>
    <row r="70" spans="1:27" x14ac:dyDescent="0.25">
      <c r="A70" s="1" t="s">
        <v>1117</v>
      </c>
      <c r="B70" s="1" t="s">
        <v>1772</v>
      </c>
      <c r="C70" s="1" t="s">
        <v>1762</v>
      </c>
      <c r="D70" s="1" t="s">
        <v>1763</v>
      </c>
      <c r="E70" s="1" t="s">
        <v>1764</v>
      </c>
      <c r="F70" s="1" t="s">
        <v>1765</v>
      </c>
      <c r="G70" s="1" t="s">
        <v>1766</v>
      </c>
      <c r="H70" s="3">
        <v>43726</v>
      </c>
      <c r="I70" s="3">
        <v>43727</v>
      </c>
      <c r="J70" s="3">
        <v>43732</v>
      </c>
      <c r="K70" s="3">
        <v>43734</v>
      </c>
      <c r="L70" s="3">
        <v>43754</v>
      </c>
      <c r="M70" s="3" t="s">
        <v>0</v>
      </c>
      <c r="N70" s="3">
        <v>43755</v>
      </c>
      <c r="O70" s="3">
        <v>43754</v>
      </c>
      <c r="P70" s="3">
        <v>43755</v>
      </c>
      <c r="Q70" s="3">
        <v>43781</v>
      </c>
      <c r="R70" s="3" t="s">
        <v>0</v>
      </c>
      <c r="S70" s="3" t="s">
        <v>0</v>
      </c>
      <c r="T70" s="3" t="s">
        <v>0</v>
      </c>
      <c r="U70" s="3" t="s">
        <v>0</v>
      </c>
      <c r="W70" s="3">
        <v>43874</v>
      </c>
      <c r="X70" s="3">
        <v>43875</v>
      </c>
      <c r="Y70" s="3" t="s">
        <v>0</v>
      </c>
      <c r="Z70" s="3">
        <v>43874</v>
      </c>
      <c r="AA70" s="3">
        <v>43875</v>
      </c>
    </row>
    <row r="71" spans="1:27" x14ac:dyDescent="0.25">
      <c r="A71" s="1" t="s">
        <v>1116</v>
      </c>
      <c r="B71" s="1" t="s">
        <v>1767</v>
      </c>
      <c r="C71" s="1" t="s">
        <v>1762</v>
      </c>
      <c r="D71" s="1" t="s">
        <v>1908</v>
      </c>
      <c r="E71" s="1" t="s">
        <v>1774</v>
      </c>
      <c r="F71" s="1" t="s">
        <v>1909</v>
      </c>
      <c r="G71" s="1" t="s">
        <v>1776</v>
      </c>
      <c r="H71" s="3">
        <v>43784</v>
      </c>
      <c r="I71" s="3">
        <v>43774</v>
      </c>
      <c r="J71" s="3">
        <v>43833</v>
      </c>
      <c r="K71" s="3">
        <v>43836</v>
      </c>
      <c r="L71" s="3" t="s">
        <v>0</v>
      </c>
      <c r="M71" s="3">
        <v>43914</v>
      </c>
      <c r="O71" s="3">
        <v>43853</v>
      </c>
      <c r="Q71" s="3">
        <v>43914</v>
      </c>
      <c r="R71" s="3">
        <v>43914</v>
      </c>
      <c r="S71" s="3" t="s">
        <v>0</v>
      </c>
      <c r="T71" s="3">
        <v>43914</v>
      </c>
      <c r="U71" s="3">
        <v>43914</v>
      </c>
    </row>
    <row r="72" spans="1:27" x14ac:dyDescent="0.25">
      <c r="A72" s="1" t="s">
        <v>1153</v>
      </c>
      <c r="B72" s="1" t="s">
        <v>1825</v>
      </c>
      <c r="C72" s="1" t="s">
        <v>1762</v>
      </c>
      <c r="D72" s="1" t="s">
        <v>1910</v>
      </c>
      <c r="E72" s="1" t="s">
        <v>1797</v>
      </c>
      <c r="F72" s="1" t="s">
        <v>1911</v>
      </c>
      <c r="G72" s="1" t="s">
        <v>1766</v>
      </c>
      <c r="H72" s="3">
        <v>43543</v>
      </c>
      <c r="I72" s="3">
        <v>43619</v>
      </c>
      <c r="J72" s="3">
        <v>43627</v>
      </c>
      <c r="K72" s="3">
        <v>43627</v>
      </c>
      <c r="L72" s="3">
        <v>43641</v>
      </c>
      <c r="M72" s="3">
        <v>43628</v>
      </c>
      <c r="N72" s="3">
        <v>43664</v>
      </c>
      <c r="O72" s="3">
        <v>43635</v>
      </c>
      <c r="P72" s="3">
        <v>43657</v>
      </c>
      <c r="Q72" s="3">
        <v>43657</v>
      </c>
      <c r="R72" s="3">
        <v>43662</v>
      </c>
      <c r="S72" s="3">
        <v>43662</v>
      </c>
      <c r="T72" s="3">
        <v>43724</v>
      </c>
      <c r="U72" s="3">
        <v>43726</v>
      </c>
      <c r="W72" s="3">
        <v>43731</v>
      </c>
      <c r="X72" s="3">
        <v>43732</v>
      </c>
      <c r="Z72" s="3">
        <v>43741</v>
      </c>
      <c r="AA72" s="3">
        <v>43759</v>
      </c>
    </row>
    <row r="73" spans="1:27" x14ac:dyDescent="0.25">
      <c r="A73" s="1" t="s">
        <v>1172</v>
      </c>
      <c r="B73" s="1" t="s">
        <v>1880</v>
      </c>
      <c r="C73" s="1" t="s">
        <v>1762</v>
      </c>
      <c r="D73" s="1" t="s">
        <v>1848</v>
      </c>
      <c r="E73" s="1" t="s">
        <v>1849</v>
      </c>
      <c r="F73" s="1" t="s">
        <v>1850</v>
      </c>
      <c r="G73" s="1" t="s">
        <v>1780</v>
      </c>
      <c r="H73" s="3">
        <v>43628</v>
      </c>
      <c r="I73" s="3">
        <v>43633</v>
      </c>
      <c r="J73" s="3">
        <v>43633</v>
      </c>
      <c r="K73" s="3">
        <v>43637</v>
      </c>
      <c r="L73" s="3">
        <v>43664</v>
      </c>
      <c r="M73" s="3">
        <v>43641</v>
      </c>
      <c r="N73" s="3">
        <v>43648</v>
      </c>
      <c r="O73" s="3">
        <v>43648</v>
      </c>
      <c r="P73" s="3">
        <v>43677</v>
      </c>
      <c r="Q73" s="3">
        <v>43665</v>
      </c>
      <c r="R73" s="3" t="s">
        <v>0</v>
      </c>
      <c r="S73" s="3">
        <v>43665</v>
      </c>
      <c r="T73" s="3">
        <v>43679</v>
      </c>
      <c r="U73" s="3">
        <v>43679</v>
      </c>
      <c r="W73" s="3">
        <v>43745</v>
      </c>
      <c r="X73" s="3">
        <v>43747</v>
      </c>
      <c r="Z73" s="3">
        <v>43745</v>
      </c>
      <c r="AA73" s="3">
        <v>43752</v>
      </c>
    </row>
    <row r="74" spans="1:27" x14ac:dyDescent="0.25">
      <c r="A74" s="1" t="s">
        <v>1280</v>
      </c>
      <c r="B74" s="1" t="s">
        <v>1772</v>
      </c>
      <c r="C74" s="1" t="s">
        <v>1762</v>
      </c>
      <c r="D74" s="1" t="s">
        <v>1793</v>
      </c>
      <c r="E74" s="1" t="s">
        <v>1912</v>
      </c>
      <c r="F74" s="1" t="s">
        <v>1913</v>
      </c>
      <c r="G74" s="1" t="s">
        <v>1780</v>
      </c>
      <c r="H74" s="3">
        <v>43501</v>
      </c>
      <c r="I74" s="3">
        <v>43531</v>
      </c>
      <c r="J74" s="3">
        <v>43532</v>
      </c>
      <c r="K74" s="3">
        <v>43535</v>
      </c>
      <c r="L74" s="3">
        <v>43552</v>
      </c>
      <c r="M74" s="3">
        <v>43536</v>
      </c>
      <c r="N74" s="3">
        <v>43585</v>
      </c>
      <c r="O74" s="3">
        <v>43545</v>
      </c>
      <c r="P74" s="3">
        <v>43563</v>
      </c>
      <c r="Q74" s="3">
        <v>43553</v>
      </c>
      <c r="R74" s="3">
        <v>43556</v>
      </c>
      <c r="S74" s="3">
        <v>43556</v>
      </c>
      <c r="T74" s="3">
        <v>43614</v>
      </c>
      <c r="U74" s="3">
        <v>43614</v>
      </c>
      <c r="W74" s="3">
        <v>43627</v>
      </c>
      <c r="X74" s="3">
        <v>43647</v>
      </c>
      <c r="Z74" s="3">
        <v>43686</v>
      </c>
      <c r="AA74" s="3">
        <v>43741</v>
      </c>
    </row>
    <row r="75" spans="1:27" x14ac:dyDescent="0.25">
      <c r="A75" s="1" t="s">
        <v>1108</v>
      </c>
      <c r="B75" s="1" t="s">
        <v>1772</v>
      </c>
      <c r="C75" s="1" t="s">
        <v>1762</v>
      </c>
      <c r="D75" s="1" t="s">
        <v>1817</v>
      </c>
      <c r="E75" s="1" t="s">
        <v>1794</v>
      </c>
      <c r="F75" s="1" t="s">
        <v>1795</v>
      </c>
      <c r="G75" s="1" t="s">
        <v>1780</v>
      </c>
      <c r="H75" s="3">
        <v>43733</v>
      </c>
      <c r="I75" s="3">
        <v>43746</v>
      </c>
      <c r="J75" s="3">
        <v>43746</v>
      </c>
      <c r="K75" s="3">
        <v>43748</v>
      </c>
      <c r="L75" s="3">
        <v>43776</v>
      </c>
      <c r="M75" s="3">
        <v>43782</v>
      </c>
      <c r="N75" s="3">
        <v>43796</v>
      </c>
      <c r="O75" s="3">
        <v>43762</v>
      </c>
      <c r="P75" s="3">
        <v>43780</v>
      </c>
      <c r="Q75" s="3">
        <v>43782</v>
      </c>
      <c r="R75" s="3">
        <v>43782</v>
      </c>
      <c r="S75" s="3" t="s">
        <v>0</v>
      </c>
      <c r="T75" s="3">
        <v>43782</v>
      </c>
      <c r="U75" s="3">
        <v>43783</v>
      </c>
      <c r="W75" s="3">
        <v>43927</v>
      </c>
      <c r="X75" s="3">
        <v>43997</v>
      </c>
      <c r="Y75" s="3">
        <v>43983</v>
      </c>
      <c r="Z75" s="3">
        <v>43983</v>
      </c>
      <c r="AA75" s="3">
        <v>43997</v>
      </c>
    </row>
    <row r="76" spans="1:27" x14ac:dyDescent="0.25">
      <c r="A76" s="1" t="s">
        <v>1107</v>
      </c>
      <c r="B76" s="1" t="s">
        <v>1781</v>
      </c>
      <c r="C76" s="1" t="s">
        <v>1762</v>
      </c>
      <c r="D76" s="1" t="s">
        <v>1914</v>
      </c>
      <c r="E76" s="1" t="s">
        <v>1915</v>
      </c>
      <c r="F76" s="1" t="s">
        <v>1916</v>
      </c>
      <c r="G76" s="1" t="s">
        <v>1785</v>
      </c>
      <c r="H76" s="3">
        <v>43627</v>
      </c>
      <c r="I76" s="3">
        <v>43724</v>
      </c>
      <c r="J76" s="3">
        <v>43725</v>
      </c>
      <c r="K76" s="3">
        <v>43727</v>
      </c>
      <c r="L76" s="3">
        <v>43748</v>
      </c>
      <c r="M76" s="3">
        <v>43731</v>
      </c>
      <c r="N76" s="3">
        <v>43740</v>
      </c>
      <c r="O76" s="3">
        <v>43747</v>
      </c>
      <c r="P76" s="3">
        <v>43756</v>
      </c>
      <c r="Q76" s="3">
        <v>43753</v>
      </c>
      <c r="R76" s="3">
        <v>43818</v>
      </c>
      <c r="S76" s="3">
        <v>43754</v>
      </c>
      <c r="T76" s="3">
        <v>43818</v>
      </c>
      <c r="U76" s="3">
        <v>44033</v>
      </c>
      <c r="W76" s="3">
        <v>43840</v>
      </c>
      <c r="Z76" s="3">
        <v>44064</v>
      </c>
    </row>
    <row r="77" spans="1:27" x14ac:dyDescent="0.25">
      <c r="A77" s="1" t="s">
        <v>1106</v>
      </c>
      <c r="B77" s="1" t="s">
        <v>1767</v>
      </c>
      <c r="C77" s="1" t="s">
        <v>1762</v>
      </c>
      <c r="D77" s="1" t="s">
        <v>1917</v>
      </c>
      <c r="E77" s="1" t="s">
        <v>1840</v>
      </c>
      <c r="F77" s="1" t="s">
        <v>1918</v>
      </c>
      <c r="G77" s="1" t="s">
        <v>1766</v>
      </c>
      <c r="H77" s="3">
        <v>43711</v>
      </c>
      <c r="I77" s="3">
        <v>43707</v>
      </c>
      <c r="J77" s="3">
        <v>43725</v>
      </c>
      <c r="K77" s="3">
        <v>43725</v>
      </c>
      <c r="L77" s="3">
        <v>43733</v>
      </c>
      <c r="M77" s="3">
        <v>43732</v>
      </c>
      <c r="O77" s="3">
        <v>43732</v>
      </c>
      <c r="P77" s="3">
        <v>43742</v>
      </c>
      <c r="Q77" s="3">
        <v>43774</v>
      </c>
      <c r="R77" s="3">
        <v>43774</v>
      </c>
      <c r="S77" s="3">
        <v>43774</v>
      </c>
    </row>
    <row r="78" spans="1:27" x14ac:dyDescent="0.25">
      <c r="A78" s="1" t="s">
        <v>1104</v>
      </c>
      <c r="B78" s="1" t="s">
        <v>1825</v>
      </c>
      <c r="C78" s="1" t="s">
        <v>1762</v>
      </c>
      <c r="D78" s="1" t="s">
        <v>1919</v>
      </c>
      <c r="E78" s="1" t="s">
        <v>1800</v>
      </c>
      <c r="F78" s="1" t="s">
        <v>1920</v>
      </c>
      <c r="G78" s="1" t="s">
        <v>1766</v>
      </c>
      <c r="H78" s="3">
        <v>43661</v>
      </c>
      <c r="I78" s="3">
        <v>43712</v>
      </c>
      <c r="J78" s="3">
        <v>43725</v>
      </c>
      <c r="K78" s="3">
        <v>43725</v>
      </c>
      <c r="L78" s="3">
        <v>43742</v>
      </c>
      <c r="M78" s="3">
        <v>43740</v>
      </c>
      <c r="N78" s="3">
        <v>43753</v>
      </c>
      <c r="O78" s="3">
        <v>43740</v>
      </c>
      <c r="P78" s="3">
        <v>43796</v>
      </c>
      <c r="Q78" s="3">
        <v>43782</v>
      </c>
      <c r="R78" s="3">
        <v>43795</v>
      </c>
      <c r="S78" s="3">
        <v>43802</v>
      </c>
      <c r="T78" s="3">
        <v>43868</v>
      </c>
      <c r="U78" s="3">
        <v>43874</v>
      </c>
      <c r="W78" s="3">
        <v>43896</v>
      </c>
      <c r="X78" s="3">
        <v>43901</v>
      </c>
      <c r="Y78" s="3">
        <v>43893</v>
      </c>
      <c r="Z78" s="3">
        <v>43896</v>
      </c>
      <c r="AA78" s="3">
        <v>44070</v>
      </c>
    </row>
    <row r="79" spans="1:27" x14ac:dyDescent="0.25">
      <c r="A79" s="1" t="s">
        <v>1103</v>
      </c>
      <c r="B79" s="1" t="s">
        <v>1772</v>
      </c>
      <c r="C79" s="1" t="s">
        <v>1762</v>
      </c>
      <c r="D79" s="1" t="s">
        <v>1834</v>
      </c>
      <c r="E79" s="1" t="s">
        <v>1835</v>
      </c>
      <c r="F79" s="1" t="s">
        <v>1836</v>
      </c>
      <c r="G79" s="1" t="s">
        <v>1766</v>
      </c>
      <c r="H79" s="3">
        <v>43713</v>
      </c>
      <c r="I79" s="3">
        <v>43720</v>
      </c>
      <c r="J79" s="3">
        <v>43725</v>
      </c>
      <c r="K79" s="3">
        <v>43725</v>
      </c>
      <c r="L79" s="3">
        <v>43735</v>
      </c>
      <c r="M79" s="3">
        <v>43735</v>
      </c>
      <c r="N79" s="3">
        <v>43738</v>
      </c>
      <c r="O79" s="3">
        <v>43735</v>
      </c>
      <c r="P79" s="3">
        <v>43810</v>
      </c>
      <c r="Q79" s="3">
        <v>43741</v>
      </c>
      <c r="R79" s="3">
        <v>43749</v>
      </c>
      <c r="S79" s="3">
        <v>43752</v>
      </c>
      <c r="T79" s="3">
        <v>43810</v>
      </c>
      <c r="U79" s="3">
        <v>43815</v>
      </c>
      <c r="W79" s="3">
        <v>43861</v>
      </c>
      <c r="X79" s="3">
        <v>43866</v>
      </c>
      <c r="Y79" s="3">
        <v>43822</v>
      </c>
      <c r="Z79" s="3">
        <v>43861</v>
      </c>
      <c r="AA79" s="3">
        <v>43881</v>
      </c>
    </row>
    <row r="80" spans="1:27" x14ac:dyDescent="0.25">
      <c r="A80" s="1" t="s">
        <v>1101</v>
      </c>
      <c r="B80" s="1" t="s">
        <v>1921</v>
      </c>
      <c r="C80" s="1" t="s">
        <v>1762</v>
      </c>
      <c r="D80" s="1" t="s">
        <v>1922</v>
      </c>
      <c r="E80" s="1" t="s">
        <v>1859</v>
      </c>
      <c r="F80" s="1" t="s">
        <v>1900</v>
      </c>
      <c r="G80" s="1" t="s">
        <v>1776</v>
      </c>
      <c r="H80" s="3">
        <v>43714</v>
      </c>
      <c r="I80" s="3">
        <v>43740</v>
      </c>
      <c r="J80" s="3">
        <v>44055</v>
      </c>
      <c r="K80" s="3">
        <v>44056</v>
      </c>
      <c r="L80" s="3">
        <v>44082</v>
      </c>
      <c r="M80" s="3">
        <v>44057</v>
      </c>
      <c r="N80" s="3">
        <v>44064</v>
      </c>
      <c r="O80" s="3">
        <v>44074</v>
      </c>
      <c r="P80" s="3">
        <v>44082</v>
      </c>
      <c r="Q80" s="3">
        <v>44181</v>
      </c>
      <c r="R80" s="3">
        <v>44181</v>
      </c>
      <c r="S80" s="3">
        <v>44186</v>
      </c>
    </row>
    <row r="81" spans="1:27" x14ac:dyDescent="0.25">
      <c r="A81" s="1" t="s">
        <v>1100</v>
      </c>
      <c r="B81" s="1" t="s">
        <v>1772</v>
      </c>
      <c r="C81" s="1" t="s">
        <v>1762</v>
      </c>
      <c r="D81" s="1" t="s">
        <v>1922</v>
      </c>
      <c r="E81" s="1" t="s">
        <v>1787</v>
      </c>
      <c r="F81" s="1" t="s">
        <v>1788</v>
      </c>
      <c r="G81" s="1" t="s">
        <v>1789</v>
      </c>
      <c r="H81" s="3">
        <v>43535</v>
      </c>
      <c r="I81" s="3">
        <v>43733</v>
      </c>
      <c r="J81" s="3">
        <v>43738</v>
      </c>
      <c r="K81" s="3">
        <v>43747</v>
      </c>
      <c r="L81" s="3">
        <v>43767</v>
      </c>
      <c r="M81" s="3">
        <v>43752</v>
      </c>
      <c r="N81" s="3">
        <v>43766</v>
      </c>
      <c r="O81" s="3">
        <v>43759</v>
      </c>
      <c r="P81" s="3">
        <v>43767</v>
      </c>
      <c r="Q81" s="3">
        <v>43769</v>
      </c>
      <c r="R81" s="3">
        <v>43769</v>
      </c>
      <c r="S81" s="3">
        <v>43769</v>
      </c>
      <c r="T81" s="3">
        <v>43781</v>
      </c>
      <c r="U81" s="3">
        <v>43783</v>
      </c>
      <c r="W81" s="3">
        <v>43851</v>
      </c>
      <c r="Z81" s="3">
        <v>43895</v>
      </c>
    </row>
    <row r="82" spans="1:27" x14ac:dyDescent="0.25">
      <c r="A82" s="1" t="s">
        <v>1099</v>
      </c>
      <c r="B82" s="1" t="s">
        <v>1772</v>
      </c>
      <c r="C82" s="1" t="s">
        <v>1762</v>
      </c>
      <c r="D82" s="1" t="s">
        <v>1923</v>
      </c>
      <c r="E82" s="1" t="s">
        <v>1794</v>
      </c>
      <c r="F82" s="1" t="s">
        <v>1795</v>
      </c>
      <c r="G82" s="1" t="s">
        <v>1780</v>
      </c>
      <c r="H82" s="3">
        <v>43745</v>
      </c>
      <c r="I82" s="3">
        <v>43745</v>
      </c>
      <c r="J82" s="3">
        <v>43745</v>
      </c>
      <c r="K82" s="3">
        <v>43747</v>
      </c>
      <c r="L82" s="3">
        <v>43775</v>
      </c>
      <c r="M82" s="3">
        <v>43754</v>
      </c>
      <c r="N82" s="3">
        <v>43760</v>
      </c>
      <c r="O82" s="3">
        <v>43774</v>
      </c>
      <c r="P82" s="3">
        <v>43779</v>
      </c>
      <c r="Q82" s="3">
        <v>43782</v>
      </c>
      <c r="R82" s="3">
        <v>43782</v>
      </c>
      <c r="S82" s="3" t="s">
        <v>0</v>
      </c>
      <c r="T82" s="3">
        <v>43782</v>
      </c>
      <c r="U82" s="3">
        <v>43791</v>
      </c>
      <c r="W82" s="3">
        <v>43843</v>
      </c>
      <c r="X82" s="3">
        <v>43909</v>
      </c>
      <c r="Y82" s="3">
        <v>43994</v>
      </c>
      <c r="Z82" s="3">
        <v>43994</v>
      </c>
      <c r="AA82" s="3">
        <v>43994</v>
      </c>
    </row>
    <row r="83" spans="1:27" x14ac:dyDescent="0.25">
      <c r="A83" s="1" t="s">
        <v>1096</v>
      </c>
      <c r="B83" s="1" t="s">
        <v>1767</v>
      </c>
      <c r="C83" s="1" t="s">
        <v>1762</v>
      </c>
      <c r="D83" s="1" t="s">
        <v>1924</v>
      </c>
      <c r="E83" s="1" t="s">
        <v>1812</v>
      </c>
      <c r="F83" s="1" t="s">
        <v>1925</v>
      </c>
      <c r="G83" s="1" t="s">
        <v>1766</v>
      </c>
      <c r="H83" s="3">
        <v>43510</v>
      </c>
      <c r="I83" s="3">
        <v>43712</v>
      </c>
      <c r="J83" s="3">
        <v>43713</v>
      </c>
      <c r="K83" s="3">
        <v>43713</v>
      </c>
      <c r="L83" s="3">
        <v>43732</v>
      </c>
      <c r="M83" s="3">
        <v>43718</v>
      </c>
      <c r="N83" s="3">
        <v>43768</v>
      </c>
      <c r="O83" s="3">
        <v>43728</v>
      </c>
      <c r="P83" s="3">
        <v>43742</v>
      </c>
      <c r="Q83" s="3">
        <v>43740</v>
      </c>
      <c r="R83" s="3">
        <v>43766</v>
      </c>
      <c r="S83" s="3">
        <v>43766</v>
      </c>
    </row>
    <row r="84" spans="1:27" x14ac:dyDescent="0.25">
      <c r="A84" s="1" t="s">
        <v>1091</v>
      </c>
      <c r="B84" s="1" t="s">
        <v>1772</v>
      </c>
      <c r="C84" s="1" t="s">
        <v>1762</v>
      </c>
      <c r="D84" s="1" t="s">
        <v>1922</v>
      </c>
      <c r="E84" s="1" t="s">
        <v>1856</v>
      </c>
      <c r="F84" s="1" t="s">
        <v>1926</v>
      </c>
      <c r="G84" s="1" t="s">
        <v>1789</v>
      </c>
      <c r="H84" s="3">
        <v>44041</v>
      </c>
      <c r="I84" s="3">
        <v>44041</v>
      </c>
      <c r="J84" s="3">
        <v>44041</v>
      </c>
      <c r="K84" s="3">
        <v>44077</v>
      </c>
      <c r="L84" s="3" t="s">
        <v>0</v>
      </c>
      <c r="M84" s="3" t="s">
        <v>0</v>
      </c>
      <c r="N84" s="3">
        <v>43777</v>
      </c>
      <c r="O84" s="3" t="s">
        <v>0</v>
      </c>
      <c r="P84" s="3" t="s">
        <v>0</v>
      </c>
      <c r="Q84" s="3">
        <v>44085</v>
      </c>
      <c r="R84" s="3">
        <v>44085</v>
      </c>
      <c r="S84" s="3">
        <v>44085</v>
      </c>
      <c r="T84" s="3">
        <v>44141</v>
      </c>
      <c r="U84" s="3">
        <v>44144</v>
      </c>
      <c r="W84" s="3" t="s">
        <v>0</v>
      </c>
      <c r="X84" s="3">
        <v>44091</v>
      </c>
      <c r="Y84" s="3">
        <v>44173</v>
      </c>
      <c r="Z84" s="3">
        <v>44173</v>
      </c>
      <c r="AA84" s="3">
        <v>44253</v>
      </c>
    </row>
    <row r="85" spans="1:27" x14ac:dyDescent="0.25">
      <c r="A85" s="1" t="s">
        <v>1089</v>
      </c>
      <c r="B85" s="1" t="s">
        <v>1772</v>
      </c>
      <c r="C85" s="1" t="s">
        <v>1762</v>
      </c>
      <c r="D85" s="1" t="s">
        <v>1927</v>
      </c>
      <c r="E85" s="1" t="s">
        <v>1774</v>
      </c>
      <c r="F85" s="1" t="s">
        <v>1775</v>
      </c>
      <c r="G85" s="1" t="s">
        <v>1776</v>
      </c>
      <c r="H85" s="3">
        <v>43784</v>
      </c>
      <c r="I85" s="3">
        <v>43755</v>
      </c>
      <c r="J85" s="3">
        <v>43784</v>
      </c>
      <c r="K85" s="3">
        <v>43817</v>
      </c>
      <c r="L85" s="3" t="s">
        <v>0</v>
      </c>
      <c r="M85" s="3">
        <v>43808</v>
      </c>
      <c r="N85" s="3">
        <v>43809</v>
      </c>
      <c r="O85" s="3">
        <v>43833</v>
      </c>
      <c r="P85" s="3">
        <v>43851</v>
      </c>
      <c r="Q85" s="3">
        <v>43810</v>
      </c>
      <c r="R85" s="3">
        <v>43810</v>
      </c>
      <c r="S85" s="3">
        <v>43810</v>
      </c>
      <c r="T85" s="3">
        <v>43810</v>
      </c>
      <c r="U85" s="3">
        <v>43810</v>
      </c>
      <c r="W85" s="3">
        <v>43931</v>
      </c>
      <c r="X85" s="3">
        <v>43934</v>
      </c>
      <c r="Y85" s="3">
        <v>43847</v>
      </c>
      <c r="Z85" s="3">
        <v>43964</v>
      </c>
      <c r="AA85" s="3">
        <v>43965</v>
      </c>
    </row>
    <row r="86" spans="1:27" x14ac:dyDescent="0.25">
      <c r="A86" s="1" t="s">
        <v>1087</v>
      </c>
      <c r="B86" s="1" t="s">
        <v>1772</v>
      </c>
      <c r="C86" s="1" t="s">
        <v>1762</v>
      </c>
      <c r="D86" s="1" t="s">
        <v>1928</v>
      </c>
      <c r="E86" s="1" t="s">
        <v>1835</v>
      </c>
      <c r="F86" s="1" t="s">
        <v>1836</v>
      </c>
      <c r="G86" s="1" t="s">
        <v>1766</v>
      </c>
      <c r="H86" s="3">
        <v>43654</v>
      </c>
      <c r="I86" s="3">
        <v>43762</v>
      </c>
      <c r="J86" s="3">
        <v>43763</v>
      </c>
      <c r="K86" s="3">
        <v>43763</v>
      </c>
      <c r="L86" s="3">
        <v>43777</v>
      </c>
      <c r="M86" s="3">
        <v>43776</v>
      </c>
      <c r="N86" s="3">
        <v>43783</v>
      </c>
      <c r="O86" s="3">
        <v>43777</v>
      </c>
      <c r="P86" s="3">
        <v>43803</v>
      </c>
      <c r="Q86" s="3">
        <v>43796</v>
      </c>
      <c r="R86" s="3">
        <v>43832</v>
      </c>
      <c r="S86" s="3">
        <v>43833</v>
      </c>
      <c r="T86" s="3">
        <v>43896</v>
      </c>
      <c r="U86" s="3">
        <v>43900</v>
      </c>
      <c r="W86" s="3">
        <v>43922</v>
      </c>
      <c r="X86" s="3">
        <v>43925</v>
      </c>
      <c r="Y86" s="3">
        <v>43921</v>
      </c>
      <c r="Z86" s="3">
        <v>43935</v>
      </c>
      <c r="AA86" s="3">
        <v>44055</v>
      </c>
    </row>
    <row r="87" spans="1:27" x14ac:dyDescent="0.25">
      <c r="A87" s="1" t="s">
        <v>1085</v>
      </c>
      <c r="B87" s="1" t="s">
        <v>1761</v>
      </c>
      <c r="C87" s="1" t="s">
        <v>1762</v>
      </c>
      <c r="D87" s="1" t="s">
        <v>1929</v>
      </c>
      <c r="E87" s="1" t="s">
        <v>1859</v>
      </c>
      <c r="F87" s="1" t="s">
        <v>1900</v>
      </c>
      <c r="G87" s="1" t="s">
        <v>1776</v>
      </c>
      <c r="H87" s="3">
        <v>43760</v>
      </c>
      <c r="I87" s="3">
        <v>43760</v>
      </c>
      <c r="J87" s="3">
        <v>43816</v>
      </c>
      <c r="K87" s="3">
        <v>43818</v>
      </c>
      <c r="L87" s="3" t="s">
        <v>0</v>
      </c>
      <c r="M87" s="3">
        <v>43763</v>
      </c>
      <c r="N87" s="3">
        <v>43865</v>
      </c>
      <c r="O87" s="3">
        <v>43844</v>
      </c>
      <c r="P87" s="3">
        <v>43852</v>
      </c>
      <c r="Q87" s="3">
        <v>43852</v>
      </c>
      <c r="R87" s="3">
        <v>43852</v>
      </c>
      <c r="S87" s="3">
        <v>43852</v>
      </c>
      <c r="T87" s="3">
        <v>43852</v>
      </c>
      <c r="U87" s="3">
        <v>43884</v>
      </c>
      <c r="W87" s="3">
        <v>44025</v>
      </c>
      <c r="X87" s="3">
        <v>44064</v>
      </c>
      <c r="Y87" s="3">
        <v>43931</v>
      </c>
      <c r="Z87" s="3">
        <v>44025</v>
      </c>
      <c r="AA87" s="3">
        <v>44071</v>
      </c>
    </row>
    <row r="88" spans="1:27" x14ac:dyDescent="0.25">
      <c r="A88" s="1" t="s">
        <v>1244</v>
      </c>
      <c r="B88" s="1" t="s">
        <v>1825</v>
      </c>
      <c r="C88" s="1" t="s">
        <v>1762</v>
      </c>
      <c r="D88" s="1" t="s">
        <v>1815</v>
      </c>
      <c r="E88" s="1" t="s">
        <v>1794</v>
      </c>
      <c r="F88" s="1" t="s">
        <v>1805</v>
      </c>
      <c r="G88" s="1" t="s">
        <v>1780</v>
      </c>
      <c r="H88" s="3">
        <v>43481</v>
      </c>
      <c r="I88" s="3">
        <v>43530</v>
      </c>
      <c r="J88" s="3">
        <v>43530</v>
      </c>
      <c r="K88" s="3">
        <v>43530</v>
      </c>
      <c r="L88" s="3">
        <v>43542</v>
      </c>
      <c r="M88" s="3">
        <v>43531</v>
      </c>
      <c r="N88" s="3">
        <v>43567</v>
      </c>
      <c r="O88" s="3">
        <v>43542</v>
      </c>
      <c r="P88" s="3">
        <v>43543</v>
      </c>
      <c r="Q88" s="3">
        <v>43545</v>
      </c>
      <c r="R88" s="3">
        <v>43552</v>
      </c>
      <c r="S88" s="3">
        <v>43552</v>
      </c>
      <c r="T88" s="3">
        <v>43636</v>
      </c>
      <c r="U88" s="3">
        <v>43637</v>
      </c>
      <c r="W88" s="3">
        <v>43690</v>
      </c>
      <c r="X88" s="3">
        <v>43735</v>
      </c>
      <c r="Z88" s="3">
        <v>43686</v>
      </c>
      <c r="AA88" s="3">
        <v>43741</v>
      </c>
    </row>
    <row r="89" spans="1:27" x14ac:dyDescent="0.25">
      <c r="A89" s="1" t="s">
        <v>1081</v>
      </c>
      <c r="B89" s="1" t="s">
        <v>1767</v>
      </c>
      <c r="C89" s="1" t="s">
        <v>1762</v>
      </c>
      <c r="D89" s="1" t="s">
        <v>1930</v>
      </c>
      <c r="E89" s="1" t="s">
        <v>1931</v>
      </c>
      <c r="F89" s="1" t="s">
        <v>1932</v>
      </c>
      <c r="G89" s="1" t="s">
        <v>1780</v>
      </c>
      <c r="H89" s="3">
        <v>43755</v>
      </c>
      <c r="I89" s="3">
        <v>43755</v>
      </c>
      <c r="J89" s="3">
        <v>43755</v>
      </c>
      <c r="K89" s="3">
        <v>43760</v>
      </c>
      <c r="L89" s="3">
        <v>43775</v>
      </c>
      <c r="M89" s="3">
        <v>43761</v>
      </c>
      <c r="O89" s="3">
        <v>43766</v>
      </c>
      <c r="P89" s="3">
        <v>43787</v>
      </c>
      <c r="Q89" s="3">
        <v>43786</v>
      </c>
      <c r="R89" s="3">
        <v>43902</v>
      </c>
      <c r="S89" s="3">
        <v>43788</v>
      </c>
      <c r="T89" s="3">
        <v>43910</v>
      </c>
      <c r="U89" s="3">
        <v>43910</v>
      </c>
      <c r="W89" s="3">
        <v>43977</v>
      </c>
      <c r="Y89" s="3">
        <v>43964</v>
      </c>
    </row>
    <row r="90" spans="1:27" x14ac:dyDescent="0.25">
      <c r="A90" s="1" t="s">
        <v>1079</v>
      </c>
      <c r="B90" s="1" t="s">
        <v>1772</v>
      </c>
      <c r="C90" s="1" t="s">
        <v>1762</v>
      </c>
      <c r="D90" s="1" t="s">
        <v>1933</v>
      </c>
      <c r="E90" s="1" t="s">
        <v>1856</v>
      </c>
      <c r="F90" s="1" t="s">
        <v>1934</v>
      </c>
      <c r="G90" s="1" t="s">
        <v>1789</v>
      </c>
      <c r="H90" s="3">
        <v>43747</v>
      </c>
      <c r="I90" s="3">
        <v>43752</v>
      </c>
      <c r="J90" s="3">
        <v>43775</v>
      </c>
      <c r="K90" s="3">
        <v>43776</v>
      </c>
      <c r="L90" s="3">
        <v>43795</v>
      </c>
      <c r="M90" s="3">
        <v>43781</v>
      </c>
      <c r="N90" s="3">
        <v>43801</v>
      </c>
      <c r="O90" s="3">
        <v>43789</v>
      </c>
      <c r="P90" s="3">
        <v>43796</v>
      </c>
      <c r="Q90" s="3">
        <v>43803</v>
      </c>
      <c r="R90" s="3">
        <v>43804</v>
      </c>
      <c r="S90" s="3">
        <v>43804</v>
      </c>
      <c r="T90" s="3">
        <v>43880</v>
      </c>
      <c r="U90" s="3">
        <v>43881</v>
      </c>
      <c r="W90" s="3">
        <v>43979</v>
      </c>
      <c r="X90" s="3">
        <v>44082</v>
      </c>
      <c r="Y90" s="3">
        <v>43969</v>
      </c>
      <c r="Z90" s="3">
        <v>43979</v>
      </c>
      <c r="AA90" s="3">
        <v>44082</v>
      </c>
    </row>
    <row r="91" spans="1:27" x14ac:dyDescent="0.25">
      <c r="A91" s="1" t="s">
        <v>1078</v>
      </c>
      <c r="B91" s="1" t="s">
        <v>1772</v>
      </c>
      <c r="C91" s="1" t="s">
        <v>1762</v>
      </c>
      <c r="D91" s="1" t="s">
        <v>1935</v>
      </c>
      <c r="E91" s="1" t="s">
        <v>1936</v>
      </c>
      <c r="F91" s="1" t="s">
        <v>1937</v>
      </c>
      <c r="G91" s="1" t="s">
        <v>1780</v>
      </c>
      <c r="H91" s="3">
        <v>43756</v>
      </c>
      <c r="I91" s="3">
        <v>43761</v>
      </c>
      <c r="J91" s="3">
        <v>43766</v>
      </c>
      <c r="K91" s="3">
        <v>43773</v>
      </c>
      <c r="L91" s="3">
        <v>43783</v>
      </c>
      <c r="M91" s="3">
        <v>43774</v>
      </c>
      <c r="N91" s="3">
        <v>43922</v>
      </c>
      <c r="O91" s="3">
        <v>43781</v>
      </c>
      <c r="P91" s="3">
        <v>43790</v>
      </c>
      <c r="Q91" s="3">
        <v>43783</v>
      </c>
      <c r="R91" s="3" t="s">
        <v>0</v>
      </c>
      <c r="S91" s="3">
        <v>43787</v>
      </c>
      <c r="T91" s="3">
        <v>43894</v>
      </c>
      <c r="U91" s="3">
        <v>43894</v>
      </c>
      <c r="W91" s="3">
        <v>43881</v>
      </c>
      <c r="X91" s="3">
        <v>44160</v>
      </c>
      <c r="Y91" s="3">
        <v>44043</v>
      </c>
      <c r="Z91" s="3">
        <v>44043</v>
      </c>
      <c r="AA91" s="3">
        <v>44167</v>
      </c>
    </row>
    <row r="92" spans="1:27" x14ac:dyDescent="0.25">
      <c r="A92" s="1" t="s">
        <v>1075</v>
      </c>
      <c r="B92" s="1" t="s">
        <v>1880</v>
      </c>
      <c r="C92" s="1" t="s">
        <v>1762</v>
      </c>
      <c r="D92" s="1" t="s">
        <v>1938</v>
      </c>
      <c r="E92" s="1" t="s">
        <v>1812</v>
      </c>
      <c r="F92" s="1" t="s">
        <v>1939</v>
      </c>
      <c r="G92" s="1" t="s">
        <v>1780</v>
      </c>
      <c r="H92" s="3">
        <v>43712</v>
      </c>
      <c r="I92" s="3">
        <v>43760</v>
      </c>
      <c r="J92" s="3">
        <v>43760</v>
      </c>
      <c r="K92" s="3">
        <v>43762</v>
      </c>
      <c r="L92" s="3">
        <v>43781</v>
      </c>
      <c r="M92" s="3">
        <v>43762</v>
      </c>
      <c r="N92" s="3">
        <v>43794</v>
      </c>
      <c r="O92" s="3">
        <v>43773</v>
      </c>
      <c r="P92" s="3">
        <v>43795</v>
      </c>
      <c r="Q92" s="3">
        <v>43789</v>
      </c>
      <c r="R92" s="3">
        <v>43879</v>
      </c>
      <c r="S92" s="3">
        <v>43789</v>
      </c>
      <c r="T92" s="3">
        <v>43879</v>
      </c>
      <c r="U92" s="3">
        <v>43880</v>
      </c>
      <c r="W92" s="3">
        <v>43900</v>
      </c>
      <c r="X92" s="3">
        <v>43902</v>
      </c>
      <c r="Y92" s="3">
        <v>43894</v>
      </c>
      <c r="Z92" s="3">
        <v>43901</v>
      </c>
      <c r="AA92" s="3">
        <v>43922</v>
      </c>
    </row>
    <row r="93" spans="1:27" x14ac:dyDescent="0.25">
      <c r="A93" s="1" t="s">
        <v>1073</v>
      </c>
      <c r="B93" s="1" t="s">
        <v>1767</v>
      </c>
      <c r="C93" s="1" t="s">
        <v>1762</v>
      </c>
      <c r="D93" s="1" t="s">
        <v>1940</v>
      </c>
      <c r="E93" s="1" t="s">
        <v>1840</v>
      </c>
      <c r="F93" s="1" t="s">
        <v>1941</v>
      </c>
      <c r="G93" s="1" t="s">
        <v>1766</v>
      </c>
      <c r="H93" s="3">
        <v>43756</v>
      </c>
      <c r="I93" s="3">
        <v>43756</v>
      </c>
      <c r="J93" s="3">
        <v>43763</v>
      </c>
      <c r="K93" s="3">
        <v>43769</v>
      </c>
      <c r="L93" s="3">
        <v>43784</v>
      </c>
      <c r="M93" s="3">
        <v>43857</v>
      </c>
      <c r="N93" s="3">
        <v>43795</v>
      </c>
      <c r="O93" s="3">
        <v>43781</v>
      </c>
      <c r="P93" s="3">
        <v>43789</v>
      </c>
      <c r="Q93" s="3">
        <v>43789</v>
      </c>
      <c r="R93" s="3">
        <v>43790</v>
      </c>
      <c r="S93" s="3">
        <v>43790</v>
      </c>
      <c r="T93" s="3">
        <v>43857</v>
      </c>
      <c r="U93" s="3">
        <v>43860</v>
      </c>
      <c r="W93" s="3">
        <v>43914</v>
      </c>
      <c r="X93" s="3">
        <v>43922</v>
      </c>
    </row>
    <row r="94" spans="1:27" x14ac:dyDescent="0.25">
      <c r="A94" s="1" t="s">
        <v>1072</v>
      </c>
      <c r="B94" s="1" t="s">
        <v>1767</v>
      </c>
      <c r="C94" s="1" t="s">
        <v>1762</v>
      </c>
      <c r="D94" s="1" t="s">
        <v>1942</v>
      </c>
      <c r="E94" s="1" t="s">
        <v>1774</v>
      </c>
      <c r="F94" s="1" t="s">
        <v>1827</v>
      </c>
      <c r="G94" s="1" t="s">
        <v>1776</v>
      </c>
      <c r="H94" s="3">
        <v>43755</v>
      </c>
      <c r="I94" s="3">
        <v>43733</v>
      </c>
      <c r="J94" s="3">
        <v>43755</v>
      </c>
      <c r="K94" s="3">
        <v>43767</v>
      </c>
      <c r="L94" s="3" t="s">
        <v>0</v>
      </c>
      <c r="M94" s="3">
        <v>43747</v>
      </c>
      <c r="N94" s="3">
        <v>43893</v>
      </c>
      <c r="O94" s="3" t="s">
        <v>0</v>
      </c>
      <c r="P94" s="3">
        <v>43952</v>
      </c>
      <c r="Q94" s="3">
        <v>43768</v>
      </c>
      <c r="R94" s="3">
        <v>43770</v>
      </c>
      <c r="S94" s="3" t="s">
        <v>0</v>
      </c>
      <c r="T94" s="3">
        <v>43768</v>
      </c>
      <c r="U94" s="3">
        <v>43781</v>
      </c>
      <c r="W94" s="3">
        <v>44050</v>
      </c>
      <c r="X94" s="3" t="s">
        <v>0</v>
      </c>
      <c r="Y94" s="3">
        <v>43816</v>
      </c>
      <c r="Z94" s="3">
        <v>44110</v>
      </c>
      <c r="AA94" s="3" t="s">
        <v>0</v>
      </c>
    </row>
    <row r="95" spans="1:27" x14ac:dyDescent="0.25">
      <c r="A95" s="1" t="s">
        <v>1071</v>
      </c>
      <c r="B95" s="1" t="s">
        <v>1767</v>
      </c>
      <c r="C95" s="1" t="s">
        <v>1762</v>
      </c>
      <c r="D95" s="1" t="s">
        <v>1943</v>
      </c>
      <c r="E95" s="1" t="s">
        <v>1769</v>
      </c>
      <c r="F95" s="1" t="s">
        <v>1944</v>
      </c>
      <c r="G95" s="1" t="s">
        <v>1780</v>
      </c>
      <c r="H95" s="3">
        <v>43721</v>
      </c>
      <c r="I95" s="3">
        <v>43769</v>
      </c>
      <c r="J95" s="3">
        <v>43769</v>
      </c>
      <c r="K95" s="3">
        <v>43773</v>
      </c>
      <c r="M95" s="3">
        <v>43777</v>
      </c>
    </row>
    <row r="96" spans="1:27" x14ac:dyDescent="0.25">
      <c r="A96" s="1" t="s">
        <v>1070</v>
      </c>
      <c r="B96" s="1" t="s">
        <v>1772</v>
      </c>
      <c r="C96" s="1" t="s">
        <v>1762</v>
      </c>
      <c r="D96" s="1" t="s">
        <v>1945</v>
      </c>
      <c r="E96" s="1" t="s">
        <v>1794</v>
      </c>
      <c r="F96" s="1" t="s">
        <v>1885</v>
      </c>
      <c r="G96" s="1" t="s">
        <v>1780</v>
      </c>
      <c r="H96" s="3">
        <v>43717</v>
      </c>
      <c r="I96" s="3">
        <v>43761</v>
      </c>
      <c r="J96" s="3">
        <v>43761</v>
      </c>
      <c r="K96" s="3">
        <v>43762</v>
      </c>
      <c r="L96" s="3">
        <v>43811</v>
      </c>
      <c r="M96" s="3">
        <v>43763</v>
      </c>
      <c r="N96" s="3">
        <v>43850</v>
      </c>
      <c r="O96" s="3">
        <v>43794</v>
      </c>
      <c r="P96" s="3">
        <v>43822</v>
      </c>
      <c r="Q96" s="3">
        <v>43866</v>
      </c>
      <c r="R96" s="3">
        <v>43873</v>
      </c>
      <c r="S96" s="3">
        <v>43837</v>
      </c>
      <c r="T96" s="3">
        <v>43873</v>
      </c>
      <c r="U96" s="3">
        <v>43874</v>
      </c>
      <c r="W96" s="3">
        <v>43881</v>
      </c>
      <c r="X96" s="3">
        <v>43966</v>
      </c>
      <c r="Y96" s="3">
        <v>43944</v>
      </c>
      <c r="Z96" s="3">
        <v>43971</v>
      </c>
      <c r="AA96" s="3">
        <v>44139</v>
      </c>
    </row>
    <row r="97" spans="1:27" x14ac:dyDescent="0.25">
      <c r="A97" s="1" t="s">
        <v>1178</v>
      </c>
      <c r="B97" s="1" t="s">
        <v>1880</v>
      </c>
      <c r="C97" s="1" t="s">
        <v>1762</v>
      </c>
      <c r="D97" s="1" t="s">
        <v>1946</v>
      </c>
      <c r="E97" s="1" t="s">
        <v>1800</v>
      </c>
      <c r="F97" s="1" t="s">
        <v>1947</v>
      </c>
      <c r="G97" s="1" t="s">
        <v>1766</v>
      </c>
      <c r="H97" s="3">
        <v>43513</v>
      </c>
      <c r="I97" s="3">
        <v>43620</v>
      </c>
      <c r="J97" s="3">
        <v>43620</v>
      </c>
      <c r="K97" s="3">
        <v>43622</v>
      </c>
      <c r="L97" s="3">
        <v>43636</v>
      </c>
      <c r="M97" s="3">
        <v>43635</v>
      </c>
      <c r="N97" s="3">
        <v>43636</v>
      </c>
      <c r="O97" s="3">
        <v>43635</v>
      </c>
      <c r="P97" s="3">
        <v>43642</v>
      </c>
      <c r="Q97" s="3">
        <v>43642</v>
      </c>
      <c r="R97" s="3">
        <v>43644</v>
      </c>
      <c r="S97" s="3">
        <v>43646</v>
      </c>
      <c r="T97" s="3">
        <v>43690</v>
      </c>
      <c r="U97" s="3">
        <v>43696</v>
      </c>
      <c r="W97" s="3">
        <v>43714</v>
      </c>
      <c r="X97" s="3">
        <v>43734</v>
      </c>
      <c r="Z97" s="3">
        <v>43731</v>
      </c>
      <c r="AA97" s="3">
        <v>43734</v>
      </c>
    </row>
    <row r="98" spans="1:27" x14ac:dyDescent="0.25">
      <c r="A98" s="1" t="s">
        <v>1064</v>
      </c>
      <c r="B98" s="1" t="s">
        <v>1767</v>
      </c>
      <c r="C98" s="1" t="s">
        <v>1762</v>
      </c>
      <c r="D98" s="1" t="s">
        <v>1799</v>
      </c>
      <c r="E98" s="1" t="s">
        <v>1903</v>
      </c>
      <c r="F98" s="1" t="s">
        <v>1948</v>
      </c>
      <c r="G98" s="1" t="s">
        <v>1766</v>
      </c>
      <c r="H98" s="3">
        <v>43501</v>
      </c>
      <c r="I98" s="3">
        <v>43766</v>
      </c>
      <c r="J98" s="3">
        <v>43782</v>
      </c>
      <c r="K98" s="3">
        <v>43787</v>
      </c>
      <c r="L98" s="3">
        <v>43811</v>
      </c>
      <c r="M98" s="3">
        <v>43796</v>
      </c>
      <c r="N98" s="3" t="s">
        <v>0</v>
      </c>
      <c r="O98" s="3">
        <v>43803</v>
      </c>
      <c r="P98" s="3" t="s">
        <v>0</v>
      </c>
      <c r="Q98" s="3" t="s">
        <v>0</v>
      </c>
      <c r="R98" s="3" t="s">
        <v>0</v>
      </c>
      <c r="S98" s="3" t="s">
        <v>0</v>
      </c>
      <c r="T98" s="3" t="s">
        <v>0</v>
      </c>
      <c r="U98" s="3" t="s">
        <v>0</v>
      </c>
      <c r="W98" s="3" t="s">
        <v>0</v>
      </c>
      <c r="X98" s="3" t="s">
        <v>0</v>
      </c>
      <c r="Z98" s="3" t="s">
        <v>0</v>
      </c>
    </row>
    <row r="99" spans="1:27" x14ac:dyDescent="0.25">
      <c r="A99" s="1" t="s">
        <v>1063</v>
      </c>
      <c r="B99" s="1" t="s">
        <v>1772</v>
      </c>
      <c r="C99" s="1" t="s">
        <v>1762</v>
      </c>
      <c r="D99" s="1" t="s">
        <v>1949</v>
      </c>
      <c r="E99" s="1" t="s">
        <v>1787</v>
      </c>
      <c r="F99" s="1" t="s">
        <v>1788</v>
      </c>
      <c r="G99" s="1" t="s">
        <v>1789</v>
      </c>
      <c r="H99" s="3">
        <v>43738</v>
      </c>
      <c r="I99" s="3">
        <v>43747</v>
      </c>
      <c r="J99" s="3">
        <v>43749</v>
      </c>
      <c r="K99" s="3">
        <v>43760</v>
      </c>
      <c r="L99" s="3">
        <v>43774</v>
      </c>
      <c r="M99" s="3">
        <v>43773</v>
      </c>
      <c r="N99" s="3">
        <v>43789</v>
      </c>
      <c r="O99" s="3">
        <v>43769</v>
      </c>
      <c r="P99" s="3">
        <v>43775</v>
      </c>
      <c r="Q99" s="3">
        <v>43803</v>
      </c>
      <c r="R99" s="3">
        <v>43803</v>
      </c>
      <c r="S99" s="3">
        <v>43804</v>
      </c>
      <c r="T99" s="3">
        <v>43901</v>
      </c>
      <c r="U99" s="3">
        <v>43901</v>
      </c>
      <c r="W99" s="3">
        <v>43899</v>
      </c>
      <c r="X99" s="3">
        <v>44027</v>
      </c>
      <c r="Y99" s="3">
        <v>44018</v>
      </c>
      <c r="Z99" s="3">
        <v>44026</v>
      </c>
      <c r="AA99" s="3">
        <v>44040</v>
      </c>
    </row>
    <row r="100" spans="1:27" x14ac:dyDescent="0.25">
      <c r="A100" s="1" t="s">
        <v>1062</v>
      </c>
      <c r="B100" s="1" t="s">
        <v>1772</v>
      </c>
      <c r="C100" s="1" t="s">
        <v>1762</v>
      </c>
      <c r="D100" s="1" t="s">
        <v>1950</v>
      </c>
      <c r="E100" s="1" t="s">
        <v>1787</v>
      </c>
      <c r="F100" s="1" t="s">
        <v>1788</v>
      </c>
      <c r="G100" s="1" t="s">
        <v>1789</v>
      </c>
      <c r="H100" s="3">
        <v>43731</v>
      </c>
      <c r="I100" s="3">
        <v>43760</v>
      </c>
      <c r="J100" s="3">
        <v>43763</v>
      </c>
      <c r="K100" s="3">
        <v>43769</v>
      </c>
      <c r="L100" s="3">
        <v>43801</v>
      </c>
      <c r="M100" s="3">
        <v>43770</v>
      </c>
      <c r="N100" s="3">
        <v>43790</v>
      </c>
      <c r="O100" s="3">
        <v>43787</v>
      </c>
      <c r="P100" s="3">
        <v>43802</v>
      </c>
      <c r="Q100" s="3">
        <v>43803</v>
      </c>
      <c r="R100" s="3">
        <v>43803</v>
      </c>
      <c r="S100" s="3">
        <v>43804</v>
      </c>
      <c r="T100" s="3">
        <v>43817</v>
      </c>
      <c r="U100" s="3">
        <v>43823</v>
      </c>
      <c r="W100" s="3">
        <v>43935</v>
      </c>
      <c r="X100" s="3">
        <v>44027</v>
      </c>
      <c r="Y100" s="3">
        <v>43921</v>
      </c>
      <c r="Z100" s="3">
        <v>43935</v>
      </c>
      <c r="AA100" s="3">
        <v>44028</v>
      </c>
    </row>
    <row r="101" spans="1:27" x14ac:dyDescent="0.25">
      <c r="A101" s="1" t="s">
        <v>1059</v>
      </c>
      <c r="B101" s="1" t="s">
        <v>1767</v>
      </c>
      <c r="C101" s="1" t="s">
        <v>1762</v>
      </c>
      <c r="D101" s="1" t="s">
        <v>1804</v>
      </c>
      <c r="E101" s="1" t="s">
        <v>1794</v>
      </c>
      <c r="F101" s="1" t="s">
        <v>1805</v>
      </c>
      <c r="G101" s="1" t="s">
        <v>1780</v>
      </c>
      <c r="H101" s="3">
        <v>43537</v>
      </c>
      <c r="I101" s="3">
        <v>43760</v>
      </c>
      <c r="J101" s="3">
        <v>43761</v>
      </c>
      <c r="K101" s="3">
        <v>43766</v>
      </c>
      <c r="M101" s="3">
        <v>43767</v>
      </c>
      <c r="O101" s="3">
        <v>43781</v>
      </c>
    </row>
    <row r="102" spans="1:27" x14ac:dyDescent="0.25">
      <c r="A102" s="1" t="s">
        <v>1057</v>
      </c>
      <c r="B102" s="1" t="s">
        <v>1772</v>
      </c>
      <c r="C102" s="1" t="s">
        <v>1762</v>
      </c>
      <c r="D102" s="1" t="s">
        <v>1951</v>
      </c>
      <c r="E102" s="1" t="s">
        <v>1794</v>
      </c>
      <c r="F102" s="1" t="s">
        <v>1805</v>
      </c>
      <c r="G102" s="1" t="s">
        <v>1780</v>
      </c>
      <c r="H102" s="3">
        <v>43677</v>
      </c>
      <c r="I102" s="3">
        <v>43776</v>
      </c>
      <c r="J102" s="3">
        <v>43776</v>
      </c>
      <c r="K102" s="3">
        <v>43781</v>
      </c>
      <c r="L102" s="3">
        <v>43817</v>
      </c>
      <c r="M102" s="3">
        <v>43781</v>
      </c>
      <c r="N102" s="3">
        <v>43860</v>
      </c>
      <c r="O102" s="3">
        <v>43789</v>
      </c>
      <c r="P102" s="3">
        <v>43823</v>
      </c>
      <c r="Q102" s="3">
        <v>43838</v>
      </c>
      <c r="R102" s="3">
        <v>43886</v>
      </c>
      <c r="S102" s="3">
        <v>43867</v>
      </c>
      <c r="T102" s="3">
        <v>43886</v>
      </c>
      <c r="U102" s="3">
        <v>43887</v>
      </c>
      <c r="W102" s="3">
        <v>43900</v>
      </c>
      <c r="X102" s="3">
        <v>43977</v>
      </c>
      <c r="Y102" s="3">
        <v>43936</v>
      </c>
      <c r="Z102" s="3">
        <v>43978</v>
      </c>
      <c r="AA102" s="3">
        <v>44104</v>
      </c>
    </row>
    <row r="103" spans="1:27" x14ac:dyDescent="0.25">
      <c r="A103" s="1" t="s">
        <v>1206</v>
      </c>
      <c r="B103" s="1" t="s">
        <v>1825</v>
      </c>
      <c r="C103" s="1" t="s">
        <v>1762</v>
      </c>
      <c r="D103" s="1" t="s">
        <v>1952</v>
      </c>
      <c r="E103" s="1" t="s">
        <v>1812</v>
      </c>
      <c r="F103" s="1" t="s">
        <v>1925</v>
      </c>
      <c r="G103" s="1" t="s">
        <v>1766</v>
      </c>
      <c r="H103" s="3">
        <v>43523</v>
      </c>
      <c r="I103" s="3">
        <v>43516</v>
      </c>
      <c r="J103" s="3">
        <v>43529</v>
      </c>
      <c r="K103" s="3">
        <v>43572</v>
      </c>
      <c r="L103" s="3">
        <v>43566</v>
      </c>
      <c r="M103" s="3">
        <v>43580</v>
      </c>
      <c r="N103" s="3">
        <v>43599</v>
      </c>
      <c r="O103" s="3">
        <v>43601</v>
      </c>
      <c r="P103" s="3">
        <v>43601</v>
      </c>
      <c r="Q103" s="3">
        <v>43581</v>
      </c>
      <c r="R103" s="3">
        <v>43581</v>
      </c>
      <c r="S103" s="3">
        <v>43584</v>
      </c>
      <c r="T103" s="3">
        <v>43584</v>
      </c>
      <c r="U103" s="3">
        <v>43593</v>
      </c>
      <c r="W103" s="3">
        <v>43609</v>
      </c>
      <c r="X103" s="3">
        <v>43670</v>
      </c>
      <c r="Z103" s="3">
        <v>43718</v>
      </c>
      <c r="AA103" s="3">
        <v>43731</v>
      </c>
    </row>
    <row r="104" spans="1:27" x14ac:dyDescent="0.25">
      <c r="A104" s="1" t="s">
        <v>1194</v>
      </c>
      <c r="B104" s="1" t="s">
        <v>1825</v>
      </c>
      <c r="C104" s="1" t="s">
        <v>1762</v>
      </c>
      <c r="D104" s="1" t="s">
        <v>1953</v>
      </c>
      <c r="E104" s="1" t="s">
        <v>1812</v>
      </c>
      <c r="F104" s="1" t="s">
        <v>1925</v>
      </c>
      <c r="G104" s="1" t="s">
        <v>1766</v>
      </c>
      <c r="H104" s="3">
        <v>43502</v>
      </c>
      <c r="I104" s="3">
        <v>43587</v>
      </c>
      <c r="J104" s="3">
        <v>43599</v>
      </c>
      <c r="K104" s="3">
        <v>43600</v>
      </c>
      <c r="L104" s="3">
        <v>43620</v>
      </c>
      <c r="M104" s="3">
        <v>43606</v>
      </c>
      <c r="N104" s="3">
        <v>43621</v>
      </c>
      <c r="O104" s="3">
        <v>43607</v>
      </c>
      <c r="P104" s="3">
        <v>43622</v>
      </c>
      <c r="Q104" s="3">
        <v>43626</v>
      </c>
      <c r="R104" s="3">
        <v>43628</v>
      </c>
      <c r="S104" s="3">
        <v>43628</v>
      </c>
      <c r="T104" s="3">
        <v>43676</v>
      </c>
      <c r="U104" s="3">
        <v>43677</v>
      </c>
      <c r="W104" s="3">
        <v>43705</v>
      </c>
      <c r="X104" s="3">
        <v>43709</v>
      </c>
      <c r="Z104" s="3">
        <v>43707</v>
      </c>
      <c r="AA104" s="3">
        <v>43727</v>
      </c>
    </row>
    <row r="105" spans="1:27" x14ac:dyDescent="0.25">
      <c r="A105" s="1" t="s">
        <v>1051</v>
      </c>
      <c r="B105" s="1" t="s">
        <v>1772</v>
      </c>
      <c r="C105" s="1" t="s">
        <v>1762</v>
      </c>
      <c r="D105" s="1" t="s">
        <v>1954</v>
      </c>
      <c r="E105" s="1" t="s">
        <v>1774</v>
      </c>
      <c r="F105" s="1" t="s">
        <v>1955</v>
      </c>
      <c r="G105" s="1" t="s">
        <v>1776</v>
      </c>
      <c r="H105" s="3">
        <v>43727</v>
      </c>
      <c r="I105" s="3">
        <v>43606</v>
      </c>
      <c r="J105" s="3">
        <v>43804</v>
      </c>
      <c r="K105" s="3">
        <v>43805</v>
      </c>
      <c r="L105" s="3" t="s">
        <v>0</v>
      </c>
      <c r="M105" s="3" t="s">
        <v>0</v>
      </c>
      <c r="N105" s="3">
        <v>43853</v>
      </c>
      <c r="O105" s="3">
        <v>43880</v>
      </c>
      <c r="P105" s="3">
        <v>43880</v>
      </c>
      <c r="Q105" s="3">
        <v>43854</v>
      </c>
      <c r="R105" s="3">
        <v>43854</v>
      </c>
      <c r="S105" s="3" t="s">
        <v>0</v>
      </c>
      <c r="T105" s="3">
        <v>43854</v>
      </c>
      <c r="U105" s="3">
        <v>43854</v>
      </c>
      <c r="W105" s="3" t="s">
        <v>0</v>
      </c>
      <c r="X105" s="3">
        <v>44174</v>
      </c>
      <c r="Y105" s="3" t="s">
        <v>0</v>
      </c>
      <c r="Z105" s="3">
        <v>44095</v>
      </c>
      <c r="AA105" s="3">
        <v>44182</v>
      </c>
    </row>
    <row r="106" spans="1:27" x14ac:dyDescent="0.25">
      <c r="A106" s="1" t="s">
        <v>1189</v>
      </c>
      <c r="B106" s="1" t="s">
        <v>1825</v>
      </c>
      <c r="C106" s="1" t="s">
        <v>1762</v>
      </c>
      <c r="D106" s="1" t="s">
        <v>1956</v>
      </c>
      <c r="E106" s="1" t="s">
        <v>1957</v>
      </c>
      <c r="F106" s="1" t="s">
        <v>1958</v>
      </c>
      <c r="G106" s="1" t="s">
        <v>1780</v>
      </c>
      <c r="H106" s="3">
        <v>43581</v>
      </c>
      <c r="I106" s="3">
        <v>43614</v>
      </c>
      <c r="J106" s="3">
        <v>43614</v>
      </c>
      <c r="K106" s="3">
        <v>43619</v>
      </c>
      <c r="L106" s="3">
        <v>43643</v>
      </c>
      <c r="M106" s="3">
        <v>43619</v>
      </c>
      <c r="N106" s="3">
        <v>43643</v>
      </c>
      <c r="O106" s="3">
        <v>43628</v>
      </c>
      <c r="P106" s="3">
        <v>43662</v>
      </c>
      <c r="Q106" s="3">
        <v>43654</v>
      </c>
      <c r="R106" s="3">
        <v>43655</v>
      </c>
      <c r="S106" s="3">
        <v>43655</v>
      </c>
      <c r="T106" s="3">
        <v>43698</v>
      </c>
      <c r="U106" s="3">
        <v>43698</v>
      </c>
      <c r="W106" s="3">
        <v>43718</v>
      </c>
      <c r="X106" s="3">
        <v>43719</v>
      </c>
      <c r="Z106" s="3">
        <v>43726</v>
      </c>
      <c r="AA106" s="3">
        <v>43727</v>
      </c>
    </row>
    <row r="107" spans="1:27" x14ac:dyDescent="0.25">
      <c r="A107" s="1" t="s">
        <v>1208</v>
      </c>
      <c r="B107" s="1" t="s">
        <v>1772</v>
      </c>
      <c r="C107" s="1" t="s">
        <v>1762</v>
      </c>
      <c r="D107" s="1" t="s">
        <v>1959</v>
      </c>
      <c r="E107" s="1" t="s">
        <v>1960</v>
      </c>
      <c r="F107" s="1" t="s">
        <v>1961</v>
      </c>
      <c r="G107" s="1" t="s">
        <v>1780</v>
      </c>
      <c r="H107" s="3">
        <v>43570</v>
      </c>
      <c r="I107" s="3">
        <v>43570</v>
      </c>
      <c r="J107" s="3">
        <v>43570</v>
      </c>
      <c r="K107" s="3">
        <v>43574</v>
      </c>
      <c r="L107" s="3">
        <v>43636</v>
      </c>
      <c r="M107" s="3">
        <v>43581</v>
      </c>
      <c r="N107" s="3">
        <v>43615</v>
      </c>
      <c r="O107" s="3">
        <v>43593</v>
      </c>
      <c r="P107" s="3">
        <v>43641</v>
      </c>
      <c r="Q107" s="3">
        <v>43626</v>
      </c>
      <c r="R107" s="3">
        <v>43626</v>
      </c>
      <c r="S107" s="3">
        <v>43629</v>
      </c>
      <c r="T107" s="3">
        <v>43654</v>
      </c>
      <c r="U107" s="3">
        <v>43654</v>
      </c>
      <c r="W107" s="3">
        <v>43689</v>
      </c>
      <c r="X107" s="3">
        <v>43717</v>
      </c>
      <c r="Z107" s="3">
        <v>43671</v>
      </c>
      <c r="AA107" s="3">
        <v>43720</v>
      </c>
    </row>
    <row r="108" spans="1:27" x14ac:dyDescent="0.25">
      <c r="A108" s="1" t="s">
        <v>1046</v>
      </c>
      <c r="B108" s="1" t="s">
        <v>1767</v>
      </c>
      <c r="C108" s="1" t="s">
        <v>1762</v>
      </c>
      <c r="D108" s="1" t="s">
        <v>1962</v>
      </c>
      <c r="E108" s="1" t="s">
        <v>1963</v>
      </c>
      <c r="F108" s="1" t="s">
        <v>1964</v>
      </c>
      <c r="G108" s="1" t="s">
        <v>1766</v>
      </c>
      <c r="H108" s="3">
        <v>43775</v>
      </c>
      <c r="I108" s="3">
        <v>43775</v>
      </c>
      <c r="J108" s="3">
        <v>43789</v>
      </c>
      <c r="K108" s="3">
        <v>43795</v>
      </c>
      <c r="L108" s="3">
        <v>43808</v>
      </c>
      <c r="M108" s="3">
        <v>43805</v>
      </c>
      <c r="O108" s="3">
        <v>43805</v>
      </c>
      <c r="P108" s="3">
        <v>43812</v>
      </c>
      <c r="Q108" s="3">
        <v>43808</v>
      </c>
      <c r="R108" s="3">
        <v>43808</v>
      </c>
      <c r="S108" s="3">
        <v>43808</v>
      </c>
    </row>
    <row r="109" spans="1:27" x14ac:dyDescent="0.25">
      <c r="A109" s="1" t="s">
        <v>1190</v>
      </c>
      <c r="B109" s="1" t="s">
        <v>1825</v>
      </c>
      <c r="C109" s="1" t="s">
        <v>1762</v>
      </c>
      <c r="D109" s="1" t="s">
        <v>1930</v>
      </c>
      <c r="E109" s="1" t="s">
        <v>1931</v>
      </c>
      <c r="F109" s="1" t="s">
        <v>1932</v>
      </c>
      <c r="G109" s="1" t="s">
        <v>1780</v>
      </c>
      <c r="H109" s="3">
        <v>43524</v>
      </c>
      <c r="I109" s="3">
        <v>43581</v>
      </c>
      <c r="J109" s="3">
        <v>43581</v>
      </c>
      <c r="K109" s="3">
        <v>43584</v>
      </c>
      <c r="L109" s="3">
        <v>43602</v>
      </c>
      <c r="M109" s="3">
        <v>43585</v>
      </c>
      <c r="N109" s="3">
        <v>43633</v>
      </c>
      <c r="O109" s="3">
        <v>43592</v>
      </c>
      <c r="P109" s="3">
        <v>43623</v>
      </c>
      <c r="Q109" s="3">
        <v>43606</v>
      </c>
      <c r="R109" s="3">
        <v>43607</v>
      </c>
      <c r="S109" s="3">
        <v>43629</v>
      </c>
      <c r="T109" s="3">
        <v>43633</v>
      </c>
      <c r="U109" s="3">
        <v>43640</v>
      </c>
      <c r="W109" s="3">
        <v>43669</v>
      </c>
      <c r="X109" s="3">
        <v>43670</v>
      </c>
      <c r="Z109" s="3">
        <v>43678</v>
      </c>
      <c r="AA109" s="3">
        <v>43717</v>
      </c>
    </row>
    <row r="110" spans="1:27" x14ac:dyDescent="0.25">
      <c r="A110" s="1" t="s">
        <v>1043</v>
      </c>
      <c r="B110" s="1" t="s">
        <v>1772</v>
      </c>
      <c r="C110" s="1" t="s">
        <v>1762</v>
      </c>
      <c r="D110" s="1" t="s">
        <v>1965</v>
      </c>
      <c r="E110" s="1" t="s">
        <v>1840</v>
      </c>
      <c r="F110" s="1" t="s">
        <v>1966</v>
      </c>
      <c r="G110" s="1" t="s">
        <v>1766</v>
      </c>
      <c r="H110" s="3">
        <v>43670</v>
      </c>
      <c r="I110" s="3">
        <v>43790</v>
      </c>
      <c r="J110" s="3">
        <v>43794</v>
      </c>
      <c r="K110" s="3">
        <v>43795</v>
      </c>
      <c r="L110" s="3">
        <v>43845</v>
      </c>
      <c r="M110" s="3">
        <v>43815</v>
      </c>
      <c r="N110" s="3">
        <v>43860</v>
      </c>
      <c r="O110" s="3">
        <v>43845</v>
      </c>
      <c r="P110" s="3">
        <v>43873</v>
      </c>
      <c r="Q110" s="3">
        <v>43847</v>
      </c>
      <c r="R110" s="3">
        <v>43866</v>
      </c>
      <c r="S110" s="3">
        <v>43867</v>
      </c>
      <c r="T110" s="3">
        <v>43928</v>
      </c>
      <c r="U110" s="3">
        <v>43943</v>
      </c>
      <c r="W110" s="3">
        <v>43969</v>
      </c>
      <c r="X110" s="3">
        <v>44008</v>
      </c>
      <c r="Y110" s="3">
        <v>44000</v>
      </c>
      <c r="Z110" s="3">
        <v>44009</v>
      </c>
      <c r="AA110" s="3">
        <v>44009</v>
      </c>
    </row>
    <row r="111" spans="1:27" x14ac:dyDescent="0.25">
      <c r="A111" s="1" t="s">
        <v>1042</v>
      </c>
      <c r="B111" s="1" t="s">
        <v>1772</v>
      </c>
      <c r="C111" s="1" t="s">
        <v>1762</v>
      </c>
      <c r="D111" s="1" t="s">
        <v>1790</v>
      </c>
      <c r="E111" s="1" t="s">
        <v>1794</v>
      </c>
      <c r="F111" s="1" t="s">
        <v>1816</v>
      </c>
      <c r="G111" s="1" t="s">
        <v>1780</v>
      </c>
      <c r="H111" s="3">
        <v>43787</v>
      </c>
      <c r="I111" s="3">
        <v>43795</v>
      </c>
      <c r="J111" s="3">
        <v>43802</v>
      </c>
      <c r="K111" s="3">
        <v>43808</v>
      </c>
      <c r="L111" s="3">
        <v>43839</v>
      </c>
      <c r="M111" s="3">
        <v>43813</v>
      </c>
      <c r="N111" s="3">
        <v>43900</v>
      </c>
      <c r="O111" s="3">
        <v>43837</v>
      </c>
      <c r="P111" s="3">
        <v>43878</v>
      </c>
      <c r="Q111" s="3">
        <v>43854</v>
      </c>
      <c r="R111" s="3">
        <v>43969</v>
      </c>
      <c r="S111" s="3">
        <v>43866</v>
      </c>
      <c r="T111" s="3">
        <v>43980</v>
      </c>
      <c r="U111" s="3">
        <v>43980</v>
      </c>
      <c r="W111" s="3">
        <v>44019</v>
      </c>
      <c r="X111" s="3">
        <v>44105</v>
      </c>
      <c r="Y111" s="3">
        <v>43987</v>
      </c>
      <c r="Z111" s="3">
        <v>44175</v>
      </c>
      <c r="AA111" s="3">
        <v>44179</v>
      </c>
    </row>
    <row r="112" spans="1:27" x14ac:dyDescent="0.25">
      <c r="A112" s="1" t="s">
        <v>1040</v>
      </c>
      <c r="B112" s="1" t="s">
        <v>1772</v>
      </c>
      <c r="C112" s="1" t="s">
        <v>1762</v>
      </c>
      <c r="D112" s="1" t="s">
        <v>1967</v>
      </c>
      <c r="E112" s="1" t="s">
        <v>1774</v>
      </c>
      <c r="F112" s="1" t="s">
        <v>1968</v>
      </c>
      <c r="G112" s="1" t="s">
        <v>1776</v>
      </c>
      <c r="H112" s="3">
        <v>43755</v>
      </c>
      <c r="I112" s="3">
        <v>43748</v>
      </c>
      <c r="J112" s="3">
        <v>43776</v>
      </c>
      <c r="K112" s="3">
        <v>43790</v>
      </c>
      <c r="L112" s="3" t="s">
        <v>0</v>
      </c>
      <c r="M112" s="3">
        <v>43815</v>
      </c>
      <c r="N112" s="3">
        <v>43927</v>
      </c>
      <c r="O112" s="3">
        <v>43796</v>
      </c>
      <c r="P112" s="3">
        <v>43882</v>
      </c>
      <c r="Q112" s="3">
        <v>43816</v>
      </c>
      <c r="R112" s="3">
        <v>43819</v>
      </c>
      <c r="S112" s="3">
        <v>43816</v>
      </c>
      <c r="T112" s="3">
        <v>43819</v>
      </c>
      <c r="U112" s="3">
        <v>43816</v>
      </c>
      <c r="W112" s="3">
        <v>44022</v>
      </c>
      <c r="X112" s="3">
        <v>44076</v>
      </c>
      <c r="Y112" s="3">
        <v>43956</v>
      </c>
      <c r="Z112" s="3">
        <v>44039</v>
      </c>
      <c r="AA112" s="3">
        <v>44076</v>
      </c>
    </row>
    <row r="113" spans="1:27" x14ac:dyDescent="0.25">
      <c r="A113" s="1" t="s">
        <v>1240</v>
      </c>
      <c r="B113" s="1" t="s">
        <v>1772</v>
      </c>
      <c r="C113" s="1" t="s">
        <v>1762</v>
      </c>
      <c r="D113" s="1" t="s">
        <v>1969</v>
      </c>
      <c r="E113" s="1" t="s">
        <v>1970</v>
      </c>
      <c r="F113" s="1" t="s">
        <v>1971</v>
      </c>
      <c r="G113" s="1" t="s">
        <v>1766</v>
      </c>
      <c r="H113" s="3">
        <v>43493</v>
      </c>
      <c r="I113" s="3">
        <v>43523</v>
      </c>
      <c r="J113" s="3">
        <v>43529</v>
      </c>
      <c r="K113" s="3">
        <v>43529</v>
      </c>
      <c r="L113" s="3">
        <v>43539</v>
      </c>
      <c r="M113" s="3">
        <v>43529</v>
      </c>
      <c r="N113" s="3">
        <v>43538</v>
      </c>
      <c r="O113" s="3">
        <v>43553</v>
      </c>
      <c r="P113" s="3">
        <v>43594</v>
      </c>
      <c r="Q113" s="3">
        <v>43543</v>
      </c>
      <c r="R113" s="3">
        <v>43543</v>
      </c>
      <c r="S113" s="3">
        <v>43543</v>
      </c>
      <c r="T113" s="3">
        <v>43662</v>
      </c>
      <c r="U113" s="3">
        <v>43662</v>
      </c>
      <c r="W113" s="3">
        <v>43678</v>
      </c>
      <c r="X113" s="3">
        <v>43653</v>
      </c>
      <c r="Z113" s="3">
        <v>43698</v>
      </c>
      <c r="AA113" s="3">
        <v>43698</v>
      </c>
    </row>
    <row r="114" spans="1:27" x14ac:dyDescent="0.25">
      <c r="A114" s="1" t="s">
        <v>1032</v>
      </c>
      <c r="B114" s="1" t="s">
        <v>1772</v>
      </c>
      <c r="C114" s="1" t="s">
        <v>1762</v>
      </c>
      <c r="D114" s="1" t="s">
        <v>1949</v>
      </c>
      <c r="E114" s="1" t="s">
        <v>1787</v>
      </c>
      <c r="F114" s="1" t="s">
        <v>1972</v>
      </c>
      <c r="G114" s="1" t="s">
        <v>1789</v>
      </c>
      <c r="H114" s="3">
        <v>43739</v>
      </c>
      <c r="I114" s="3">
        <v>43836</v>
      </c>
      <c r="J114" s="3">
        <v>43838</v>
      </c>
      <c r="K114" s="3">
        <v>43851</v>
      </c>
      <c r="L114" s="3">
        <v>43881</v>
      </c>
      <c r="M114" s="3">
        <v>43853</v>
      </c>
      <c r="N114" s="3">
        <v>43893</v>
      </c>
      <c r="O114" s="3">
        <v>43859</v>
      </c>
      <c r="P114" s="3">
        <v>43884</v>
      </c>
      <c r="Q114" s="3">
        <v>43885</v>
      </c>
      <c r="R114" s="3">
        <v>43894</v>
      </c>
      <c r="S114" s="3">
        <v>43894</v>
      </c>
      <c r="T114" s="3">
        <v>44064</v>
      </c>
      <c r="U114" s="3">
        <v>44067</v>
      </c>
      <c r="W114" s="3">
        <v>44104</v>
      </c>
      <c r="X114" s="3">
        <v>43999</v>
      </c>
      <c r="Y114" s="3">
        <v>44106</v>
      </c>
      <c r="Z114" s="3">
        <v>44112</v>
      </c>
      <c r="AA114" s="3">
        <v>44109</v>
      </c>
    </row>
    <row r="115" spans="1:27" x14ac:dyDescent="0.25">
      <c r="A115" s="1" t="s">
        <v>1031</v>
      </c>
      <c r="B115" s="1" t="s">
        <v>1767</v>
      </c>
      <c r="C115" s="1" t="s">
        <v>1762</v>
      </c>
      <c r="D115" s="1" t="s">
        <v>1942</v>
      </c>
      <c r="E115" s="1" t="s">
        <v>1774</v>
      </c>
      <c r="F115" s="1" t="s">
        <v>1829</v>
      </c>
      <c r="G115" s="1" t="s">
        <v>1776</v>
      </c>
      <c r="H115" s="3">
        <v>43783</v>
      </c>
      <c r="I115" s="3">
        <v>43755</v>
      </c>
      <c r="J115" s="3">
        <v>43783</v>
      </c>
      <c r="K115" s="3">
        <v>43805</v>
      </c>
      <c r="L115" s="3" t="s">
        <v>0</v>
      </c>
      <c r="M115" s="3">
        <v>43746</v>
      </c>
    </row>
    <row r="116" spans="1:27" x14ac:dyDescent="0.25">
      <c r="A116" s="1" t="s">
        <v>1029</v>
      </c>
      <c r="B116" s="1" t="s">
        <v>1830</v>
      </c>
      <c r="C116" s="1" t="s">
        <v>1762</v>
      </c>
      <c r="D116" s="1" t="s">
        <v>1973</v>
      </c>
      <c r="E116" s="1" t="s">
        <v>1960</v>
      </c>
      <c r="F116" s="1" t="s">
        <v>1961</v>
      </c>
      <c r="G116" s="1" t="s">
        <v>1780</v>
      </c>
      <c r="H116" s="3">
        <v>43726</v>
      </c>
      <c r="I116" s="3">
        <v>43818</v>
      </c>
      <c r="J116" s="3">
        <v>43818</v>
      </c>
      <c r="K116" s="3">
        <v>43832</v>
      </c>
      <c r="L116" s="3">
        <v>43851</v>
      </c>
      <c r="M116" s="3">
        <v>43843</v>
      </c>
      <c r="N116" s="3">
        <v>43524</v>
      </c>
      <c r="O116" s="3">
        <v>43844</v>
      </c>
      <c r="P116" s="3">
        <v>43882</v>
      </c>
      <c r="Q116" s="3">
        <v>43963</v>
      </c>
      <c r="R116" s="3">
        <v>43970</v>
      </c>
      <c r="S116" s="3">
        <v>43987</v>
      </c>
      <c r="T116" s="3">
        <v>44287</v>
      </c>
      <c r="U116" s="3">
        <v>44287</v>
      </c>
      <c r="X116" s="3">
        <v>44116</v>
      </c>
      <c r="Y116" s="3">
        <v>44306</v>
      </c>
    </row>
    <row r="117" spans="1:27" x14ac:dyDescent="0.25">
      <c r="A117" s="1" t="s">
        <v>1026</v>
      </c>
      <c r="B117" s="1" t="s">
        <v>1772</v>
      </c>
      <c r="C117" s="1" t="s">
        <v>1762</v>
      </c>
      <c r="D117" s="1" t="s">
        <v>1974</v>
      </c>
      <c r="E117" s="1" t="s">
        <v>1859</v>
      </c>
      <c r="F117" s="1" t="s">
        <v>1860</v>
      </c>
      <c r="G117" s="1" t="s">
        <v>1776</v>
      </c>
      <c r="H117" s="3">
        <v>43817</v>
      </c>
      <c r="I117" s="3">
        <v>43817</v>
      </c>
      <c r="J117" s="3">
        <v>43868</v>
      </c>
      <c r="K117" s="3">
        <v>43889</v>
      </c>
      <c r="L117" s="3" t="s">
        <v>0</v>
      </c>
      <c r="M117" s="3">
        <v>43853</v>
      </c>
      <c r="N117" s="3">
        <v>43950</v>
      </c>
      <c r="O117" s="3">
        <v>43907</v>
      </c>
      <c r="P117" s="3">
        <v>43921</v>
      </c>
      <c r="Q117" s="3">
        <v>43868</v>
      </c>
      <c r="R117" s="3">
        <v>43868</v>
      </c>
      <c r="S117" s="3">
        <v>43868</v>
      </c>
      <c r="T117" s="3">
        <v>43868</v>
      </c>
      <c r="U117" s="3">
        <v>43951</v>
      </c>
      <c r="W117" s="3">
        <v>44043</v>
      </c>
      <c r="Y117" s="3">
        <v>43964</v>
      </c>
      <c r="Z117" s="3">
        <v>44091</v>
      </c>
    </row>
    <row r="118" spans="1:27" x14ac:dyDescent="0.25">
      <c r="A118" s="1" t="s">
        <v>1025</v>
      </c>
      <c r="B118" s="1" t="s">
        <v>1921</v>
      </c>
      <c r="C118" s="1" t="s">
        <v>1762</v>
      </c>
      <c r="D118" s="1" t="s">
        <v>1975</v>
      </c>
      <c r="E118" s="1" t="s">
        <v>1976</v>
      </c>
      <c r="F118" s="1" t="s">
        <v>1977</v>
      </c>
      <c r="G118" s="1" t="s">
        <v>1771</v>
      </c>
      <c r="H118" s="3">
        <v>43501</v>
      </c>
      <c r="I118" s="3">
        <v>43851</v>
      </c>
      <c r="J118" s="3">
        <v>43851</v>
      </c>
      <c r="K118" s="3">
        <v>43851</v>
      </c>
      <c r="L118" s="3">
        <v>43903</v>
      </c>
      <c r="M118" s="3">
        <v>43878</v>
      </c>
      <c r="N118" s="3">
        <v>44251</v>
      </c>
      <c r="O118" s="3">
        <v>43902</v>
      </c>
      <c r="P118" s="3">
        <v>44277</v>
      </c>
      <c r="Q118" s="3">
        <v>44272</v>
      </c>
      <c r="R118" s="3">
        <v>44272</v>
      </c>
      <c r="S118" s="3">
        <v>44274</v>
      </c>
    </row>
    <row r="119" spans="1:27" x14ac:dyDescent="0.25">
      <c r="A119" s="1" t="s">
        <v>1024</v>
      </c>
      <c r="B119" s="1" t="s">
        <v>1767</v>
      </c>
      <c r="C119" s="1" t="s">
        <v>1762</v>
      </c>
      <c r="D119" s="1" t="s">
        <v>1935</v>
      </c>
      <c r="E119" s="1" t="s">
        <v>1978</v>
      </c>
      <c r="F119" s="1" t="s">
        <v>1979</v>
      </c>
      <c r="G119" s="1" t="s">
        <v>1776</v>
      </c>
      <c r="H119" s="3">
        <v>43761</v>
      </c>
      <c r="I119" s="3">
        <v>43762</v>
      </c>
      <c r="J119" s="3">
        <v>43780</v>
      </c>
      <c r="K119" s="3">
        <v>43801</v>
      </c>
      <c r="L119" s="3">
        <v>43788</v>
      </c>
      <c r="M119" s="3">
        <v>43802</v>
      </c>
      <c r="N119" s="3">
        <v>43880</v>
      </c>
      <c r="O119" s="3">
        <v>43802</v>
      </c>
      <c r="P119" s="3">
        <v>43907</v>
      </c>
      <c r="Q119" s="3">
        <v>43907</v>
      </c>
      <c r="R119" s="3">
        <v>43907</v>
      </c>
      <c r="S119" s="3">
        <v>43907</v>
      </c>
      <c r="T119" s="3">
        <v>43907</v>
      </c>
      <c r="U119" s="3">
        <v>43993</v>
      </c>
      <c r="W119" s="3">
        <v>44056</v>
      </c>
      <c r="X119" s="3">
        <v>44064</v>
      </c>
      <c r="Y119" s="3">
        <v>44027</v>
      </c>
      <c r="Z119" s="3">
        <v>44069</v>
      </c>
      <c r="AA119" s="3" t="s">
        <v>0</v>
      </c>
    </row>
    <row r="120" spans="1:27" x14ac:dyDescent="0.25">
      <c r="A120" s="1" t="s">
        <v>1023</v>
      </c>
      <c r="B120" s="1" t="s">
        <v>1772</v>
      </c>
      <c r="C120" s="1" t="s">
        <v>1762</v>
      </c>
      <c r="D120" s="1" t="s">
        <v>1951</v>
      </c>
      <c r="E120" s="1" t="s">
        <v>1840</v>
      </c>
      <c r="F120" s="1" t="s">
        <v>1980</v>
      </c>
      <c r="G120" s="1" t="s">
        <v>1766</v>
      </c>
      <c r="H120" s="3">
        <v>43711</v>
      </c>
      <c r="I120" s="3">
        <v>43836</v>
      </c>
      <c r="J120" s="3">
        <v>43836</v>
      </c>
      <c r="K120" s="3">
        <v>43838</v>
      </c>
      <c r="L120" s="3">
        <v>43851</v>
      </c>
      <c r="M120" s="3">
        <v>43850</v>
      </c>
      <c r="N120" s="3">
        <v>43885</v>
      </c>
      <c r="O120" s="3">
        <v>43850</v>
      </c>
      <c r="P120" s="3">
        <v>43907</v>
      </c>
      <c r="Q120" s="3">
        <v>43857</v>
      </c>
      <c r="R120" s="3">
        <v>43865</v>
      </c>
      <c r="S120" s="3">
        <v>43865</v>
      </c>
      <c r="T120" s="3">
        <v>43922</v>
      </c>
      <c r="U120" s="3">
        <v>43922</v>
      </c>
      <c r="W120" s="3">
        <v>43986</v>
      </c>
      <c r="X120" s="3">
        <v>43990</v>
      </c>
      <c r="Y120" s="3">
        <v>43942</v>
      </c>
      <c r="Z120" s="3">
        <v>43990</v>
      </c>
      <c r="AA120" s="3">
        <v>44078</v>
      </c>
    </row>
    <row r="121" spans="1:27" x14ac:dyDescent="0.25">
      <c r="A121" s="1" t="s">
        <v>1022</v>
      </c>
      <c r="B121" s="1" t="s">
        <v>1767</v>
      </c>
      <c r="C121" s="1" t="s">
        <v>1762</v>
      </c>
      <c r="D121" s="1" t="s">
        <v>1981</v>
      </c>
      <c r="E121" s="1" t="s">
        <v>1791</v>
      </c>
      <c r="F121" s="1" t="s">
        <v>1871</v>
      </c>
      <c r="G121" s="1" t="s">
        <v>1766</v>
      </c>
      <c r="H121" s="3">
        <v>43731</v>
      </c>
      <c r="I121" s="3">
        <v>43836</v>
      </c>
      <c r="J121" s="3">
        <v>43837</v>
      </c>
      <c r="K121" s="3">
        <v>43839</v>
      </c>
      <c r="L121" s="3">
        <v>43850</v>
      </c>
      <c r="M121" s="3">
        <v>43847</v>
      </c>
      <c r="N121" s="3">
        <v>43867</v>
      </c>
      <c r="O121" s="3">
        <v>43852</v>
      </c>
      <c r="Q121" s="3">
        <v>43873</v>
      </c>
      <c r="R121" s="3">
        <v>43847</v>
      </c>
      <c r="S121" s="3">
        <v>43849</v>
      </c>
    </row>
    <row r="122" spans="1:27" x14ac:dyDescent="0.25">
      <c r="A122" s="1" t="s">
        <v>1021</v>
      </c>
      <c r="B122" s="1" t="s">
        <v>1767</v>
      </c>
      <c r="C122" s="1" t="s">
        <v>1762</v>
      </c>
      <c r="D122" s="1" t="s">
        <v>1887</v>
      </c>
      <c r="E122" s="1" t="s">
        <v>1800</v>
      </c>
      <c r="F122" s="1" t="s">
        <v>1801</v>
      </c>
      <c r="G122" s="1" t="s">
        <v>1766</v>
      </c>
      <c r="H122" s="3">
        <v>43749</v>
      </c>
      <c r="I122" s="3">
        <v>43850</v>
      </c>
      <c r="J122" s="3">
        <v>43853</v>
      </c>
      <c r="K122" s="3">
        <v>43860</v>
      </c>
      <c r="L122" s="3">
        <v>43880</v>
      </c>
      <c r="M122" s="3">
        <v>43867</v>
      </c>
      <c r="N122" s="3">
        <v>44047</v>
      </c>
      <c r="O122" s="3">
        <v>43893</v>
      </c>
      <c r="P122" s="3">
        <v>43909</v>
      </c>
      <c r="Q122" s="3">
        <v>43920</v>
      </c>
      <c r="R122" s="3">
        <v>43928</v>
      </c>
      <c r="S122" s="3">
        <v>43956</v>
      </c>
    </row>
    <row r="123" spans="1:27" x14ac:dyDescent="0.25">
      <c r="A123" s="1" t="s">
        <v>1017</v>
      </c>
      <c r="B123" s="1" t="s">
        <v>1772</v>
      </c>
      <c r="C123" s="1" t="s">
        <v>1762</v>
      </c>
      <c r="D123" s="1" t="s">
        <v>1817</v>
      </c>
      <c r="E123" s="1" t="s">
        <v>1794</v>
      </c>
      <c r="F123" s="1" t="s">
        <v>1795</v>
      </c>
      <c r="G123" s="1" t="s">
        <v>1780</v>
      </c>
      <c r="H123" s="3">
        <v>43844</v>
      </c>
      <c r="I123" s="3">
        <v>43844</v>
      </c>
      <c r="J123" s="3">
        <v>43846</v>
      </c>
      <c r="K123" s="3">
        <v>43881</v>
      </c>
      <c r="L123" s="3" t="s">
        <v>0</v>
      </c>
      <c r="M123" s="3">
        <v>43936</v>
      </c>
      <c r="N123" s="3">
        <v>43875</v>
      </c>
      <c r="O123" s="3">
        <v>43902</v>
      </c>
      <c r="P123" s="3">
        <v>43927</v>
      </c>
      <c r="Q123" s="3">
        <v>43977</v>
      </c>
      <c r="R123" s="3">
        <v>44022</v>
      </c>
      <c r="S123" s="3" t="s">
        <v>0</v>
      </c>
      <c r="T123" s="3" t="s">
        <v>0</v>
      </c>
      <c r="U123" s="3">
        <v>44053</v>
      </c>
      <c r="W123" s="3">
        <v>44033</v>
      </c>
      <c r="X123" s="3">
        <v>44144</v>
      </c>
      <c r="Y123" s="3">
        <v>44097</v>
      </c>
      <c r="Z123" s="3">
        <v>44103</v>
      </c>
      <c r="AA123" s="3">
        <v>44144</v>
      </c>
    </row>
    <row r="124" spans="1:27" x14ac:dyDescent="0.25">
      <c r="A124" s="1" t="s">
        <v>1015</v>
      </c>
      <c r="B124" s="1" t="s">
        <v>1772</v>
      </c>
      <c r="C124" s="1" t="s">
        <v>1762</v>
      </c>
      <c r="D124" s="1" t="s">
        <v>1982</v>
      </c>
      <c r="E124" s="1" t="s">
        <v>1797</v>
      </c>
      <c r="F124" s="1" t="s">
        <v>1983</v>
      </c>
      <c r="G124" s="1" t="s">
        <v>1766</v>
      </c>
      <c r="H124" s="3">
        <v>43662</v>
      </c>
      <c r="I124" s="3">
        <v>43680</v>
      </c>
      <c r="J124" s="3">
        <v>43698</v>
      </c>
      <c r="K124" s="3">
        <v>43699</v>
      </c>
      <c r="L124" s="3">
        <v>43706</v>
      </c>
      <c r="M124" s="3">
        <v>43699</v>
      </c>
      <c r="N124" s="3">
        <v>43854</v>
      </c>
      <c r="O124" s="3">
        <v>43707</v>
      </c>
      <c r="P124" s="3">
        <v>43706</v>
      </c>
      <c r="Q124" s="3">
        <v>43766</v>
      </c>
      <c r="R124" s="3">
        <v>43790</v>
      </c>
      <c r="S124" s="3">
        <v>43791</v>
      </c>
      <c r="T124" s="3">
        <v>43832</v>
      </c>
      <c r="U124" s="3">
        <v>43833</v>
      </c>
      <c r="W124" s="3">
        <v>43874</v>
      </c>
      <c r="X124" s="3">
        <v>43893</v>
      </c>
      <c r="Y124" s="3">
        <v>43846</v>
      </c>
      <c r="Z124" s="3">
        <v>43896</v>
      </c>
      <c r="AA124" s="3">
        <v>43896</v>
      </c>
    </row>
    <row r="125" spans="1:27" x14ac:dyDescent="0.25">
      <c r="A125" s="1" t="s">
        <v>1014</v>
      </c>
      <c r="B125" s="1" t="s">
        <v>1772</v>
      </c>
      <c r="C125" s="1" t="s">
        <v>1762</v>
      </c>
      <c r="D125" s="1" t="s">
        <v>1984</v>
      </c>
      <c r="E125" s="1" t="s">
        <v>1812</v>
      </c>
      <c r="F125" s="1" t="s">
        <v>1925</v>
      </c>
      <c r="G125" s="1" t="s">
        <v>1766</v>
      </c>
      <c r="H125" s="3">
        <v>43661</v>
      </c>
      <c r="I125" s="3">
        <v>43783</v>
      </c>
      <c r="J125" s="3">
        <v>43794</v>
      </c>
      <c r="K125" s="3">
        <v>43795</v>
      </c>
      <c r="L125" s="3">
        <v>43816</v>
      </c>
      <c r="M125" s="3">
        <v>43845</v>
      </c>
      <c r="N125" s="3">
        <v>43860</v>
      </c>
      <c r="O125" s="3">
        <v>43814</v>
      </c>
      <c r="P125" s="3">
        <v>43845</v>
      </c>
      <c r="Q125" s="3">
        <v>43847</v>
      </c>
      <c r="R125" s="3">
        <v>43860</v>
      </c>
      <c r="S125" s="3">
        <v>43860</v>
      </c>
      <c r="T125" s="3">
        <v>44097</v>
      </c>
      <c r="U125" s="3">
        <v>44097</v>
      </c>
      <c r="W125" s="3">
        <v>44127</v>
      </c>
      <c r="X125" s="3">
        <v>44131</v>
      </c>
      <c r="Y125" s="3">
        <v>44124</v>
      </c>
      <c r="Z125" s="3">
        <v>44124</v>
      </c>
      <c r="AA125" s="3">
        <v>44167</v>
      </c>
    </row>
    <row r="126" spans="1:27" x14ac:dyDescent="0.25">
      <c r="A126" s="1" t="s">
        <v>1013</v>
      </c>
      <c r="B126" s="1" t="s">
        <v>1772</v>
      </c>
      <c r="C126" s="1" t="s">
        <v>1762</v>
      </c>
      <c r="D126" s="1" t="s">
        <v>1985</v>
      </c>
      <c r="E126" s="1" t="s">
        <v>1800</v>
      </c>
      <c r="F126" s="1" t="s">
        <v>1920</v>
      </c>
      <c r="G126" s="1" t="s">
        <v>1766</v>
      </c>
      <c r="H126" s="3">
        <v>43791</v>
      </c>
      <c r="I126" s="3">
        <v>43819</v>
      </c>
      <c r="J126" s="3">
        <v>43822</v>
      </c>
      <c r="K126" s="3">
        <v>43823</v>
      </c>
      <c r="L126" s="3">
        <v>43846</v>
      </c>
      <c r="M126" s="3">
        <v>43844</v>
      </c>
      <c r="N126" s="3">
        <v>43899</v>
      </c>
      <c r="O126" s="3">
        <v>43844</v>
      </c>
      <c r="P126" s="3">
        <v>43922</v>
      </c>
      <c r="Q126" s="3">
        <v>43901</v>
      </c>
      <c r="R126" s="3">
        <v>43902</v>
      </c>
      <c r="S126" s="3">
        <v>43902</v>
      </c>
      <c r="T126" s="3">
        <v>44022</v>
      </c>
      <c r="U126" s="3">
        <v>44027</v>
      </c>
      <c r="W126" s="3">
        <v>44005</v>
      </c>
      <c r="X126" s="3">
        <v>44179</v>
      </c>
      <c r="Y126" s="3">
        <v>44133</v>
      </c>
      <c r="Z126" s="3">
        <v>44180</v>
      </c>
      <c r="AA126" s="3">
        <v>44252</v>
      </c>
    </row>
    <row r="127" spans="1:27" x14ac:dyDescent="0.25">
      <c r="A127" s="1" t="s">
        <v>1012</v>
      </c>
      <c r="B127" s="1" t="s">
        <v>1767</v>
      </c>
      <c r="C127" s="1" t="s">
        <v>1762</v>
      </c>
      <c r="D127" s="1" t="s">
        <v>1985</v>
      </c>
      <c r="E127" s="1" t="s">
        <v>1800</v>
      </c>
      <c r="F127" s="1" t="s">
        <v>1920</v>
      </c>
      <c r="G127" s="1" t="s">
        <v>1766</v>
      </c>
      <c r="H127" s="3">
        <v>43762</v>
      </c>
      <c r="I127" s="3">
        <v>43819</v>
      </c>
      <c r="J127" s="3">
        <v>43822</v>
      </c>
      <c r="K127" s="3">
        <v>43823</v>
      </c>
      <c r="L127" s="3">
        <v>43846</v>
      </c>
      <c r="M127" s="3">
        <v>43843</v>
      </c>
      <c r="N127" s="3">
        <v>43887</v>
      </c>
      <c r="O127" s="3">
        <v>43846</v>
      </c>
      <c r="P127" s="3">
        <v>43900</v>
      </c>
      <c r="Q127" s="3">
        <v>43901</v>
      </c>
      <c r="R127" s="3">
        <v>43902</v>
      </c>
      <c r="S127" s="3">
        <v>44229</v>
      </c>
      <c r="T127" s="3" t="s">
        <v>0</v>
      </c>
      <c r="U127" s="3" t="s">
        <v>0</v>
      </c>
      <c r="W127" s="3" t="s">
        <v>0</v>
      </c>
      <c r="X127" s="3">
        <v>44223</v>
      </c>
      <c r="Y127" s="3" t="s">
        <v>0</v>
      </c>
      <c r="Z127" s="3" t="s">
        <v>0</v>
      </c>
      <c r="AA127" s="3" t="s">
        <v>0</v>
      </c>
    </row>
    <row r="128" spans="1:27" x14ac:dyDescent="0.25">
      <c r="A128" s="1" t="s">
        <v>1011</v>
      </c>
      <c r="B128" s="1" t="s">
        <v>1767</v>
      </c>
      <c r="C128" s="1" t="s">
        <v>1762</v>
      </c>
      <c r="D128" s="1" t="s">
        <v>1848</v>
      </c>
      <c r="E128" s="1" t="s">
        <v>1970</v>
      </c>
      <c r="F128" s="1" t="s">
        <v>1986</v>
      </c>
      <c r="G128" s="1" t="s">
        <v>1766</v>
      </c>
      <c r="H128" s="3">
        <v>43865</v>
      </c>
      <c r="I128" s="3">
        <v>43865</v>
      </c>
      <c r="J128" s="3">
        <v>43872</v>
      </c>
      <c r="K128" s="3">
        <v>43873</v>
      </c>
      <c r="L128" s="3">
        <v>43887</v>
      </c>
      <c r="M128" s="3">
        <v>43888</v>
      </c>
      <c r="N128" s="3">
        <v>43879</v>
      </c>
      <c r="O128" s="3">
        <v>43885</v>
      </c>
      <c r="P128" s="3">
        <v>43895</v>
      </c>
      <c r="Q128" s="3">
        <v>43888</v>
      </c>
      <c r="R128" s="3">
        <v>43896</v>
      </c>
      <c r="S128" s="3">
        <v>43896</v>
      </c>
      <c r="T128" s="3">
        <v>44001</v>
      </c>
      <c r="U128" s="3" t="s">
        <v>0</v>
      </c>
      <c r="W128" s="3" t="s">
        <v>0</v>
      </c>
      <c r="X128" s="3" t="s">
        <v>0</v>
      </c>
      <c r="Y128" s="3" t="s">
        <v>0</v>
      </c>
      <c r="Z128" s="3" t="s">
        <v>0</v>
      </c>
      <c r="AA128" s="3" t="s">
        <v>0</v>
      </c>
    </row>
    <row r="129" spans="1:27" x14ac:dyDescent="0.25">
      <c r="A129" s="1" t="s">
        <v>1010</v>
      </c>
      <c r="B129" s="1" t="s">
        <v>1772</v>
      </c>
      <c r="C129" s="1" t="s">
        <v>1762</v>
      </c>
      <c r="D129" s="1" t="s">
        <v>1987</v>
      </c>
      <c r="E129" s="1" t="s">
        <v>1791</v>
      </c>
      <c r="F129" s="1" t="s">
        <v>1871</v>
      </c>
      <c r="G129" s="1" t="s">
        <v>1766</v>
      </c>
      <c r="H129" s="3">
        <v>43789</v>
      </c>
      <c r="I129" s="3">
        <v>43874</v>
      </c>
      <c r="J129" s="3">
        <v>43881</v>
      </c>
      <c r="K129" s="3">
        <v>43885</v>
      </c>
      <c r="L129" s="3">
        <v>43899</v>
      </c>
      <c r="M129" s="3">
        <v>43898</v>
      </c>
      <c r="N129" s="3">
        <v>43921</v>
      </c>
      <c r="O129" s="3">
        <v>43895</v>
      </c>
      <c r="P129" s="3">
        <v>43919</v>
      </c>
      <c r="Q129" s="3">
        <v>43928</v>
      </c>
      <c r="R129" s="3">
        <v>43931</v>
      </c>
      <c r="S129" s="3">
        <v>43935</v>
      </c>
      <c r="T129" s="3">
        <v>43984</v>
      </c>
      <c r="U129" s="3">
        <v>43984</v>
      </c>
      <c r="W129" s="3">
        <v>44026</v>
      </c>
      <c r="X129" s="3">
        <v>44064</v>
      </c>
      <c r="Y129" s="3">
        <v>44000</v>
      </c>
      <c r="Z129" s="3">
        <v>44033</v>
      </c>
      <c r="AA129" s="3">
        <v>44064</v>
      </c>
    </row>
    <row r="130" spans="1:27" x14ac:dyDescent="0.25">
      <c r="A130" s="1" t="s">
        <v>1008</v>
      </c>
      <c r="B130" s="1" t="s">
        <v>1825</v>
      </c>
      <c r="C130" s="1" t="s">
        <v>1762</v>
      </c>
      <c r="D130" s="1" t="s">
        <v>1988</v>
      </c>
      <c r="E130" s="1" t="s">
        <v>1989</v>
      </c>
      <c r="F130" s="1" t="s">
        <v>1990</v>
      </c>
      <c r="G130" s="1" t="s">
        <v>1776</v>
      </c>
      <c r="H130" s="3">
        <v>43872</v>
      </c>
      <c r="I130" s="3">
        <v>43872</v>
      </c>
      <c r="J130" s="3">
        <v>43901</v>
      </c>
      <c r="K130" s="3">
        <v>43915</v>
      </c>
      <c r="L130" s="3" t="s">
        <v>0</v>
      </c>
      <c r="M130" s="3">
        <v>43871</v>
      </c>
      <c r="N130" s="3" t="s">
        <v>0</v>
      </c>
      <c r="O130" s="3" t="s">
        <v>0</v>
      </c>
      <c r="P130" s="3">
        <v>43972</v>
      </c>
      <c r="Q130" s="3">
        <v>43887</v>
      </c>
      <c r="R130" s="3">
        <v>43887</v>
      </c>
      <c r="S130" s="3" t="s">
        <v>0</v>
      </c>
      <c r="T130" s="3">
        <v>43887</v>
      </c>
      <c r="U130" s="3">
        <v>43895</v>
      </c>
      <c r="W130" s="3">
        <v>44123</v>
      </c>
      <c r="X130" s="3">
        <v>44083</v>
      </c>
      <c r="Y130" s="3">
        <v>44006</v>
      </c>
      <c r="Z130" s="3">
        <v>44067</v>
      </c>
      <c r="AA130" s="3">
        <v>44131</v>
      </c>
    </row>
    <row r="131" spans="1:27" x14ac:dyDescent="0.25">
      <c r="A131" s="1" t="s">
        <v>1007</v>
      </c>
      <c r="B131" s="1" t="s">
        <v>1772</v>
      </c>
      <c r="C131" s="1" t="s">
        <v>1762</v>
      </c>
      <c r="D131" s="1" t="s">
        <v>1940</v>
      </c>
      <c r="E131" s="1" t="s">
        <v>1840</v>
      </c>
      <c r="F131" s="1" t="s">
        <v>1854</v>
      </c>
      <c r="G131" s="1" t="s">
        <v>1766</v>
      </c>
      <c r="H131" s="3">
        <v>43847</v>
      </c>
      <c r="I131" s="3">
        <v>43847</v>
      </c>
      <c r="J131" s="3">
        <v>43858</v>
      </c>
      <c r="K131" s="3">
        <v>43861</v>
      </c>
      <c r="L131" s="3">
        <v>43879</v>
      </c>
      <c r="M131" s="3">
        <v>43908</v>
      </c>
      <c r="N131" s="3">
        <v>43899</v>
      </c>
      <c r="O131" s="3">
        <v>43878</v>
      </c>
      <c r="P131" s="3">
        <v>43908</v>
      </c>
      <c r="Q131" s="3">
        <v>43879</v>
      </c>
      <c r="R131" s="3">
        <v>43880</v>
      </c>
      <c r="S131" s="3">
        <v>43881</v>
      </c>
      <c r="T131" s="3">
        <v>43908</v>
      </c>
      <c r="U131" s="3">
        <v>43909</v>
      </c>
      <c r="W131" s="3">
        <v>43914</v>
      </c>
      <c r="X131" s="3">
        <v>43941</v>
      </c>
      <c r="Y131" s="3">
        <v>43985</v>
      </c>
      <c r="Z131" s="3">
        <v>43993</v>
      </c>
      <c r="AA131" s="3">
        <v>43998</v>
      </c>
    </row>
    <row r="132" spans="1:27" x14ac:dyDescent="0.25">
      <c r="A132" s="1" t="s">
        <v>1006</v>
      </c>
      <c r="B132" s="1" t="s">
        <v>1921</v>
      </c>
      <c r="C132" s="1" t="s">
        <v>1762</v>
      </c>
      <c r="D132" s="1" t="s">
        <v>1991</v>
      </c>
      <c r="E132" s="1" t="s">
        <v>1835</v>
      </c>
      <c r="F132" s="1" t="s">
        <v>1992</v>
      </c>
      <c r="G132" s="1" t="s">
        <v>1766</v>
      </c>
      <c r="H132" s="3">
        <v>44209</v>
      </c>
      <c r="I132" s="3">
        <v>44208</v>
      </c>
      <c r="J132" s="3">
        <v>44281</v>
      </c>
      <c r="K132" s="3">
        <v>44284</v>
      </c>
      <c r="L132" s="3">
        <v>44214</v>
      </c>
      <c r="M132" s="3" t="s">
        <v>0</v>
      </c>
      <c r="N132" s="3">
        <v>44265</v>
      </c>
      <c r="O132" s="3">
        <v>44298</v>
      </c>
      <c r="P132" s="3">
        <v>44316</v>
      </c>
      <c r="Q132" s="3">
        <v>44312</v>
      </c>
      <c r="R132" s="3" t="s">
        <v>0</v>
      </c>
      <c r="S132" s="3" t="s">
        <v>0</v>
      </c>
      <c r="T132" s="3">
        <v>44312</v>
      </c>
      <c r="U132" s="3">
        <v>44273</v>
      </c>
      <c r="Y132" s="3" t="s">
        <v>0</v>
      </c>
    </row>
    <row r="133" spans="1:27" x14ac:dyDescent="0.25">
      <c r="A133" s="1" t="s">
        <v>1004</v>
      </c>
      <c r="B133" s="1" t="s">
        <v>1767</v>
      </c>
      <c r="C133" s="1" t="s">
        <v>1762</v>
      </c>
      <c r="D133" s="1" t="s">
        <v>1993</v>
      </c>
      <c r="E133" s="1" t="s">
        <v>1865</v>
      </c>
      <c r="F133" s="1" t="s">
        <v>1886</v>
      </c>
      <c r="G133" s="1" t="s">
        <v>1780</v>
      </c>
      <c r="H133" s="3">
        <v>43605</v>
      </c>
      <c r="I133" s="3">
        <v>43795</v>
      </c>
      <c r="J133" s="3">
        <v>43795</v>
      </c>
      <c r="K133" s="3">
        <v>43813</v>
      </c>
      <c r="L133" s="3">
        <v>43867</v>
      </c>
      <c r="M133" s="3">
        <v>43838</v>
      </c>
      <c r="N133" s="3">
        <v>43875</v>
      </c>
      <c r="O133" s="3">
        <v>43857</v>
      </c>
      <c r="P133" s="3">
        <v>43909</v>
      </c>
    </row>
    <row r="134" spans="1:27" x14ac:dyDescent="0.25">
      <c r="A134" s="1" t="s">
        <v>1001</v>
      </c>
      <c r="B134" s="1" t="s">
        <v>1781</v>
      </c>
      <c r="C134" s="1" t="s">
        <v>1762</v>
      </c>
      <c r="D134" s="1" t="s">
        <v>1815</v>
      </c>
      <c r="E134" s="1" t="s">
        <v>1878</v>
      </c>
      <c r="F134" s="1" t="s">
        <v>1994</v>
      </c>
      <c r="G134" s="1" t="s">
        <v>1789</v>
      </c>
      <c r="H134" s="3">
        <v>43710</v>
      </c>
      <c r="I134" s="3">
        <v>43816</v>
      </c>
      <c r="J134" s="3">
        <v>43836</v>
      </c>
      <c r="K134" s="3">
        <v>43845</v>
      </c>
      <c r="L134" s="3">
        <v>43858</v>
      </c>
      <c r="M134" s="3">
        <v>43844</v>
      </c>
      <c r="N134" s="3">
        <v>43893</v>
      </c>
      <c r="O134" s="3">
        <v>43868</v>
      </c>
      <c r="P134" s="3">
        <v>43872</v>
      </c>
      <c r="Q134" s="3">
        <v>43867</v>
      </c>
      <c r="R134" s="3">
        <v>43868</v>
      </c>
      <c r="S134" s="3">
        <v>43872</v>
      </c>
      <c r="T134" s="3">
        <v>43910</v>
      </c>
      <c r="U134" s="3">
        <v>43914</v>
      </c>
    </row>
    <row r="135" spans="1:27" x14ac:dyDescent="0.25">
      <c r="A135" s="1" t="s">
        <v>1000</v>
      </c>
      <c r="B135" s="1" t="s">
        <v>1825</v>
      </c>
      <c r="C135" s="1" t="s">
        <v>1762</v>
      </c>
      <c r="D135" s="1" t="s">
        <v>1995</v>
      </c>
      <c r="E135" s="1" t="s">
        <v>1787</v>
      </c>
      <c r="F135" s="1" t="s">
        <v>1788</v>
      </c>
      <c r="G135" s="1" t="s">
        <v>1789</v>
      </c>
      <c r="H135" s="3">
        <v>43858</v>
      </c>
      <c r="I135" s="3">
        <v>43860</v>
      </c>
      <c r="J135" s="3">
        <v>43861</v>
      </c>
      <c r="K135" s="3">
        <v>43872</v>
      </c>
      <c r="L135" s="3">
        <v>43893</v>
      </c>
      <c r="M135" s="3">
        <v>43873</v>
      </c>
      <c r="N135" s="3">
        <v>43936</v>
      </c>
      <c r="O135" s="3">
        <v>43886</v>
      </c>
      <c r="P135" s="3">
        <v>43894</v>
      </c>
      <c r="Q135" s="3">
        <v>43900</v>
      </c>
      <c r="R135" s="3">
        <v>43900</v>
      </c>
      <c r="S135" s="3">
        <v>43902</v>
      </c>
      <c r="T135" s="3">
        <v>43937</v>
      </c>
      <c r="U135" s="3">
        <v>43952</v>
      </c>
      <c r="W135" s="3">
        <v>44070</v>
      </c>
      <c r="X135" s="3">
        <v>44098</v>
      </c>
      <c r="Y135" s="3">
        <v>43972</v>
      </c>
      <c r="Z135" s="3">
        <v>44069</v>
      </c>
      <c r="AA135" s="3">
        <v>44098</v>
      </c>
    </row>
    <row r="136" spans="1:27" x14ac:dyDescent="0.25">
      <c r="A136" s="1" t="s">
        <v>997</v>
      </c>
      <c r="B136" s="1" t="s">
        <v>1772</v>
      </c>
      <c r="C136" s="1" t="s">
        <v>1762</v>
      </c>
      <c r="D136" s="1" t="s">
        <v>1996</v>
      </c>
      <c r="E136" s="1" t="s">
        <v>1794</v>
      </c>
      <c r="F136" s="1" t="s">
        <v>1852</v>
      </c>
      <c r="G136" s="1" t="s">
        <v>1780</v>
      </c>
      <c r="H136" s="3">
        <v>43840</v>
      </c>
      <c r="I136" s="3">
        <v>43920</v>
      </c>
      <c r="J136" s="3">
        <v>43920</v>
      </c>
      <c r="K136" s="3">
        <v>43952</v>
      </c>
      <c r="L136" s="3" t="s">
        <v>0</v>
      </c>
      <c r="M136" s="3">
        <v>43965</v>
      </c>
      <c r="N136" s="3">
        <v>43896</v>
      </c>
      <c r="O136" s="3" t="s">
        <v>0</v>
      </c>
      <c r="P136" s="3" t="s">
        <v>0</v>
      </c>
      <c r="Q136" s="3">
        <v>43972</v>
      </c>
      <c r="R136" s="3">
        <v>43972</v>
      </c>
      <c r="S136" s="3" t="s">
        <v>0</v>
      </c>
      <c r="T136" s="3">
        <v>43972</v>
      </c>
      <c r="U136" s="3">
        <v>43972</v>
      </c>
      <c r="W136" s="3" t="s">
        <v>0</v>
      </c>
      <c r="X136" s="3">
        <v>44047</v>
      </c>
      <c r="Y136" s="3">
        <v>44088</v>
      </c>
      <c r="Z136" s="3">
        <v>44105</v>
      </c>
      <c r="AA136" s="3">
        <v>44137</v>
      </c>
    </row>
    <row r="137" spans="1:27" x14ac:dyDescent="0.25">
      <c r="A137" s="1" t="s">
        <v>996</v>
      </c>
      <c r="B137" s="1" t="s">
        <v>1772</v>
      </c>
      <c r="C137" s="1" t="s">
        <v>1762</v>
      </c>
      <c r="D137" s="1" t="s">
        <v>1997</v>
      </c>
      <c r="E137" s="1" t="s">
        <v>1791</v>
      </c>
      <c r="F137" s="1" t="s">
        <v>1838</v>
      </c>
      <c r="G137" s="1" t="s">
        <v>1766</v>
      </c>
      <c r="H137" s="3">
        <v>43833</v>
      </c>
      <c r="I137" s="3">
        <v>43871</v>
      </c>
      <c r="J137" s="3">
        <v>43871</v>
      </c>
      <c r="K137" s="3">
        <v>43873</v>
      </c>
      <c r="L137" s="3">
        <v>43892</v>
      </c>
      <c r="M137" s="3">
        <v>43889</v>
      </c>
      <c r="N137" s="3">
        <v>43924</v>
      </c>
      <c r="O137" s="3">
        <v>43888</v>
      </c>
      <c r="P137" s="3">
        <v>43910</v>
      </c>
      <c r="Q137" s="3">
        <v>43911</v>
      </c>
      <c r="R137" s="3">
        <v>43915</v>
      </c>
      <c r="S137" s="3">
        <v>43916</v>
      </c>
      <c r="T137" s="3">
        <v>43968</v>
      </c>
      <c r="U137" s="3">
        <v>43973</v>
      </c>
      <c r="W137" s="3">
        <v>43993</v>
      </c>
      <c r="X137" s="3">
        <v>43994</v>
      </c>
      <c r="Y137" s="3">
        <v>43992</v>
      </c>
      <c r="Z137" s="3">
        <v>44009</v>
      </c>
      <c r="AA137" s="3">
        <v>44012</v>
      </c>
    </row>
    <row r="138" spans="1:27" x14ac:dyDescent="0.25">
      <c r="A138" s="1" t="s">
        <v>995</v>
      </c>
      <c r="B138" s="1" t="s">
        <v>1767</v>
      </c>
      <c r="C138" s="1" t="s">
        <v>1762</v>
      </c>
      <c r="D138" s="1" t="s">
        <v>1998</v>
      </c>
      <c r="E138" s="1" t="s">
        <v>1774</v>
      </c>
      <c r="F138" s="1" t="s">
        <v>1775</v>
      </c>
      <c r="G138" s="1" t="s">
        <v>1776</v>
      </c>
      <c r="H138" s="3">
        <v>43858</v>
      </c>
      <c r="I138" s="3">
        <v>43880</v>
      </c>
      <c r="J138" s="3">
        <v>43886</v>
      </c>
      <c r="K138" s="3">
        <v>43889</v>
      </c>
      <c r="L138" s="3" t="s">
        <v>0</v>
      </c>
      <c r="M138" s="3">
        <v>43875</v>
      </c>
      <c r="N138" s="3">
        <v>43943</v>
      </c>
      <c r="O138" s="3">
        <v>43950</v>
      </c>
      <c r="P138" s="3">
        <v>43950</v>
      </c>
      <c r="Q138" s="3">
        <v>43949</v>
      </c>
      <c r="R138" s="3">
        <v>43949</v>
      </c>
      <c r="S138" s="3">
        <v>43945</v>
      </c>
      <c r="T138" s="3">
        <v>43950</v>
      </c>
      <c r="U138" s="3">
        <v>43941</v>
      </c>
      <c r="W138" s="3">
        <v>44043</v>
      </c>
      <c r="X138" s="3">
        <v>44046</v>
      </c>
      <c r="Y138" s="3">
        <v>44153</v>
      </c>
      <c r="Z138" s="3" t="s">
        <v>0</v>
      </c>
      <c r="AA138" s="3" t="s">
        <v>0</v>
      </c>
    </row>
    <row r="139" spans="1:27" x14ac:dyDescent="0.25">
      <c r="A139" s="1" t="s">
        <v>994</v>
      </c>
      <c r="B139" s="1" t="s">
        <v>1767</v>
      </c>
      <c r="C139" s="1" t="s">
        <v>1762</v>
      </c>
      <c r="D139" s="1" t="s">
        <v>1848</v>
      </c>
      <c r="E139" s="1" t="s">
        <v>1970</v>
      </c>
      <c r="F139" s="1" t="s">
        <v>1986</v>
      </c>
      <c r="G139" s="1" t="s">
        <v>1766</v>
      </c>
      <c r="H139" s="3">
        <v>43865</v>
      </c>
      <c r="I139" s="3">
        <v>43865</v>
      </c>
      <c r="J139" s="3">
        <v>43872</v>
      </c>
      <c r="K139" s="3">
        <v>43873</v>
      </c>
      <c r="L139" s="3">
        <v>43887</v>
      </c>
      <c r="M139" s="3">
        <v>43886</v>
      </c>
      <c r="N139" s="3">
        <v>43886</v>
      </c>
      <c r="O139" s="3">
        <v>43886</v>
      </c>
      <c r="P139" s="3">
        <v>43923</v>
      </c>
      <c r="Q139" s="3">
        <v>43939</v>
      </c>
      <c r="R139" s="3">
        <v>43972</v>
      </c>
      <c r="S139" s="3">
        <v>43972</v>
      </c>
      <c r="T139" s="3" t="s">
        <v>0</v>
      </c>
      <c r="U139" s="3" t="s">
        <v>0</v>
      </c>
      <c r="W139" s="3" t="s">
        <v>0</v>
      </c>
      <c r="X139" s="3" t="s">
        <v>0</v>
      </c>
      <c r="Y139" s="3" t="s">
        <v>0</v>
      </c>
      <c r="Z139" s="3" t="s">
        <v>0</v>
      </c>
      <c r="AA139" s="3" t="s">
        <v>0</v>
      </c>
    </row>
    <row r="140" spans="1:27" x14ac:dyDescent="0.25">
      <c r="A140" s="1" t="s">
        <v>993</v>
      </c>
      <c r="B140" s="1" t="s">
        <v>1772</v>
      </c>
      <c r="C140" s="1" t="s">
        <v>1762</v>
      </c>
      <c r="D140" s="1" t="s">
        <v>1999</v>
      </c>
      <c r="E140" s="1" t="s">
        <v>1936</v>
      </c>
      <c r="F140" s="1" t="s">
        <v>2000</v>
      </c>
      <c r="G140" s="1" t="s">
        <v>1771</v>
      </c>
      <c r="H140" s="3">
        <v>43752</v>
      </c>
      <c r="I140" s="3">
        <v>43853</v>
      </c>
      <c r="J140" s="3">
        <v>43853</v>
      </c>
      <c r="K140" s="3">
        <v>43866</v>
      </c>
      <c r="L140" s="3">
        <v>43903</v>
      </c>
      <c r="M140" s="3">
        <v>43802</v>
      </c>
      <c r="N140" s="3">
        <v>44041</v>
      </c>
      <c r="O140" s="3">
        <v>43875</v>
      </c>
      <c r="P140" s="3">
        <v>43903</v>
      </c>
      <c r="Q140" s="3">
        <v>44028</v>
      </c>
      <c r="R140" s="3">
        <v>44049</v>
      </c>
      <c r="S140" s="3">
        <v>44049</v>
      </c>
      <c r="T140" s="3">
        <v>44057</v>
      </c>
      <c r="U140" s="3">
        <v>44060</v>
      </c>
      <c r="W140" s="3">
        <v>44096</v>
      </c>
      <c r="X140" s="3">
        <v>44141</v>
      </c>
      <c r="Y140" s="3">
        <v>44062</v>
      </c>
      <c r="Z140" s="3">
        <v>44117</v>
      </c>
    </row>
    <row r="141" spans="1:27" x14ac:dyDescent="0.25">
      <c r="A141" s="1" t="s">
        <v>990</v>
      </c>
      <c r="B141" s="1" t="s">
        <v>1830</v>
      </c>
      <c r="C141" s="1" t="s">
        <v>1762</v>
      </c>
      <c r="D141" s="1" t="s">
        <v>2001</v>
      </c>
      <c r="E141" s="1" t="s">
        <v>1791</v>
      </c>
      <c r="F141" s="1" t="s">
        <v>1838</v>
      </c>
      <c r="G141" s="1" t="s">
        <v>1766</v>
      </c>
      <c r="H141" s="3">
        <v>43872</v>
      </c>
      <c r="I141" s="3">
        <v>43873</v>
      </c>
      <c r="J141" s="3">
        <v>43874</v>
      </c>
      <c r="K141" s="3">
        <v>43875</v>
      </c>
      <c r="L141" s="3">
        <v>43906</v>
      </c>
      <c r="M141" s="3">
        <v>43905</v>
      </c>
      <c r="N141" s="3">
        <v>43999</v>
      </c>
      <c r="O141" s="3">
        <v>43902</v>
      </c>
      <c r="P141" s="3">
        <v>43923</v>
      </c>
      <c r="Q141" s="3">
        <v>43965</v>
      </c>
      <c r="R141" s="3">
        <v>43983</v>
      </c>
      <c r="S141" s="3">
        <v>43983</v>
      </c>
      <c r="T141" s="3">
        <v>44127</v>
      </c>
      <c r="U141" s="3">
        <v>44134</v>
      </c>
      <c r="W141" s="3">
        <v>44229</v>
      </c>
      <c r="X141" s="3">
        <v>44224</v>
      </c>
      <c r="Y141" s="3">
        <v>44167</v>
      </c>
      <c r="Z141" s="3">
        <v>44225</v>
      </c>
    </row>
    <row r="142" spans="1:27" x14ac:dyDescent="0.25">
      <c r="A142" s="1" t="s">
        <v>989</v>
      </c>
      <c r="B142" s="1" t="s">
        <v>1772</v>
      </c>
      <c r="C142" s="1" t="s">
        <v>1762</v>
      </c>
      <c r="D142" s="1" t="s">
        <v>2002</v>
      </c>
      <c r="E142" s="1" t="s">
        <v>1878</v>
      </c>
      <c r="F142" s="1" t="s">
        <v>1994</v>
      </c>
      <c r="G142" s="1" t="s">
        <v>1789</v>
      </c>
      <c r="H142" s="3">
        <v>43699</v>
      </c>
      <c r="I142" s="3">
        <v>43833</v>
      </c>
      <c r="J142" s="3">
        <v>43837</v>
      </c>
      <c r="K142" s="3">
        <v>43844</v>
      </c>
      <c r="L142" s="3">
        <v>43858</v>
      </c>
      <c r="M142" s="3">
        <v>43846</v>
      </c>
      <c r="N142" s="3">
        <v>43893</v>
      </c>
      <c r="O142" s="3">
        <v>43853</v>
      </c>
      <c r="P142" s="3">
        <v>43859</v>
      </c>
      <c r="Q142" s="3">
        <v>43865</v>
      </c>
      <c r="R142" s="3">
        <v>43866</v>
      </c>
      <c r="S142" s="3">
        <v>43866</v>
      </c>
      <c r="T142" s="3">
        <v>43948</v>
      </c>
      <c r="U142" s="3">
        <v>43949</v>
      </c>
      <c r="W142" s="3">
        <v>44005</v>
      </c>
      <c r="X142" s="3">
        <v>44026</v>
      </c>
      <c r="Y142" s="3">
        <v>43983</v>
      </c>
      <c r="Z142" s="3">
        <v>44005</v>
      </c>
      <c r="AA142" s="3">
        <v>44054</v>
      </c>
    </row>
    <row r="143" spans="1:27" x14ac:dyDescent="0.25">
      <c r="A143" s="1" t="s">
        <v>987</v>
      </c>
      <c r="B143" s="1" t="s">
        <v>1772</v>
      </c>
      <c r="C143" s="1" t="s">
        <v>1762</v>
      </c>
      <c r="D143" s="1" t="s">
        <v>1874</v>
      </c>
      <c r="E143" s="1" t="s">
        <v>1774</v>
      </c>
      <c r="F143" s="1" t="s">
        <v>2003</v>
      </c>
      <c r="G143" s="1" t="s">
        <v>1776</v>
      </c>
      <c r="H143" s="3">
        <v>43873</v>
      </c>
      <c r="I143" s="3">
        <v>43931</v>
      </c>
      <c r="J143" s="3">
        <v>43969</v>
      </c>
      <c r="K143" s="3">
        <v>43970</v>
      </c>
      <c r="L143" s="3" t="s">
        <v>0</v>
      </c>
      <c r="M143" s="3">
        <v>43959</v>
      </c>
      <c r="N143" s="3">
        <v>43972</v>
      </c>
      <c r="O143" s="3" t="s">
        <v>0</v>
      </c>
      <c r="P143" s="3" t="s">
        <v>0</v>
      </c>
      <c r="Q143" s="3" t="s">
        <v>0</v>
      </c>
      <c r="R143" s="3" t="s">
        <v>0</v>
      </c>
      <c r="S143" s="3" t="s">
        <v>0</v>
      </c>
      <c r="T143" s="3" t="s">
        <v>0</v>
      </c>
      <c r="U143" s="3">
        <v>43959</v>
      </c>
      <c r="W143" s="3">
        <v>44060</v>
      </c>
      <c r="X143" s="3">
        <v>44120</v>
      </c>
      <c r="Y143" s="3">
        <v>44075</v>
      </c>
      <c r="Z143" s="3">
        <v>44106</v>
      </c>
      <c r="AA143" s="3">
        <v>44120</v>
      </c>
    </row>
    <row r="144" spans="1:27" x14ac:dyDescent="0.25">
      <c r="A144" s="1" t="s">
        <v>986</v>
      </c>
      <c r="B144" s="1" t="s">
        <v>1772</v>
      </c>
      <c r="C144" s="1" t="s">
        <v>1762</v>
      </c>
      <c r="D144" s="1" t="s">
        <v>2004</v>
      </c>
      <c r="E144" s="1" t="s">
        <v>1840</v>
      </c>
      <c r="F144" s="1" t="s">
        <v>1854</v>
      </c>
      <c r="G144" s="1" t="s">
        <v>1766</v>
      </c>
      <c r="H144" s="3">
        <v>43843</v>
      </c>
      <c r="I144" s="3">
        <v>43857</v>
      </c>
      <c r="J144" s="3">
        <v>43858</v>
      </c>
      <c r="K144" s="3">
        <v>43861</v>
      </c>
      <c r="L144" s="3">
        <v>43879</v>
      </c>
      <c r="M144" s="3">
        <v>43873</v>
      </c>
      <c r="N144" s="3">
        <v>43888</v>
      </c>
      <c r="O144" s="3">
        <v>43878</v>
      </c>
      <c r="P144" s="3">
        <v>43892</v>
      </c>
      <c r="Q144" s="3">
        <v>43892</v>
      </c>
      <c r="R144" s="3">
        <v>43892</v>
      </c>
      <c r="S144" s="3">
        <v>43893</v>
      </c>
      <c r="T144" s="3">
        <v>43902</v>
      </c>
      <c r="U144" s="3">
        <v>43906</v>
      </c>
      <c r="W144" s="3">
        <v>43987</v>
      </c>
      <c r="X144" s="3">
        <v>43994</v>
      </c>
      <c r="Y144" s="3">
        <v>43924</v>
      </c>
      <c r="Z144" s="3">
        <v>43977</v>
      </c>
      <c r="AA144" s="3">
        <v>44026</v>
      </c>
    </row>
    <row r="145" spans="1:27" x14ac:dyDescent="0.25">
      <c r="A145" s="1" t="s">
        <v>985</v>
      </c>
      <c r="B145" s="1" t="s">
        <v>1781</v>
      </c>
      <c r="C145" s="1" t="s">
        <v>1762</v>
      </c>
      <c r="D145" s="1" t="s">
        <v>2001</v>
      </c>
      <c r="E145" s="1" t="s">
        <v>1791</v>
      </c>
      <c r="F145" s="1" t="s">
        <v>1838</v>
      </c>
      <c r="G145" s="1" t="s">
        <v>1766</v>
      </c>
      <c r="H145" s="3">
        <v>43874</v>
      </c>
      <c r="I145" s="3">
        <v>43874</v>
      </c>
      <c r="J145" s="3">
        <v>43874</v>
      </c>
      <c r="K145" s="3">
        <v>43875</v>
      </c>
      <c r="L145" s="3">
        <v>43906</v>
      </c>
      <c r="M145" s="3">
        <v>43906</v>
      </c>
      <c r="O145" s="3">
        <v>43892</v>
      </c>
      <c r="P145" s="3">
        <v>43930</v>
      </c>
      <c r="Q145" s="3">
        <v>44090</v>
      </c>
    </row>
    <row r="146" spans="1:27" x14ac:dyDescent="0.25">
      <c r="A146" s="1" t="s">
        <v>984</v>
      </c>
      <c r="B146" s="1" t="s">
        <v>1772</v>
      </c>
      <c r="C146" s="1" t="s">
        <v>1762</v>
      </c>
      <c r="D146" s="1" t="s">
        <v>2005</v>
      </c>
      <c r="E146" s="1" t="s">
        <v>2006</v>
      </c>
      <c r="F146" s="1" t="s">
        <v>2007</v>
      </c>
      <c r="G146" s="1" t="s">
        <v>1771</v>
      </c>
      <c r="H146" s="3">
        <v>43809</v>
      </c>
      <c r="I146" s="3">
        <v>43873</v>
      </c>
      <c r="J146" s="3">
        <v>43873</v>
      </c>
      <c r="K146" s="3">
        <v>43875</v>
      </c>
      <c r="L146" s="3">
        <v>43927</v>
      </c>
      <c r="M146" s="3">
        <v>43873</v>
      </c>
      <c r="N146" s="3">
        <v>43970</v>
      </c>
      <c r="O146" s="3">
        <v>43924</v>
      </c>
      <c r="P146" s="3">
        <v>43993</v>
      </c>
      <c r="Q146" s="3">
        <v>44019</v>
      </c>
      <c r="R146" s="3">
        <v>44026</v>
      </c>
      <c r="S146" s="3">
        <v>44040</v>
      </c>
      <c r="T146" s="3">
        <v>44089</v>
      </c>
      <c r="U146" s="3">
        <v>44091</v>
      </c>
      <c r="W146" s="3">
        <v>44097</v>
      </c>
      <c r="X146" s="3">
        <v>44098</v>
      </c>
      <c r="Y146" s="3">
        <v>44124</v>
      </c>
      <c r="Z146" s="3">
        <v>44127</v>
      </c>
      <c r="AA146" s="3">
        <v>44179</v>
      </c>
    </row>
    <row r="147" spans="1:27" x14ac:dyDescent="0.25">
      <c r="A147" s="1" t="s">
        <v>982</v>
      </c>
      <c r="B147" s="1" t="s">
        <v>1772</v>
      </c>
      <c r="C147" s="1" t="s">
        <v>1762</v>
      </c>
      <c r="D147" s="1" t="s">
        <v>1837</v>
      </c>
      <c r="E147" s="1" t="s">
        <v>1791</v>
      </c>
      <c r="F147" s="1" t="s">
        <v>1838</v>
      </c>
      <c r="G147" s="1" t="s">
        <v>1766</v>
      </c>
      <c r="H147" s="3">
        <v>43879</v>
      </c>
      <c r="I147" s="3">
        <v>43956</v>
      </c>
      <c r="J147" s="3">
        <v>43957</v>
      </c>
      <c r="K147" s="3">
        <v>43957</v>
      </c>
      <c r="L147" s="3">
        <v>43971</v>
      </c>
      <c r="M147" s="3">
        <v>43970</v>
      </c>
      <c r="N147" s="3">
        <v>44020</v>
      </c>
      <c r="O147" s="3">
        <v>43969</v>
      </c>
      <c r="P147" s="3">
        <v>44020</v>
      </c>
      <c r="Q147" s="3">
        <v>44067</v>
      </c>
      <c r="R147" s="3">
        <v>44067</v>
      </c>
      <c r="S147" s="3">
        <v>44067</v>
      </c>
      <c r="T147" s="3">
        <v>44077</v>
      </c>
      <c r="U147" s="3">
        <v>44077</v>
      </c>
      <c r="W147" s="3">
        <v>44118</v>
      </c>
      <c r="X147" s="3">
        <v>44118</v>
      </c>
      <c r="Y147" s="3">
        <v>44099</v>
      </c>
      <c r="Z147" s="3">
        <v>44106</v>
      </c>
      <c r="AA147" s="3">
        <v>44138</v>
      </c>
    </row>
    <row r="148" spans="1:27" x14ac:dyDescent="0.25">
      <c r="A148" s="1" t="s">
        <v>980</v>
      </c>
      <c r="B148" s="1" t="s">
        <v>1825</v>
      </c>
      <c r="C148" s="1" t="s">
        <v>1762</v>
      </c>
      <c r="D148" s="1" t="s">
        <v>2008</v>
      </c>
      <c r="E148" s="1" t="s">
        <v>1787</v>
      </c>
      <c r="F148" s="1" t="s">
        <v>2009</v>
      </c>
      <c r="G148" s="1" t="s">
        <v>1789</v>
      </c>
      <c r="H148" s="3">
        <v>43880</v>
      </c>
      <c r="I148" s="3">
        <v>43881</v>
      </c>
      <c r="J148" s="3">
        <v>43885</v>
      </c>
      <c r="K148" s="3">
        <v>43885</v>
      </c>
      <c r="L148" s="3">
        <v>43888</v>
      </c>
      <c r="M148" s="3">
        <v>43886</v>
      </c>
      <c r="N148" s="3">
        <v>43882</v>
      </c>
      <c r="O148" s="3" t="s">
        <v>0</v>
      </c>
      <c r="P148" s="3" t="s">
        <v>0</v>
      </c>
      <c r="Q148" s="3">
        <v>43886</v>
      </c>
      <c r="R148" s="3">
        <v>43892</v>
      </c>
      <c r="S148" s="3">
        <v>43892</v>
      </c>
      <c r="T148" s="3">
        <v>43906</v>
      </c>
      <c r="U148" s="3">
        <v>43907</v>
      </c>
      <c r="W148" s="3" t="s">
        <v>0</v>
      </c>
      <c r="X148" s="3">
        <v>43927</v>
      </c>
      <c r="Y148" s="3">
        <v>43917</v>
      </c>
      <c r="Z148" s="3">
        <v>43922</v>
      </c>
      <c r="AA148" s="3">
        <v>43927</v>
      </c>
    </row>
    <row r="149" spans="1:27" x14ac:dyDescent="0.25">
      <c r="A149" s="1" t="s">
        <v>975</v>
      </c>
      <c r="B149" s="1" t="s">
        <v>1921</v>
      </c>
      <c r="C149" s="1" t="s">
        <v>1762</v>
      </c>
      <c r="D149" s="1" t="s">
        <v>1799</v>
      </c>
      <c r="E149" s="1" t="s">
        <v>1875</v>
      </c>
      <c r="F149" s="1" t="s">
        <v>2010</v>
      </c>
      <c r="G149" s="1" t="s">
        <v>1771</v>
      </c>
      <c r="H149" s="3">
        <v>43713</v>
      </c>
      <c r="I149" s="3">
        <v>43832</v>
      </c>
      <c r="J149" s="3">
        <v>43837</v>
      </c>
      <c r="K149" s="3">
        <v>43853</v>
      </c>
      <c r="L149" s="3">
        <v>44061</v>
      </c>
      <c r="M149" s="3">
        <v>43837</v>
      </c>
      <c r="N149" s="3">
        <v>44098</v>
      </c>
      <c r="O149" s="3">
        <v>43892</v>
      </c>
      <c r="P149" s="3">
        <v>44061</v>
      </c>
      <c r="Q149" s="3">
        <v>44119</v>
      </c>
      <c r="R149" s="3">
        <v>44272</v>
      </c>
      <c r="S149" s="3">
        <v>44273</v>
      </c>
    </row>
    <row r="150" spans="1:27" x14ac:dyDescent="0.25">
      <c r="A150" s="1" t="s">
        <v>974</v>
      </c>
      <c r="B150" s="1" t="s">
        <v>1921</v>
      </c>
      <c r="C150" s="1" t="s">
        <v>1762</v>
      </c>
      <c r="D150" s="1" t="s">
        <v>2011</v>
      </c>
      <c r="E150" s="1" t="s">
        <v>1835</v>
      </c>
      <c r="F150" s="1" t="s">
        <v>2012</v>
      </c>
      <c r="G150" s="1" t="s">
        <v>1766</v>
      </c>
      <c r="H150" s="3">
        <v>43767</v>
      </c>
      <c r="I150" s="3">
        <v>43900</v>
      </c>
      <c r="J150" s="3">
        <v>43903</v>
      </c>
      <c r="K150" s="3">
        <v>43907</v>
      </c>
      <c r="L150" s="3">
        <v>43921</v>
      </c>
      <c r="M150" s="3">
        <v>43917</v>
      </c>
      <c r="N150" s="3">
        <v>43934</v>
      </c>
      <c r="O150" s="3">
        <v>43920</v>
      </c>
      <c r="P150" s="3">
        <v>43922</v>
      </c>
      <c r="Q150" s="3">
        <v>43921</v>
      </c>
      <c r="R150" s="3">
        <v>43922</v>
      </c>
      <c r="S150" s="3">
        <v>43922</v>
      </c>
      <c r="T150" s="3">
        <v>44043</v>
      </c>
      <c r="U150" s="3">
        <v>44046</v>
      </c>
      <c r="W150" s="3">
        <v>44145</v>
      </c>
      <c r="Y150" s="3">
        <v>44049</v>
      </c>
      <c r="Z150" s="3">
        <v>44063</v>
      </c>
    </row>
    <row r="151" spans="1:27" x14ac:dyDescent="0.25">
      <c r="A151" s="1" t="s">
        <v>973</v>
      </c>
      <c r="B151" s="1" t="s">
        <v>1772</v>
      </c>
      <c r="C151" s="1" t="s">
        <v>1762</v>
      </c>
      <c r="D151" s="1" t="s">
        <v>2013</v>
      </c>
      <c r="E151" s="1" t="s">
        <v>1849</v>
      </c>
      <c r="F151" s="1" t="s">
        <v>2014</v>
      </c>
      <c r="G151" s="1" t="s">
        <v>1780</v>
      </c>
      <c r="H151" s="3">
        <v>43861</v>
      </c>
      <c r="I151" s="3">
        <v>43899</v>
      </c>
      <c r="J151" s="3">
        <v>43899</v>
      </c>
      <c r="K151" s="3">
        <v>43901</v>
      </c>
      <c r="L151" s="3">
        <v>43917</v>
      </c>
      <c r="M151" s="3">
        <v>43913</v>
      </c>
      <c r="N151" s="3">
        <v>43936</v>
      </c>
      <c r="O151" s="3">
        <v>43914</v>
      </c>
      <c r="P151" s="3">
        <v>43924</v>
      </c>
      <c r="Q151" s="3">
        <v>43929</v>
      </c>
      <c r="R151" s="3">
        <v>43941</v>
      </c>
      <c r="S151" s="3">
        <v>43944</v>
      </c>
      <c r="T151" s="3">
        <v>44004</v>
      </c>
      <c r="U151" s="3">
        <v>44034</v>
      </c>
      <c r="W151" s="3">
        <v>44067</v>
      </c>
      <c r="X151" s="3">
        <v>44074</v>
      </c>
      <c r="Y151" s="3">
        <v>44034</v>
      </c>
      <c r="Z151" s="3">
        <v>44063</v>
      </c>
      <c r="AA151" s="3">
        <v>44076</v>
      </c>
    </row>
    <row r="152" spans="1:27" x14ac:dyDescent="0.25">
      <c r="A152" s="1" t="s">
        <v>970</v>
      </c>
      <c r="B152" s="1" t="s">
        <v>1772</v>
      </c>
      <c r="C152" s="1" t="s">
        <v>1762</v>
      </c>
      <c r="D152" s="1" t="s">
        <v>2015</v>
      </c>
      <c r="E152" s="1" t="s">
        <v>1774</v>
      </c>
      <c r="F152" s="1" t="s">
        <v>2016</v>
      </c>
      <c r="G152" s="1" t="s">
        <v>1776</v>
      </c>
      <c r="H152" s="3">
        <v>43907</v>
      </c>
      <c r="I152" s="3">
        <v>43903</v>
      </c>
      <c r="J152" s="3">
        <v>43937</v>
      </c>
      <c r="K152" s="3">
        <v>43941</v>
      </c>
      <c r="L152" s="3" t="s">
        <v>0</v>
      </c>
      <c r="M152" s="3">
        <v>43943</v>
      </c>
      <c r="N152" s="3" t="s">
        <v>0</v>
      </c>
      <c r="O152" s="3">
        <v>43955</v>
      </c>
      <c r="P152" s="3">
        <v>43955</v>
      </c>
      <c r="Q152" s="3" t="s">
        <v>0</v>
      </c>
      <c r="R152" s="3" t="s">
        <v>0</v>
      </c>
      <c r="S152" s="3" t="s">
        <v>0</v>
      </c>
      <c r="T152" s="3" t="s">
        <v>0</v>
      </c>
      <c r="U152" s="3">
        <v>43949</v>
      </c>
      <c r="W152" s="3">
        <v>44040</v>
      </c>
      <c r="X152" s="3">
        <v>44131</v>
      </c>
      <c r="Y152" s="3">
        <v>44085</v>
      </c>
      <c r="Z152" s="3">
        <v>44084</v>
      </c>
      <c r="AA152" s="3">
        <v>44131</v>
      </c>
    </row>
    <row r="153" spans="1:27" x14ac:dyDescent="0.25">
      <c r="A153" s="1" t="s">
        <v>969</v>
      </c>
      <c r="B153" s="1" t="s">
        <v>1767</v>
      </c>
      <c r="C153" s="1" t="s">
        <v>1762</v>
      </c>
      <c r="D153" s="1" t="s">
        <v>2017</v>
      </c>
      <c r="E153" s="1" t="s">
        <v>1774</v>
      </c>
      <c r="F153" s="1" t="s">
        <v>2018</v>
      </c>
      <c r="G153" s="1" t="s">
        <v>1776</v>
      </c>
      <c r="H153" s="3">
        <v>43727</v>
      </c>
      <c r="I153" s="3">
        <v>43852</v>
      </c>
      <c r="J153" s="3">
        <v>43902</v>
      </c>
      <c r="K153" s="3">
        <v>43907</v>
      </c>
      <c r="M153" s="3">
        <v>43896</v>
      </c>
    </row>
    <row r="154" spans="1:27" x14ac:dyDescent="0.25">
      <c r="A154" s="1" t="s">
        <v>967</v>
      </c>
      <c r="B154" s="1" t="s">
        <v>1772</v>
      </c>
      <c r="C154" s="1" t="s">
        <v>1762</v>
      </c>
      <c r="D154" s="1" t="s">
        <v>2019</v>
      </c>
      <c r="E154" s="1" t="s">
        <v>1843</v>
      </c>
      <c r="F154" s="1" t="s">
        <v>2020</v>
      </c>
      <c r="G154" s="1" t="s">
        <v>1771</v>
      </c>
      <c r="H154" s="3">
        <v>43922</v>
      </c>
      <c r="I154" s="3">
        <v>44074</v>
      </c>
      <c r="J154" s="3">
        <v>44078</v>
      </c>
      <c r="K154" s="3">
        <v>44082</v>
      </c>
      <c r="L154" s="3">
        <v>44113</v>
      </c>
      <c r="M154" s="3">
        <v>44091</v>
      </c>
      <c r="N154" s="3">
        <v>44124</v>
      </c>
      <c r="O154" s="3">
        <v>44103</v>
      </c>
      <c r="P154" s="3">
        <v>44169</v>
      </c>
      <c r="Q154" s="3">
        <v>44132</v>
      </c>
      <c r="R154" s="3">
        <v>44204</v>
      </c>
      <c r="S154" s="3">
        <v>44207</v>
      </c>
      <c r="T154" s="3">
        <v>44224</v>
      </c>
      <c r="U154" s="3">
        <v>44228</v>
      </c>
      <c r="W154" s="3">
        <v>44244</v>
      </c>
      <c r="X154" s="3">
        <v>44277</v>
      </c>
      <c r="Y154" s="3">
        <v>44239</v>
      </c>
      <c r="Z154" s="3">
        <v>44249</v>
      </c>
      <c r="AA154" s="3">
        <v>44278</v>
      </c>
    </row>
    <row r="155" spans="1:27" x14ac:dyDescent="0.25">
      <c r="A155" s="1" t="s">
        <v>966</v>
      </c>
      <c r="B155" s="1" t="s">
        <v>1772</v>
      </c>
      <c r="C155" s="1" t="s">
        <v>1762</v>
      </c>
      <c r="D155" s="1" t="s">
        <v>1815</v>
      </c>
      <c r="E155" s="1" t="s">
        <v>1835</v>
      </c>
      <c r="F155" s="1" t="s">
        <v>1836</v>
      </c>
      <c r="G155" s="1" t="s">
        <v>1766</v>
      </c>
      <c r="H155" s="3">
        <v>43728</v>
      </c>
      <c r="I155" s="3">
        <v>43908</v>
      </c>
      <c r="J155" s="3">
        <v>43929</v>
      </c>
      <c r="K155" s="3">
        <v>43930</v>
      </c>
      <c r="L155" s="3">
        <v>43944</v>
      </c>
      <c r="M155" s="3">
        <v>43942</v>
      </c>
      <c r="N155" s="3">
        <v>44000</v>
      </c>
      <c r="O155" s="3">
        <v>43941</v>
      </c>
      <c r="P155" s="3">
        <v>44000</v>
      </c>
      <c r="Q155" s="3">
        <v>43944</v>
      </c>
      <c r="R155" s="3">
        <v>43947</v>
      </c>
      <c r="S155" s="3">
        <v>43951</v>
      </c>
      <c r="T155" s="3">
        <v>44006</v>
      </c>
      <c r="U155" s="3">
        <v>44007</v>
      </c>
      <c r="W155" s="3">
        <v>44061</v>
      </c>
      <c r="X155" s="3">
        <v>44114</v>
      </c>
      <c r="Y155" s="3">
        <v>44020</v>
      </c>
      <c r="Z155" s="3">
        <v>44063</v>
      </c>
      <c r="AA155" s="3">
        <v>44116</v>
      </c>
    </row>
    <row r="156" spans="1:27" x14ac:dyDescent="0.25">
      <c r="A156" s="1" t="s">
        <v>961</v>
      </c>
      <c r="B156" s="1" t="s">
        <v>1880</v>
      </c>
      <c r="C156" s="1" t="s">
        <v>1762</v>
      </c>
      <c r="D156" s="1" t="s">
        <v>2021</v>
      </c>
      <c r="E156" s="1" t="s">
        <v>1843</v>
      </c>
      <c r="F156" s="1" t="s">
        <v>2022</v>
      </c>
      <c r="G156" s="1" t="s">
        <v>1771</v>
      </c>
      <c r="H156" s="3">
        <v>43908</v>
      </c>
      <c r="I156" s="3">
        <v>43908</v>
      </c>
      <c r="J156" s="3">
        <v>43908</v>
      </c>
      <c r="K156" s="3">
        <v>43908</v>
      </c>
      <c r="L156" s="3" t="s">
        <v>0</v>
      </c>
      <c r="M156" s="3">
        <v>43908</v>
      </c>
      <c r="N156" s="3">
        <v>43908</v>
      </c>
      <c r="O156" s="3">
        <v>43908</v>
      </c>
      <c r="P156" s="3">
        <v>43909</v>
      </c>
      <c r="Q156" s="3">
        <v>43909</v>
      </c>
      <c r="R156" s="3">
        <v>43909</v>
      </c>
      <c r="S156" s="3">
        <v>43909</v>
      </c>
      <c r="T156" s="3">
        <v>43909</v>
      </c>
      <c r="U156" s="3">
        <v>43910</v>
      </c>
      <c r="W156" s="3">
        <v>43910</v>
      </c>
      <c r="X156" s="3" t="s">
        <v>0</v>
      </c>
      <c r="Y156" s="3">
        <v>43910</v>
      </c>
      <c r="Z156" s="3">
        <v>43910</v>
      </c>
      <c r="AA156" s="3">
        <v>43912</v>
      </c>
    </row>
    <row r="157" spans="1:27" x14ac:dyDescent="0.25">
      <c r="A157" s="1" t="s">
        <v>954</v>
      </c>
      <c r="B157" s="1" t="s">
        <v>1772</v>
      </c>
      <c r="C157" s="1" t="s">
        <v>1762</v>
      </c>
      <c r="D157" s="1" t="s">
        <v>1949</v>
      </c>
      <c r="E157" s="1" t="s">
        <v>1856</v>
      </c>
      <c r="F157" s="1" t="s">
        <v>2023</v>
      </c>
      <c r="G157" s="1" t="s">
        <v>1789</v>
      </c>
      <c r="H157" s="3">
        <v>43872</v>
      </c>
      <c r="I157" s="3">
        <v>43872</v>
      </c>
      <c r="J157" s="3">
        <v>43873</v>
      </c>
      <c r="K157" s="3">
        <v>43880</v>
      </c>
      <c r="L157" s="3">
        <v>43894</v>
      </c>
      <c r="M157" s="3">
        <v>43881</v>
      </c>
      <c r="N157" s="3">
        <v>43945</v>
      </c>
      <c r="O157" s="3">
        <v>43893</v>
      </c>
      <c r="P157" s="3">
        <v>43894</v>
      </c>
      <c r="Q157" s="3">
        <v>43922</v>
      </c>
      <c r="R157" s="3">
        <v>43924</v>
      </c>
      <c r="S157" s="3">
        <v>43924</v>
      </c>
      <c r="T157" s="3">
        <v>43950</v>
      </c>
      <c r="U157" s="3">
        <v>44018</v>
      </c>
      <c r="W157" s="3">
        <v>44047</v>
      </c>
      <c r="X157" s="3">
        <v>44049</v>
      </c>
      <c r="Y157" s="3">
        <v>44132</v>
      </c>
      <c r="Z157" s="3">
        <v>44140</v>
      </c>
      <c r="AA157" s="3">
        <v>44132</v>
      </c>
    </row>
    <row r="158" spans="1:27" x14ac:dyDescent="0.25">
      <c r="A158" s="1" t="s">
        <v>953</v>
      </c>
      <c r="B158" s="1" t="s">
        <v>1772</v>
      </c>
      <c r="C158" s="1" t="s">
        <v>1762</v>
      </c>
      <c r="D158" s="1" t="s">
        <v>1808</v>
      </c>
      <c r="E158" s="1" t="s">
        <v>1840</v>
      </c>
      <c r="F158" s="1" t="s">
        <v>2024</v>
      </c>
      <c r="G158" s="1" t="s">
        <v>1766</v>
      </c>
      <c r="H158" s="3">
        <v>43794</v>
      </c>
      <c r="I158" s="3">
        <v>43898</v>
      </c>
      <c r="J158" s="3">
        <v>43923</v>
      </c>
      <c r="K158" s="3">
        <v>43923</v>
      </c>
      <c r="L158" s="3">
        <v>43938</v>
      </c>
      <c r="M158" s="3">
        <v>43924</v>
      </c>
      <c r="N158" s="3">
        <v>43964</v>
      </c>
      <c r="O158" s="3">
        <v>43936</v>
      </c>
      <c r="P158" s="3">
        <v>43958</v>
      </c>
      <c r="Q158" s="3">
        <v>43938</v>
      </c>
      <c r="R158" s="3">
        <v>43938</v>
      </c>
      <c r="S158" s="3">
        <v>43939</v>
      </c>
      <c r="T158" s="3">
        <v>44005</v>
      </c>
      <c r="U158" s="3">
        <v>44007</v>
      </c>
      <c r="W158" s="3">
        <v>44062</v>
      </c>
      <c r="X158" s="3">
        <v>44067</v>
      </c>
      <c r="Y158" s="3">
        <v>44043</v>
      </c>
      <c r="Z158" s="3">
        <v>44067</v>
      </c>
      <c r="AA158" s="3">
        <v>44284</v>
      </c>
    </row>
    <row r="159" spans="1:27" x14ac:dyDescent="0.25">
      <c r="A159" s="1" t="s">
        <v>947</v>
      </c>
      <c r="B159" s="1" t="s">
        <v>1825</v>
      </c>
      <c r="C159" s="1" t="s">
        <v>1762</v>
      </c>
      <c r="D159" s="1" t="s">
        <v>2025</v>
      </c>
      <c r="E159" s="1" t="s">
        <v>1843</v>
      </c>
      <c r="F159" s="1" t="s">
        <v>2026</v>
      </c>
      <c r="G159" s="1" t="s">
        <v>1789</v>
      </c>
      <c r="H159" s="3">
        <v>43921</v>
      </c>
      <c r="I159" s="3" t="s">
        <v>0</v>
      </c>
      <c r="J159" s="3">
        <v>43934</v>
      </c>
      <c r="K159" s="3">
        <v>43934</v>
      </c>
      <c r="L159" s="3">
        <v>43945</v>
      </c>
      <c r="M159" s="3">
        <v>43929</v>
      </c>
      <c r="N159" s="3">
        <v>43951</v>
      </c>
      <c r="O159" s="3">
        <v>43937</v>
      </c>
      <c r="P159" s="3">
        <v>43945</v>
      </c>
      <c r="Q159" s="3">
        <v>43941</v>
      </c>
      <c r="R159" s="3">
        <v>43941</v>
      </c>
      <c r="S159" s="3" t="s">
        <v>0</v>
      </c>
      <c r="T159" s="3">
        <v>43945</v>
      </c>
      <c r="U159" s="3">
        <v>43950</v>
      </c>
      <c r="W159" s="3">
        <v>43952</v>
      </c>
      <c r="X159" s="3">
        <v>43952</v>
      </c>
      <c r="Y159" s="3">
        <v>43958</v>
      </c>
      <c r="Z159" s="3">
        <v>43958</v>
      </c>
      <c r="AA159" s="3">
        <v>43959</v>
      </c>
    </row>
    <row r="160" spans="1:27" x14ac:dyDescent="0.25">
      <c r="A160" s="1" t="s">
        <v>945</v>
      </c>
      <c r="B160" s="1" t="s">
        <v>1772</v>
      </c>
      <c r="C160" s="1" t="s">
        <v>1762</v>
      </c>
      <c r="D160" s="1" t="s">
        <v>2027</v>
      </c>
      <c r="E160" s="1" t="s">
        <v>1970</v>
      </c>
      <c r="F160" s="1" t="s">
        <v>2028</v>
      </c>
      <c r="G160" s="1" t="s">
        <v>1789</v>
      </c>
      <c r="H160" s="4">
        <v>43934</v>
      </c>
      <c r="I160" s="3">
        <v>43969</v>
      </c>
      <c r="J160" s="3">
        <v>43969</v>
      </c>
      <c r="K160" s="3">
        <v>43970</v>
      </c>
      <c r="L160" s="3">
        <v>43973</v>
      </c>
      <c r="M160" s="3">
        <v>43970</v>
      </c>
      <c r="N160" s="3">
        <v>43977</v>
      </c>
      <c r="O160" s="3">
        <v>43972</v>
      </c>
      <c r="P160" s="3">
        <v>43973</v>
      </c>
      <c r="Q160" s="3">
        <v>43983</v>
      </c>
      <c r="R160" s="3">
        <v>43992</v>
      </c>
      <c r="S160" s="3">
        <v>43992</v>
      </c>
      <c r="T160" s="3">
        <v>44022</v>
      </c>
      <c r="U160" s="3">
        <v>44028</v>
      </c>
      <c r="W160" s="3">
        <v>44034</v>
      </c>
      <c r="X160" s="3">
        <v>44096</v>
      </c>
      <c r="Y160" s="3">
        <v>44146</v>
      </c>
      <c r="Z160" s="3">
        <v>44173</v>
      </c>
      <c r="AA160" s="3">
        <v>44158</v>
      </c>
    </row>
    <row r="161" spans="1:27" x14ac:dyDescent="0.25">
      <c r="A161" s="1" t="s">
        <v>942</v>
      </c>
      <c r="B161" s="1" t="s">
        <v>1781</v>
      </c>
      <c r="C161" s="1" t="s">
        <v>1762</v>
      </c>
      <c r="D161" s="1" t="s">
        <v>2029</v>
      </c>
      <c r="E161" s="1" t="s">
        <v>1797</v>
      </c>
      <c r="F161" s="1" t="s">
        <v>1873</v>
      </c>
      <c r="G161" s="1" t="s">
        <v>1766</v>
      </c>
      <c r="H161" s="3">
        <v>43847</v>
      </c>
      <c r="I161" s="3">
        <v>43928</v>
      </c>
      <c r="J161" s="3">
        <v>43929</v>
      </c>
      <c r="K161" s="3">
        <v>43929</v>
      </c>
      <c r="L161" s="3">
        <v>43942</v>
      </c>
      <c r="M161" s="3">
        <v>43930</v>
      </c>
      <c r="N161" s="3">
        <v>43971</v>
      </c>
      <c r="O161" s="3">
        <v>43938</v>
      </c>
      <c r="P161" s="3">
        <v>43962</v>
      </c>
      <c r="Q161" s="3">
        <v>43950</v>
      </c>
      <c r="R161" s="3">
        <v>43957</v>
      </c>
      <c r="S161" s="3">
        <v>43957</v>
      </c>
      <c r="T161" s="3">
        <v>43979</v>
      </c>
      <c r="U161" s="3">
        <v>43980</v>
      </c>
      <c r="W161" s="3">
        <v>44006</v>
      </c>
      <c r="Y161" s="3">
        <v>44140</v>
      </c>
    </row>
    <row r="162" spans="1:27" x14ac:dyDescent="0.25">
      <c r="A162" s="1" t="s">
        <v>941</v>
      </c>
      <c r="B162" s="1" t="s">
        <v>1825</v>
      </c>
      <c r="C162" s="1" t="s">
        <v>1762</v>
      </c>
      <c r="D162" s="1" t="s">
        <v>2030</v>
      </c>
      <c r="E162" s="1" t="s">
        <v>1835</v>
      </c>
      <c r="F162" s="1" t="s">
        <v>1992</v>
      </c>
      <c r="G162" s="1" t="s">
        <v>1771</v>
      </c>
      <c r="H162" s="3">
        <v>43930</v>
      </c>
      <c r="I162" s="3">
        <v>43941</v>
      </c>
      <c r="J162" s="3">
        <v>43943</v>
      </c>
      <c r="K162" s="3">
        <v>43943</v>
      </c>
      <c r="L162" s="3">
        <v>43944</v>
      </c>
      <c r="M162" s="3">
        <v>43943</v>
      </c>
      <c r="O162" s="3">
        <v>43941</v>
      </c>
      <c r="P162" s="3">
        <v>43944</v>
      </c>
      <c r="Q162" s="3">
        <v>43948</v>
      </c>
      <c r="R162" s="3">
        <v>43948</v>
      </c>
      <c r="S162" s="3">
        <v>43948</v>
      </c>
      <c r="T162" s="3">
        <v>43949</v>
      </c>
      <c r="U162" s="3">
        <v>43949</v>
      </c>
      <c r="W162" s="3">
        <v>43951</v>
      </c>
      <c r="X162" s="3">
        <v>43957</v>
      </c>
      <c r="Y162" s="3">
        <v>43951</v>
      </c>
      <c r="AA162" s="3">
        <v>43957</v>
      </c>
    </row>
    <row r="163" spans="1:27" x14ac:dyDescent="0.25">
      <c r="A163" s="1" t="s">
        <v>939</v>
      </c>
      <c r="B163" s="1" t="s">
        <v>1772</v>
      </c>
      <c r="C163" s="1" t="s">
        <v>1762</v>
      </c>
      <c r="D163" s="1" t="s">
        <v>2031</v>
      </c>
      <c r="E163" s="1" t="s">
        <v>1764</v>
      </c>
      <c r="F163" s="1" t="s">
        <v>1765</v>
      </c>
      <c r="G163" s="1" t="s">
        <v>1766</v>
      </c>
      <c r="H163" s="3">
        <v>44054</v>
      </c>
      <c r="I163" s="3">
        <v>44054</v>
      </c>
      <c r="J163" s="3">
        <v>44055</v>
      </c>
      <c r="K163" s="3">
        <v>44055</v>
      </c>
      <c r="L163" s="3">
        <v>44069</v>
      </c>
      <c r="M163" s="3" t="s">
        <v>0</v>
      </c>
      <c r="N163" s="3">
        <v>44085</v>
      </c>
      <c r="O163" s="3">
        <v>44068</v>
      </c>
      <c r="P163" s="3">
        <v>44075</v>
      </c>
      <c r="Q163" s="3">
        <v>44070</v>
      </c>
      <c r="R163" s="3" t="s">
        <v>0</v>
      </c>
      <c r="S163" s="3" t="s">
        <v>0</v>
      </c>
      <c r="T163" s="3" t="s">
        <v>0</v>
      </c>
      <c r="U163" s="3" t="s">
        <v>0</v>
      </c>
      <c r="W163" s="3">
        <v>44097</v>
      </c>
      <c r="X163" s="3">
        <v>44152</v>
      </c>
      <c r="Y163" s="3" t="s">
        <v>0</v>
      </c>
      <c r="Z163" s="3">
        <v>44097</v>
      </c>
      <c r="AA163" s="3">
        <v>44154</v>
      </c>
    </row>
    <row r="164" spans="1:27" x14ac:dyDescent="0.25">
      <c r="A164" s="1" t="s">
        <v>938</v>
      </c>
      <c r="B164" s="1" t="s">
        <v>1772</v>
      </c>
      <c r="C164" s="1" t="s">
        <v>1762</v>
      </c>
      <c r="D164" s="1" t="s">
        <v>1959</v>
      </c>
      <c r="E164" s="1" t="s">
        <v>1800</v>
      </c>
      <c r="F164" s="1" t="s">
        <v>2032</v>
      </c>
      <c r="G164" s="1" t="s">
        <v>1766</v>
      </c>
      <c r="H164" s="3">
        <v>43694</v>
      </c>
      <c r="I164" s="3">
        <v>43929</v>
      </c>
      <c r="J164" s="3">
        <v>43929</v>
      </c>
      <c r="K164" s="3">
        <v>43929</v>
      </c>
      <c r="L164" s="3">
        <v>43938</v>
      </c>
      <c r="M164" s="3">
        <v>43937</v>
      </c>
      <c r="N164" s="3">
        <v>43972</v>
      </c>
      <c r="O164" s="3">
        <v>43941</v>
      </c>
      <c r="P164" s="3">
        <v>44006</v>
      </c>
      <c r="Q164" s="3">
        <v>43992</v>
      </c>
      <c r="R164" s="3">
        <v>44027</v>
      </c>
      <c r="S164" s="3">
        <v>44027</v>
      </c>
      <c r="T164" s="3">
        <v>44035</v>
      </c>
      <c r="U164" s="3">
        <v>44054</v>
      </c>
      <c r="W164" s="3">
        <v>44146</v>
      </c>
      <c r="X164" s="3">
        <v>44204</v>
      </c>
      <c r="Y164" s="3">
        <v>44084</v>
      </c>
      <c r="Z164" s="3">
        <v>44204</v>
      </c>
      <c r="AA164" s="3">
        <v>44279</v>
      </c>
    </row>
    <row r="165" spans="1:27" x14ac:dyDescent="0.25">
      <c r="A165" s="1" t="s">
        <v>933</v>
      </c>
      <c r="B165" s="1" t="s">
        <v>1830</v>
      </c>
      <c r="C165" s="1" t="s">
        <v>1762</v>
      </c>
      <c r="D165" s="1" t="s">
        <v>2033</v>
      </c>
      <c r="E165" s="1" t="s">
        <v>1797</v>
      </c>
      <c r="F165" s="1" t="s">
        <v>1798</v>
      </c>
      <c r="G165" s="1" t="s">
        <v>1766</v>
      </c>
      <c r="H165" s="3">
        <v>43747</v>
      </c>
      <c r="I165" s="3">
        <v>43942</v>
      </c>
      <c r="J165" s="3">
        <v>43948</v>
      </c>
      <c r="K165" s="3">
        <v>43949</v>
      </c>
      <c r="L165" s="3">
        <v>43963</v>
      </c>
      <c r="M165" s="3">
        <v>43960</v>
      </c>
      <c r="N165" s="3">
        <v>44028</v>
      </c>
      <c r="O165" s="3">
        <v>43959</v>
      </c>
      <c r="P165" s="3">
        <v>43965</v>
      </c>
      <c r="Q165" s="3">
        <v>43965</v>
      </c>
      <c r="R165" s="3">
        <v>43965</v>
      </c>
      <c r="S165" s="3">
        <v>43965</v>
      </c>
      <c r="T165" s="3">
        <v>43983</v>
      </c>
      <c r="U165" s="3">
        <v>43984</v>
      </c>
      <c r="W165" s="3">
        <v>44006</v>
      </c>
      <c r="X165" s="3">
        <v>44120</v>
      </c>
      <c r="Y165" s="3">
        <v>44091</v>
      </c>
      <c r="Z165" s="3">
        <v>44123</v>
      </c>
    </row>
    <row r="166" spans="1:27" x14ac:dyDescent="0.25">
      <c r="A166" s="1" t="s">
        <v>932</v>
      </c>
      <c r="B166" s="1" t="s">
        <v>1772</v>
      </c>
      <c r="C166" s="1" t="s">
        <v>1762</v>
      </c>
      <c r="D166" s="1" t="s">
        <v>1814</v>
      </c>
      <c r="E166" s="1" t="s">
        <v>1787</v>
      </c>
      <c r="F166" s="1" t="s">
        <v>1809</v>
      </c>
      <c r="G166" s="1" t="s">
        <v>1789</v>
      </c>
      <c r="H166" s="3">
        <v>43720</v>
      </c>
      <c r="I166" s="3">
        <v>43885</v>
      </c>
      <c r="J166" s="3">
        <v>43892</v>
      </c>
      <c r="K166" s="3">
        <v>43892</v>
      </c>
      <c r="L166" s="3">
        <v>43915</v>
      </c>
      <c r="M166" s="3">
        <v>43894</v>
      </c>
      <c r="N166" s="3">
        <v>43959</v>
      </c>
      <c r="O166" s="3">
        <v>43906</v>
      </c>
      <c r="P166" s="3">
        <v>43915</v>
      </c>
      <c r="Q166" s="3">
        <v>43931</v>
      </c>
      <c r="R166" s="3">
        <v>43957</v>
      </c>
      <c r="S166" s="3">
        <v>43957</v>
      </c>
      <c r="T166" s="3">
        <v>43978</v>
      </c>
      <c r="U166" s="3">
        <v>43985</v>
      </c>
      <c r="W166" s="3">
        <v>44124</v>
      </c>
      <c r="X166" s="3">
        <v>44106</v>
      </c>
      <c r="Y166" s="3">
        <v>44091</v>
      </c>
      <c r="Z166" s="3">
        <v>44091</v>
      </c>
      <c r="AA166" s="3">
        <v>44124</v>
      </c>
    </row>
    <row r="167" spans="1:27" x14ac:dyDescent="0.25">
      <c r="A167" s="1" t="s">
        <v>930</v>
      </c>
      <c r="B167" s="1" t="s">
        <v>1921</v>
      </c>
      <c r="C167" s="1" t="s">
        <v>1762</v>
      </c>
      <c r="D167" s="1" t="s">
        <v>1997</v>
      </c>
      <c r="E167" s="1" t="s">
        <v>1791</v>
      </c>
      <c r="F167" s="1" t="s">
        <v>1838</v>
      </c>
      <c r="G167" s="1" t="s">
        <v>1766</v>
      </c>
      <c r="H167" s="3">
        <v>43951</v>
      </c>
      <c r="I167" s="3">
        <v>43951</v>
      </c>
      <c r="J167" s="3">
        <v>43979</v>
      </c>
      <c r="K167" s="3">
        <v>43983</v>
      </c>
      <c r="L167" s="3">
        <v>44004</v>
      </c>
      <c r="M167" s="3">
        <v>44004</v>
      </c>
      <c r="N167" s="3">
        <v>44221</v>
      </c>
      <c r="O167" s="3">
        <v>43999</v>
      </c>
      <c r="P167" s="3">
        <v>44005</v>
      </c>
      <c r="Q167" s="3">
        <v>44068</v>
      </c>
      <c r="R167" s="3">
        <v>44074</v>
      </c>
      <c r="S167" s="3">
        <v>44074</v>
      </c>
      <c r="T167" s="3">
        <v>44130</v>
      </c>
      <c r="U167" s="3">
        <v>44141</v>
      </c>
      <c r="W167" s="3">
        <v>44253</v>
      </c>
      <c r="Y167" s="3">
        <v>44175</v>
      </c>
    </row>
    <row r="168" spans="1:27" x14ac:dyDescent="0.25">
      <c r="A168" s="1" t="s">
        <v>929</v>
      </c>
      <c r="B168" s="1" t="s">
        <v>1825</v>
      </c>
      <c r="C168" s="1" t="s">
        <v>1762</v>
      </c>
      <c r="D168" s="1" t="s">
        <v>1998</v>
      </c>
      <c r="E168" s="1" t="s">
        <v>1800</v>
      </c>
      <c r="F168" s="1" t="s">
        <v>2032</v>
      </c>
      <c r="G168" s="1" t="s">
        <v>1766</v>
      </c>
      <c r="H168" s="3">
        <v>43754</v>
      </c>
      <c r="I168" s="3">
        <v>43956</v>
      </c>
      <c r="J168" s="3">
        <v>43956</v>
      </c>
      <c r="K168" s="3">
        <v>43958</v>
      </c>
      <c r="L168" s="3">
        <v>43970</v>
      </c>
      <c r="M168" s="3">
        <v>43970</v>
      </c>
      <c r="N168" s="3">
        <v>44008</v>
      </c>
      <c r="O168" s="3">
        <v>43970</v>
      </c>
      <c r="P168" s="3">
        <v>44007</v>
      </c>
      <c r="Q168" s="3">
        <v>44035</v>
      </c>
      <c r="R168" s="3">
        <v>44035</v>
      </c>
      <c r="S168" s="3">
        <v>44047</v>
      </c>
      <c r="T168" s="3">
        <v>44116</v>
      </c>
      <c r="U168" s="3">
        <v>44131</v>
      </c>
      <c r="W168" s="3">
        <v>44181</v>
      </c>
      <c r="X168" s="3">
        <v>44218</v>
      </c>
      <c r="Y168" s="3">
        <v>44159</v>
      </c>
      <c r="Z168" s="3">
        <v>44182</v>
      </c>
      <c r="AA168" s="3">
        <v>44237</v>
      </c>
    </row>
    <row r="169" spans="1:27" x14ac:dyDescent="0.25">
      <c r="A169" s="1" t="s">
        <v>927</v>
      </c>
      <c r="B169" s="1" t="s">
        <v>1825</v>
      </c>
      <c r="C169" s="1" t="s">
        <v>1762</v>
      </c>
      <c r="D169" s="1" t="s">
        <v>2034</v>
      </c>
      <c r="E169" s="1" t="s">
        <v>1978</v>
      </c>
      <c r="F169" s="1" t="s">
        <v>2035</v>
      </c>
      <c r="G169" s="1" t="s">
        <v>1776</v>
      </c>
      <c r="H169" s="3">
        <v>43913</v>
      </c>
      <c r="I169" s="3">
        <v>43910</v>
      </c>
      <c r="J169" s="3">
        <v>43990</v>
      </c>
      <c r="K169" s="3">
        <v>43992</v>
      </c>
      <c r="L169" s="3">
        <v>44025</v>
      </c>
      <c r="M169" s="3">
        <v>43950</v>
      </c>
      <c r="N169" s="3">
        <v>43957</v>
      </c>
      <c r="O169" s="3">
        <v>44021</v>
      </c>
      <c r="P169" s="3">
        <v>44025</v>
      </c>
      <c r="Q169" s="3">
        <v>44035</v>
      </c>
      <c r="R169" s="3">
        <v>44043</v>
      </c>
      <c r="S169" s="3">
        <v>44050</v>
      </c>
      <c r="T169" s="3">
        <v>44060</v>
      </c>
      <c r="U169" s="3">
        <v>44067</v>
      </c>
      <c r="W169" s="3">
        <v>44097</v>
      </c>
      <c r="X169" s="3">
        <v>44132</v>
      </c>
      <c r="Y169" s="3">
        <v>44074</v>
      </c>
      <c r="Z169" s="3">
        <v>44096</v>
      </c>
      <c r="AA169" s="3">
        <v>44132</v>
      </c>
    </row>
    <row r="170" spans="1:27" x14ac:dyDescent="0.25">
      <c r="A170" s="1" t="s">
        <v>924</v>
      </c>
      <c r="B170" s="1" t="s">
        <v>1772</v>
      </c>
      <c r="C170" s="1" t="s">
        <v>1762</v>
      </c>
      <c r="D170" s="1" t="s">
        <v>2036</v>
      </c>
      <c r="E170" s="1" t="s">
        <v>1978</v>
      </c>
      <c r="F170" s="1" t="s">
        <v>1979</v>
      </c>
      <c r="G170" s="1" t="s">
        <v>1776</v>
      </c>
      <c r="H170" s="3">
        <v>43656</v>
      </c>
      <c r="I170" s="3">
        <v>43741</v>
      </c>
      <c r="J170" s="3">
        <v>43790</v>
      </c>
      <c r="K170" s="3">
        <v>43790</v>
      </c>
      <c r="L170" s="3">
        <v>43777</v>
      </c>
      <c r="M170" s="3">
        <v>43790</v>
      </c>
      <c r="N170" s="3">
        <v>43880</v>
      </c>
      <c r="O170" s="3">
        <v>43867</v>
      </c>
      <c r="P170" s="3">
        <v>43893</v>
      </c>
      <c r="Q170" s="3">
        <v>43853</v>
      </c>
      <c r="R170" s="3">
        <v>43895</v>
      </c>
      <c r="S170" s="3">
        <v>43894</v>
      </c>
      <c r="T170" s="3">
        <v>43895</v>
      </c>
      <c r="U170" s="3">
        <v>43896</v>
      </c>
      <c r="W170" s="3">
        <v>44039</v>
      </c>
      <c r="X170" s="3">
        <v>44180</v>
      </c>
      <c r="Y170" s="3">
        <v>43985</v>
      </c>
      <c r="Z170" s="3">
        <v>44183</v>
      </c>
      <c r="AA170" s="3">
        <v>44186</v>
      </c>
    </row>
    <row r="171" spans="1:27" x14ac:dyDescent="0.25">
      <c r="A171" s="1" t="s">
        <v>923</v>
      </c>
      <c r="B171" s="1" t="s">
        <v>1781</v>
      </c>
      <c r="C171" s="1" t="s">
        <v>1762</v>
      </c>
      <c r="D171" s="1" t="s">
        <v>2037</v>
      </c>
      <c r="E171" s="1" t="s">
        <v>1832</v>
      </c>
      <c r="F171" s="1" t="s">
        <v>2038</v>
      </c>
      <c r="G171" s="1" t="s">
        <v>1771</v>
      </c>
      <c r="H171" s="3">
        <v>44050</v>
      </c>
      <c r="I171" s="3" t="s">
        <v>0</v>
      </c>
      <c r="J171" s="3">
        <v>44103</v>
      </c>
      <c r="K171" s="3">
        <v>44109</v>
      </c>
      <c r="L171" s="3" t="s">
        <v>0</v>
      </c>
      <c r="M171" s="3" t="s">
        <v>0</v>
      </c>
      <c r="N171" s="3">
        <v>43985</v>
      </c>
      <c r="O171" s="3" t="s">
        <v>0</v>
      </c>
      <c r="P171" s="3" t="s">
        <v>0</v>
      </c>
      <c r="Q171" s="3" t="s">
        <v>0</v>
      </c>
      <c r="R171" s="3" t="s">
        <v>0</v>
      </c>
      <c r="S171" s="3" t="s">
        <v>0</v>
      </c>
      <c r="T171" s="3" t="s">
        <v>0</v>
      </c>
      <c r="U171" s="3" t="s">
        <v>0</v>
      </c>
      <c r="W171" s="3" t="s">
        <v>0</v>
      </c>
      <c r="Y171" s="3" t="s">
        <v>0</v>
      </c>
    </row>
    <row r="172" spans="1:27" x14ac:dyDescent="0.25">
      <c r="A172" s="1" t="s">
        <v>922</v>
      </c>
      <c r="B172" s="1" t="s">
        <v>1767</v>
      </c>
      <c r="C172" s="1" t="s">
        <v>1762</v>
      </c>
      <c r="D172" s="1" t="s">
        <v>2039</v>
      </c>
      <c r="E172" s="1" t="s">
        <v>1970</v>
      </c>
      <c r="F172" s="1" t="s">
        <v>2040</v>
      </c>
      <c r="G172" s="1" t="s">
        <v>1771</v>
      </c>
      <c r="H172" s="3">
        <v>44076</v>
      </c>
      <c r="I172" s="3">
        <v>44130</v>
      </c>
      <c r="J172" s="3">
        <v>44131</v>
      </c>
      <c r="K172" s="3">
        <v>44138</v>
      </c>
      <c r="M172" s="3" t="s">
        <v>0</v>
      </c>
      <c r="N172" s="3">
        <v>43970</v>
      </c>
      <c r="R172" s="3" t="s">
        <v>0</v>
      </c>
      <c r="S172" s="3" t="s">
        <v>0</v>
      </c>
      <c r="T172" s="3" t="s">
        <v>0</v>
      </c>
      <c r="U172" s="3" t="s">
        <v>0</v>
      </c>
    </row>
    <row r="173" spans="1:27" x14ac:dyDescent="0.25">
      <c r="A173" s="1" t="s">
        <v>921</v>
      </c>
      <c r="B173" s="1" t="s">
        <v>1830</v>
      </c>
      <c r="C173" s="1" t="s">
        <v>1762</v>
      </c>
      <c r="D173" s="1" t="s">
        <v>1922</v>
      </c>
      <c r="E173" s="1" t="s">
        <v>1963</v>
      </c>
      <c r="F173" s="1" t="s">
        <v>2041</v>
      </c>
      <c r="G173" s="1" t="s">
        <v>1766</v>
      </c>
      <c r="H173" s="3">
        <v>43854</v>
      </c>
      <c r="I173" s="3">
        <v>43854</v>
      </c>
      <c r="J173" s="3">
        <v>43860</v>
      </c>
      <c r="K173" s="3">
        <v>43860</v>
      </c>
      <c r="L173" s="3">
        <v>43880</v>
      </c>
      <c r="M173" s="3">
        <v>44180</v>
      </c>
      <c r="N173" s="3">
        <v>44067</v>
      </c>
      <c r="O173" s="3">
        <v>43871</v>
      </c>
      <c r="P173" s="3">
        <v>44246</v>
      </c>
      <c r="Q173" s="3">
        <v>44204</v>
      </c>
      <c r="R173" s="3" t="s">
        <v>0</v>
      </c>
      <c r="S173" s="3">
        <v>44214</v>
      </c>
      <c r="X173" s="3">
        <v>44215</v>
      </c>
    </row>
    <row r="174" spans="1:27" x14ac:dyDescent="0.25">
      <c r="A174" s="1" t="s">
        <v>920</v>
      </c>
      <c r="B174" s="1" t="s">
        <v>1825</v>
      </c>
      <c r="C174" s="1" t="s">
        <v>1762</v>
      </c>
      <c r="D174" s="1" t="s">
        <v>1923</v>
      </c>
      <c r="E174" s="1" t="s">
        <v>1794</v>
      </c>
      <c r="F174" s="1" t="s">
        <v>1818</v>
      </c>
      <c r="G174" s="1" t="s">
        <v>1771</v>
      </c>
      <c r="H174" s="3">
        <v>43935</v>
      </c>
      <c r="I174" s="3">
        <v>43975</v>
      </c>
      <c r="J174" s="3">
        <v>43977</v>
      </c>
      <c r="K174" s="3">
        <v>43977</v>
      </c>
      <c r="L174" s="3">
        <v>43983</v>
      </c>
      <c r="M174" s="3">
        <v>43992</v>
      </c>
      <c r="N174" s="3">
        <v>44014</v>
      </c>
      <c r="O174" s="3">
        <v>43977</v>
      </c>
      <c r="P174" s="3">
        <v>43983</v>
      </c>
      <c r="Q174" s="3">
        <v>44014</v>
      </c>
      <c r="R174" s="3">
        <v>44014</v>
      </c>
      <c r="S174" s="3">
        <v>44019</v>
      </c>
      <c r="T174" s="3">
        <v>44050</v>
      </c>
      <c r="U174" s="3">
        <v>44070</v>
      </c>
      <c r="W174" s="3">
        <v>44090</v>
      </c>
      <c r="X174" s="3">
        <v>44090</v>
      </c>
      <c r="Y174" s="3">
        <v>44085</v>
      </c>
      <c r="Z174" s="3">
        <v>44106</v>
      </c>
      <c r="AA174" s="3">
        <v>44097</v>
      </c>
    </row>
    <row r="175" spans="1:27" x14ac:dyDescent="0.25">
      <c r="A175" s="1" t="s">
        <v>919</v>
      </c>
      <c r="B175" s="1" t="s">
        <v>1880</v>
      </c>
      <c r="C175" s="1" t="s">
        <v>1762</v>
      </c>
      <c r="D175" s="1" t="s">
        <v>2042</v>
      </c>
      <c r="E175" s="1" t="s">
        <v>2043</v>
      </c>
      <c r="F175" s="1" t="s">
        <v>2044</v>
      </c>
      <c r="G175" s="1" t="s">
        <v>1771</v>
      </c>
      <c r="H175" s="3">
        <v>43949</v>
      </c>
      <c r="I175" s="3">
        <v>43980</v>
      </c>
      <c r="J175" s="3">
        <v>43970</v>
      </c>
      <c r="K175" s="3">
        <v>43980</v>
      </c>
      <c r="L175" s="3">
        <v>43976</v>
      </c>
      <c r="M175" s="3">
        <v>43965</v>
      </c>
      <c r="N175" s="3">
        <v>43976</v>
      </c>
      <c r="O175" s="3">
        <v>43973</v>
      </c>
      <c r="P175" s="3">
        <v>43973</v>
      </c>
      <c r="Q175" s="3">
        <v>43980</v>
      </c>
      <c r="R175" s="3">
        <v>43980</v>
      </c>
      <c r="S175" s="3">
        <v>43978</v>
      </c>
      <c r="T175" s="3">
        <v>43980</v>
      </c>
      <c r="U175" s="3">
        <v>43983</v>
      </c>
      <c r="W175" s="3">
        <v>43982</v>
      </c>
      <c r="X175" s="3">
        <v>43980</v>
      </c>
      <c r="Y175" s="3">
        <v>43985</v>
      </c>
    </row>
    <row r="176" spans="1:27" x14ac:dyDescent="0.25">
      <c r="A176" s="1" t="s">
        <v>918</v>
      </c>
      <c r="B176" s="1" t="s">
        <v>1921</v>
      </c>
      <c r="C176" s="1" t="s">
        <v>1762</v>
      </c>
      <c r="D176" s="1" t="s">
        <v>1929</v>
      </c>
      <c r="E176" s="1" t="s">
        <v>1797</v>
      </c>
      <c r="F176" s="1" t="s">
        <v>2045</v>
      </c>
      <c r="G176" s="1" t="s">
        <v>1766</v>
      </c>
      <c r="H176" s="3">
        <v>43840</v>
      </c>
      <c r="I176" s="3">
        <v>43956</v>
      </c>
      <c r="J176" s="3">
        <v>43963</v>
      </c>
      <c r="K176" s="3">
        <v>43964</v>
      </c>
      <c r="L176" s="3">
        <v>43978</v>
      </c>
      <c r="M176" s="3">
        <v>43977</v>
      </c>
      <c r="N176" s="3">
        <v>44025</v>
      </c>
      <c r="O176" s="3">
        <v>43977</v>
      </c>
      <c r="P176" s="3">
        <v>43987</v>
      </c>
      <c r="Q176" s="3">
        <v>43985</v>
      </c>
      <c r="R176" s="3">
        <v>43986</v>
      </c>
      <c r="S176" s="3">
        <v>43986</v>
      </c>
      <c r="T176" s="3">
        <v>44092</v>
      </c>
      <c r="U176" s="3">
        <v>44095</v>
      </c>
      <c r="W176" s="3">
        <v>44109</v>
      </c>
    </row>
    <row r="177" spans="1:27" x14ac:dyDescent="0.25">
      <c r="A177" s="1" t="s">
        <v>917</v>
      </c>
      <c r="B177" s="1" t="s">
        <v>1921</v>
      </c>
      <c r="C177" s="1" t="s">
        <v>1762</v>
      </c>
      <c r="D177" s="1" t="s">
        <v>2046</v>
      </c>
      <c r="E177" s="1" t="s">
        <v>1903</v>
      </c>
      <c r="F177" s="1" t="s">
        <v>2047</v>
      </c>
      <c r="G177" s="1" t="s">
        <v>1766</v>
      </c>
      <c r="H177" s="3">
        <v>43895</v>
      </c>
      <c r="I177" s="3">
        <v>43971</v>
      </c>
      <c r="J177" s="3">
        <v>43972</v>
      </c>
      <c r="K177" s="3">
        <v>43972</v>
      </c>
      <c r="L177" s="3">
        <v>43994</v>
      </c>
      <c r="M177" s="3">
        <v>43987</v>
      </c>
      <c r="N177" s="3">
        <v>44008</v>
      </c>
      <c r="O177" s="3">
        <v>43992</v>
      </c>
      <c r="P177" s="3">
        <v>43999</v>
      </c>
      <c r="Q177" s="3">
        <v>43997</v>
      </c>
      <c r="R177" s="3">
        <v>43998</v>
      </c>
      <c r="S177" s="3">
        <v>43998</v>
      </c>
      <c r="T177" s="3">
        <v>44060</v>
      </c>
      <c r="U177" s="3">
        <v>44060</v>
      </c>
      <c r="W177" s="3">
        <v>44075</v>
      </c>
      <c r="Y177" s="3">
        <v>44140</v>
      </c>
    </row>
    <row r="178" spans="1:27" x14ac:dyDescent="0.25">
      <c r="A178" s="1" t="s">
        <v>916</v>
      </c>
      <c r="B178" s="1" t="s">
        <v>1825</v>
      </c>
      <c r="C178" s="1" t="s">
        <v>1762</v>
      </c>
      <c r="D178" s="1" t="s">
        <v>2048</v>
      </c>
      <c r="E178" s="1" t="s">
        <v>1878</v>
      </c>
      <c r="F178" s="1" t="s">
        <v>2049</v>
      </c>
      <c r="G178" s="1" t="s">
        <v>1819</v>
      </c>
      <c r="H178" s="3">
        <v>43965</v>
      </c>
      <c r="I178" s="3">
        <v>43965</v>
      </c>
      <c r="J178" s="3">
        <v>43952</v>
      </c>
      <c r="K178" s="3">
        <v>43965</v>
      </c>
      <c r="L178" s="3" t="s">
        <v>0</v>
      </c>
      <c r="M178" s="3">
        <v>43991</v>
      </c>
      <c r="N178" s="3" t="s">
        <v>0</v>
      </c>
      <c r="O178" s="3" t="s">
        <v>0</v>
      </c>
      <c r="P178" s="3">
        <v>43977</v>
      </c>
      <c r="Q178" s="3" t="s">
        <v>0</v>
      </c>
      <c r="R178" s="3" t="s">
        <v>0</v>
      </c>
      <c r="S178" s="3" t="s">
        <v>0</v>
      </c>
      <c r="T178" s="3">
        <v>43991</v>
      </c>
      <c r="U178" s="3">
        <v>43991</v>
      </c>
      <c r="W178" s="3" t="s">
        <v>0</v>
      </c>
      <c r="X178" s="3" t="s">
        <v>0</v>
      </c>
      <c r="Y178" s="3">
        <v>43963</v>
      </c>
      <c r="Z178" s="3">
        <v>44000</v>
      </c>
      <c r="AA178" s="3" t="s">
        <v>0</v>
      </c>
    </row>
    <row r="179" spans="1:27" x14ac:dyDescent="0.25">
      <c r="A179" s="1" t="s">
        <v>915</v>
      </c>
      <c r="B179" s="1" t="s">
        <v>1772</v>
      </c>
      <c r="C179" s="1" t="s">
        <v>1762</v>
      </c>
      <c r="D179" s="1" t="s">
        <v>1821</v>
      </c>
      <c r="E179" s="1" t="s">
        <v>1800</v>
      </c>
      <c r="F179" s="1" t="s">
        <v>1824</v>
      </c>
      <c r="G179" s="1" t="s">
        <v>1766</v>
      </c>
      <c r="H179" s="3">
        <v>43838</v>
      </c>
      <c r="I179" s="3">
        <v>43962</v>
      </c>
      <c r="J179" s="3">
        <v>43970</v>
      </c>
      <c r="K179" s="3">
        <v>43970</v>
      </c>
      <c r="L179" s="3">
        <v>43991</v>
      </c>
      <c r="M179" s="3">
        <v>43978</v>
      </c>
      <c r="N179" s="3">
        <v>44102</v>
      </c>
      <c r="O179" s="3">
        <v>43986</v>
      </c>
      <c r="P179" s="3">
        <v>44007</v>
      </c>
      <c r="Q179" s="3">
        <v>44000</v>
      </c>
      <c r="R179" s="3">
        <v>44005</v>
      </c>
      <c r="S179" s="3">
        <v>44005</v>
      </c>
      <c r="T179" s="3">
        <v>44145</v>
      </c>
      <c r="U179" s="3">
        <v>44152</v>
      </c>
      <c r="W179" s="3">
        <v>44229</v>
      </c>
      <c r="X179" s="3">
        <v>44239</v>
      </c>
      <c r="Y179" s="3">
        <v>44175</v>
      </c>
      <c r="Z179" s="3">
        <v>44244</v>
      </c>
      <c r="AA179" s="3">
        <v>44320</v>
      </c>
    </row>
    <row r="180" spans="1:27" x14ac:dyDescent="0.25">
      <c r="A180" s="1" t="s">
        <v>914</v>
      </c>
      <c r="B180" s="1" t="s">
        <v>1830</v>
      </c>
      <c r="C180" s="1" t="s">
        <v>1762</v>
      </c>
      <c r="D180" s="1" t="s">
        <v>2050</v>
      </c>
      <c r="E180" s="1" t="s">
        <v>1800</v>
      </c>
      <c r="F180" s="1" t="s">
        <v>2051</v>
      </c>
      <c r="G180" s="1" t="s">
        <v>1766</v>
      </c>
      <c r="H180" s="3">
        <v>43943</v>
      </c>
      <c r="I180" s="3">
        <v>43943</v>
      </c>
      <c r="J180" s="3">
        <v>43985</v>
      </c>
      <c r="K180" s="3">
        <v>44034</v>
      </c>
      <c r="L180" s="3">
        <v>44054</v>
      </c>
      <c r="M180" s="3">
        <v>44035</v>
      </c>
      <c r="N180" s="3">
        <v>43979</v>
      </c>
      <c r="O180" s="3">
        <v>44019</v>
      </c>
      <c r="P180" s="3">
        <v>44090</v>
      </c>
      <c r="Q180" s="3">
        <v>44095</v>
      </c>
      <c r="R180" s="3">
        <v>44117</v>
      </c>
      <c r="S180" s="3">
        <v>44119</v>
      </c>
      <c r="T180" s="3">
        <v>44187</v>
      </c>
      <c r="U180" s="3">
        <v>44217</v>
      </c>
      <c r="W180" s="3">
        <v>44309</v>
      </c>
      <c r="X180" s="3">
        <v>44251</v>
      </c>
    </row>
    <row r="181" spans="1:27" x14ac:dyDescent="0.25">
      <c r="A181" s="1" t="s">
        <v>912</v>
      </c>
      <c r="B181" s="1" t="s">
        <v>1772</v>
      </c>
      <c r="C181" s="1" t="s">
        <v>1762</v>
      </c>
      <c r="D181" s="1" t="s">
        <v>2052</v>
      </c>
      <c r="E181" s="1" t="s">
        <v>1800</v>
      </c>
      <c r="F181" s="1" t="s">
        <v>1824</v>
      </c>
      <c r="G181" s="1" t="s">
        <v>1766</v>
      </c>
      <c r="H181" s="3">
        <v>43619</v>
      </c>
      <c r="I181" s="3">
        <v>43978</v>
      </c>
      <c r="J181" s="3">
        <v>43978</v>
      </c>
      <c r="K181" s="3">
        <v>43983</v>
      </c>
      <c r="L181" s="3">
        <v>43999</v>
      </c>
      <c r="M181" s="3">
        <v>43985</v>
      </c>
      <c r="N181" s="3">
        <v>44048</v>
      </c>
      <c r="O181" s="3">
        <v>43999</v>
      </c>
      <c r="P181" s="3">
        <v>44020</v>
      </c>
      <c r="Q181" s="3">
        <v>44013</v>
      </c>
      <c r="R181" s="3">
        <v>44018</v>
      </c>
      <c r="S181" s="3">
        <v>44018</v>
      </c>
      <c r="T181" s="3">
        <v>44083</v>
      </c>
      <c r="U181" s="3">
        <v>44083</v>
      </c>
      <c r="W181" s="3">
        <v>44123</v>
      </c>
      <c r="X181" s="3">
        <v>44245</v>
      </c>
      <c r="Y181" s="3">
        <v>44146</v>
      </c>
      <c r="Z181" s="3">
        <v>44250</v>
      </c>
      <c r="AA181" s="3">
        <v>44278</v>
      </c>
    </row>
    <row r="182" spans="1:27" x14ac:dyDescent="0.25">
      <c r="A182" s="1" t="s">
        <v>911</v>
      </c>
      <c r="B182" s="1" t="s">
        <v>1772</v>
      </c>
      <c r="C182" s="1" t="s">
        <v>1762</v>
      </c>
      <c r="D182" s="1" t="s">
        <v>1862</v>
      </c>
      <c r="E182" s="1" t="s">
        <v>1856</v>
      </c>
      <c r="F182" s="1" t="s">
        <v>2023</v>
      </c>
      <c r="G182" s="1" t="s">
        <v>1789</v>
      </c>
      <c r="H182" s="3">
        <v>43965</v>
      </c>
      <c r="I182" s="3">
        <v>43980</v>
      </c>
      <c r="J182" s="3">
        <v>43980</v>
      </c>
      <c r="K182" s="3">
        <v>43991</v>
      </c>
      <c r="L182" s="3">
        <v>44004</v>
      </c>
      <c r="M182" s="3">
        <v>43991</v>
      </c>
      <c r="N182" s="3">
        <v>44035</v>
      </c>
      <c r="O182" s="3">
        <v>44000</v>
      </c>
      <c r="P182" s="3">
        <v>44035</v>
      </c>
      <c r="Q182" s="3">
        <v>44019</v>
      </c>
      <c r="R182" s="3">
        <v>44022</v>
      </c>
      <c r="S182" s="3">
        <v>44022</v>
      </c>
      <c r="T182" s="3">
        <v>44096</v>
      </c>
      <c r="U182" s="3">
        <v>44097</v>
      </c>
      <c r="W182" s="3">
        <v>44104</v>
      </c>
      <c r="X182" s="3">
        <v>44124</v>
      </c>
      <c r="Y182" s="3">
        <v>44172</v>
      </c>
      <c r="Z182" s="3">
        <v>44179</v>
      </c>
      <c r="AA182" s="3">
        <v>44174</v>
      </c>
    </row>
    <row r="183" spans="1:27" x14ac:dyDescent="0.25">
      <c r="A183" s="1" t="s">
        <v>909</v>
      </c>
      <c r="B183" s="1" t="s">
        <v>1772</v>
      </c>
      <c r="C183" s="1" t="s">
        <v>1762</v>
      </c>
      <c r="D183" s="1" t="s">
        <v>2053</v>
      </c>
      <c r="E183" s="1" t="s">
        <v>1800</v>
      </c>
      <c r="F183" s="1" t="s">
        <v>1947</v>
      </c>
      <c r="G183" s="1" t="s">
        <v>1766</v>
      </c>
      <c r="H183" s="3">
        <v>43889</v>
      </c>
      <c r="I183" s="3">
        <v>43962</v>
      </c>
      <c r="J183" s="3">
        <v>43964</v>
      </c>
      <c r="K183" s="3">
        <v>43969</v>
      </c>
      <c r="L183" s="3">
        <v>43987</v>
      </c>
      <c r="M183" s="3">
        <v>43983</v>
      </c>
      <c r="N183" s="3">
        <v>43998</v>
      </c>
      <c r="O183" s="3">
        <v>43979</v>
      </c>
      <c r="P183" s="3">
        <v>43998</v>
      </c>
      <c r="Q183" s="3">
        <v>44007</v>
      </c>
      <c r="R183" s="3">
        <v>44012</v>
      </c>
      <c r="S183" s="3">
        <v>44036</v>
      </c>
      <c r="T183" s="3">
        <v>44085</v>
      </c>
      <c r="U183" s="3">
        <v>44085</v>
      </c>
      <c r="W183" s="3">
        <v>44145</v>
      </c>
      <c r="X183" s="3">
        <v>44145</v>
      </c>
      <c r="Y183" s="3">
        <v>44124</v>
      </c>
      <c r="Z183" s="3">
        <v>44145</v>
      </c>
      <c r="AA183" s="3">
        <v>44146</v>
      </c>
    </row>
    <row r="184" spans="1:27" x14ac:dyDescent="0.25">
      <c r="A184" s="1" t="s">
        <v>908</v>
      </c>
      <c r="B184" s="1" t="s">
        <v>1830</v>
      </c>
      <c r="C184" s="1" t="s">
        <v>1762</v>
      </c>
      <c r="D184" s="1" t="s">
        <v>2013</v>
      </c>
      <c r="E184" s="1" t="s">
        <v>1787</v>
      </c>
      <c r="F184" s="1" t="s">
        <v>2054</v>
      </c>
      <c r="G184" s="1" t="s">
        <v>1789</v>
      </c>
      <c r="H184" s="3">
        <v>43728</v>
      </c>
      <c r="I184" s="3">
        <v>44041</v>
      </c>
      <c r="J184" s="3">
        <v>44041</v>
      </c>
      <c r="K184" s="3">
        <v>44047</v>
      </c>
      <c r="L184" s="3" t="s">
        <v>0</v>
      </c>
      <c r="M184" s="3">
        <v>44047</v>
      </c>
      <c r="N184" s="3">
        <v>44168</v>
      </c>
      <c r="O184" s="3">
        <v>44075</v>
      </c>
      <c r="P184" s="3">
        <v>44049</v>
      </c>
      <c r="Q184" s="3">
        <v>44049</v>
      </c>
      <c r="R184" s="3">
        <v>44049</v>
      </c>
      <c r="S184" s="3">
        <v>44050</v>
      </c>
      <c r="T184" s="3">
        <v>44144</v>
      </c>
      <c r="U184" s="3">
        <v>44145</v>
      </c>
      <c r="W184" s="3">
        <v>44173</v>
      </c>
      <c r="X184" s="3">
        <v>44265</v>
      </c>
      <c r="Y184" s="3">
        <v>44172</v>
      </c>
      <c r="Z184" s="3">
        <v>44265</v>
      </c>
    </row>
    <row r="185" spans="1:27" x14ac:dyDescent="0.25">
      <c r="A185" s="1" t="s">
        <v>907</v>
      </c>
      <c r="B185" s="1" t="s">
        <v>1772</v>
      </c>
      <c r="C185" s="1" t="s">
        <v>1762</v>
      </c>
      <c r="D185" s="1" t="s">
        <v>2055</v>
      </c>
      <c r="E185" s="1" t="s">
        <v>1835</v>
      </c>
      <c r="F185" s="1" t="s">
        <v>2056</v>
      </c>
      <c r="G185" s="1" t="s">
        <v>1771</v>
      </c>
      <c r="H185" s="3">
        <v>43955</v>
      </c>
      <c r="I185" s="3">
        <v>43992</v>
      </c>
      <c r="J185" s="3">
        <v>43992</v>
      </c>
      <c r="K185" s="3">
        <v>43994</v>
      </c>
      <c r="L185" s="3">
        <v>44089</v>
      </c>
      <c r="M185" s="3">
        <v>44047</v>
      </c>
      <c r="N185" s="3">
        <v>44067</v>
      </c>
      <c r="O185" s="3">
        <v>44019</v>
      </c>
      <c r="P185" s="3">
        <v>44089</v>
      </c>
      <c r="Q185" s="3">
        <v>44147</v>
      </c>
      <c r="R185" s="3">
        <v>44151</v>
      </c>
      <c r="S185" s="3">
        <v>44169</v>
      </c>
      <c r="T185" s="3">
        <v>44174</v>
      </c>
      <c r="U185" s="3">
        <v>44180</v>
      </c>
      <c r="W185" s="3">
        <v>44229</v>
      </c>
      <c r="X185" s="3">
        <v>44312</v>
      </c>
      <c r="Y185" s="3">
        <v>44257</v>
      </c>
      <c r="Z185" s="3">
        <v>44263</v>
      </c>
      <c r="AA185" s="3">
        <v>44312</v>
      </c>
    </row>
    <row r="186" spans="1:27" x14ac:dyDescent="0.25">
      <c r="A186" s="1" t="s">
        <v>906</v>
      </c>
      <c r="B186" s="1" t="s">
        <v>1825</v>
      </c>
      <c r="C186" s="1" t="s">
        <v>1762</v>
      </c>
      <c r="D186" s="1" t="s">
        <v>2057</v>
      </c>
      <c r="E186" s="1" t="s">
        <v>1856</v>
      </c>
      <c r="F186" s="1" t="s">
        <v>1934</v>
      </c>
      <c r="G186" s="1" t="s">
        <v>1789</v>
      </c>
      <c r="H186" s="3">
        <v>43780</v>
      </c>
      <c r="I186" s="3">
        <v>43950</v>
      </c>
      <c r="J186" s="3">
        <v>43980</v>
      </c>
      <c r="K186" s="3">
        <v>44005</v>
      </c>
      <c r="L186" s="3" t="s">
        <v>0</v>
      </c>
      <c r="M186" s="3">
        <v>44006</v>
      </c>
      <c r="N186" s="3">
        <v>44028</v>
      </c>
      <c r="O186" s="3">
        <v>44021</v>
      </c>
      <c r="P186" s="3">
        <v>44027</v>
      </c>
      <c r="Q186" s="3">
        <v>44014</v>
      </c>
      <c r="R186" s="3">
        <v>44015</v>
      </c>
      <c r="S186" s="3">
        <v>44015</v>
      </c>
      <c r="T186" s="3">
        <v>44085</v>
      </c>
      <c r="U186" s="3">
        <v>44088</v>
      </c>
      <c r="W186" s="3">
        <v>44141</v>
      </c>
      <c r="X186" s="3">
        <v>44145</v>
      </c>
      <c r="Y186" s="3">
        <v>44127</v>
      </c>
      <c r="Z186" s="3">
        <v>44141</v>
      </c>
      <c r="AA186" s="3">
        <v>44145</v>
      </c>
    </row>
    <row r="187" spans="1:27" x14ac:dyDescent="0.25">
      <c r="A187" s="1" t="s">
        <v>902</v>
      </c>
      <c r="B187" s="1" t="s">
        <v>1772</v>
      </c>
      <c r="C187" s="1" t="s">
        <v>1762</v>
      </c>
      <c r="D187" s="1" t="s">
        <v>2058</v>
      </c>
      <c r="E187" s="1" t="s">
        <v>1970</v>
      </c>
      <c r="F187" s="1" t="s">
        <v>1886</v>
      </c>
      <c r="G187" s="1" t="s">
        <v>1766</v>
      </c>
      <c r="H187" s="3">
        <v>43872</v>
      </c>
      <c r="I187" s="3">
        <v>43997</v>
      </c>
      <c r="J187" s="3">
        <v>43998</v>
      </c>
      <c r="K187" s="3">
        <v>43999</v>
      </c>
      <c r="L187" s="3">
        <v>44028</v>
      </c>
      <c r="M187" s="3">
        <v>44008</v>
      </c>
      <c r="N187" s="3">
        <v>44033</v>
      </c>
      <c r="O187" s="3">
        <v>44019</v>
      </c>
      <c r="P187" s="3">
        <v>44042</v>
      </c>
      <c r="Q187" s="3">
        <v>44040</v>
      </c>
      <c r="R187" s="3">
        <v>44041</v>
      </c>
      <c r="S187" s="3">
        <v>44041</v>
      </c>
      <c r="T187" s="3">
        <v>44061</v>
      </c>
      <c r="U187" s="3">
        <v>44067</v>
      </c>
      <c r="W187" s="3">
        <v>44105</v>
      </c>
      <c r="X187" s="3">
        <v>44109</v>
      </c>
      <c r="Y187" s="3">
        <v>44154</v>
      </c>
      <c r="Z187" s="3">
        <v>44174</v>
      </c>
      <c r="AA187" s="3">
        <v>44174</v>
      </c>
    </row>
    <row r="188" spans="1:27" x14ac:dyDescent="0.25">
      <c r="A188" s="1" t="s">
        <v>899</v>
      </c>
      <c r="B188" s="1" t="s">
        <v>1772</v>
      </c>
      <c r="C188" s="1" t="s">
        <v>1762</v>
      </c>
      <c r="D188" s="1" t="s">
        <v>2059</v>
      </c>
      <c r="E188" s="1" t="s">
        <v>1794</v>
      </c>
      <c r="F188" s="1" t="s">
        <v>1795</v>
      </c>
      <c r="G188" s="1" t="s">
        <v>1780</v>
      </c>
      <c r="H188" s="3">
        <v>43952</v>
      </c>
      <c r="I188" s="3">
        <v>43991</v>
      </c>
      <c r="J188" s="3">
        <v>43992</v>
      </c>
      <c r="K188" s="3">
        <v>44056</v>
      </c>
      <c r="L188" s="3">
        <v>44109</v>
      </c>
      <c r="M188" s="3">
        <v>44056</v>
      </c>
      <c r="N188" s="3">
        <v>44032</v>
      </c>
      <c r="O188" s="3">
        <v>44069</v>
      </c>
      <c r="P188" s="3">
        <v>44131</v>
      </c>
      <c r="Q188" s="3">
        <v>44118</v>
      </c>
      <c r="R188" s="3">
        <v>44132</v>
      </c>
      <c r="S188" s="3">
        <v>44132</v>
      </c>
      <c r="T188" s="3">
        <v>44211</v>
      </c>
      <c r="U188" s="3">
        <v>44216</v>
      </c>
      <c r="W188" s="3">
        <v>44229</v>
      </c>
      <c r="X188" s="3">
        <v>44249</v>
      </c>
      <c r="Y188" s="3">
        <v>44257</v>
      </c>
      <c r="Z188" s="3">
        <v>44264</v>
      </c>
      <c r="AA188" s="3">
        <v>44265</v>
      </c>
    </row>
    <row r="189" spans="1:27" x14ac:dyDescent="0.25">
      <c r="A189" s="1" t="s">
        <v>896</v>
      </c>
      <c r="B189" s="1" t="s">
        <v>1772</v>
      </c>
      <c r="C189" s="1" t="s">
        <v>1762</v>
      </c>
      <c r="D189" s="1" t="s">
        <v>1853</v>
      </c>
      <c r="E189" s="1" t="s">
        <v>1835</v>
      </c>
      <c r="F189" s="1" t="s">
        <v>1836</v>
      </c>
      <c r="G189" s="1" t="s">
        <v>1766</v>
      </c>
      <c r="H189" s="3">
        <v>43972</v>
      </c>
      <c r="I189" s="3">
        <v>43985</v>
      </c>
      <c r="J189" s="3">
        <v>43992</v>
      </c>
      <c r="K189" s="3">
        <v>43999</v>
      </c>
      <c r="L189" s="3">
        <v>44014</v>
      </c>
      <c r="M189" s="3">
        <v>44004</v>
      </c>
      <c r="N189" s="3">
        <v>44097</v>
      </c>
      <c r="O189" s="3">
        <v>44013</v>
      </c>
      <c r="P189" s="3">
        <v>44014</v>
      </c>
      <c r="Q189" s="3">
        <v>44019</v>
      </c>
      <c r="R189" s="3">
        <v>44021</v>
      </c>
      <c r="S189" s="3">
        <v>44022</v>
      </c>
      <c r="T189" s="3">
        <v>44148</v>
      </c>
      <c r="U189" s="3">
        <v>44152</v>
      </c>
      <c r="W189" s="3">
        <v>44215</v>
      </c>
      <c r="X189" s="3">
        <v>44219</v>
      </c>
      <c r="Y189" s="3">
        <v>44175</v>
      </c>
      <c r="Z189" s="3">
        <v>44202</v>
      </c>
      <c r="AA189" s="3">
        <v>44222</v>
      </c>
    </row>
    <row r="190" spans="1:27" x14ac:dyDescent="0.25">
      <c r="A190" s="1" t="s">
        <v>895</v>
      </c>
      <c r="B190" s="1" t="s">
        <v>1772</v>
      </c>
      <c r="C190" s="1" t="s">
        <v>1762</v>
      </c>
      <c r="D190" s="1" t="s">
        <v>2060</v>
      </c>
      <c r="E190" s="1" t="s">
        <v>1791</v>
      </c>
      <c r="F190" s="1" t="s">
        <v>1792</v>
      </c>
      <c r="G190" s="1" t="s">
        <v>1766</v>
      </c>
      <c r="H190" s="3">
        <v>43857</v>
      </c>
      <c r="I190" s="3">
        <v>43985</v>
      </c>
      <c r="J190" s="3">
        <v>43985</v>
      </c>
      <c r="K190" s="3">
        <v>43986</v>
      </c>
      <c r="L190" s="3">
        <v>44008</v>
      </c>
      <c r="M190" s="3">
        <v>44006</v>
      </c>
      <c r="N190" s="3">
        <v>44025</v>
      </c>
      <c r="O190" s="3">
        <v>44001</v>
      </c>
      <c r="P190" s="3">
        <v>44014</v>
      </c>
      <c r="Q190" s="3">
        <v>44026</v>
      </c>
      <c r="R190" s="3">
        <v>44040</v>
      </c>
      <c r="S190" s="3">
        <v>44046</v>
      </c>
      <c r="T190" s="3">
        <v>44088</v>
      </c>
      <c r="U190" s="3">
        <v>44089</v>
      </c>
      <c r="W190" s="3">
        <v>44137</v>
      </c>
      <c r="X190" s="3">
        <v>44137</v>
      </c>
      <c r="Y190" s="3">
        <v>44224</v>
      </c>
      <c r="Z190" s="3">
        <v>44229</v>
      </c>
      <c r="AA190" s="3">
        <v>44229</v>
      </c>
    </row>
    <row r="191" spans="1:27" x14ac:dyDescent="0.25">
      <c r="A191" s="1" t="s">
        <v>892</v>
      </c>
      <c r="B191" s="1" t="s">
        <v>1772</v>
      </c>
      <c r="C191" s="1" t="s">
        <v>1762</v>
      </c>
      <c r="D191" s="1" t="s">
        <v>1837</v>
      </c>
      <c r="E191" s="1" t="s">
        <v>1774</v>
      </c>
      <c r="F191" s="1" t="s">
        <v>1901</v>
      </c>
      <c r="G191" s="1" t="s">
        <v>1776</v>
      </c>
      <c r="H191" s="3">
        <v>43948</v>
      </c>
      <c r="I191" s="3">
        <v>43972</v>
      </c>
      <c r="J191" s="3">
        <v>44025</v>
      </c>
      <c r="K191" s="3">
        <v>44033</v>
      </c>
      <c r="L191" s="3" t="s">
        <v>0</v>
      </c>
      <c r="M191" s="3" t="s">
        <v>0</v>
      </c>
      <c r="N191" s="3">
        <v>44046</v>
      </c>
      <c r="O191" s="3">
        <v>44040</v>
      </c>
      <c r="P191" s="3">
        <v>44047</v>
      </c>
      <c r="Q191" s="3">
        <v>43972</v>
      </c>
      <c r="R191" s="3">
        <v>43972</v>
      </c>
      <c r="S191" s="3">
        <v>43972</v>
      </c>
      <c r="T191" s="3">
        <v>44026</v>
      </c>
      <c r="U191" s="3">
        <v>43973</v>
      </c>
      <c r="W191" s="3">
        <v>44060</v>
      </c>
      <c r="X191" s="3">
        <v>44182</v>
      </c>
      <c r="Y191" s="3">
        <v>44025</v>
      </c>
      <c r="Z191" s="3">
        <v>44025</v>
      </c>
      <c r="AA191" s="3">
        <v>44182</v>
      </c>
    </row>
    <row r="192" spans="1:27" x14ac:dyDescent="0.25">
      <c r="A192" s="1" t="s">
        <v>891</v>
      </c>
      <c r="B192" s="1" t="s">
        <v>1921</v>
      </c>
      <c r="C192" s="1" t="s">
        <v>1762</v>
      </c>
      <c r="D192" s="1" t="s">
        <v>1874</v>
      </c>
      <c r="E192" s="1" t="s">
        <v>1859</v>
      </c>
      <c r="F192" s="1" t="s">
        <v>2061</v>
      </c>
      <c r="G192" s="1" t="s">
        <v>1771</v>
      </c>
      <c r="H192" s="3">
        <v>43987</v>
      </c>
      <c r="I192" s="3">
        <v>43992</v>
      </c>
      <c r="J192" s="3">
        <v>43998</v>
      </c>
      <c r="K192" s="3">
        <v>44001</v>
      </c>
      <c r="L192" s="3">
        <v>44055</v>
      </c>
      <c r="M192" s="3" t="s">
        <v>0</v>
      </c>
      <c r="N192" s="3">
        <v>44035</v>
      </c>
      <c r="O192" s="3">
        <v>44020</v>
      </c>
      <c r="P192" s="3">
        <v>44055</v>
      </c>
      <c r="Q192" s="3" t="s">
        <v>0</v>
      </c>
      <c r="R192" s="3" t="s">
        <v>0</v>
      </c>
      <c r="S192" s="3" t="s">
        <v>0</v>
      </c>
      <c r="T192" s="3" t="s">
        <v>0</v>
      </c>
      <c r="U192" s="3" t="s">
        <v>0</v>
      </c>
      <c r="W192" s="3">
        <v>44125</v>
      </c>
      <c r="Y192" s="3" t="s">
        <v>0</v>
      </c>
      <c r="Z192" s="3">
        <v>44109</v>
      </c>
    </row>
    <row r="193" spans="1:27" x14ac:dyDescent="0.25">
      <c r="A193" s="1" t="s">
        <v>890</v>
      </c>
      <c r="B193" s="1" t="s">
        <v>1767</v>
      </c>
      <c r="C193" s="1" t="s">
        <v>1762</v>
      </c>
      <c r="D193" s="1" t="s">
        <v>2062</v>
      </c>
      <c r="E193" s="1" t="s">
        <v>1859</v>
      </c>
      <c r="F193" s="1" t="s">
        <v>1900</v>
      </c>
      <c r="G193" s="1" t="s">
        <v>1776</v>
      </c>
      <c r="H193" s="3">
        <v>44007</v>
      </c>
      <c r="I193" s="3">
        <v>44007</v>
      </c>
      <c r="J193" s="3">
        <v>44047</v>
      </c>
      <c r="K193" s="3">
        <v>44047</v>
      </c>
      <c r="L193" s="3">
        <v>44067</v>
      </c>
      <c r="M193" s="3">
        <v>44057</v>
      </c>
      <c r="N193" s="3" t="s">
        <v>0</v>
      </c>
      <c r="O193" s="3">
        <v>44060</v>
      </c>
      <c r="P193" s="3">
        <v>44067</v>
      </c>
      <c r="Q193" s="3">
        <v>44069</v>
      </c>
      <c r="R193" s="3">
        <v>44096</v>
      </c>
      <c r="S193" s="3">
        <v>44131</v>
      </c>
      <c r="T193" s="3" t="s">
        <v>0</v>
      </c>
      <c r="U193" s="3" t="s">
        <v>0</v>
      </c>
      <c r="W193" s="3" t="s">
        <v>0</v>
      </c>
      <c r="X193" s="3" t="s">
        <v>0</v>
      </c>
      <c r="Y193" s="3" t="s">
        <v>0</v>
      </c>
      <c r="Z193" s="3" t="s">
        <v>0</v>
      </c>
      <c r="AA193" s="3" t="s">
        <v>0</v>
      </c>
    </row>
    <row r="194" spans="1:27" x14ac:dyDescent="0.25">
      <c r="A194" s="1" t="s">
        <v>889</v>
      </c>
      <c r="B194" s="1" t="s">
        <v>2063</v>
      </c>
      <c r="C194" s="1" t="s">
        <v>1762</v>
      </c>
      <c r="D194" s="1" t="s">
        <v>2064</v>
      </c>
      <c r="E194" s="1" t="s">
        <v>1794</v>
      </c>
      <c r="F194" s="1" t="s">
        <v>1795</v>
      </c>
      <c r="G194" s="1" t="s">
        <v>1780</v>
      </c>
      <c r="H194" s="3">
        <v>43783</v>
      </c>
      <c r="I194" s="3">
        <v>44020</v>
      </c>
      <c r="J194" s="3">
        <v>44025</v>
      </c>
      <c r="K194" s="3">
        <v>44048</v>
      </c>
      <c r="L194" s="3" t="s">
        <v>0</v>
      </c>
      <c r="M194" s="3">
        <v>44052</v>
      </c>
      <c r="N194" s="3">
        <v>44041</v>
      </c>
      <c r="O194" s="3">
        <v>44078</v>
      </c>
      <c r="P194" s="3">
        <v>44096</v>
      </c>
      <c r="Q194" s="3">
        <v>44064</v>
      </c>
      <c r="R194" s="3">
        <v>44064</v>
      </c>
      <c r="S194" s="3">
        <v>44064</v>
      </c>
      <c r="T194" s="3">
        <v>44237</v>
      </c>
      <c r="U194" s="3">
        <v>44237</v>
      </c>
      <c r="W194" s="3">
        <v>44279</v>
      </c>
    </row>
    <row r="195" spans="1:27" x14ac:dyDescent="0.25">
      <c r="A195" s="1" t="s">
        <v>886</v>
      </c>
      <c r="B195" s="1" t="s">
        <v>1921</v>
      </c>
      <c r="C195" s="1" t="s">
        <v>1762</v>
      </c>
      <c r="D195" s="1" t="s">
        <v>1940</v>
      </c>
      <c r="E195" s="1" t="s">
        <v>1840</v>
      </c>
      <c r="F195" s="1" t="s">
        <v>1941</v>
      </c>
      <c r="G195" s="1" t="s">
        <v>1766</v>
      </c>
      <c r="H195" s="3">
        <v>43980</v>
      </c>
      <c r="I195" s="3">
        <v>43980</v>
      </c>
      <c r="J195" s="3">
        <v>43985</v>
      </c>
      <c r="K195" s="3">
        <v>43985</v>
      </c>
      <c r="L195" s="3">
        <v>44237</v>
      </c>
      <c r="O195" s="3">
        <v>44005</v>
      </c>
      <c r="P195" s="3">
        <v>44018</v>
      </c>
      <c r="Q195" s="3">
        <v>44239</v>
      </c>
      <c r="R195" s="3">
        <v>44250</v>
      </c>
      <c r="S195" s="3">
        <v>44250</v>
      </c>
    </row>
    <row r="196" spans="1:27" x14ac:dyDescent="0.25">
      <c r="A196" s="1" t="s">
        <v>885</v>
      </c>
      <c r="B196" s="1" t="s">
        <v>1772</v>
      </c>
      <c r="C196" s="1" t="s">
        <v>1762</v>
      </c>
      <c r="D196" s="1" t="s">
        <v>1874</v>
      </c>
      <c r="E196" s="1" t="s">
        <v>1774</v>
      </c>
      <c r="F196" s="1" t="s">
        <v>2065</v>
      </c>
      <c r="G196" s="1" t="s">
        <v>1776</v>
      </c>
      <c r="H196" s="3">
        <v>43987</v>
      </c>
      <c r="I196" s="3">
        <v>44174</v>
      </c>
      <c r="J196" s="3">
        <v>44225</v>
      </c>
      <c r="K196" s="3">
        <v>44228</v>
      </c>
      <c r="L196" s="3">
        <v>44243</v>
      </c>
      <c r="M196" s="3" t="s">
        <v>0</v>
      </c>
      <c r="N196" s="3">
        <v>44067</v>
      </c>
      <c r="O196" s="3" t="s">
        <v>0</v>
      </c>
      <c r="P196" s="3" t="s">
        <v>0</v>
      </c>
      <c r="Q196" s="3" t="s">
        <v>0</v>
      </c>
      <c r="R196" s="3" t="s">
        <v>0</v>
      </c>
      <c r="S196" s="3" t="s">
        <v>0</v>
      </c>
      <c r="T196" s="3" t="s">
        <v>0</v>
      </c>
      <c r="U196" s="3" t="s">
        <v>0</v>
      </c>
      <c r="W196" s="3" t="s">
        <v>0</v>
      </c>
      <c r="X196" s="3">
        <v>44273</v>
      </c>
      <c r="Y196" s="3" t="s">
        <v>0</v>
      </c>
      <c r="Z196" s="3" t="s">
        <v>0</v>
      </c>
      <c r="AA196" s="3">
        <v>44273</v>
      </c>
    </row>
    <row r="197" spans="1:27" x14ac:dyDescent="0.25">
      <c r="A197" s="1" t="s">
        <v>883</v>
      </c>
      <c r="B197" s="1" t="s">
        <v>1772</v>
      </c>
      <c r="C197" s="1" t="s">
        <v>1762</v>
      </c>
      <c r="D197" s="1" t="s">
        <v>1793</v>
      </c>
      <c r="E197" s="1" t="s">
        <v>1970</v>
      </c>
      <c r="F197" s="1" t="s">
        <v>1886</v>
      </c>
      <c r="G197" s="1" t="s">
        <v>1766</v>
      </c>
      <c r="H197" s="3">
        <v>43882</v>
      </c>
      <c r="I197" s="3">
        <v>43906</v>
      </c>
      <c r="J197" s="3">
        <v>43906</v>
      </c>
      <c r="K197" s="3">
        <v>43907</v>
      </c>
      <c r="L197" s="3">
        <v>43980</v>
      </c>
      <c r="M197" s="3">
        <v>43916</v>
      </c>
      <c r="N197" s="3">
        <v>44067</v>
      </c>
      <c r="O197" s="3">
        <v>43922</v>
      </c>
      <c r="P197" s="3">
        <v>44007</v>
      </c>
      <c r="Q197" s="3">
        <v>44034</v>
      </c>
      <c r="R197" s="3">
        <v>44034</v>
      </c>
      <c r="S197" s="3">
        <v>44034</v>
      </c>
      <c r="T197" s="3">
        <v>44083</v>
      </c>
      <c r="U197" s="3">
        <v>44085</v>
      </c>
      <c r="W197" s="3">
        <v>44106</v>
      </c>
      <c r="X197" s="3">
        <v>44141</v>
      </c>
      <c r="Y197" s="3">
        <v>44117</v>
      </c>
      <c r="Z197" s="3">
        <v>44146</v>
      </c>
      <c r="AA197" s="3">
        <v>44174</v>
      </c>
    </row>
    <row r="198" spans="1:27" x14ac:dyDescent="0.25">
      <c r="A198" s="1" t="s">
        <v>882</v>
      </c>
      <c r="B198" s="1" t="s">
        <v>1767</v>
      </c>
      <c r="C198" s="1" t="s">
        <v>1762</v>
      </c>
      <c r="D198" s="1" t="s">
        <v>1928</v>
      </c>
      <c r="E198" s="1" t="s">
        <v>1800</v>
      </c>
      <c r="F198" s="1" t="s">
        <v>1801</v>
      </c>
      <c r="G198" s="1" t="s">
        <v>1766</v>
      </c>
      <c r="H198" s="3">
        <v>43760</v>
      </c>
      <c r="I198" s="3">
        <v>44025</v>
      </c>
      <c r="J198" s="3">
        <v>44025</v>
      </c>
      <c r="K198" s="3">
        <v>44025</v>
      </c>
      <c r="L198" s="3">
        <v>44036</v>
      </c>
      <c r="M198" s="3">
        <v>44026</v>
      </c>
      <c r="N198" s="3">
        <v>44064</v>
      </c>
      <c r="O198" s="3">
        <v>44035</v>
      </c>
      <c r="P198" s="3">
        <v>44056</v>
      </c>
    </row>
    <row r="199" spans="1:27" x14ac:dyDescent="0.25">
      <c r="A199" s="1" t="s">
        <v>879</v>
      </c>
      <c r="B199" s="1" t="s">
        <v>1825</v>
      </c>
      <c r="C199" s="1" t="s">
        <v>1762</v>
      </c>
      <c r="D199" s="1" t="s">
        <v>1863</v>
      </c>
      <c r="E199" s="1" t="s">
        <v>1835</v>
      </c>
      <c r="F199" s="1" t="s">
        <v>1836</v>
      </c>
      <c r="G199" s="1" t="s">
        <v>1766</v>
      </c>
      <c r="H199" s="3">
        <v>43994</v>
      </c>
      <c r="I199" s="3">
        <v>44039</v>
      </c>
      <c r="J199" s="3">
        <v>44039</v>
      </c>
      <c r="K199" s="3">
        <v>44039</v>
      </c>
      <c r="L199" s="3">
        <v>44041</v>
      </c>
      <c r="M199" s="3">
        <v>44034</v>
      </c>
      <c r="N199" s="3">
        <v>44054</v>
      </c>
      <c r="O199" s="3">
        <v>44040</v>
      </c>
      <c r="P199" s="3">
        <v>44047</v>
      </c>
      <c r="Q199" s="3">
        <v>44049</v>
      </c>
      <c r="R199" s="3">
        <v>44050</v>
      </c>
      <c r="S199" s="3">
        <v>44050</v>
      </c>
      <c r="T199" s="3">
        <v>44071</v>
      </c>
      <c r="U199" s="3">
        <v>44071</v>
      </c>
      <c r="W199" s="3">
        <v>44076</v>
      </c>
      <c r="X199" s="3">
        <v>44076</v>
      </c>
      <c r="Y199" s="3">
        <v>44074</v>
      </c>
      <c r="Z199" s="3">
        <v>44088</v>
      </c>
      <c r="AA199" s="3">
        <v>44088</v>
      </c>
    </row>
    <row r="200" spans="1:27" x14ac:dyDescent="0.25">
      <c r="A200" s="1" t="s">
        <v>878</v>
      </c>
      <c r="B200" s="1" t="s">
        <v>1772</v>
      </c>
      <c r="C200" s="1" t="s">
        <v>1762</v>
      </c>
      <c r="D200" s="1" t="s">
        <v>1940</v>
      </c>
      <c r="E200" s="1" t="s">
        <v>1840</v>
      </c>
      <c r="F200" s="1" t="s">
        <v>1854</v>
      </c>
      <c r="G200" s="1" t="s">
        <v>1766</v>
      </c>
      <c r="H200" s="3">
        <v>44026</v>
      </c>
      <c r="I200" s="3">
        <v>44026</v>
      </c>
      <c r="J200" s="3">
        <v>44033</v>
      </c>
      <c r="K200" s="3">
        <v>44033</v>
      </c>
      <c r="L200" s="3">
        <v>44049</v>
      </c>
      <c r="M200" s="3">
        <v>44071</v>
      </c>
      <c r="N200" s="3">
        <v>44043</v>
      </c>
      <c r="O200" s="3">
        <v>44048</v>
      </c>
      <c r="P200" s="3">
        <v>44076</v>
      </c>
      <c r="Q200" s="3">
        <v>44050</v>
      </c>
      <c r="R200" s="3">
        <v>44050</v>
      </c>
      <c r="S200" s="3">
        <v>44050</v>
      </c>
      <c r="T200" s="3">
        <v>44071</v>
      </c>
      <c r="U200" s="3">
        <v>44072</v>
      </c>
      <c r="W200" s="3">
        <v>44118</v>
      </c>
      <c r="X200" s="3">
        <v>44119</v>
      </c>
      <c r="Y200" s="3">
        <v>44132</v>
      </c>
      <c r="Z200" s="3">
        <v>44139</v>
      </c>
      <c r="AA200" s="3">
        <v>44139</v>
      </c>
    </row>
    <row r="201" spans="1:27" x14ac:dyDescent="0.25">
      <c r="A201" s="1" t="s">
        <v>877</v>
      </c>
      <c r="B201" s="1" t="s">
        <v>1772</v>
      </c>
      <c r="C201" s="1" t="s">
        <v>1762</v>
      </c>
      <c r="D201" s="1" t="s">
        <v>1956</v>
      </c>
      <c r="E201" s="1" t="s">
        <v>1957</v>
      </c>
      <c r="F201" s="1" t="s">
        <v>2066</v>
      </c>
      <c r="G201" s="1" t="s">
        <v>1780</v>
      </c>
      <c r="H201" s="3">
        <v>43741</v>
      </c>
      <c r="I201" s="3">
        <v>43854</v>
      </c>
      <c r="J201" s="3">
        <v>43854</v>
      </c>
      <c r="K201" s="3">
        <v>43871</v>
      </c>
      <c r="L201" s="3">
        <v>43894</v>
      </c>
      <c r="M201" s="3">
        <v>43885</v>
      </c>
      <c r="N201" s="3">
        <v>44050</v>
      </c>
      <c r="O201" s="3">
        <v>43893</v>
      </c>
      <c r="P201" s="3">
        <v>43943</v>
      </c>
      <c r="Q201" s="3">
        <v>43948</v>
      </c>
      <c r="R201" s="3">
        <v>43952</v>
      </c>
      <c r="S201" s="3">
        <v>43955</v>
      </c>
      <c r="T201" s="3">
        <v>44032</v>
      </c>
      <c r="U201" s="3">
        <v>44063</v>
      </c>
      <c r="W201" s="3">
        <v>44154</v>
      </c>
      <c r="X201" s="3">
        <v>44155</v>
      </c>
      <c r="Y201" s="3">
        <v>44090</v>
      </c>
      <c r="Z201" s="3">
        <v>44154</v>
      </c>
      <c r="AA201" s="3">
        <v>44155</v>
      </c>
    </row>
    <row r="202" spans="1:27" x14ac:dyDescent="0.25">
      <c r="A202" s="1" t="s">
        <v>872</v>
      </c>
      <c r="B202" s="1" t="s">
        <v>1772</v>
      </c>
      <c r="C202" s="1" t="s">
        <v>1762</v>
      </c>
      <c r="D202" s="1" t="s">
        <v>2067</v>
      </c>
      <c r="E202" s="1" t="s">
        <v>1856</v>
      </c>
      <c r="F202" s="1" t="s">
        <v>2068</v>
      </c>
      <c r="G202" s="1" t="s">
        <v>1789</v>
      </c>
      <c r="H202" s="3">
        <v>43979</v>
      </c>
      <c r="I202" s="3">
        <v>44008</v>
      </c>
      <c r="J202" s="3">
        <v>44012</v>
      </c>
      <c r="K202" s="3">
        <v>44019</v>
      </c>
      <c r="L202" s="3" t="s">
        <v>0</v>
      </c>
      <c r="M202" s="3">
        <v>44020</v>
      </c>
      <c r="N202" s="3">
        <v>44090</v>
      </c>
      <c r="O202" s="3">
        <v>44035</v>
      </c>
      <c r="P202" s="3">
        <v>44041</v>
      </c>
      <c r="Q202" s="3">
        <v>44039</v>
      </c>
      <c r="R202" s="3">
        <v>44056</v>
      </c>
      <c r="S202" s="3">
        <v>44056</v>
      </c>
      <c r="T202" s="3">
        <v>44089</v>
      </c>
      <c r="U202" s="3">
        <v>44090</v>
      </c>
      <c r="W202" s="3">
        <v>44120</v>
      </c>
      <c r="X202" s="3">
        <v>44138</v>
      </c>
      <c r="Y202" s="3">
        <v>44116</v>
      </c>
      <c r="Z202" s="3">
        <v>44127</v>
      </c>
      <c r="AA202" s="3">
        <v>44138</v>
      </c>
    </row>
    <row r="203" spans="1:27" x14ac:dyDescent="0.25">
      <c r="A203" s="1" t="s">
        <v>871</v>
      </c>
      <c r="B203" s="1" t="s">
        <v>1921</v>
      </c>
      <c r="C203" s="1" t="s">
        <v>1762</v>
      </c>
      <c r="D203" s="1" t="s">
        <v>2069</v>
      </c>
      <c r="E203" s="1" t="s">
        <v>1787</v>
      </c>
      <c r="F203" s="1" t="s">
        <v>2070</v>
      </c>
      <c r="G203" s="1" t="s">
        <v>1789</v>
      </c>
      <c r="H203" s="3">
        <v>44007</v>
      </c>
      <c r="I203" s="3">
        <v>44067</v>
      </c>
      <c r="J203" s="3">
        <v>44067</v>
      </c>
      <c r="K203" s="3">
        <v>44089</v>
      </c>
      <c r="L203" s="3" t="s">
        <v>0</v>
      </c>
      <c r="M203" s="3">
        <v>44089</v>
      </c>
      <c r="N203" s="3">
        <v>44046</v>
      </c>
      <c r="O203" s="3" t="s">
        <v>0</v>
      </c>
      <c r="P203" s="3" t="s">
        <v>0</v>
      </c>
      <c r="Q203" s="3">
        <v>44018</v>
      </c>
      <c r="R203" s="3">
        <v>44018</v>
      </c>
      <c r="S203" s="3">
        <v>44018</v>
      </c>
      <c r="T203" s="3">
        <v>44057</v>
      </c>
      <c r="U203" s="3">
        <v>44089</v>
      </c>
    </row>
    <row r="204" spans="1:27" x14ac:dyDescent="0.25">
      <c r="A204" s="1" t="s">
        <v>870</v>
      </c>
      <c r="B204" s="1" t="s">
        <v>1772</v>
      </c>
      <c r="C204" s="1" t="s">
        <v>1762</v>
      </c>
      <c r="D204" s="1" t="s">
        <v>2036</v>
      </c>
      <c r="E204" s="1" t="s">
        <v>1978</v>
      </c>
      <c r="F204" s="1" t="s">
        <v>1979</v>
      </c>
      <c r="G204" s="1" t="s">
        <v>1776</v>
      </c>
      <c r="H204" s="3">
        <v>43887</v>
      </c>
      <c r="I204" s="3">
        <v>44008</v>
      </c>
      <c r="J204" s="3">
        <v>44074</v>
      </c>
      <c r="K204" s="3">
        <v>44074</v>
      </c>
      <c r="L204" s="3">
        <v>44096</v>
      </c>
      <c r="M204" s="3">
        <v>44090</v>
      </c>
      <c r="N204" s="3">
        <v>44083</v>
      </c>
      <c r="O204" s="3">
        <v>44085</v>
      </c>
      <c r="P204" s="3">
        <v>44147</v>
      </c>
      <c r="Q204" s="3">
        <v>44113</v>
      </c>
      <c r="R204" s="3">
        <v>44155</v>
      </c>
      <c r="S204" s="3">
        <v>44155</v>
      </c>
      <c r="T204" s="3">
        <v>44182</v>
      </c>
      <c r="U204" s="3">
        <v>44202</v>
      </c>
      <c r="W204" s="3">
        <v>44251</v>
      </c>
      <c r="X204" s="3">
        <v>44250</v>
      </c>
      <c r="Y204" s="3">
        <v>44214</v>
      </c>
      <c r="Z204" s="3">
        <v>44250</v>
      </c>
      <c r="AA204" s="3">
        <v>44256</v>
      </c>
    </row>
    <row r="205" spans="1:27" x14ac:dyDescent="0.25">
      <c r="A205" s="1" t="s">
        <v>868</v>
      </c>
      <c r="B205" s="1" t="s">
        <v>2063</v>
      </c>
      <c r="C205" s="1" t="s">
        <v>1762</v>
      </c>
      <c r="D205" s="1" t="s">
        <v>1808</v>
      </c>
      <c r="E205" s="1" t="s">
        <v>1840</v>
      </c>
      <c r="F205" s="1" t="s">
        <v>1966</v>
      </c>
      <c r="G205" s="1" t="s">
        <v>1766</v>
      </c>
      <c r="H205" s="3">
        <v>43756</v>
      </c>
      <c r="I205" s="3">
        <v>44007</v>
      </c>
      <c r="J205" s="3">
        <v>44020</v>
      </c>
      <c r="K205" s="3">
        <v>44025</v>
      </c>
      <c r="L205" s="3">
        <v>44041</v>
      </c>
      <c r="M205" s="3">
        <v>44035</v>
      </c>
      <c r="N205" s="3">
        <v>44159</v>
      </c>
      <c r="O205" s="3">
        <v>44036</v>
      </c>
      <c r="P205" s="3">
        <v>44095</v>
      </c>
      <c r="Q205" s="3">
        <v>44046</v>
      </c>
      <c r="R205" s="3">
        <v>44047</v>
      </c>
      <c r="S205" s="3">
        <v>44047</v>
      </c>
      <c r="T205" s="3">
        <v>44166</v>
      </c>
      <c r="U205" s="3">
        <v>44172</v>
      </c>
      <c r="W205" s="3">
        <v>44276</v>
      </c>
      <c r="Z205" s="3">
        <v>44316</v>
      </c>
    </row>
    <row r="206" spans="1:27" x14ac:dyDescent="0.25">
      <c r="A206" s="1" t="s">
        <v>867</v>
      </c>
      <c r="B206" s="1" t="s">
        <v>1772</v>
      </c>
      <c r="C206" s="1" t="s">
        <v>1762</v>
      </c>
      <c r="D206" s="1" t="s">
        <v>1949</v>
      </c>
      <c r="E206" s="1" t="s">
        <v>1856</v>
      </c>
      <c r="F206" s="1" t="s">
        <v>1926</v>
      </c>
      <c r="G206" s="1" t="s">
        <v>1789</v>
      </c>
      <c r="H206" s="3">
        <v>44013</v>
      </c>
      <c r="I206" s="3">
        <v>44013</v>
      </c>
      <c r="J206" s="3">
        <v>44013</v>
      </c>
      <c r="K206" s="3">
        <v>44022</v>
      </c>
      <c r="L206" s="3">
        <v>44116</v>
      </c>
      <c r="M206" s="3">
        <v>44022</v>
      </c>
      <c r="N206" s="3">
        <v>44090</v>
      </c>
      <c r="O206" s="3">
        <v>44033</v>
      </c>
      <c r="P206" s="3" t="s">
        <v>0</v>
      </c>
      <c r="Q206" s="3">
        <v>44141</v>
      </c>
      <c r="R206" s="3">
        <v>44144</v>
      </c>
      <c r="S206" s="3">
        <v>44145</v>
      </c>
      <c r="T206" s="3">
        <v>44165</v>
      </c>
      <c r="U206" s="3">
        <v>44166</v>
      </c>
      <c r="W206" s="3">
        <v>44201</v>
      </c>
      <c r="X206" s="3">
        <v>44202</v>
      </c>
      <c r="Y206" s="3">
        <v>44200</v>
      </c>
      <c r="Z206" s="3">
        <v>43841</v>
      </c>
      <c r="AA206" s="3">
        <v>44212</v>
      </c>
    </row>
    <row r="207" spans="1:27" x14ac:dyDescent="0.25">
      <c r="A207" s="1" t="s">
        <v>866</v>
      </c>
      <c r="B207" s="1" t="s">
        <v>1830</v>
      </c>
      <c r="C207" s="1" t="s">
        <v>1762</v>
      </c>
      <c r="D207" s="1" t="s">
        <v>2071</v>
      </c>
      <c r="E207" s="1" t="s">
        <v>1882</v>
      </c>
      <c r="F207" s="1" t="s">
        <v>2072</v>
      </c>
      <c r="G207" s="1" t="s">
        <v>1785</v>
      </c>
      <c r="H207" s="3">
        <v>44006</v>
      </c>
      <c r="I207" s="3">
        <v>44011</v>
      </c>
      <c r="J207" s="3">
        <v>44012</v>
      </c>
      <c r="K207" s="3">
        <v>44022</v>
      </c>
      <c r="L207" s="3">
        <v>44042</v>
      </c>
      <c r="M207" s="3">
        <v>44042</v>
      </c>
      <c r="N207" s="3">
        <v>44096</v>
      </c>
      <c r="O207" s="3">
        <v>44036</v>
      </c>
      <c r="P207" s="3">
        <v>44042</v>
      </c>
      <c r="Q207" s="3">
        <v>44042</v>
      </c>
      <c r="R207" s="3">
        <v>44047</v>
      </c>
      <c r="S207" s="3">
        <v>44047</v>
      </c>
      <c r="T207" s="3">
        <v>44096</v>
      </c>
      <c r="U207" s="3">
        <v>44109</v>
      </c>
      <c r="W207" s="3">
        <v>44123</v>
      </c>
      <c r="X207" s="3">
        <v>44217</v>
      </c>
      <c r="Z207" s="3">
        <v>44287</v>
      </c>
    </row>
    <row r="208" spans="1:27" x14ac:dyDescent="0.25">
      <c r="A208" s="1" t="s">
        <v>865</v>
      </c>
      <c r="B208" s="1" t="s">
        <v>1830</v>
      </c>
      <c r="C208" s="1" t="s">
        <v>1762</v>
      </c>
      <c r="D208" s="1" t="s">
        <v>2073</v>
      </c>
      <c r="E208" s="1" t="s">
        <v>1797</v>
      </c>
      <c r="F208" s="1" t="s">
        <v>1845</v>
      </c>
      <c r="G208" s="1" t="s">
        <v>1766</v>
      </c>
      <c r="H208" s="3">
        <v>43878</v>
      </c>
      <c r="I208" s="3">
        <v>43999</v>
      </c>
      <c r="J208" s="3">
        <v>44018</v>
      </c>
      <c r="K208" s="3">
        <v>44047</v>
      </c>
      <c r="L208" s="3">
        <v>44070</v>
      </c>
      <c r="M208" s="3">
        <v>44069</v>
      </c>
      <c r="N208" s="3">
        <v>44084</v>
      </c>
      <c r="O208" s="3">
        <v>44070</v>
      </c>
      <c r="P208" s="3">
        <v>44070</v>
      </c>
      <c r="Q208" s="3">
        <v>44084</v>
      </c>
      <c r="R208" s="3">
        <v>44091</v>
      </c>
      <c r="S208" s="3">
        <v>44091</v>
      </c>
      <c r="T208" s="3">
        <v>43849</v>
      </c>
      <c r="U208" s="3">
        <v>44217</v>
      </c>
      <c r="W208" s="3">
        <v>44291</v>
      </c>
      <c r="X208" s="3">
        <v>44216</v>
      </c>
      <c r="Y208" s="3">
        <v>44319</v>
      </c>
      <c r="Z208" s="3">
        <v>44320</v>
      </c>
    </row>
    <row r="209" spans="1:27" x14ac:dyDescent="0.25">
      <c r="A209" s="1" t="s">
        <v>861</v>
      </c>
      <c r="B209" s="1" t="s">
        <v>1830</v>
      </c>
      <c r="C209" s="1" t="s">
        <v>1762</v>
      </c>
      <c r="D209" s="1" t="s">
        <v>2074</v>
      </c>
      <c r="E209" s="1" t="s">
        <v>1840</v>
      </c>
      <c r="F209" s="1" t="s">
        <v>2075</v>
      </c>
      <c r="G209" s="1" t="s">
        <v>1766</v>
      </c>
      <c r="H209" s="3">
        <v>43577</v>
      </c>
      <c r="I209" s="3">
        <v>44097</v>
      </c>
      <c r="J209" s="3">
        <v>44098</v>
      </c>
      <c r="K209" s="3">
        <v>44098</v>
      </c>
      <c r="L209" s="3">
        <v>44146</v>
      </c>
      <c r="M209" s="3">
        <v>43754</v>
      </c>
      <c r="N209" s="3">
        <v>44103</v>
      </c>
      <c r="O209" s="3">
        <v>44125</v>
      </c>
      <c r="P209" s="3">
        <v>44166</v>
      </c>
      <c r="Q209" s="3">
        <v>44152</v>
      </c>
      <c r="R209" s="3">
        <v>44153</v>
      </c>
      <c r="S209" s="3">
        <v>44154</v>
      </c>
      <c r="T209" s="3">
        <v>44183</v>
      </c>
      <c r="U209" s="3">
        <v>44183</v>
      </c>
      <c r="X209" s="3">
        <v>44229</v>
      </c>
    </row>
    <row r="210" spans="1:27" x14ac:dyDescent="0.25">
      <c r="A210" s="1" t="s">
        <v>858</v>
      </c>
      <c r="B210" s="1" t="s">
        <v>2063</v>
      </c>
      <c r="C210" s="1" t="s">
        <v>1762</v>
      </c>
      <c r="D210" s="1" t="s">
        <v>2076</v>
      </c>
      <c r="E210" s="1" t="s">
        <v>1931</v>
      </c>
      <c r="F210" s="1" t="s">
        <v>1932</v>
      </c>
      <c r="G210" s="1" t="s">
        <v>1780</v>
      </c>
      <c r="H210" s="3">
        <v>43893</v>
      </c>
      <c r="I210" s="3">
        <v>44068</v>
      </c>
      <c r="J210" s="3">
        <v>44069</v>
      </c>
      <c r="K210" s="3">
        <v>44069</v>
      </c>
      <c r="L210" s="3">
        <v>44088</v>
      </c>
      <c r="M210" s="3">
        <v>44077</v>
      </c>
      <c r="N210" s="3">
        <v>44134</v>
      </c>
      <c r="O210" s="3">
        <v>44085</v>
      </c>
      <c r="P210" s="3">
        <v>44106</v>
      </c>
      <c r="Q210" s="3">
        <v>44123</v>
      </c>
      <c r="R210" s="3">
        <v>44126</v>
      </c>
      <c r="S210" s="3">
        <v>44126</v>
      </c>
      <c r="T210" s="3">
        <v>44215</v>
      </c>
      <c r="U210" s="3">
        <v>44219</v>
      </c>
      <c r="W210" s="3">
        <v>44277</v>
      </c>
    </row>
    <row r="211" spans="1:27" x14ac:dyDescent="0.25">
      <c r="A211" s="1" t="s">
        <v>857</v>
      </c>
      <c r="B211" s="1" t="s">
        <v>1830</v>
      </c>
      <c r="C211" s="1" t="s">
        <v>1762</v>
      </c>
      <c r="D211" s="1" t="s">
        <v>2077</v>
      </c>
      <c r="E211" s="1" t="s">
        <v>1882</v>
      </c>
      <c r="F211" s="1" t="s">
        <v>2078</v>
      </c>
      <c r="G211" s="1" t="s">
        <v>1785</v>
      </c>
      <c r="H211" s="3">
        <v>44019</v>
      </c>
      <c r="I211" s="3">
        <v>44034</v>
      </c>
      <c r="J211" s="3">
        <v>44034</v>
      </c>
      <c r="K211" s="3">
        <v>44036</v>
      </c>
      <c r="L211" s="3">
        <v>44055</v>
      </c>
      <c r="M211" s="3">
        <v>44062</v>
      </c>
      <c r="N211" s="3">
        <v>44119</v>
      </c>
      <c r="O211" s="3">
        <v>44042</v>
      </c>
      <c r="P211" s="3">
        <v>44055</v>
      </c>
      <c r="Q211" s="3">
        <v>44118</v>
      </c>
      <c r="R211" s="3">
        <v>44119</v>
      </c>
      <c r="S211" s="3">
        <v>44124</v>
      </c>
      <c r="X211" s="3">
        <v>44277</v>
      </c>
    </row>
    <row r="212" spans="1:27" x14ac:dyDescent="0.25">
      <c r="A212" s="1" t="s">
        <v>855</v>
      </c>
      <c r="B212" s="1" t="s">
        <v>1830</v>
      </c>
      <c r="C212" s="1" t="s">
        <v>1762</v>
      </c>
      <c r="D212" s="1" t="s">
        <v>2079</v>
      </c>
      <c r="E212" s="1" t="s">
        <v>1800</v>
      </c>
      <c r="F212" s="1" t="s">
        <v>2080</v>
      </c>
      <c r="G212" s="1" t="s">
        <v>1766</v>
      </c>
      <c r="H212" s="3">
        <v>43920</v>
      </c>
      <c r="I212" s="3">
        <v>44050</v>
      </c>
      <c r="J212" s="3">
        <v>44060</v>
      </c>
      <c r="K212" s="3">
        <v>44061</v>
      </c>
      <c r="L212" s="3">
        <v>44075</v>
      </c>
      <c r="M212" s="3">
        <v>44064</v>
      </c>
      <c r="N212" s="3">
        <v>44115</v>
      </c>
      <c r="O212" s="3">
        <v>44075</v>
      </c>
      <c r="P212" s="3">
        <v>44104</v>
      </c>
      <c r="Q212" s="3">
        <v>44089</v>
      </c>
      <c r="R212" s="3">
        <v>44117</v>
      </c>
      <c r="S212" s="3">
        <v>44119</v>
      </c>
      <c r="T212" s="3">
        <v>44146</v>
      </c>
      <c r="U212" s="3">
        <v>43851</v>
      </c>
      <c r="W212" s="3">
        <v>44309</v>
      </c>
      <c r="X212" s="3">
        <v>44264</v>
      </c>
    </row>
    <row r="213" spans="1:27" x14ac:dyDescent="0.25">
      <c r="A213" s="1" t="s">
        <v>854</v>
      </c>
      <c r="B213" s="1" t="s">
        <v>1772</v>
      </c>
      <c r="C213" s="1" t="s">
        <v>1762</v>
      </c>
      <c r="D213" s="1" t="s">
        <v>1922</v>
      </c>
      <c r="E213" s="1" t="s">
        <v>1787</v>
      </c>
      <c r="F213" s="1" t="s">
        <v>1788</v>
      </c>
      <c r="G213" s="1" t="s">
        <v>1789</v>
      </c>
      <c r="H213" s="3">
        <v>44022</v>
      </c>
      <c r="I213" s="3">
        <v>44041</v>
      </c>
      <c r="J213" s="3">
        <v>44041</v>
      </c>
      <c r="K213" s="3">
        <v>44047</v>
      </c>
      <c r="L213" s="3">
        <v>44062</v>
      </c>
      <c r="M213" s="3">
        <v>44047</v>
      </c>
      <c r="N213" s="3">
        <v>44070</v>
      </c>
      <c r="O213" s="3">
        <v>44057</v>
      </c>
      <c r="P213" s="3">
        <v>44062</v>
      </c>
      <c r="Q213" s="3">
        <v>44074</v>
      </c>
      <c r="R213" s="3">
        <v>44074</v>
      </c>
      <c r="S213" s="3">
        <v>44074</v>
      </c>
      <c r="T213" s="3">
        <v>44096</v>
      </c>
      <c r="U213" s="3">
        <v>44097</v>
      </c>
      <c r="W213" s="3">
        <v>44104</v>
      </c>
      <c r="X213" s="3">
        <v>44124</v>
      </c>
      <c r="Y213" s="3">
        <v>44123</v>
      </c>
      <c r="Z213" s="3">
        <v>44138</v>
      </c>
      <c r="AA213" s="3">
        <v>44124</v>
      </c>
    </row>
    <row r="214" spans="1:27" x14ac:dyDescent="0.25">
      <c r="A214" s="1" t="s">
        <v>853</v>
      </c>
      <c r="B214" s="1" t="s">
        <v>1772</v>
      </c>
      <c r="C214" s="1" t="s">
        <v>1762</v>
      </c>
      <c r="D214" s="1" t="s">
        <v>1940</v>
      </c>
      <c r="E214" s="1" t="s">
        <v>1840</v>
      </c>
      <c r="F214" s="1" t="s">
        <v>1854</v>
      </c>
      <c r="G214" s="1" t="s">
        <v>1766</v>
      </c>
      <c r="H214" s="3">
        <v>43994</v>
      </c>
      <c r="I214" s="3">
        <v>44026</v>
      </c>
      <c r="J214" s="3">
        <v>44042</v>
      </c>
      <c r="K214" s="3">
        <v>44047</v>
      </c>
      <c r="L214" s="3">
        <v>44063</v>
      </c>
      <c r="M214" s="3">
        <v>44048</v>
      </c>
      <c r="N214" s="3">
        <v>44071</v>
      </c>
      <c r="O214" s="3">
        <v>44057</v>
      </c>
      <c r="P214" s="3">
        <v>44088</v>
      </c>
      <c r="Q214" s="3">
        <v>44092</v>
      </c>
      <c r="R214" s="3">
        <v>44092</v>
      </c>
      <c r="S214" s="3">
        <v>44092</v>
      </c>
      <c r="T214" s="3">
        <v>44119</v>
      </c>
      <c r="U214" s="3">
        <v>44119</v>
      </c>
      <c r="W214" s="3">
        <v>44146</v>
      </c>
      <c r="X214" s="3">
        <v>44167</v>
      </c>
      <c r="Y214" s="3">
        <v>44151</v>
      </c>
      <c r="Z214" s="3">
        <v>44216</v>
      </c>
      <c r="AA214" s="3">
        <v>44237</v>
      </c>
    </row>
    <row r="215" spans="1:27" x14ac:dyDescent="0.25">
      <c r="A215" s="1" t="s">
        <v>852</v>
      </c>
      <c r="B215" s="1" t="s">
        <v>1772</v>
      </c>
      <c r="C215" s="1" t="s">
        <v>1762</v>
      </c>
      <c r="D215" s="1" t="s">
        <v>1940</v>
      </c>
      <c r="E215" s="1" t="s">
        <v>1840</v>
      </c>
      <c r="F215" s="1" t="s">
        <v>1854</v>
      </c>
      <c r="G215" s="1" t="s">
        <v>1766</v>
      </c>
      <c r="H215" s="3">
        <v>43994</v>
      </c>
      <c r="I215" s="3">
        <v>44042</v>
      </c>
      <c r="J215" s="3">
        <v>44042</v>
      </c>
      <c r="K215" s="3">
        <v>44047</v>
      </c>
      <c r="L215" s="3">
        <v>44063</v>
      </c>
      <c r="M215" s="3">
        <v>44050</v>
      </c>
      <c r="N215" s="3">
        <v>44091</v>
      </c>
      <c r="O215" s="3">
        <v>44063</v>
      </c>
      <c r="P215" s="3">
        <v>44110</v>
      </c>
      <c r="Q215" s="3">
        <v>44096</v>
      </c>
      <c r="R215" s="3">
        <v>44097</v>
      </c>
      <c r="S215" s="3">
        <v>44097</v>
      </c>
      <c r="T215" s="3">
        <v>44147</v>
      </c>
      <c r="U215" s="3">
        <v>44147</v>
      </c>
      <c r="W215" s="3">
        <v>44180</v>
      </c>
      <c r="X215" s="3">
        <v>44182</v>
      </c>
      <c r="Y215" s="3">
        <v>44230</v>
      </c>
      <c r="Z215" s="3">
        <v>44230</v>
      </c>
      <c r="AA215" s="3">
        <v>44237</v>
      </c>
    </row>
    <row r="216" spans="1:27" x14ac:dyDescent="0.25">
      <c r="A216" s="1" t="s">
        <v>851</v>
      </c>
      <c r="B216" s="1" t="s">
        <v>1830</v>
      </c>
      <c r="C216" s="1" t="s">
        <v>1762</v>
      </c>
      <c r="D216" s="1" t="s">
        <v>1853</v>
      </c>
      <c r="E216" s="1" t="s">
        <v>1835</v>
      </c>
      <c r="F216" s="1" t="s">
        <v>1836</v>
      </c>
      <c r="G216" s="1" t="s">
        <v>1766</v>
      </c>
      <c r="H216" s="3">
        <v>43930</v>
      </c>
      <c r="I216" s="3">
        <v>44050</v>
      </c>
      <c r="J216" s="3">
        <v>44106</v>
      </c>
      <c r="K216" s="3">
        <v>44106</v>
      </c>
      <c r="L216" s="3">
        <v>44118</v>
      </c>
      <c r="M216" s="3">
        <v>44118</v>
      </c>
      <c r="N216" s="3">
        <v>44071</v>
      </c>
      <c r="O216" s="3">
        <v>44253</v>
      </c>
      <c r="P216" s="3">
        <v>44271</v>
      </c>
      <c r="Q216" s="3">
        <v>44146</v>
      </c>
      <c r="R216" s="3">
        <v>44146</v>
      </c>
      <c r="S216" s="3">
        <v>44148</v>
      </c>
      <c r="T216" s="3">
        <v>44291</v>
      </c>
      <c r="U216" s="3">
        <v>44295</v>
      </c>
      <c r="X216" s="3">
        <v>44219</v>
      </c>
    </row>
    <row r="217" spans="1:27" x14ac:dyDescent="0.25">
      <c r="A217" s="1" t="s">
        <v>850</v>
      </c>
      <c r="B217" s="1" t="s">
        <v>1830</v>
      </c>
      <c r="C217" s="1" t="s">
        <v>1762</v>
      </c>
      <c r="D217" s="1" t="s">
        <v>2081</v>
      </c>
      <c r="E217" s="1" t="s">
        <v>1856</v>
      </c>
      <c r="F217" s="1" t="s">
        <v>2082</v>
      </c>
      <c r="G217" s="1" t="s">
        <v>1789</v>
      </c>
      <c r="H217" s="3">
        <v>44047</v>
      </c>
      <c r="I217" s="3">
        <v>44048</v>
      </c>
      <c r="J217" s="3">
        <v>44050</v>
      </c>
      <c r="K217" s="3">
        <v>44050</v>
      </c>
      <c r="L217" s="3">
        <v>44085</v>
      </c>
      <c r="M217" s="3">
        <v>44054</v>
      </c>
      <c r="N217" s="3">
        <v>44131</v>
      </c>
      <c r="O217" s="3">
        <v>44067</v>
      </c>
      <c r="P217" s="3">
        <v>44085</v>
      </c>
      <c r="Q217" s="3">
        <v>44092</v>
      </c>
      <c r="R217" s="3">
        <v>44092</v>
      </c>
      <c r="S217" s="3">
        <v>44092</v>
      </c>
      <c r="T217" s="3">
        <v>44105</v>
      </c>
      <c r="U217" s="3">
        <v>44111</v>
      </c>
      <c r="W217" s="3">
        <v>44152</v>
      </c>
      <c r="X217" s="3">
        <v>44236</v>
      </c>
      <c r="Y217" s="3">
        <v>44147</v>
      </c>
      <c r="Z217" s="3">
        <v>44222</v>
      </c>
    </row>
    <row r="218" spans="1:27" x14ac:dyDescent="0.25">
      <c r="A218" s="1" t="s">
        <v>847</v>
      </c>
      <c r="B218" s="1" t="s">
        <v>1772</v>
      </c>
      <c r="C218" s="1" t="s">
        <v>1762</v>
      </c>
      <c r="D218" s="1" t="s">
        <v>2083</v>
      </c>
      <c r="E218" s="1" t="s">
        <v>1774</v>
      </c>
      <c r="F218" s="1" t="s">
        <v>1775</v>
      </c>
      <c r="G218" s="1" t="s">
        <v>1776</v>
      </c>
      <c r="H218" s="3">
        <v>44057</v>
      </c>
      <c r="I218" s="3">
        <v>44056</v>
      </c>
      <c r="J218" s="3">
        <v>44070</v>
      </c>
      <c r="K218" s="3">
        <v>44071</v>
      </c>
      <c r="L218" s="3">
        <v>44103</v>
      </c>
      <c r="M218" s="3">
        <v>44071</v>
      </c>
      <c r="N218" s="3">
        <v>44060</v>
      </c>
      <c r="O218" s="3">
        <v>44103</v>
      </c>
      <c r="P218" s="3" t="s">
        <v>0</v>
      </c>
      <c r="Q218" s="3">
        <v>44104</v>
      </c>
      <c r="R218" s="3">
        <v>44104</v>
      </c>
      <c r="S218" s="3">
        <v>44104</v>
      </c>
      <c r="T218" s="3">
        <v>44109</v>
      </c>
      <c r="U218" s="3">
        <v>44109</v>
      </c>
      <c r="W218" s="3">
        <v>44117</v>
      </c>
      <c r="X218" s="3">
        <v>44106</v>
      </c>
      <c r="Y218" s="3">
        <v>44123</v>
      </c>
      <c r="Z218" s="3">
        <v>44127</v>
      </c>
      <c r="AA218" s="3">
        <v>44174</v>
      </c>
    </row>
    <row r="219" spans="1:27" x14ac:dyDescent="0.25">
      <c r="A219" s="1" t="s">
        <v>846</v>
      </c>
      <c r="B219" s="1" t="s">
        <v>1772</v>
      </c>
      <c r="C219" s="1" t="s">
        <v>1762</v>
      </c>
      <c r="D219" s="1" t="s">
        <v>2084</v>
      </c>
      <c r="E219" s="1" t="s">
        <v>1835</v>
      </c>
      <c r="F219" s="1" t="s">
        <v>2085</v>
      </c>
      <c r="G219" s="1" t="s">
        <v>1766</v>
      </c>
      <c r="H219" s="3">
        <v>43739</v>
      </c>
      <c r="I219" s="3">
        <v>44049</v>
      </c>
      <c r="J219" s="3">
        <v>44085</v>
      </c>
      <c r="K219" s="3">
        <v>44085</v>
      </c>
      <c r="L219" s="3">
        <v>44103</v>
      </c>
      <c r="M219" s="3">
        <v>44099</v>
      </c>
      <c r="N219" s="3">
        <v>44117</v>
      </c>
      <c r="O219" s="3">
        <v>44102</v>
      </c>
      <c r="P219" s="3">
        <v>44151</v>
      </c>
      <c r="Q219" s="3">
        <v>44124</v>
      </c>
      <c r="R219" s="3">
        <v>44126</v>
      </c>
      <c r="S219" s="3">
        <v>44126</v>
      </c>
      <c r="T219" s="3">
        <v>44216</v>
      </c>
      <c r="U219" s="3">
        <v>44223</v>
      </c>
      <c r="W219" s="3">
        <v>44263</v>
      </c>
      <c r="X219" s="3">
        <v>44223</v>
      </c>
      <c r="Y219" s="3">
        <v>44256</v>
      </c>
      <c r="Z219" s="3">
        <v>44260</v>
      </c>
      <c r="AA219" s="3">
        <v>44306</v>
      </c>
    </row>
    <row r="220" spans="1:27" x14ac:dyDescent="0.25">
      <c r="A220" s="1" t="s">
        <v>842</v>
      </c>
      <c r="B220" s="1" t="s">
        <v>1772</v>
      </c>
      <c r="C220" s="1" t="s">
        <v>1762</v>
      </c>
      <c r="D220" s="1" t="s">
        <v>1799</v>
      </c>
      <c r="E220" s="1" t="s">
        <v>1800</v>
      </c>
      <c r="F220" s="1" t="s">
        <v>1801</v>
      </c>
      <c r="G220" s="1" t="s">
        <v>1766</v>
      </c>
      <c r="H220" s="3">
        <v>44054</v>
      </c>
      <c r="I220" s="3">
        <v>44083</v>
      </c>
      <c r="J220" s="3">
        <v>44083</v>
      </c>
      <c r="K220" s="3">
        <v>44084</v>
      </c>
      <c r="L220" s="3">
        <v>44103</v>
      </c>
      <c r="M220" s="3">
        <v>44091</v>
      </c>
      <c r="N220" s="3">
        <v>44078</v>
      </c>
      <c r="O220" s="3">
        <v>44102</v>
      </c>
      <c r="P220" s="3">
        <v>44124</v>
      </c>
      <c r="Q220" s="3">
        <v>44119</v>
      </c>
      <c r="R220" s="3">
        <v>44134</v>
      </c>
      <c r="S220" s="3">
        <v>44222</v>
      </c>
      <c r="T220" s="3">
        <v>44222</v>
      </c>
      <c r="U220" s="3">
        <v>44228</v>
      </c>
      <c r="W220" s="3">
        <v>44285</v>
      </c>
      <c r="X220" s="3">
        <v>44228</v>
      </c>
      <c r="Y220" s="3">
        <v>44256</v>
      </c>
      <c r="Z220" s="3">
        <v>44285</v>
      </c>
      <c r="AA220" s="3">
        <v>44315</v>
      </c>
    </row>
    <row r="221" spans="1:27" x14ac:dyDescent="0.25">
      <c r="A221" s="1" t="s">
        <v>841</v>
      </c>
      <c r="B221" s="1" t="s">
        <v>1767</v>
      </c>
      <c r="C221" s="1" t="s">
        <v>1762</v>
      </c>
      <c r="D221" s="1" t="s">
        <v>2086</v>
      </c>
      <c r="E221" s="1" t="s">
        <v>1840</v>
      </c>
      <c r="F221" s="1" t="s">
        <v>1966</v>
      </c>
      <c r="G221" s="1" t="s">
        <v>1766</v>
      </c>
      <c r="H221" s="3">
        <v>43922</v>
      </c>
      <c r="I221" s="3">
        <v>43986</v>
      </c>
      <c r="J221" s="3">
        <v>44046</v>
      </c>
      <c r="K221" s="3">
        <v>44047</v>
      </c>
      <c r="L221" s="3">
        <v>44063</v>
      </c>
      <c r="M221" s="3">
        <v>44061</v>
      </c>
      <c r="O221" s="3">
        <v>44060</v>
      </c>
      <c r="P221" s="3">
        <v>44075</v>
      </c>
      <c r="Q221" s="3">
        <v>44068</v>
      </c>
      <c r="R221" s="3">
        <v>44068</v>
      </c>
      <c r="S221" s="3">
        <v>44068</v>
      </c>
    </row>
    <row r="222" spans="1:27" x14ac:dyDescent="0.25">
      <c r="A222" s="1" t="s">
        <v>840</v>
      </c>
      <c r="B222" s="1" t="s">
        <v>1767</v>
      </c>
      <c r="C222" s="1" t="s">
        <v>1762</v>
      </c>
      <c r="D222" s="1" t="s">
        <v>2087</v>
      </c>
      <c r="E222" s="1" t="s">
        <v>1774</v>
      </c>
      <c r="F222" s="1" t="s">
        <v>1775</v>
      </c>
      <c r="G222" s="1" t="s">
        <v>1776</v>
      </c>
      <c r="H222" s="3">
        <v>44014</v>
      </c>
      <c r="I222" s="3">
        <v>44013</v>
      </c>
      <c r="J222" s="3">
        <v>44053</v>
      </c>
      <c r="K222" s="3">
        <v>44054</v>
      </c>
      <c r="L222" s="3">
        <v>44068</v>
      </c>
      <c r="M222" s="3">
        <v>44054</v>
      </c>
      <c r="N222" s="3">
        <v>44060</v>
      </c>
      <c r="O222" s="3">
        <v>44067</v>
      </c>
      <c r="P222" s="3">
        <v>44068</v>
      </c>
      <c r="Q222" s="3">
        <v>44078</v>
      </c>
      <c r="R222" s="3">
        <v>44082</v>
      </c>
      <c r="S222" s="3">
        <v>44083</v>
      </c>
    </row>
    <row r="223" spans="1:27" x14ac:dyDescent="0.25">
      <c r="A223" s="1" t="s">
        <v>836</v>
      </c>
      <c r="B223" s="1" t="s">
        <v>1825</v>
      </c>
      <c r="C223" s="1" t="s">
        <v>1762</v>
      </c>
      <c r="D223" s="1" t="s">
        <v>2088</v>
      </c>
      <c r="E223" s="1" t="s">
        <v>1835</v>
      </c>
      <c r="F223" s="1" t="s">
        <v>2089</v>
      </c>
      <c r="G223" s="1" t="s">
        <v>1771</v>
      </c>
      <c r="H223" s="3">
        <v>44077</v>
      </c>
      <c r="I223" s="3">
        <v>44082</v>
      </c>
      <c r="J223" s="3">
        <v>44090</v>
      </c>
      <c r="K223" s="3">
        <v>44090</v>
      </c>
      <c r="M223" s="3" t="s">
        <v>0</v>
      </c>
      <c r="N223" s="3">
        <v>44082</v>
      </c>
      <c r="Q223" s="3">
        <v>44113</v>
      </c>
      <c r="R223" s="3" t="s">
        <v>0</v>
      </c>
      <c r="S223" s="3" t="s">
        <v>0</v>
      </c>
      <c r="T223" s="3">
        <v>44113</v>
      </c>
      <c r="U223" s="3">
        <v>44089</v>
      </c>
      <c r="X223" s="3">
        <v>44098</v>
      </c>
      <c r="Y223" s="3">
        <v>44112</v>
      </c>
      <c r="AA223" s="3">
        <v>44113</v>
      </c>
    </row>
    <row r="224" spans="1:27" x14ac:dyDescent="0.25">
      <c r="A224" s="1" t="s">
        <v>835</v>
      </c>
      <c r="B224" s="1" t="s">
        <v>1767</v>
      </c>
      <c r="C224" s="1" t="s">
        <v>1762</v>
      </c>
      <c r="D224" s="1" t="s">
        <v>2090</v>
      </c>
      <c r="E224" s="1" t="s">
        <v>1791</v>
      </c>
      <c r="F224" s="1" t="s">
        <v>2091</v>
      </c>
      <c r="G224" s="1" t="s">
        <v>1766</v>
      </c>
      <c r="H224" s="3">
        <v>43945</v>
      </c>
      <c r="I224" s="3">
        <v>43950</v>
      </c>
      <c r="J224" s="3">
        <v>44076</v>
      </c>
      <c r="K224" s="3">
        <v>44077</v>
      </c>
      <c r="L224" s="3">
        <v>44097</v>
      </c>
      <c r="M224" s="3">
        <v>44084</v>
      </c>
      <c r="N224" s="3">
        <v>44091</v>
      </c>
      <c r="O224" s="3">
        <v>44088</v>
      </c>
      <c r="P224" s="3">
        <v>44090</v>
      </c>
    </row>
    <row r="225" spans="1:27" x14ac:dyDescent="0.25">
      <c r="A225" s="1" t="s">
        <v>834</v>
      </c>
      <c r="B225" s="1" t="s">
        <v>1825</v>
      </c>
      <c r="C225" s="1" t="s">
        <v>1762</v>
      </c>
      <c r="D225" s="1" t="s">
        <v>2008</v>
      </c>
      <c r="E225" s="1" t="s">
        <v>1835</v>
      </c>
      <c r="F225" s="1" t="s">
        <v>1836</v>
      </c>
      <c r="G225" s="1" t="s">
        <v>1766</v>
      </c>
      <c r="H225" s="3">
        <v>44053</v>
      </c>
      <c r="I225" s="3">
        <v>44074</v>
      </c>
      <c r="J225" s="3">
        <v>44074</v>
      </c>
      <c r="K225" s="3">
        <v>44074</v>
      </c>
      <c r="L225" s="3">
        <v>44083</v>
      </c>
      <c r="M225" s="3">
        <v>44074</v>
      </c>
      <c r="N225" s="3">
        <v>44098</v>
      </c>
      <c r="O225" s="3">
        <v>44082</v>
      </c>
      <c r="P225" s="3">
        <v>44097</v>
      </c>
      <c r="Q225" s="3">
        <v>44078</v>
      </c>
      <c r="R225" s="3">
        <v>44078</v>
      </c>
      <c r="S225" s="3">
        <v>44078</v>
      </c>
      <c r="T225" s="3">
        <v>44105</v>
      </c>
      <c r="U225" s="3">
        <v>44105</v>
      </c>
      <c r="W225" s="3">
        <v>44116</v>
      </c>
      <c r="X225" s="3">
        <v>44116</v>
      </c>
      <c r="Y225" s="3">
        <v>44123</v>
      </c>
      <c r="Z225" s="3">
        <v>44137</v>
      </c>
      <c r="AA225" s="3">
        <v>44137</v>
      </c>
    </row>
    <row r="226" spans="1:27" x14ac:dyDescent="0.25">
      <c r="A226" s="1" t="s">
        <v>830</v>
      </c>
      <c r="B226" s="1" t="s">
        <v>1830</v>
      </c>
      <c r="C226" s="1" t="s">
        <v>1762</v>
      </c>
      <c r="D226" s="1" t="s">
        <v>2092</v>
      </c>
      <c r="E226" s="1" t="s">
        <v>2043</v>
      </c>
      <c r="F226" s="1" t="s">
        <v>2044</v>
      </c>
      <c r="G226" s="1" t="s">
        <v>1771</v>
      </c>
      <c r="H226" s="3">
        <v>44050</v>
      </c>
      <c r="I226" s="3">
        <v>44090</v>
      </c>
      <c r="J226" s="3">
        <v>44102</v>
      </c>
      <c r="K226" s="3">
        <v>44104</v>
      </c>
      <c r="L226" s="3">
        <v>44217</v>
      </c>
      <c r="M226" s="3">
        <v>44105</v>
      </c>
      <c r="N226" s="3">
        <v>44132</v>
      </c>
      <c r="O226" s="3">
        <v>44124</v>
      </c>
      <c r="P226" s="3">
        <v>44179</v>
      </c>
      <c r="Q226" s="3">
        <v>44236</v>
      </c>
      <c r="R226" s="3">
        <v>44238</v>
      </c>
      <c r="S226" s="3">
        <v>44239</v>
      </c>
      <c r="T226" s="3">
        <v>44259</v>
      </c>
      <c r="U226" s="3">
        <v>44267</v>
      </c>
      <c r="W226" s="3">
        <v>44263</v>
      </c>
      <c r="X226" s="3">
        <v>44217</v>
      </c>
    </row>
    <row r="227" spans="1:27" x14ac:dyDescent="0.25">
      <c r="A227" s="1" t="s">
        <v>829</v>
      </c>
      <c r="B227" s="1" t="s">
        <v>1830</v>
      </c>
      <c r="C227" s="1" t="s">
        <v>1762</v>
      </c>
      <c r="D227" s="1" t="s">
        <v>1853</v>
      </c>
      <c r="E227" s="1" t="s">
        <v>1794</v>
      </c>
      <c r="F227" s="1" t="s">
        <v>1852</v>
      </c>
      <c r="G227" s="1" t="s">
        <v>1780</v>
      </c>
      <c r="H227" s="3">
        <v>43832</v>
      </c>
      <c r="I227" s="3">
        <v>44074</v>
      </c>
      <c r="J227" s="3">
        <v>44088</v>
      </c>
      <c r="K227" s="3">
        <v>44147</v>
      </c>
      <c r="L227" s="3">
        <v>44168</v>
      </c>
      <c r="M227" s="3">
        <v>44165</v>
      </c>
      <c r="N227" s="3">
        <v>44224</v>
      </c>
      <c r="O227" s="3">
        <v>44156</v>
      </c>
      <c r="P227" s="3">
        <v>44177</v>
      </c>
      <c r="Q227" s="3">
        <v>44200</v>
      </c>
      <c r="R227" s="3">
        <v>44201</v>
      </c>
      <c r="S227" s="3">
        <v>44229</v>
      </c>
      <c r="T227" s="3">
        <v>44273</v>
      </c>
      <c r="U227" s="3">
        <v>44273</v>
      </c>
      <c r="W227" s="3">
        <v>44279</v>
      </c>
      <c r="X227" s="3">
        <v>44292</v>
      </c>
    </row>
    <row r="228" spans="1:27" x14ac:dyDescent="0.25">
      <c r="A228" s="1" t="s">
        <v>825</v>
      </c>
      <c r="B228" s="1" t="s">
        <v>1772</v>
      </c>
      <c r="C228" s="1" t="s">
        <v>1762</v>
      </c>
      <c r="D228" s="1" t="s">
        <v>2093</v>
      </c>
      <c r="E228" s="1" t="s">
        <v>1791</v>
      </c>
      <c r="F228" s="1" t="s">
        <v>1871</v>
      </c>
      <c r="G228" s="1" t="s">
        <v>1766</v>
      </c>
      <c r="H228" s="3">
        <v>43998</v>
      </c>
      <c r="I228" s="3">
        <v>44098</v>
      </c>
      <c r="J228" s="3">
        <v>44098</v>
      </c>
      <c r="K228" s="3">
        <v>44099</v>
      </c>
      <c r="L228" s="3">
        <v>44117</v>
      </c>
      <c r="M228" s="3">
        <v>44113</v>
      </c>
      <c r="N228" s="3">
        <v>44148</v>
      </c>
      <c r="O228" s="3">
        <v>44111</v>
      </c>
      <c r="P228" s="3">
        <v>44136</v>
      </c>
      <c r="Q228" s="3">
        <v>44144</v>
      </c>
      <c r="R228" s="3">
        <v>44144</v>
      </c>
      <c r="S228" s="3">
        <v>44144</v>
      </c>
      <c r="T228" s="3">
        <v>44251</v>
      </c>
      <c r="U228" s="3">
        <v>44251</v>
      </c>
      <c r="W228" s="3">
        <v>44278</v>
      </c>
      <c r="X228" s="3">
        <v>44221</v>
      </c>
      <c r="Y228" s="3">
        <v>44270</v>
      </c>
      <c r="Z228" s="3">
        <v>44272</v>
      </c>
      <c r="AA228" s="3">
        <v>44279</v>
      </c>
    </row>
    <row r="229" spans="1:27" x14ac:dyDescent="0.25">
      <c r="A229" s="1" t="s">
        <v>823</v>
      </c>
      <c r="B229" s="1" t="s">
        <v>1830</v>
      </c>
      <c r="C229" s="1" t="s">
        <v>1762</v>
      </c>
      <c r="D229" s="1" t="s">
        <v>2094</v>
      </c>
      <c r="E229" s="1" t="s">
        <v>1957</v>
      </c>
      <c r="F229" s="1" t="s">
        <v>2095</v>
      </c>
      <c r="G229" s="1" t="s">
        <v>1780</v>
      </c>
      <c r="H229" s="3">
        <v>44050</v>
      </c>
      <c r="I229" s="3">
        <v>44105</v>
      </c>
      <c r="J229" s="3">
        <v>44105</v>
      </c>
      <c r="K229" s="3">
        <v>44109</v>
      </c>
      <c r="L229" s="3" t="s">
        <v>0</v>
      </c>
      <c r="M229" s="3">
        <v>44116</v>
      </c>
      <c r="N229" s="3">
        <v>44126</v>
      </c>
      <c r="O229" s="3">
        <v>44126</v>
      </c>
      <c r="P229" s="3">
        <v>44154</v>
      </c>
      <c r="Q229" s="3">
        <v>44159</v>
      </c>
      <c r="R229" s="3">
        <v>44167</v>
      </c>
      <c r="S229" s="3">
        <v>44167</v>
      </c>
      <c r="T229" s="3">
        <v>44307</v>
      </c>
      <c r="U229" s="3">
        <v>44314</v>
      </c>
      <c r="X229" s="3">
        <v>44288</v>
      </c>
    </row>
    <row r="230" spans="1:27" x14ac:dyDescent="0.25">
      <c r="A230" s="1" t="s">
        <v>819</v>
      </c>
      <c r="B230" s="1" t="s">
        <v>1772</v>
      </c>
      <c r="C230" s="1" t="s">
        <v>1762</v>
      </c>
      <c r="D230" s="1" t="s">
        <v>2096</v>
      </c>
      <c r="E230" s="1" t="s">
        <v>2097</v>
      </c>
      <c r="F230" s="1" t="s">
        <v>2098</v>
      </c>
      <c r="G230" s="1" t="s">
        <v>1780</v>
      </c>
      <c r="H230" s="3">
        <v>43606</v>
      </c>
      <c r="I230" s="3">
        <v>44088</v>
      </c>
      <c r="J230" s="3">
        <v>44088</v>
      </c>
      <c r="K230" s="3">
        <v>44088</v>
      </c>
      <c r="L230" s="3" t="s">
        <v>0</v>
      </c>
      <c r="M230" s="3" t="s">
        <v>0</v>
      </c>
      <c r="N230" s="3">
        <v>44168</v>
      </c>
      <c r="O230" s="3" t="s">
        <v>0</v>
      </c>
      <c r="P230" s="3" t="s">
        <v>0</v>
      </c>
      <c r="Q230" s="3">
        <v>43983</v>
      </c>
      <c r="R230" s="3">
        <v>43984</v>
      </c>
      <c r="S230" s="3">
        <v>43984</v>
      </c>
      <c r="T230" s="3">
        <v>44021</v>
      </c>
      <c r="U230" s="3">
        <v>44085</v>
      </c>
      <c r="W230" s="3" t="s">
        <v>0</v>
      </c>
      <c r="X230" s="3">
        <v>44236</v>
      </c>
      <c r="Z230" s="3">
        <v>44274</v>
      </c>
    </row>
    <row r="231" spans="1:27" x14ac:dyDescent="0.25">
      <c r="A231" s="1" t="s">
        <v>817</v>
      </c>
      <c r="B231" s="1" t="s">
        <v>1772</v>
      </c>
      <c r="C231" s="1" t="s">
        <v>1762</v>
      </c>
      <c r="D231" s="1" t="s">
        <v>2099</v>
      </c>
      <c r="E231" s="1" t="s">
        <v>1960</v>
      </c>
      <c r="F231" s="1" t="s">
        <v>1961</v>
      </c>
      <c r="G231" s="1" t="s">
        <v>1780</v>
      </c>
      <c r="H231" s="3">
        <v>44062</v>
      </c>
      <c r="I231" s="3">
        <v>44106</v>
      </c>
      <c r="J231" s="3">
        <v>44106</v>
      </c>
      <c r="K231" s="3">
        <v>44109</v>
      </c>
      <c r="L231" s="3">
        <v>44125</v>
      </c>
      <c r="M231" s="3">
        <v>44131</v>
      </c>
      <c r="N231" s="3">
        <v>44132</v>
      </c>
      <c r="O231" s="3">
        <v>44118</v>
      </c>
      <c r="P231" s="3">
        <v>44179</v>
      </c>
      <c r="Q231" s="3">
        <v>44253</v>
      </c>
      <c r="R231" s="3">
        <v>44253</v>
      </c>
      <c r="S231" s="3">
        <v>44253</v>
      </c>
      <c r="T231" s="3">
        <v>44260</v>
      </c>
      <c r="U231" s="3">
        <v>44263</v>
      </c>
      <c r="W231" s="3">
        <v>44284</v>
      </c>
      <c r="X231" s="3">
        <v>44281</v>
      </c>
      <c r="Y231" s="3">
        <v>44281</v>
      </c>
      <c r="Z231" s="3">
        <v>44280</v>
      </c>
      <c r="AA231" s="3">
        <v>44286</v>
      </c>
    </row>
    <row r="232" spans="1:27" x14ac:dyDescent="0.25">
      <c r="A232" s="1" t="s">
        <v>814</v>
      </c>
      <c r="B232" s="1" t="s">
        <v>1830</v>
      </c>
      <c r="C232" s="1" t="s">
        <v>1762</v>
      </c>
      <c r="D232" s="1" t="s">
        <v>2100</v>
      </c>
      <c r="E232" s="1" t="s">
        <v>1835</v>
      </c>
      <c r="F232" s="1" t="s">
        <v>1836</v>
      </c>
      <c r="G232" s="1" t="s">
        <v>1766</v>
      </c>
      <c r="H232" s="3">
        <v>43985</v>
      </c>
      <c r="I232" s="3">
        <v>44125</v>
      </c>
      <c r="J232" s="3">
        <v>44134</v>
      </c>
      <c r="K232" s="3">
        <v>44146</v>
      </c>
      <c r="L232" s="3" t="s">
        <v>0</v>
      </c>
      <c r="M232" s="3">
        <v>44148</v>
      </c>
      <c r="N232" s="3">
        <v>44218</v>
      </c>
      <c r="O232" s="3">
        <v>44166</v>
      </c>
      <c r="P232" s="3">
        <v>44258</v>
      </c>
      <c r="Q232" s="3">
        <v>44039</v>
      </c>
      <c r="R232" s="3">
        <v>44039</v>
      </c>
      <c r="S232" s="3">
        <v>44043</v>
      </c>
      <c r="T232" s="3">
        <v>44098</v>
      </c>
      <c r="U232" s="3">
        <v>44182</v>
      </c>
      <c r="W232" s="3">
        <v>44276</v>
      </c>
      <c r="X232" s="3">
        <v>44298</v>
      </c>
    </row>
    <row r="233" spans="1:27" x14ac:dyDescent="0.25">
      <c r="A233" s="1" t="s">
        <v>812</v>
      </c>
      <c r="B233" s="1" t="s">
        <v>2063</v>
      </c>
      <c r="C233" s="1" t="s">
        <v>1762</v>
      </c>
      <c r="D233" s="1" t="s">
        <v>2101</v>
      </c>
      <c r="E233" s="1" t="s">
        <v>1794</v>
      </c>
      <c r="F233" s="1" t="s">
        <v>1852</v>
      </c>
      <c r="G233" s="1" t="s">
        <v>1780</v>
      </c>
      <c r="H233" s="3">
        <v>44068</v>
      </c>
      <c r="I233" s="3">
        <v>44083</v>
      </c>
      <c r="J233" s="3">
        <v>44083</v>
      </c>
      <c r="K233" s="3">
        <v>44175</v>
      </c>
      <c r="L233" s="3">
        <v>44201</v>
      </c>
      <c r="M233" s="3">
        <v>44202</v>
      </c>
      <c r="N233" s="3">
        <v>44153</v>
      </c>
      <c r="O233" s="3">
        <v>44186</v>
      </c>
      <c r="P233" s="3">
        <v>44246</v>
      </c>
      <c r="Q233" s="3">
        <v>44229</v>
      </c>
      <c r="R233" s="3">
        <v>44236</v>
      </c>
      <c r="S233" s="3">
        <v>44236</v>
      </c>
      <c r="T233" s="3">
        <v>44258</v>
      </c>
      <c r="U233" s="3">
        <v>44259</v>
      </c>
      <c r="W233" s="3">
        <v>44284</v>
      </c>
    </row>
    <row r="234" spans="1:27" x14ac:dyDescent="0.25">
      <c r="A234" s="1" t="s">
        <v>811</v>
      </c>
      <c r="B234" s="1" t="s">
        <v>1921</v>
      </c>
      <c r="C234" s="1" t="s">
        <v>1762</v>
      </c>
      <c r="D234" s="1" t="s">
        <v>1863</v>
      </c>
      <c r="E234" s="1" t="s">
        <v>1812</v>
      </c>
      <c r="F234" s="1" t="s">
        <v>1925</v>
      </c>
      <c r="G234" s="1" t="s">
        <v>1766</v>
      </c>
      <c r="H234" s="3">
        <v>44098</v>
      </c>
      <c r="I234" s="3">
        <v>44104</v>
      </c>
      <c r="J234" s="3">
        <v>44106</v>
      </c>
      <c r="K234" s="3">
        <v>44106</v>
      </c>
      <c r="L234" s="3">
        <v>44124</v>
      </c>
      <c r="M234" s="3">
        <v>44112</v>
      </c>
      <c r="N234" s="3">
        <v>44225</v>
      </c>
      <c r="O234" s="3">
        <v>44124</v>
      </c>
      <c r="P234" s="3">
        <v>44179</v>
      </c>
      <c r="Q234" s="3">
        <v>44231</v>
      </c>
      <c r="R234" s="3">
        <v>44235</v>
      </c>
      <c r="S234" s="3">
        <v>44235</v>
      </c>
      <c r="T234" s="3">
        <v>44258</v>
      </c>
      <c r="U234" s="3">
        <v>44258</v>
      </c>
      <c r="W234" s="3">
        <v>44302</v>
      </c>
      <c r="Y234" s="3">
        <v>44307</v>
      </c>
    </row>
    <row r="235" spans="1:27" x14ac:dyDescent="0.25">
      <c r="A235" s="1" t="s">
        <v>806</v>
      </c>
      <c r="B235" s="1" t="s">
        <v>1772</v>
      </c>
      <c r="C235" s="1" t="s">
        <v>1762</v>
      </c>
      <c r="D235" s="1" t="s">
        <v>1928</v>
      </c>
      <c r="E235" s="1" t="s">
        <v>1794</v>
      </c>
      <c r="F235" s="1" t="s">
        <v>1805</v>
      </c>
      <c r="G235" s="1" t="s">
        <v>1780</v>
      </c>
      <c r="H235" s="3">
        <v>44104</v>
      </c>
      <c r="I235" s="3">
        <v>44106</v>
      </c>
      <c r="J235" s="3">
        <v>44106</v>
      </c>
      <c r="K235" s="3">
        <v>44106</v>
      </c>
      <c r="L235" s="3">
        <v>44130</v>
      </c>
      <c r="M235" s="3">
        <v>44154</v>
      </c>
      <c r="N235" s="3">
        <v>44165</v>
      </c>
      <c r="O235" s="3">
        <v>44126</v>
      </c>
      <c r="P235" s="3">
        <v>44145</v>
      </c>
      <c r="Q235" s="3">
        <v>44176</v>
      </c>
      <c r="R235" s="3">
        <v>44179</v>
      </c>
      <c r="S235" s="3">
        <v>44180</v>
      </c>
      <c r="T235" s="3">
        <v>44235</v>
      </c>
      <c r="U235" s="3">
        <v>44237</v>
      </c>
      <c r="V235" s="3">
        <v>44223</v>
      </c>
      <c r="W235" s="3">
        <v>44277</v>
      </c>
      <c r="X235" s="3">
        <v>44229</v>
      </c>
      <c r="Y235" s="3">
        <v>44278</v>
      </c>
      <c r="Z235" s="3">
        <v>44281</v>
      </c>
      <c r="AA235" s="3">
        <v>44286</v>
      </c>
    </row>
    <row r="236" spans="1:27" x14ac:dyDescent="0.25">
      <c r="A236" s="1" t="s">
        <v>804</v>
      </c>
      <c r="B236" s="1" t="s">
        <v>1772</v>
      </c>
      <c r="C236" s="1" t="s">
        <v>1762</v>
      </c>
      <c r="D236" s="1" t="s">
        <v>2102</v>
      </c>
      <c r="E236" s="1" t="s">
        <v>1903</v>
      </c>
      <c r="F236" s="1" t="s">
        <v>2047</v>
      </c>
      <c r="G236" s="1" t="s">
        <v>1766</v>
      </c>
      <c r="H236" s="3">
        <v>43929</v>
      </c>
      <c r="I236" s="3">
        <v>44048</v>
      </c>
      <c r="J236" s="3">
        <v>44056</v>
      </c>
      <c r="K236" s="3">
        <v>44057</v>
      </c>
      <c r="L236" s="3">
        <v>44084</v>
      </c>
      <c r="M236" s="3">
        <v>44078</v>
      </c>
      <c r="N236" s="3">
        <v>44155</v>
      </c>
      <c r="O236" s="3">
        <v>44082</v>
      </c>
      <c r="P236" s="3">
        <v>44137</v>
      </c>
      <c r="Q236" s="3">
        <v>44091</v>
      </c>
      <c r="R236" s="3">
        <v>44091</v>
      </c>
      <c r="S236" s="3">
        <v>44091</v>
      </c>
      <c r="T236" s="3">
        <v>44131</v>
      </c>
      <c r="U236" s="3">
        <v>44131</v>
      </c>
      <c r="V236" s="3">
        <v>44210</v>
      </c>
      <c r="W236" s="3">
        <v>44180</v>
      </c>
      <c r="X236" s="3">
        <v>44214</v>
      </c>
      <c r="Y236" s="3">
        <v>44159</v>
      </c>
      <c r="Z236" s="3">
        <v>44217</v>
      </c>
      <c r="AA236" s="3">
        <v>44266</v>
      </c>
    </row>
    <row r="237" spans="1:27" x14ac:dyDescent="0.25">
      <c r="A237" s="1" t="s">
        <v>803</v>
      </c>
      <c r="B237" s="1" t="s">
        <v>1767</v>
      </c>
      <c r="C237" s="1" t="s">
        <v>1762</v>
      </c>
      <c r="D237" s="1" t="s">
        <v>2103</v>
      </c>
      <c r="E237" s="1" t="s">
        <v>1835</v>
      </c>
      <c r="F237" s="1" t="s">
        <v>1992</v>
      </c>
      <c r="G237" s="1" t="s">
        <v>1766</v>
      </c>
      <c r="H237" s="3">
        <v>43846</v>
      </c>
      <c r="I237" s="3">
        <v>43902</v>
      </c>
      <c r="J237" s="3">
        <v>44111</v>
      </c>
      <c r="K237" s="3">
        <v>44111</v>
      </c>
      <c r="L237" s="3">
        <v>44131</v>
      </c>
      <c r="M237" s="3">
        <v>44130</v>
      </c>
      <c r="O237" s="3">
        <v>44130</v>
      </c>
    </row>
    <row r="238" spans="1:27" x14ac:dyDescent="0.25">
      <c r="A238" s="1" t="s">
        <v>799</v>
      </c>
      <c r="B238" s="1" t="s">
        <v>1830</v>
      </c>
      <c r="C238" s="1" t="s">
        <v>1762</v>
      </c>
      <c r="D238" s="1" t="s">
        <v>2104</v>
      </c>
      <c r="E238" s="1" t="s">
        <v>1787</v>
      </c>
      <c r="F238" s="1" t="s">
        <v>2054</v>
      </c>
      <c r="G238" s="1" t="s">
        <v>1789</v>
      </c>
      <c r="H238" s="3">
        <v>44028</v>
      </c>
      <c r="I238" s="3">
        <v>44123</v>
      </c>
      <c r="J238" s="3">
        <v>44125</v>
      </c>
      <c r="K238" s="3">
        <v>44126</v>
      </c>
      <c r="L238" s="3" t="s">
        <v>0</v>
      </c>
      <c r="M238" s="3">
        <v>44126</v>
      </c>
      <c r="N238" s="3">
        <v>43851</v>
      </c>
      <c r="O238" s="3">
        <v>44141</v>
      </c>
      <c r="P238" s="3">
        <v>44153</v>
      </c>
      <c r="Q238" s="3">
        <v>44172</v>
      </c>
      <c r="R238" s="3">
        <v>44175</v>
      </c>
      <c r="S238" s="3">
        <v>44176</v>
      </c>
      <c r="T238" s="3">
        <v>44273</v>
      </c>
      <c r="U238" s="3">
        <v>44273</v>
      </c>
      <c r="V238" s="3">
        <v>44259</v>
      </c>
      <c r="W238" s="3">
        <v>44286</v>
      </c>
      <c r="X238" s="3">
        <v>44263</v>
      </c>
      <c r="Y238" s="3">
        <v>44286</v>
      </c>
      <c r="Z238" s="3">
        <v>44293</v>
      </c>
    </row>
    <row r="239" spans="1:27" x14ac:dyDescent="0.25">
      <c r="A239" s="1" t="s">
        <v>798</v>
      </c>
      <c r="B239" s="1" t="s">
        <v>1921</v>
      </c>
      <c r="C239" s="1" t="s">
        <v>1762</v>
      </c>
      <c r="D239" s="1" t="s">
        <v>2105</v>
      </c>
      <c r="E239" s="1" t="s">
        <v>1787</v>
      </c>
      <c r="F239" s="1" t="s">
        <v>2106</v>
      </c>
      <c r="G239" s="1" t="s">
        <v>1789</v>
      </c>
      <c r="H239" s="3">
        <v>43502</v>
      </c>
      <c r="I239" s="3">
        <v>44127</v>
      </c>
      <c r="J239" s="3">
        <v>44130</v>
      </c>
      <c r="K239" s="3">
        <v>44131</v>
      </c>
      <c r="L239" s="3" t="s">
        <v>0</v>
      </c>
      <c r="M239" s="3">
        <v>44132</v>
      </c>
      <c r="O239" s="3">
        <v>44150</v>
      </c>
      <c r="P239" s="3">
        <v>44153</v>
      </c>
      <c r="Q239" s="3">
        <v>44287</v>
      </c>
      <c r="R239" s="3">
        <v>44302</v>
      </c>
      <c r="S239" s="3">
        <v>44305</v>
      </c>
    </row>
    <row r="240" spans="1:27" x14ac:dyDescent="0.25">
      <c r="A240" s="1" t="s">
        <v>796</v>
      </c>
      <c r="B240" s="1" t="s">
        <v>1921</v>
      </c>
      <c r="C240" s="1" t="s">
        <v>1762</v>
      </c>
      <c r="D240" s="1" t="s">
        <v>2107</v>
      </c>
      <c r="E240" s="1" t="s">
        <v>1912</v>
      </c>
      <c r="F240" s="1" t="s">
        <v>2108</v>
      </c>
      <c r="G240" s="1" t="s">
        <v>1780</v>
      </c>
      <c r="H240" s="3">
        <v>44113</v>
      </c>
      <c r="I240" s="3">
        <v>44119</v>
      </c>
      <c r="J240" s="3">
        <v>44119</v>
      </c>
      <c r="K240" s="3">
        <v>44124</v>
      </c>
      <c r="L240" s="3">
        <v>44144</v>
      </c>
      <c r="M240" s="3">
        <v>44179</v>
      </c>
      <c r="N240" s="3">
        <v>44209</v>
      </c>
      <c r="O240" s="3">
        <v>44138</v>
      </c>
      <c r="P240" s="3">
        <v>44167</v>
      </c>
      <c r="Q240" s="3">
        <v>44145</v>
      </c>
      <c r="R240" s="3">
        <v>44146</v>
      </c>
      <c r="S240" s="3">
        <v>44217</v>
      </c>
      <c r="T240" s="3">
        <v>44287</v>
      </c>
      <c r="U240" s="3">
        <v>44291</v>
      </c>
      <c r="W240" s="3">
        <v>44298</v>
      </c>
    </row>
    <row r="241" spans="1:27" x14ac:dyDescent="0.25">
      <c r="A241" s="1" t="s">
        <v>795</v>
      </c>
      <c r="B241" s="1" t="s">
        <v>1830</v>
      </c>
      <c r="C241" s="1" t="s">
        <v>1762</v>
      </c>
      <c r="D241" s="1" t="s">
        <v>2109</v>
      </c>
      <c r="E241" s="1" t="s">
        <v>1791</v>
      </c>
      <c r="F241" s="1" t="s">
        <v>2110</v>
      </c>
      <c r="G241" s="1" t="s">
        <v>1766</v>
      </c>
      <c r="H241" s="3">
        <v>44146</v>
      </c>
      <c r="I241" s="3">
        <v>44165</v>
      </c>
      <c r="J241" s="3">
        <v>44176</v>
      </c>
      <c r="K241" s="3">
        <v>44179</v>
      </c>
      <c r="L241" s="3">
        <v>44203</v>
      </c>
      <c r="M241" s="3">
        <v>44189</v>
      </c>
      <c r="N241" s="3">
        <v>44209</v>
      </c>
      <c r="O241" s="3">
        <v>44202</v>
      </c>
      <c r="P241" s="3">
        <v>44210</v>
      </c>
      <c r="Q241" s="3">
        <v>44232</v>
      </c>
      <c r="R241" s="3">
        <v>44237</v>
      </c>
      <c r="S241" s="3">
        <v>44244</v>
      </c>
      <c r="T241" s="3">
        <v>44314</v>
      </c>
      <c r="U241" s="3">
        <v>44316</v>
      </c>
      <c r="V241" s="3">
        <v>44264</v>
      </c>
      <c r="W241" s="3">
        <v>44320</v>
      </c>
      <c r="X241" s="3">
        <v>44265</v>
      </c>
    </row>
    <row r="242" spans="1:27" x14ac:dyDescent="0.25">
      <c r="A242" s="1" t="s">
        <v>793</v>
      </c>
      <c r="B242" s="1" t="s">
        <v>1830</v>
      </c>
      <c r="C242" s="1" t="s">
        <v>1762</v>
      </c>
      <c r="D242" s="1" t="s">
        <v>1862</v>
      </c>
      <c r="E242" s="1" t="s">
        <v>1856</v>
      </c>
      <c r="F242" s="1" t="s">
        <v>2082</v>
      </c>
      <c r="G242" s="1" t="s">
        <v>1789</v>
      </c>
      <c r="H242" s="3">
        <v>44140</v>
      </c>
      <c r="I242" s="3">
        <v>44146</v>
      </c>
      <c r="J242" s="3">
        <v>44148</v>
      </c>
      <c r="K242" s="3">
        <v>44148</v>
      </c>
      <c r="L242" s="3">
        <v>44172</v>
      </c>
      <c r="M242" s="3">
        <v>44151</v>
      </c>
      <c r="N242" s="3">
        <v>44209</v>
      </c>
      <c r="O242" s="3">
        <v>44166</v>
      </c>
      <c r="P242" s="3">
        <v>44172</v>
      </c>
      <c r="Q242" s="3">
        <v>44175</v>
      </c>
      <c r="R242" s="3">
        <v>44175</v>
      </c>
      <c r="S242" s="3">
        <v>44186</v>
      </c>
      <c r="T242" s="3">
        <v>44259</v>
      </c>
      <c r="U242" s="3">
        <v>44267</v>
      </c>
      <c r="V242" s="3">
        <v>44231</v>
      </c>
      <c r="X242" s="3">
        <v>44235</v>
      </c>
    </row>
    <row r="243" spans="1:27" x14ac:dyDescent="0.25">
      <c r="A243" s="1" t="s">
        <v>792</v>
      </c>
      <c r="B243" s="1" t="s">
        <v>1921</v>
      </c>
      <c r="C243" s="1" t="s">
        <v>1762</v>
      </c>
      <c r="D243" s="1" t="s">
        <v>2111</v>
      </c>
      <c r="E243" s="1" t="s">
        <v>1791</v>
      </c>
      <c r="F243" s="1" t="s">
        <v>1838</v>
      </c>
      <c r="G243" s="1" t="s">
        <v>1766</v>
      </c>
      <c r="H243" s="3">
        <v>44092</v>
      </c>
      <c r="I243" s="3">
        <v>44116</v>
      </c>
      <c r="J243" s="3">
        <v>44222</v>
      </c>
      <c r="K243" s="3">
        <v>44264</v>
      </c>
      <c r="L243" s="3">
        <v>44291</v>
      </c>
      <c r="M243" s="3">
        <v>44285</v>
      </c>
      <c r="N243" s="3">
        <v>44245</v>
      </c>
      <c r="O243" s="3" t="s">
        <v>0</v>
      </c>
      <c r="P243" s="3" t="s">
        <v>0</v>
      </c>
      <c r="Q243" s="3">
        <v>44307</v>
      </c>
      <c r="R243" s="3">
        <v>44312</v>
      </c>
      <c r="S243" s="3">
        <v>44312</v>
      </c>
    </row>
    <row r="244" spans="1:27" x14ac:dyDescent="0.25">
      <c r="A244" s="1" t="s">
        <v>789</v>
      </c>
      <c r="B244" s="1" t="s">
        <v>2063</v>
      </c>
      <c r="C244" s="1" t="s">
        <v>1762</v>
      </c>
      <c r="D244" s="1" t="s">
        <v>1987</v>
      </c>
      <c r="E244" s="1" t="s">
        <v>1791</v>
      </c>
      <c r="F244" s="1" t="s">
        <v>1871</v>
      </c>
      <c r="G244" s="1" t="s">
        <v>1766</v>
      </c>
      <c r="H244" s="3">
        <v>44138</v>
      </c>
      <c r="I244" s="3">
        <v>44153</v>
      </c>
      <c r="J244" s="3">
        <v>44154</v>
      </c>
      <c r="K244" s="3">
        <v>44155</v>
      </c>
      <c r="L244" s="3">
        <v>44173</v>
      </c>
      <c r="M244" s="3">
        <v>44172</v>
      </c>
      <c r="N244" s="3">
        <v>44183</v>
      </c>
      <c r="O244" s="3">
        <v>44169</v>
      </c>
      <c r="P244" s="3">
        <v>44201</v>
      </c>
      <c r="Q244" s="3">
        <v>44217</v>
      </c>
      <c r="R244" s="3">
        <v>44217</v>
      </c>
      <c r="S244" s="3">
        <v>44217</v>
      </c>
      <c r="T244" s="3">
        <v>44280</v>
      </c>
      <c r="U244" s="3">
        <v>44280</v>
      </c>
      <c r="V244" s="3">
        <v>44236</v>
      </c>
      <c r="W244" s="3">
        <v>44285</v>
      </c>
    </row>
    <row r="245" spans="1:27" x14ac:dyDescent="0.25">
      <c r="A245" s="1" t="s">
        <v>787</v>
      </c>
      <c r="B245" s="1" t="s">
        <v>1921</v>
      </c>
      <c r="C245" s="1" t="s">
        <v>1762</v>
      </c>
      <c r="D245" s="1" t="s">
        <v>2112</v>
      </c>
      <c r="E245" s="1" t="s">
        <v>1800</v>
      </c>
      <c r="F245" s="1" t="s">
        <v>1824</v>
      </c>
      <c r="G245" s="1" t="s">
        <v>1766</v>
      </c>
      <c r="H245" s="3">
        <v>44060</v>
      </c>
      <c r="I245" s="3">
        <v>44165</v>
      </c>
      <c r="J245" s="3">
        <v>44175</v>
      </c>
      <c r="K245" s="3">
        <v>44175</v>
      </c>
      <c r="L245" s="3">
        <v>44201</v>
      </c>
      <c r="M245" s="3">
        <v>44189</v>
      </c>
      <c r="N245" s="3">
        <v>44207</v>
      </c>
      <c r="O245" s="3">
        <v>44188</v>
      </c>
      <c r="P245" s="3">
        <v>44235</v>
      </c>
      <c r="Q245" s="3">
        <v>44243</v>
      </c>
      <c r="R245" s="3">
        <v>44243</v>
      </c>
      <c r="S245" s="3">
        <v>44243</v>
      </c>
      <c r="T245" s="3">
        <v>44272</v>
      </c>
      <c r="U245" s="3">
        <v>44278</v>
      </c>
      <c r="Y245" s="3">
        <v>44280</v>
      </c>
    </row>
    <row r="246" spans="1:27" x14ac:dyDescent="0.25">
      <c r="A246" s="1" t="s">
        <v>786</v>
      </c>
      <c r="B246" s="1" t="s">
        <v>1921</v>
      </c>
      <c r="C246" s="1" t="s">
        <v>1762</v>
      </c>
      <c r="D246" s="1" t="s">
        <v>2113</v>
      </c>
      <c r="E246" s="1" t="s">
        <v>1812</v>
      </c>
      <c r="F246" s="1" t="s">
        <v>1939</v>
      </c>
      <c r="G246" s="1" t="s">
        <v>1780</v>
      </c>
      <c r="H246" s="3">
        <v>44175</v>
      </c>
      <c r="I246" s="3">
        <v>44182</v>
      </c>
      <c r="J246" s="3">
        <v>44182</v>
      </c>
      <c r="K246" s="3">
        <v>44187</v>
      </c>
      <c r="L246" s="3">
        <v>44215</v>
      </c>
      <c r="M246" s="3">
        <v>44214</v>
      </c>
      <c r="N246" s="3">
        <v>44229</v>
      </c>
      <c r="O246" s="3">
        <v>44214</v>
      </c>
      <c r="P246" s="3">
        <v>44225</v>
      </c>
      <c r="Q246" s="3">
        <v>44294</v>
      </c>
      <c r="R246" s="3">
        <v>44294</v>
      </c>
      <c r="S246" s="3">
        <v>44298</v>
      </c>
    </row>
    <row r="247" spans="1:27" x14ac:dyDescent="0.25">
      <c r="A247" s="1" t="s">
        <v>785</v>
      </c>
      <c r="B247" s="1" t="s">
        <v>1921</v>
      </c>
      <c r="C247" s="1" t="s">
        <v>1762</v>
      </c>
      <c r="D247" s="1" t="s">
        <v>2114</v>
      </c>
      <c r="E247" s="1" t="s">
        <v>1812</v>
      </c>
      <c r="F247" s="1" t="s">
        <v>1891</v>
      </c>
      <c r="G247" s="1" t="s">
        <v>1780</v>
      </c>
      <c r="H247" s="3">
        <v>44169</v>
      </c>
      <c r="I247" s="3">
        <v>44208</v>
      </c>
      <c r="J247" s="3">
        <v>44208</v>
      </c>
      <c r="K247" s="3">
        <v>44208</v>
      </c>
      <c r="L247" s="3">
        <v>44245</v>
      </c>
      <c r="M247" s="3">
        <v>44229</v>
      </c>
      <c r="O247" s="3">
        <v>44230</v>
      </c>
      <c r="P247" s="3">
        <v>44263</v>
      </c>
      <c r="Q247" s="3">
        <v>44306</v>
      </c>
    </row>
    <row r="248" spans="1:27" x14ac:dyDescent="0.25">
      <c r="A248" s="1" t="s">
        <v>784</v>
      </c>
      <c r="B248" s="1" t="s">
        <v>1921</v>
      </c>
      <c r="C248" s="1" t="s">
        <v>1762</v>
      </c>
      <c r="D248" s="1" t="s">
        <v>2008</v>
      </c>
      <c r="E248" s="1" t="s">
        <v>1915</v>
      </c>
      <c r="F248" s="1" t="s">
        <v>1916</v>
      </c>
      <c r="G248" s="1" t="s">
        <v>1785</v>
      </c>
      <c r="H248" s="3">
        <v>43740</v>
      </c>
      <c r="I248" s="3">
        <v>44182</v>
      </c>
      <c r="J248" s="3">
        <v>44182</v>
      </c>
      <c r="K248" s="3">
        <v>44183</v>
      </c>
      <c r="L248" s="3">
        <v>44209</v>
      </c>
      <c r="M248" s="3">
        <v>44183</v>
      </c>
      <c r="N248" s="3">
        <v>43841</v>
      </c>
      <c r="O248" s="3">
        <v>43836</v>
      </c>
      <c r="P248" s="3">
        <v>44186</v>
      </c>
      <c r="Q248" s="3">
        <v>44237</v>
      </c>
      <c r="R248" s="3">
        <v>44243</v>
      </c>
      <c r="S248" s="3">
        <v>44243</v>
      </c>
      <c r="T248" s="3">
        <v>44270</v>
      </c>
      <c r="U248" s="3">
        <v>44273</v>
      </c>
    </row>
    <row r="249" spans="1:27" x14ac:dyDescent="0.25">
      <c r="A249" s="1" t="s">
        <v>782</v>
      </c>
      <c r="B249" s="1" t="s">
        <v>1830</v>
      </c>
      <c r="C249" s="1" t="s">
        <v>1762</v>
      </c>
      <c r="D249" s="1" t="s">
        <v>1808</v>
      </c>
      <c r="E249" s="1" t="s">
        <v>1970</v>
      </c>
      <c r="F249" s="1" t="s">
        <v>1886</v>
      </c>
      <c r="G249" s="1" t="s">
        <v>1766</v>
      </c>
      <c r="H249" s="3">
        <v>43965</v>
      </c>
      <c r="I249" s="3">
        <v>44154</v>
      </c>
      <c r="J249" s="3">
        <v>44155</v>
      </c>
      <c r="K249" s="3">
        <v>44158</v>
      </c>
      <c r="L249" s="3">
        <v>44176</v>
      </c>
      <c r="M249" s="3">
        <v>44159</v>
      </c>
      <c r="N249" s="3">
        <v>44209</v>
      </c>
      <c r="O249" s="3">
        <v>44169</v>
      </c>
      <c r="P249" s="3">
        <v>44204</v>
      </c>
      <c r="Q249" s="3">
        <v>44222</v>
      </c>
      <c r="R249" s="3">
        <v>44222</v>
      </c>
      <c r="S249" s="3">
        <v>44222</v>
      </c>
      <c r="T249" s="3">
        <v>44306</v>
      </c>
      <c r="U249" s="3">
        <v>44308</v>
      </c>
      <c r="V249" s="3">
        <v>44266</v>
      </c>
      <c r="X249" s="3">
        <v>44308</v>
      </c>
    </row>
    <row r="250" spans="1:27" x14ac:dyDescent="0.25">
      <c r="A250" s="1" t="s">
        <v>780</v>
      </c>
      <c r="B250" s="1" t="s">
        <v>1921</v>
      </c>
      <c r="C250" s="1" t="s">
        <v>1762</v>
      </c>
      <c r="D250" s="1" t="s">
        <v>2115</v>
      </c>
      <c r="E250" s="1" t="s">
        <v>1787</v>
      </c>
      <c r="F250" s="1" t="s">
        <v>2116</v>
      </c>
      <c r="G250" s="1" t="s">
        <v>1789</v>
      </c>
      <c r="H250" s="3">
        <v>44103</v>
      </c>
      <c r="I250" s="3">
        <v>44131</v>
      </c>
      <c r="J250" s="3">
        <v>44131</v>
      </c>
      <c r="K250" s="3">
        <v>44131</v>
      </c>
      <c r="L250" s="3">
        <v>44152</v>
      </c>
      <c r="M250" s="3">
        <v>44131</v>
      </c>
      <c r="N250" s="3">
        <v>44239</v>
      </c>
      <c r="O250" s="3">
        <v>44141</v>
      </c>
      <c r="P250" s="3">
        <v>44186</v>
      </c>
      <c r="Q250" s="3">
        <v>44183</v>
      </c>
      <c r="R250" s="3">
        <v>44183</v>
      </c>
      <c r="S250" s="3">
        <v>44235</v>
      </c>
      <c r="T250" s="3">
        <v>44274</v>
      </c>
      <c r="U250" s="3">
        <v>44305</v>
      </c>
    </row>
    <row r="251" spans="1:27" x14ac:dyDescent="0.25">
      <c r="A251" s="1" t="s">
        <v>779</v>
      </c>
      <c r="B251" s="1" t="s">
        <v>1781</v>
      </c>
      <c r="C251" s="1" t="s">
        <v>1762</v>
      </c>
      <c r="D251" s="1" t="s">
        <v>2117</v>
      </c>
      <c r="E251" s="1" t="s">
        <v>1774</v>
      </c>
      <c r="F251" s="1" t="s">
        <v>2118</v>
      </c>
      <c r="G251" s="1" t="s">
        <v>1776</v>
      </c>
      <c r="H251" s="3">
        <v>43858</v>
      </c>
      <c r="I251" s="3">
        <v>43999</v>
      </c>
      <c r="J251" s="3">
        <v>44148</v>
      </c>
      <c r="K251" s="3">
        <v>44151</v>
      </c>
      <c r="L251" s="3">
        <v>44176</v>
      </c>
      <c r="M251" s="3">
        <v>44152</v>
      </c>
      <c r="O251" s="3">
        <v>44175</v>
      </c>
      <c r="P251" s="3">
        <v>44267</v>
      </c>
      <c r="Q251" s="3">
        <v>44269</v>
      </c>
      <c r="R251" s="3">
        <v>44267</v>
      </c>
      <c r="S251" s="3">
        <v>44273</v>
      </c>
    </row>
    <row r="252" spans="1:27" x14ac:dyDescent="0.25">
      <c r="A252" s="1" t="s">
        <v>777</v>
      </c>
      <c r="B252" s="1" t="s">
        <v>1772</v>
      </c>
      <c r="C252" s="1" t="s">
        <v>1762</v>
      </c>
      <c r="D252" s="1" t="s">
        <v>2119</v>
      </c>
      <c r="E252" s="1" t="s">
        <v>1794</v>
      </c>
      <c r="F252" s="1" t="s">
        <v>2120</v>
      </c>
      <c r="G252" s="1" t="s">
        <v>1780</v>
      </c>
      <c r="H252" s="3">
        <v>44082</v>
      </c>
      <c r="I252" s="3">
        <v>44180</v>
      </c>
      <c r="J252" s="3">
        <v>44180</v>
      </c>
      <c r="K252" s="3">
        <v>44183</v>
      </c>
      <c r="L252" s="3" t="s">
        <v>0</v>
      </c>
      <c r="M252" s="3">
        <v>44187</v>
      </c>
      <c r="N252" s="3">
        <v>44216</v>
      </c>
      <c r="O252" s="3">
        <v>44201</v>
      </c>
      <c r="P252" s="3">
        <v>44210</v>
      </c>
      <c r="Q252" s="3">
        <v>44215</v>
      </c>
      <c r="R252" s="3">
        <v>44215</v>
      </c>
      <c r="S252" s="3">
        <v>44216</v>
      </c>
      <c r="T252" s="3">
        <v>44259</v>
      </c>
      <c r="U252" s="3">
        <v>44259</v>
      </c>
      <c r="V252" s="3">
        <v>44284</v>
      </c>
      <c r="W252" s="3">
        <v>44279</v>
      </c>
      <c r="X252" s="3">
        <v>44287</v>
      </c>
      <c r="Y252" s="3">
        <v>44293</v>
      </c>
      <c r="Z252" s="3">
        <v>44298</v>
      </c>
      <c r="AA252" s="3">
        <v>44298</v>
      </c>
    </row>
    <row r="253" spans="1:27" x14ac:dyDescent="0.25">
      <c r="A253" s="1" t="s">
        <v>776</v>
      </c>
      <c r="B253" s="1" t="s">
        <v>1921</v>
      </c>
      <c r="C253" s="1" t="s">
        <v>1762</v>
      </c>
      <c r="D253" s="1" t="s">
        <v>2121</v>
      </c>
      <c r="E253" s="1" t="s">
        <v>1774</v>
      </c>
      <c r="F253" s="1" t="s">
        <v>2122</v>
      </c>
      <c r="G253" s="1" t="s">
        <v>1776</v>
      </c>
      <c r="H253" s="3">
        <v>43972</v>
      </c>
      <c r="I253" s="3">
        <v>44022</v>
      </c>
      <c r="J253" s="3">
        <v>44167</v>
      </c>
      <c r="K253" s="3">
        <v>44168</v>
      </c>
      <c r="L253" s="3">
        <v>44186</v>
      </c>
      <c r="M253" s="3">
        <v>44172</v>
      </c>
      <c r="O253" s="3">
        <v>44182</v>
      </c>
      <c r="Q253" s="3">
        <v>44282</v>
      </c>
      <c r="R253" s="3">
        <v>44282</v>
      </c>
      <c r="S253" s="3">
        <v>44282</v>
      </c>
      <c r="T253" s="3">
        <v>44307</v>
      </c>
      <c r="U253" s="3">
        <v>44307</v>
      </c>
    </row>
    <row r="254" spans="1:27" x14ac:dyDescent="0.25">
      <c r="A254" s="1" t="s">
        <v>775</v>
      </c>
      <c r="B254" s="1" t="s">
        <v>1921</v>
      </c>
      <c r="C254" s="1" t="s">
        <v>1762</v>
      </c>
      <c r="D254" s="1" t="s">
        <v>1790</v>
      </c>
      <c r="E254" s="1" t="s">
        <v>1791</v>
      </c>
      <c r="F254" s="1" t="s">
        <v>1871</v>
      </c>
      <c r="G254" s="1" t="s">
        <v>1766</v>
      </c>
      <c r="H254" s="3">
        <v>44217</v>
      </c>
      <c r="I254" s="3">
        <v>44229</v>
      </c>
      <c r="J254" s="3">
        <v>44232</v>
      </c>
      <c r="K254" s="3">
        <v>44237</v>
      </c>
      <c r="L254" s="3">
        <v>44256</v>
      </c>
      <c r="M254" s="3">
        <v>44238</v>
      </c>
      <c r="N254" s="3">
        <v>44261</v>
      </c>
      <c r="O254" s="3">
        <v>44251</v>
      </c>
      <c r="P254" s="3">
        <v>44284</v>
      </c>
      <c r="Q254" s="3">
        <v>44285</v>
      </c>
      <c r="R254" s="3">
        <v>44285</v>
      </c>
      <c r="S254" s="3">
        <v>44285</v>
      </c>
    </row>
    <row r="255" spans="1:27" x14ac:dyDescent="0.25">
      <c r="A255" s="1" t="s">
        <v>774</v>
      </c>
      <c r="B255" s="1" t="s">
        <v>1921</v>
      </c>
      <c r="C255" s="1" t="s">
        <v>1762</v>
      </c>
      <c r="D255" s="1" t="s">
        <v>2123</v>
      </c>
      <c r="E255" s="1" t="s">
        <v>1970</v>
      </c>
      <c r="F255" s="1" t="s">
        <v>2124</v>
      </c>
      <c r="G255" s="1" t="s">
        <v>1771</v>
      </c>
      <c r="H255" s="3">
        <v>44063</v>
      </c>
      <c r="I255" s="3">
        <v>44144</v>
      </c>
      <c r="J255" s="3">
        <v>44145</v>
      </c>
      <c r="K255" s="3">
        <v>44146</v>
      </c>
      <c r="L255" s="3">
        <v>44167</v>
      </c>
      <c r="M255" s="3">
        <v>44186</v>
      </c>
      <c r="O255" s="3">
        <v>44172</v>
      </c>
      <c r="P255" s="3">
        <v>44189</v>
      </c>
      <c r="Q255" s="3">
        <v>44175</v>
      </c>
      <c r="R255" s="3">
        <v>44178</v>
      </c>
      <c r="S255" s="3">
        <v>44179</v>
      </c>
    </row>
    <row r="256" spans="1:27" x14ac:dyDescent="0.25">
      <c r="A256" s="1" t="s">
        <v>772</v>
      </c>
      <c r="B256" s="1" t="s">
        <v>1921</v>
      </c>
      <c r="C256" s="1" t="s">
        <v>1762</v>
      </c>
      <c r="D256" s="1" t="s">
        <v>2125</v>
      </c>
      <c r="E256" s="1" t="s">
        <v>1835</v>
      </c>
      <c r="F256" s="1" t="s">
        <v>1992</v>
      </c>
      <c r="G256" s="1" t="s">
        <v>1766</v>
      </c>
      <c r="H256" s="3">
        <v>43914</v>
      </c>
      <c r="I256" s="3">
        <v>44158</v>
      </c>
      <c r="J256" s="3">
        <v>44214</v>
      </c>
      <c r="K256" s="3">
        <v>44215</v>
      </c>
      <c r="L256" s="3">
        <v>44231</v>
      </c>
      <c r="M256" s="3">
        <v>44230</v>
      </c>
      <c r="N256" s="3">
        <v>44274</v>
      </c>
      <c r="O256" s="3">
        <v>44242</v>
      </c>
    </row>
    <row r="257" spans="1:25" x14ac:dyDescent="0.25">
      <c r="A257" s="1" t="s">
        <v>769</v>
      </c>
      <c r="B257" s="1" t="s">
        <v>1921</v>
      </c>
      <c r="C257" s="1" t="s">
        <v>1762</v>
      </c>
      <c r="D257" s="1" t="s">
        <v>1799</v>
      </c>
      <c r="E257" s="1" t="s">
        <v>1849</v>
      </c>
      <c r="F257" s="1" t="s">
        <v>1850</v>
      </c>
      <c r="G257" s="1" t="s">
        <v>1780</v>
      </c>
      <c r="H257" s="3">
        <v>44028</v>
      </c>
      <c r="I257" s="3">
        <v>44229</v>
      </c>
      <c r="J257" s="3">
        <v>44229</v>
      </c>
      <c r="K257" s="3">
        <v>44235</v>
      </c>
      <c r="L257" s="3">
        <v>44264</v>
      </c>
      <c r="M257" s="3">
        <v>44235</v>
      </c>
      <c r="O257" s="3">
        <v>44246</v>
      </c>
      <c r="P257" s="3">
        <v>44272</v>
      </c>
      <c r="Q257" s="3">
        <v>44267</v>
      </c>
      <c r="R257" s="3">
        <v>44271</v>
      </c>
      <c r="S257" s="3">
        <v>44277</v>
      </c>
    </row>
    <row r="258" spans="1:25" x14ac:dyDescent="0.25">
      <c r="A258" s="1" t="s">
        <v>768</v>
      </c>
      <c r="B258" s="1" t="s">
        <v>1921</v>
      </c>
      <c r="C258" s="1" t="s">
        <v>1762</v>
      </c>
      <c r="D258" s="1" t="s">
        <v>1988</v>
      </c>
      <c r="E258" s="1" t="s">
        <v>1989</v>
      </c>
      <c r="F258" s="1" t="s">
        <v>2126</v>
      </c>
      <c r="G258" s="1" t="s">
        <v>1776</v>
      </c>
      <c r="H258" s="3">
        <v>44208</v>
      </c>
      <c r="I258" s="3">
        <v>44217</v>
      </c>
      <c r="J258" s="3">
        <v>44253</v>
      </c>
      <c r="K258" s="3">
        <v>44254</v>
      </c>
      <c r="L258" s="3">
        <v>44278</v>
      </c>
      <c r="M258" s="3">
        <v>44272</v>
      </c>
      <c r="N258" s="3">
        <v>44279</v>
      </c>
      <c r="O258" s="3">
        <v>44274</v>
      </c>
    </row>
    <row r="259" spans="1:25" x14ac:dyDescent="0.25">
      <c r="A259" s="1" t="s">
        <v>767</v>
      </c>
      <c r="B259" s="1" t="s">
        <v>1921</v>
      </c>
      <c r="C259" s="1" t="s">
        <v>1762</v>
      </c>
      <c r="D259" s="1" t="s">
        <v>1793</v>
      </c>
      <c r="E259" s="1" t="s">
        <v>1835</v>
      </c>
      <c r="F259" s="1" t="s">
        <v>1836</v>
      </c>
      <c r="G259" s="1" t="s">
        <v>1766</v>
      </c>
      <c r="H259" s="3">
        <v>43956</v>
      </c>
      <c r="I259" s="3">
        <v>44098</v>
      </c>
      <c r="J259" s="3">
        <v>44175</v>
      </c>
      <c r="K259" s="3">
        <v>44175</v>
      </c>
      <c r="L259" s="3">
        <v>44214</v>
      </c>
      <c r="M259" s="3">
        <v>44214</v>
      </c>
      <c r="O259" s="3">
        <v>44207</v>
      </c>
      <c r="P259" s="3">
        <v>44232</v>
      </c>
    </row>
    <row r="260" spans="1:25" x14ac:dyDescent="0.25">
      <c r="A260" s="1" t="s">
        <v>764</v>
      </c>
      <c r="B260" s="1" t="s">
        <v>1921</v>
      </c>
      <c r="C260" s="1" t="s">
        <v>1762</v>
      </c>
      <c r="D260" s="1" t="s">
        <v>1837</v>
      </c>
      <c r="E260" s="1" t="s">
        <v>1791</v>
      </c>
      <c r="F260" s="1" t="s">
        <v>1838</v>
      </c>
      <c r="G260" s="1" t="s">
        <v>1766</v>
      </c>
      <c r="H260" s="3">
        <v>44103</v>
      </c>
      <c r="I260" s="3">
        <v>44211</v>
      </c>
      <c r="J260" s="3">
        <v>44215</v>
      </c>
      <c r="K260" s="3">
        <v>44215</v>
      </c>
      <c r="L260" s="3">
        <v>44235</v>
      </c>
      <c r="M260" s="3">
        <v>44234</v>
      </c>
      <c r="N260" s="3">
        <v>44292</v>
      </c>
      <c r="O260" s="3">
        <v>44231</v>
      </c>
      <c r="P260" s="3">
        <v>44239</v>
      </c>
      <c r="Q260" s="3">
        <v>44312</v>
      </c>
    </row>
    <row r="261" spans="1:25" x14ac:dyDescent="0.25">
      <c r="A261" s="1" t="s">
        <v>760</v>
      </c>
      <c r="B261" s="1" t="s">
        <v>1921</v>
      </c>
      <c r="C261" s="1" t="s">
        <v>1762</v>
      </c>
      <c r="D261" s="1" t="s">
        <v>2127</v>
      </c>
      <c r="E261" s="1" t="s">
        <v>1843</v>
      </c>
      <c r="F261" s="1" t="s">
        <v>1844</v>
      </c>
      <c r="G261" s="1" t="s">
        <v>1771</v>
      </c>
      <c r="H261" s="3">
        <v>44130</v>
      </c>
      <c r="I261" s="3">
        <v>44130</v>
      </c>
      <c r="J261" s="3">
        <v>44174</v>
      </c>
      <c r="K261" s="3">
        <v>44180</v>
      </c>
      <c r="L261" s="3">
        <v>44209</v>
      </c>
      <c r="M261" s="3">
        <v>44208</v>
      </c>
      <c r="N261" s="3">
        <v>44314</v>
      </c>
      <c r="O261" s="3">
        <v>44202</v>
      </c>
      <c r="P261" s="3">
        <v>44258</v>
      </c>
      <c r="Q261" s="3">
        <v>44277</v>
      </c>
      <c r="R261" s="3">
        <v>44279</v>
      </c>
      <c r="S261" s="3">
        <v>44274</v>
      </c>
      <c r="T261" s="3">
        <v>44306</v>
      </c>
      <c r="U261" s="3">
        <v>44320</v>
      </c>
    </row>
    <row r="262" spans="1:25" x14ac:dyDescent="0.25">
      <c r="A262" s="1" t="s">
        <v>759</v>
      </c>
      <c r="B262" s="1" t="s">
        <v>1921</v>
      </c>
      <c r="C262" s="1" t="s">
        <v>1762</v>
      </c>
      <c r="D262" s="1" t="s">
        <v>1810</v>
      </c>
      <c r="E262" s="1" t="s">
        <v>1797</v>
      </c>
      <c r="F262" s="1" t="s">
        <v>1798</v>
      </c>
      <c r="G262" s="1" t="s">
        <v>1766</v>
      </c>
      <c r="H262" s="3">
        <v>44154</v>
      </c>
      <c r="I262" s="3">
        <v>44251</v>
      </c>
      <c r="J262" s="3">
        <v>44259</v>
      </c>
      <c r="K262" s="3">
        <v>44259</v>
      </c>
      <c r="L262" s="3">
        <v>44281</v>
      </c>
      <c r="M262" s="3" t="s">
        <v>0</v>
      </c>
      <c r="N262" s="3">
        <v>44243</v>
      </c>
      <c r="O262" s="3">
        <v>44277</v>
      </c>
      <c r="Q262" s="3">
        <v>44287</v>
      </c>
      <c r="R262" s="3">
        <v>44299</v>
      </c>
      <c r="S262" s="3">
        <v>44300</v>
      </c>
      <c r="T262" s="3">
        <v>44312</v>
      </c>
      <c r="U262" s="3">
        <v>44315</v>
      </c>
    </row>
    <row r="263" spans="1:25" x14ac:dyDescent="0.25">
      <c r="A263" s="1" t="s">
        <v>757</v>
      </c>
      <c r="B263" s="1" t="s">
        <v>1921</v>
      </c>
      <c r="C263" s="1" t="s">
        <v>1762</v>
      </c>
      <c r="D263" s="1" t="s">
        <v>1914</v>
      </c>
      <c r="E263" s="1" t="s">
        <v>1915</v>
      </c>
      <c r="F263" s="1" t="s">
        <v>1916</v>
      </c>
      <c r="G263" s="1" t="s">
        <v>1785</v>
      </c>
      <c r="H263" s="3">
        <v>44118</v>
      </c>
      <c r="I263" s="3">
        <v>44176</v>
      </c>
      <c r="J263" s="3">
        <v>44179</v>
      </c>
      <c r="K263" s="3">
        <v>44180</v>
      </c>
      <c r="L263" s="3">
        <v>44228</v>
      </c>
      <c r="M263" s="3">
        <v>44180</v>
      </c>
      <c r="N263" s="3">
        <v>44245</v>
      </c>
      <c r="O263" s="3">
        <v>43834</v>
      </c>
      <c r="P263" s="3">
        <v>44228</v>
      </c>
      <c r="Q263" s="3">
        <v>44244</v>
      </c>
      <c r="R263" s="3">
        <v>44251</v>
      </c>
      <c r="S263" s="3">
        <v>44251</v>
      </c>
      <c r="T263" s="3">
        <v>44300</v>
      </c>
      <c r="U263" s="3">
        <v>44301</v>
      </c>
    </row>
    <row r="264" spans="1:25" x14ac:dyDescent="0.25">
      <c r="A264" s="1" t="s">
        <v>756</v>
      </c>
      <c r="B264" s="1" t="s">
        <v>2063</v>
      </c>
      <c r="C264" s="1" t="s">
        <v>1762</v>
      </c>
      <c r="D264" s="1" t="s">
        <v>1914</v>
      </c>
      <c r="E264" s="1" t="s">
        <v>1915</v>
      </c>
      <c r="F264" s="1" t="s">
        <v>1916</v>
      </c>
      <c r="G264" s="1" t="s">
        <v>1785</v>
      </c>
      <c r="H264" s="3">
        <v>44217</v>
      </c>
      <c r="I264" s="3">
        <v>44218</v>
      </c>
      <c r="J264" s="3">
        <v>44221</v>
      </c>
      <c r="K264" s="3">
        <v>44221</v>
      </c>
      <c r="L264" s="3" t="s">
        <v>0</v>
      </c>
      <c r="M264" s="3">
        <v>44249</v>
      </c>
      <c r="N264" s="3">
        <v>44249</v>
      </c>
      <c r="O264" s="3">
        <v>44245</v>
      </c>
      <c r="P264" s="3">
        <v>44252</v>
      </c>
      <c r="Q264" s="3">
        <v>44244</v>
      </c>
      <c r="R264" s="3">
        <v>44251</v>
      </c>
      <c r="S264" s="3">
        <v>44301</v>
      </c>
      <c r="V264" s="3">
        <v>44298</v>
      </c>
    </row>
    <row r="265" spans="1:25" x14ac:dyDescent="0.25">
      <c r="A265" s="1" t="s">
        <v>755</v>
      </c>
      <c r="B265" s="1" t="s">
        <v>1921</v>
      </c>
      <c r="C265" s="1" t="s">
        <v>1762</v>
      </c>
      <c r="D265" s="1" t="s">
        <v>2084</v>
      </c>
      <c r="E265" s="1" t="s">
        <v>1957</v>
      </c>
      <c r="F265" s="1" t="s">
        <v>2095</v>
      </c>
      <c r="G265" s="1" t="s">
        <v>1780</v>
      </c>
      <c r="H265" s="3">
        <v>44169</v>
      </c>
      <c r="I265" s="3">
        <v>44217</v>
      </c>
      <c r="J265" s="3">
        <v>44217</v>
      </c>
      <c r="K265" s="3">
        <v>44217</v>
      </c>
      <c r="L265" s="3">
        <v>44246</v>
      </c>
      <c r="M265" s="3">
        <v>44220</v>
      </c>
      <c r="N265" s="3">
        <v>44288</v>
      </c>
      <c r="O265" s="3">
        <v>44237</v>
      </c>
      <c r="P265" s="3">
        <v>44301</v>
      </c>
      <c r="Q265" s="3">
        <v>44286</v>
      </c>
      <c r="R265" s="3">
        <v>44294</v>
      </c>
      <c r="S265" s="3">
        <v>44298</v>
      </c>
    </row>
    <row r="266" spans="1:25" x14ac:dyDescent="0.25">
      <c r="A266" s="1" t="s">
        <v>753</v>
      </c>
      <c r="B266" s="1" t="s">
        <v>1921</v>
      </c>
      <c r="C266" s="1" t="s">
        <v>1762</v>
      </c>
      <c r="D266" s="1" t="s">
        <v>2128</v>
      </c>
      <c r="E266" s="1" t="s">
        <v>1797</v>
      </c>
      <c r="F266" s="1" t="s">
        <v>1983</v>
      </c>
      <c r="G266" s="1" t="s">
        <v>1766</v>
      </c>
      <c r="H266" s="3">
        <v>44004</v>
      </c>
      <c r="I266" s="3">
        <v>44120</v>
      </c>
      <c r="J266" s="3">
        <v>44222</v>
      </c>
      <c r="K266" s="3">
        <v>44224</v>
      </c>
      <c r="L266" s="3">
        <v>44245</v>
      </c>
      <c r="M266" s="3">
        <v>44225</v>
      </c>
      <c r="O266" s="3">
        <v>44243</v>
      </c>
      <c r="Q266" s="3">
        <v>44258</v>
      </c>
      <c r="R266" s="3">
        <v>44264</v>
      </c>
      <c r="S266" s="3">
        <v>44265</v>
      </c>
    </row>
    <row r="267" spans="1:25" x14ac:dyDescent="0.25">
      <c r="A267" s="1" t="s">
        <v>752</v>
      </c>
      <c r="B267" s="1" t="s">
        <v>1921</v>
      </c>
      <c r="C267" s="1" t="s">
        <v>1762</v>
      </c>
      <c r="D267" s="1" t="s">
        <v>2129</v>
      </c>
      <c r="E267" s="1" t="s">
        <v>1797</v>
      </c>
      <c r="F267" s="1" t="s">
        <v>1983</v>
      </c>
      <c r="G267" s="1" t="s">
        <v>1766</v>
      </c>
      <c r="H267" s="3">
        <v>43931</v>
      </c>
      <c r="I267" s="3">
        <v>44166</v>
      </c>
      <c r="J267" s="3">
        <v>44222</v>
      </c>
      <c r="K267" s="3">
        <v>44224</v>
      </c>
      <c r="L267" s="3">
        <v>44239</v>
      </c>
      <c r="M267" s="3">
        <v>44225</v>
      </c>
      <c r="N267" s="3">
        <v>44263</v>
      </c>
      <c r="O267" s="3">
        <v>44236</v>
      </c>
      <c r="P267" s="3">
        <v>44308</v>
      </c>
      <c r="Q267" s="3">
        <v>43892</v>
      </c>
      <c r="R267" s="3">
        <v>44263</v>
      </c>
      <c r="S267" s="3">
        <v>44263</v>
      </c>
    </row>
    <row r="268" spans="1:25" x14ac:dyDescent="0.25">
      <c r="A268" s="1" t="s">
        <v>751</v>
      </c>
      <c r="B268" s="1" t="s">
        <v>1921</v>
      </c>
      <c r="C268" s="1" t="s">
        <v>1762</v>
      </c>
      <c r="D268" s="1" t="s">
        <v>2130</v>
      </c>
      <c r="E268" s="1" t="s">
        <v>1800</v>
      </c>
      <c r="F268" s="1" t="s">
        <v>2131</v>
      </c>
      <c r="G268" s="1" t="s">
        <v>1766</v>
      </c>
      <c r="H268" s="3">
        <v>44123</v>
      </c>
      <c r="I268" s="3">
        <v>44272</v>
      </c>
      <c r="J268" s="3">
        <v>44277</v>
      </c>
      <c r="K268" s="3">
        <v>44277</v>
      </c>
      <c r="L268" s="3">
        <v>44292</v>
      </c>
      <c r="M268" s="3">
        <v>44147</v>
      </c>
      <c r="N268" s="3">
        <v>44279</v>
      </c>
      <c r="O268" s="3">
        <v>44288</v>
      </c>
      <c r="Q268" s="3">
        <v>44210</v>
      </c>
      <c r="R268" s="3">
        <v>44190</v>
      </c>
      <c r="S268" s="3">
        <v>44242</v>
      </c>
    </row>
    <row r="269" spans="1:25" x14ac:dyDescent="0.25">
      <c r="A269" s="1" t="s">
        <v>750</v>
      </c>
      <c r="B269" s="1" t="s">
        <v>1921</v>
      </c>
      <c r="C269" s="1" t="s">
        <v>1762</v>
      </c>
      <c r="D269" s="1" t="s">
        <v>2036</v>
      </c>
      <c r="E269" s="1" t="s">
        <v>1978</v>
      </c>
      <c r="F269" s="1" t="s">
        <v>1979</v>
      </c>
      <c r="G269" s="1" t="s">
        <v>1776</v>
      </c>
      <c r="H269" s="3">
        <v>44012</v>
      </c>
      <c r="I269" s="3">
        <v>44012</v>
      </c>
      <c r="J269" s="3">
        <v>44071</v>
      </c>
      <c r="K269" s="3">
        <v>44074</v>
      </c>
      <c r="L269" s="3">
        <v>44096</v>
      </c>
      <c r="M269" s="3">
        <v>44090</v>
      </c>
      <c r="N269" s="3">
        <v>44272</v>
      </c>
      <c r="O269" s="3">
        <v>44091</v>
      </c>
      <c r="P269" s="3">
        <v>44224</v>
      </c>
      <c r="Q269" s="3">
        <v>44113</v>
      </c>
      <c r="R269" s="3">
        <v>44155</v>
      </c>
      <c r="S269" s="3">
        <v>44155</v>
      </c>
      <c r="T269" s="3">
        <v>44222</v>
      </c>
      <c r="U269" s="3">
        <v>44222</v>
      </c>
      <c r="W269" s="3">
        <v>44277</v>
      </c>
      <c r="Y269" s="3">
        <v>44232</v>
      </c>
    </row>
    <row r="270" spans="1:25" x14ac:dyDescent="0.25">
      <c r="A270" s="1" t="s">
        <v>746</v>
      </c>
      <c r="B270" s="1" t="s">
        <v>1921</v>
      </c>
      <c r="C270" s="1" t="s">
        <v>1762</v>
      </c>
      <c r="D270" s="1" t="s">
        <v>1984</v>
      </c>
      <c r="E270" s="1" t="s">
        <v>1812</v>
      </c>
      <c r="F270" s="1" t="s">
        <v>1925</v>
      </c>
      <c r="G270" s="1" t="s">
        <v>1766</v>
      </c>
      <c r="H270" s="3">
        <v>44204</v>
      </c>
      <c r="I270" s="3">
        <v>44225</v>
      </c>
      <c r="J270" s="3">
        <v>44228</v>
      </c>
      <c r="K270" s="3">
        <v>44229</v>
      </c>
      <c r="L270" s="3">
        <v>44251</v>
      </c>
      <c r="M270" s="3">
        <v>44230</v>
      </c>
      <c r="N270" s="3">
        <v>44251</v>
      </c>
      <c r="O270" s="3">
        <v>44239</v>
      </c>
      <c r="P270" s="3">
        <v>44252</v>
      </c>
      <c r="Q270" s="3">
        <v>44260</v>
      </c>
      <c r="R270" s="3">
        <v>44266</v>
      </c>
      <c r="S270" s="3">
        <v>44266</v>
      </c>
    </row>
    <row r="271" spans="1:25" x14ac:dyDescent="0.25">
      <c r="A271" s="1" t="s">
        <v>745</v>
      </c>
      <c r="B271" s="1" t="s">
        <v>1921</v>
      </c>
      <c r="C271" s="1" t="s">
        <v>1762</v>
      </c>
      <c r="D271" s="1" t="s">
        <v>1817</v>
      </c>
      <c r="E271" s="1" t="s">
        <v>1794</v>
      </c>
      <c r="F271" s="1" t="s">
        <v>1795</v>
      </c>
      <c r="G271" s="1" t="s">
        <v>1780</v>
      </c>
      <c r="H271" s="3">
        <v>44264</v>
      </c>
      <c r="I271" s="3">
        <v>44288</v>
      </c>
      <c r="J271" s="3">
        <v>44288</v>
      </c>
      <c r="K271" s="3">
        <v>44288</v>
      </c>
      <c r="L271" s="3">
        <v>44309</v>
      </c>
      <c r="M271" s="3" t="s">
        <v>0</v>
      </c>
      <c r="N271" s="3">
        <v>44271</v>
      </c>
      <c r="O271" s="3">
        <v>44301</v>
      </c>
    </row>
    <row r="272" spans="1:25" x14ac:dyDescent="0.25">
      <c r="A272" s="1" t="s">
        <v>744</v>
      </c>
      <c r="B272" s="1" t="s">
        <v>1921</v>
      </c>
      <c r="C272" s="1" t="s">
        <v>1762</v>
      </c>
      <c r="D272" s="1" t="s">
        <v>2132</v>
      </c>
      <c r="E272" s="1" t="s">
        <v>2043</v>
      </c>
      <c r="F272" s="1" t="s">
        <v>2133</v>
      </c>
      <c r="G272" s="1" t="s">
        <v>1771</v>
      </c>
      <c r="H272" s="3">
        <v>44047</v>
      </c>
      <c r="I272" s="3" t="s">
        <v>0</v>
      </c>
      <c r="J272" s="3">
        <v>44216</v>
      </c>
      <c r="K272" s="3">
        <v>44217</v>
      </c>
      <c r="L272" s="3">
        <v>44270</v>
      </c>
      <c r="M272" s="3">
        <v>44217</v>
      </c>
      <c r="N272" s="3">
        <v>44257</v>
      </c>
      <c r="O272" s="3">
        <v>44245</v>
      </c>
      <c r="P272" s="3">
        <v>44298</v>
      </c>
      <c r="Q272" s="3">
        <v>44307</v>
      </c>
      <c r="R272" s="3">
        <v>44307</v>
      </c>
      <c r="S272" s="3">
        <v>44307</v>
      </c>
      <c r="T272" s="3">
        <v>44315</v>
      </c>
      <c r="U272" s="3">
        <v>44319</v>
      </c>
    </row>
    <row r="273" spans="1:19" x14ac:dyDescent="0.25">
      <c r="A273" s="1" t="s">
        <v>742</v>
      </c>
      <c r="B273" s="1" t="s">
        <v>1921</v>
      </c>
      <c r="C273" s="1" t="s">
        <v>1762</v>
      </c>
      <c r="D273" s="1" t="s">
        <v>1959</v>
      </c>
      <c r="E273" s="1" t="s">
        <v>1800</v>
      </c>
      <c r="F273" s="1" t="s">
        <v>2032</v>
      </c>
      <c r="G273" s="1" t="s">
        <v>1766</v>
      </c>
      <c r="H273" s="3">
        <v>44042</v>
      </c>
      <c r="I273" s="3">
        <v>44232</v>
      </c>
      <c r="J273" s="3">
        <v>44237</v>
      </c>
      <c r="K273" s="3">
        <v>44239</v>
      </c>
      <c r="L273" s="3">
        <v>44259</v>
      </c>
      <c r="M273" s="3">
        <v>44245</v>
      </c>
      <c r="N273" s="3">
        <v>44278</v>
      </c>
      <c r="O273" s="3">
        <v>44258</v>
      </c>
      <c r="P273" s="3">
        <v>44287</v>
      </c>
      <c r="Q273" s="3">
        <v>44294</v>
      </c>
      <c r="R273" s="3">
        <v>44295</v>
      </c>
      <c r="S273" s="3">
        <v>44300</v>
      </c>
    </row>
    <row r="274" spans="1:19" x14ac:dyDescent="0.25">
      <c r="A274" s="1" t="s">
        <v>741</v>
      </c>
      <c r="B274" s="1" t="s">
        <v>1921</v>
      </c>
      <c r="C274" s="1" t="s">
        <v>1762</v>
      </c>
      <c r="D274" s="1" t="s">
        <v>2134</v>
      </c>
      <c r="E274" s="1" t="s">
        <v>1797</v>
      </c>
      <c r="F274" s="1" t="s">
        <v>1798</v>
      </c>
      <c r="G274" s="1" t="s">
        <v>1766</v>
      </c>
      <c r="H274" s="3">
        <v>44112</v>
      </c>
      <c r="I274" s="3">
        <v>44238</v>
      </c>
      <c r="J274" s="3">
        <v>44245</v>
      </c>
      <c r="K274" s="3">
        <v>44257</v>
      </c>
      <c r="L274" s="3">
        <v>44299</v>
      </c>
      <c r="M274" s="3">
        <v>44260</v>
      </c>
      <c r="O274" s="3">
        <v>44271</v>
      </c>
      <c r="P274" s="3">
        <v>44300</v>
      </c>
    </row>
    <row r="275" spans="1:19" x14ac:dyDescent="0.25">
      <c r="A275" s="1" t="s">
        <v>739</v>
      </c>
      <c r="B275" s="1" t="s">
        <v>1781</v>
      </c>
      <c r="C275" s="1" t="s">
        <v>1762</v>
      </c>
      <c r="D275" s="1" t="s">
        <v>2135</v>
      </c>
      <c r="E275" s="1" t="s">
        <v>1787</v>
      </c>
      <c r="F275" s="1" t="s">
        <v>2116</v>
      </c>
      <c r="G275" s="1" t="s">
        <v>1789</v>
      </c>
      <c r="H275" s="3">
        <v>44200</v>
      </c>
      <c r="I275" s="3">
        <v>43858</v>
      </c>
      <c r="J275" s="3">
        <v>44228</v>
      </c>
      <c r="K275" s="3">
        <v>44228</v>
      </c>
      <c r="L275" s="3">
        <v>44245</v>
      </c>
      <c r="M275" s="3">
        <v>44228</v>
      </c>
      <c r="O275" s="3">
        <v>44251</v>
      </c>
      <c r="P275" s="3">
        <v>44251</v>
      </c>
    </row>
    <row r="276" spans="1:19" x14ac:dyDescent="0.25">
      <c r="A276" s="1" t="s">
        <v>738</v>
      </c>
      <c r="B276" s="1" t="s">
        <v>1921</v>
      </c>
      <c r="C276" s="1" t="s">
        <v>1762</v>
      </c>
      <c r="D276" s="1" t="s">
        <v>2136</v>
      </c>
      <c r="E276" s="1" t="s">
        <v>1794</v>
      </c>
      <c r="F276" s="1" t="s">
        <v>1816</v>
      </c>
      <c r="G276" s="1" t="s">
        <v>1780</v>
      </c>
      <c r="H276" s="3">
        <v>44154</v>
      </c>
      <c r="I276" s="3">
        <v>44214</v>
      </c>
      <c r="J276" s="3">
        <v>44214</v>
      </c>
      <c r="K276" s="3">
        <v>44215</v>
      </c>
      <c r="L276" s="3">
        <v>44238</v>
      </c>
      <c r="M276" s="3">
        <v>44218</v>
      </c>
      <c r="N276" s="3">
        <v>44265</v>
      </c>
      <c r="O276" s="3">
        <v>44236</v>
      </c>
      <c r="P276" s="3">
        <v>44243</v>
      </c>
    </row>
    <row r="277" spans="1:19" x14ac:dyDescent="0.25">
      <c r="A277" s="1" t="s">
        <v>736</v>
      </c>
      <c r="B277" s="1" t="s">
        <v>1921</v>
      </c>
      <c r="C277" s="1" t="s">
        <v>1762</v>
      </c>
      <c r="D277" s="1" t="s">
        <v>2137</v>
      </c>
      <c r="E277" s="1" t="s">
        <v>1835</v>
      </c>
      <c r="F277" s="1" t="s">
        <v>2089</v>
      </c>
      <c r="G277" s="1" t="s">
        <v>1766</v>
      </c>
      <c r="H277" s="3">
        <v>44131</v>
      </c>
      <c r="I277" s="3">
        <v>44253</v>
      </c>
      <c r="J277" s="3">
        <v>44280</v>
      </c>
      <c r="K277" s="3">
        <v>44281</v>
      </c>
      <c r="L277" s="3">
        <v>44306</v>
      </c>
      <c r="M277" s="3">
        <v>44305</v>
      </c>
      <c r="O277" s="3">
        <v>44294</v>
      </c>
      <c r="P277" s="3">
        <v>44309</v>
      </c>
    </row>
    <row r="278" spans="1:19" x14ac:dyDescent="0.25">
      <c r="A278" s="1" t="s">
        <v>735</v>
      </c>
      <c r="B278" s="1" t="s">
        <v>1921</v>
      </c>
      <c r="C278" s="1" t="s">
        <v>1762</v>
      </c>
      <c r="D278" s="1" t="s">
        <v>2138</v>
      </c>
      <c r="E278" s="1" t="s">
        <v>1963</v>
      </c>
      <c r="F278" s="1" t="s">
        <v>2139</v>
      </c>
      <c r="G278" s="1" t="s">
        <v>1766</v>
      </c>
      <c r="H278" s="3">
        <v>44049</v>
      </c>
      <c r="I278" s="3">
        <v>44217</v>
      </c>
      <c r="J278" s="3">
        <v>44218</v>
      </c>
      <c r="K278" s="3">
        <v>44218</v>
      </c>
      <c r="L278" s="3">
        <v>44239</v>
      </c>
      <c r="M278" s="3">
        <v>44224</v>
      </c>
      <c r="N278" s="3">
        <v>44276</v>
      </c>
      <c r="O278" s="3">
        <v>44230</v>
      </c>
      <c r="P278" s="3">
        <v>44249</v>
      </c>
      <c r="Q278" s="3">
        <v>44274</v>
      </c>
      <c r="R278" s="3">
        <v>44286</v>
      </c>
      <c r="S278" s="3">
        <v>44287</v>
      </c>
    </row>
    <row r="279" spans="1:19" x14ac:dyDescent="0.25">
      <c r="A279" s="1" t="s">
        <v>732</v>
      </c>
      <c r="B279" s="1" t="s">
        <v>1921</v>
      </c>
      <c r="C279" s="1" t="s">
        <v>1762</v>
      </c>
      <c r="D279" s="1" t="s">
        <v>2140</v>
      </c>
      <c r="E279" s="1" t="s">
        <v>1970</v>
      </c>
      <c r="F279" s="1" t="s">
        <v>2040</v>
      </c>
      <c r="G279" s="1" t="s">
        <v>1771</v>
      </c>
      <c r="H279" s="3">
        <v>44124</v>
      </c>
      <c r="I279" s="3">
        <v>44152</v>
      </c>
      <c r="J279" s="3">
        <v>44217</v>
      </c>
      <c r="K279" s="3">
        <v>44218</v>
      </c>
      <c r="L279" s="3">
        <v>44246</v>
      </c>
      <c r="M279" s="3">
        <v>44218</v>
      </c>
      <c r="N279" s="3">
        <v>44313</v>
      </c>
      <c r="O279" s="3">
        <v>44236</v>
      </c>
      <c r="P279" s="3">
        <v>44278</v>
      </c>
      <c r="Q279" s="3">
        <v>44293</v>
      </c>
      <c r="R279" s="3">
        <v>44293</v>
      </c>
      <c r="S279" s="3">
        <v>44294</v>
      </c>
    </row>
    <row r="280" spans="1:19" x14ac:dyDescent="0.25">
      <c r="A280" s="1" t="s">
        <v>731</v>
      </c>
      <c r="B280" s="1" t="s">
        <v>1921</v>
      </c>
      <c r="C280" s="1" t="s">
        <v>1762</v>
      </c>
      <c r="D280" s="1" t="s">
        <v>2141</v>
      </c>
      <c r="E280" s="1" t="s">
        <v>1812</v>
      </c>
      <c r="F280" s="1" t="s">
        <v>2142</v>
      </c>
      <c r="G280" s="1" t="s">
        <v>1766</v>
      </c>
      <c r="H280" s="3">
        <v>44201</v>
      </c>
      <c r="I280" s="3">
        <v>44251</v>
      </c>
      <c r="J280" s="3">
        <v>44257</v>
      </c>
      <c r="K280" s="3">
        <v>44258</v>
      </c>
      <c r="L280" s="3">
        <v>44272</v>
      </c>
      <c r="M280" s="3">
        <v>44266</v>
      </c>
      <c r="N280" s="3">
        <v>44300</v>
      </c>
      <c r="O280" s="3">
        <v>44274</v>
      </c>
    </row>
    <row r="281" spans="1:19" x14ac:dyDescent="0.25">
      <c r="A281" s="1" t="s">
        <v>730</v>
      </c>
      <c r="B281" s="1" t="s">
        <v>1921</v>
      </c>
      <c r="C281" s="1" t="s">
        <v>1762</v>
      </c>
      <c r="D281" s="1" t="s">
        <v>2143</v>
      </c>
      <c r="E281" s="1" t="s">
        <v>1978</v>
      </c>
      <c r="F281" s="1" t="s">
        <v>2144</v>
      </c>
      <c r="G281" s="1" t="s">
        <v>1776</v>
      </c>
      <c r="H281" s="3">
        <v>44222</v>
      </c>
      <c r="I281" s="3">
        <v>44271</v>
      </c>
      <c r="J281" s="3">
        <v>44300</v>
      </c>
      <c r="K281" s="3">
        <v>44313</v>
      </c>
      <c r="N281" s="3">
        <v>44302</v>
      </c>
    </row>
    <row r="282" spans="1:19" x14ac:dyDescent="0.25">
      <c r="A282" s="1" t="s">
        <v>729</v>
      </c>
      <c r="B282" s="1" t="s">
        <v>1921</v>
      </c>
      <c r="C282" s="1" t="s">
        <v>1762</v>
      </c>
      <c r="D282" s="1" t="s">
        <v>1917</v>
      </c>
      <c r="E282" s="1" t="s">
        <v>1989</v>
      </c>
      <c r="F282" s="1" t="s">
        <v>2145</v>
      </c>
      <c r="G282" s="1" t="s">
        <v>1776</v>
      </c>
      <c r="H282" s="3">
        <v>43810</v>
      </c>
      <c r="I282" s="3">
        <v>44208</v>
      </c>
      <c r="J282" s="3">
        <v>44237</v>
      </c>
      <c r="K282" s="3">
        <v>44237</v>
      </c>
      <c r="L282" s="3">
        <v>44265</v>
      </c>
      <c r="M282" s="3">
        <v>44246</v>
      </c>
      <c r="O282" s="3">
        <v>44253</v>
      </c>
      <c r="Q282" s="3">
        <v>44305</v>
      </c>
    </row>
    <row r="283" spans="1:19" x14ac:dyDescent="0.25">
      <c r="A283" s="1" t="s">
        <v>728</v>
      </c>
      <c r="B283" s="1" t="s">
        <v>1921</v>
      </c>
      <c r="C283" s="1" t="s">
        <v>1762</v>
      </c>
      <c r="D283" s="1" t="s">
        <v>1867</v>
      </c>
      <c r="E283" s="1" t="s">
        <v>1774</v>
      </c>
      <c r="F283" s="1" t="s">
        <v>1775</v>
      </c>
      <c r="G283" s="1" t="s">
        <v>1776</v>
      </c>
      <c r="H283" s="3">
        <v>44029</v>
      </c>
      <c r="I283" s="3">
        <v>44165</v>
      </c>
      <c r="J283" s="3">
        <v>44225</v>
      </c>
      <c r="K283" s="3">
        <v>44228</v>
      </c>
      <c r="L283" s="3">
        <v>44252</v>
      </c>
      <c r="M283" s="3">
        <v>44229</v>
      </c>
      <c r="O283" s="3">
        <v>44244</v>
      </c>
      <c r="Q283" s="3">
        <v>44287</v>
      </c>
      <c r="R283" s="3">
        <v>44294</v>
      </c>
      <c r="S283" s="3">
        <v>44294</v>
      </c>
    </row>
    <row r="284" spans="1:19" x14ac:dyDescent="0.25">
      <c r="A284" s="1" t="s">
        <v>726</v>
      </c>
      <c r="B284" s="1" t="s">
        <v>1921</v>
      </c>
      <c r="C284" s="1" t="s">
        <v>1762</v>
      </c>
      <c r="D284" s="1" t="s">
        <v>1922</v>
      </c>
      <c r="E284" s="1" t="s">
        <v>1787</v>
      </c>
      <c r="F284" s="1" t="s">
        <v>1788</v>
      </c>
      <c r="G284" s="1" t="s">
        <v>1789</v>
      </c>
      <c r="H284" s="3">
        <v>44200</v>
      </c>
      <c r="I284" s="3">
        <v>44239</v>
      </c>
      <c r="J284" s="3">
        <v>44239</v>
      </c>
      <c r="K284" s="3">
        <v>44239</v>
      </c>
      <c r="L284" s="3" t="s">
        <v>0</v>
      </c>
      <c r="M284" s="3">
        <v>44242</v>
      </c>
      <c r="N284" s="3">
        <v>44316</v>
      </c>
      <c r="O284" s="3">
        <v>44267</v>
      </c>
      <c r="Q284" s="3">
        <v>44284</v>
      </c>
      <c r="R284" s="3">
        <v>44284</v>
      </c>
    </row>
    <row r="285" spans="1:19" x14ac:dyDescent="0.25">
      <c r="A285" s="1" t="s">
        <v>725</v>
      </c>
      <c r="B285" s="1" t="s">
        <v>1921</v>
      </c>
      <c r="C285" s="1" t="s">
        <v>1762</v>
      </c>
      <c r="D285" s="1" t="s">
        <v>2146</v>
      </c>
      <c r="E285" s="1" t="s">
        <v>1787</v>
      </c>
      <c r="F285" s="1" t="s">
        <v>1809</v>
      </c>
      <c r="G285" s="1" t="s">
        <v>1789</v>
      </c>
      <c r="H285" s="3">
        <v>43999</v>
      </c>
      <c r="I285" s="3">
        <v>44275</v>
      </c>
      <c r="J285" s="3">
        <v>44278</v>
      </c>
      <c r="K285" s="3">
        <v>44284</v>
      </c>
      <c r="L285" s="3">
        <v>44313</v>
      </c>
      <c r="M285" s="3">
        <v>44284</v>
      </c>
      <c r="N285" s="3">
        <v>44288</v>
      </c>
      <c r="O285" s="3">
        <v>44301</v>
      </c>
    </row>
    <row r="286" spans="1:19" x14ac:dyDescent="0.25">
      <c r="A286" s="1" t="s">
        <v>723</v>
      </c>
      <c r="B286" s="1" t="s">
        <v>1921</v>
      </c>
      <c r="C286" s="1" t="s">
        <v>1762</v>
      </c>
      <c r="D286" s="1" t="s">
        <v>1790</v>
      </c>
      <c r="E286" s="1" t="s">
        <v>1794</v>
      </c>
      <c r="F286" s="1" t="s">
        <v>1816</v>
      </c>
      <c r="G286" s="1" t="s">
        <v>1780</v>
      </c>
      <c r="H286" s="3">
        <v>44200</v>
      </c>
      <c r="I286" s="3">
        <v>44256</v>
      </c>
      <c r="J286" s="3">
        <v>44256</v>
      </c>
      <c r="K286" s="3">
        <v>44257</v>
      </c>
      <c r="L286" s="3">
        <v>44277</v>
      </c>
      <c r="M286" s="3">
        <v>44277</v>
      </c>
      <c r="O286" s="3">
        <v>44271</v>
      </c>
      <c r="P286" s="3">
        <v>44284</v>
      </c>
      <c r="Q286" s="3">
        <v>44293</v>
      </c>
      <c r="R286" s="3">
        <v>44314</v>
      </c>
      <c r="S286" s="3">
        <v>44314</v>
      </c>
    </row>
    <row r="287" spans="1:19" x14ac:dyDescent="0.25">
      <c r="A287" s="1" t="s">
        <v>722</v>
      </c>
      <c r="B287" s="1" t="s">
        <v>1921</v>
      </c>
      <c r="C287" s="1" t="s">
        <v>1762</v>
      </c>
      <c r="D287" s="1" t="s">
        <v>1889</v>
      </c>
      <c r="E287" s="1" t="s">
        <v>1787</v>
      </c>
      <c r="F287" s="1" t="s">
        <v>2147</v>
      </c>
      <c r="G287" s="1" t="s">
        <v>1789</v>
      </c>
      <c r="H287" s="3">
        <v>44145</v>
      </c>
      <c r="I287" s="3">
        <v>44188</v>
      </c>
      <c r="J287" s="3">
        <v>44201</v>
      </c>
      <c r="K287" s="3">
        <v>44201</v>
      </c>
      <c r="L287" s="3">
        <v>44228</v>
      </c>
      <c r="M287" s="3">
        <v>44201</v>
      </c>
      <c r="O287" s="3">
        <v>43852</v>
      </c>
      <c r="P287" s="3">
        <v>44228</v>
      </c>
      <c r="Q287" s="3">
        <v>44237</v>
      </c>
      <c r="R287" s="3">
        <v>44238</v>
      </c>
      <c r="S287" s="3">
        <v>44239</v>
      </c>
    </row>
    <row r="288" spans="1:19" x14ac:dyDescent="0.25">
      <c r="A288" s="1" t="s">
        <v>721</v>
      </c>
      <c r="B288" s="1" t="s">
        <v>1921</v>
      </c>
      <c r="C288" s="1" t="s">
        <v>1762</v>
      </c>
      <c r="D288" s="1" t="s">
        <v>1922</v>
      </c>
      <c r="E288" s="1" t="s">
        <v>1787</v>
      </c>
      <c r="F288" s="1" t="s">
        <v>1788</v>
      </c>
      <c r="G288" s="1" t="s">
        <v>1789</v>
      </c>
      <c r="H288" s="3">
        <v>44210</v>
      </c>
      <c r="I288" s="3">
        <v>44253</v>
      </c>
      <c r="J288" s="3">
        <v>44253</v>
      </c>
      <c r="K288" s="3">
        <v>44257</v>
      </c>
      <c r="L288" s="3" t="s">
        <v>0</v>
      </c>
      <c r="M288" s="3">
        <v>44258</v>
      </c>
      <c r="N288" s="3">
        <v>44300</v>
      </c>
      <c r="O288" s="3">
        <v>44266</v>
      </c>
      <c r="P288" s="3">
        <v>44313</v>
      </c>
      <c r="Q288" s="3">
        <v>44284</v>
      </c>
    </row>
    <row r="289" spans="1:27" x14ac:dyDescent="0.25">
      <c r="A289" s="1" t="s">
        <v>720</v>
      </c>
      <c r="B289" s="1" t="s">
        <v>1921</v>
      </c>
      <c r="C289" s="1" t="s">
        <v>1762</v>
      </c>
      <c r="D289" s="1" t="s">
        <v>2148</v>
      </c>
      <c r="E289" s="1" t="s">
        <v>1936</v>
      </c>
      <c r="F289" s="1" t="s">
        <v>2149</v>
      </c>
      <c r="G289" s="1" t="s">
        <v>1785</v>
      </c>
      <c r="H289" s="3">
        <v>44271</v>
      </c>
      <c r="I289" s="3">
        <v>44271</v>
      </c>
      <c r="J289" s="3">
        <v>44271</v>
      </c>
      <c r="K289" s="3">
        <v>44273</v>
      </c>
      <c r="L289" s="3" t="s">
        <v>0</v>
      </c>
      <c r="M289" s="3">
        <v>44280</v>
      </c>
      <c r="N289" s="3">
        <v>44314</v>
      </c>
      <c r="O289" s="3" t="s">
        <v>0</v>
      </c>
      <c r="P289" s="3" t="s">
        <v>0</v>
      </c>
    </row>
    <row r="290" spans="1:27" x14ac:dyDescent="0.25">
      <c r="A290" s="1" t="s">
        <v>719</v>
      </c>
      <c r="B290" s="1" t="s">
        <v>1767</v>
      </c>
      <c r="C290" s="1" t="s">
        <v>1762</v>
      </c>
      <c r="D290" s="1" t="s">
        <v>2150</v>
      </c>
      <c r="E290" s="1" t="s">
        <v>1960</v>
      </c>
      <c r="F290" s="1" t="s">
        <v>2151</v>
      </c>
      <c r="G290" s="1" t="s">
        <v>1780</v>
      </c>
      <c r="H290" s="3">
        <v>44124</v>
      </c>
      <c r="I290" s="3">
        <v>44259</v>
      </c>
      <c r="J290" s="3">
        <v>44259</v>
      </c>
      <c r="K290" s="3">
        <v>44259</v>
      </c>
      <c r="L290" s="3">
        <v>44285</v>
      </c>
      <c r="M290" s="3">
        <v>44287</v>
      </c>
      <c r="O290" s="3">
        <v>44280</v>
      </c>
      <c r="P290" s="3">
        <v>44309</v>
      </c>
      <c r="Q290" s="3">
        <v>44294</v>
      </c>
      <c r="R290" s="3">
        <v>44294</v>
      </c>
      <c r="S290" s="3">
        <v>44298</v>
      </c>
    </row>
    <row r="291" spans="1:27" x14ac:dyDescent="0.25">
      <c r="A291" s="1" t="s">
        <v>718</v>
      </c>
      <c r="B291" s="1" t="s">
        <v>1921</v>
      </c>
      <c r="C291" s="1" t="s">
        <v>1762</v>
      </c>
      <c r="D291" s="1" t="s">
        <v>2148</v>
      </c>
      <c r="E291" s="1" t="s">
        <v>1936</v>
      </c>
      <c r="F291" s="1" t="s">
        <v>2149</v>
      </c>
      <c r="G291" s="1" t="s">
        <v>1785</v>
      </c>
      <c r="H291" s="3">
        <v>44067</v>
      </c>
      <c r="I291" s="3">
        <v>44267</v>
      </c>
      <c r="J291" s="3">
        <v>44267</v>
      </c>
      <c r="K291" s="3">
        <v>44270</v>
      </c>
      <c r="L291" s="3">
        <v>44292</v>
      </c>
      <c r="M291" s="3">
        <v>44271</v>
      </c>
      <c r="O291" s="3">
        <v>44288</v>
      </c>
      <c r="P291" s="3">
        <v>44301</v>
      </c>
    </row>
    <row r="292" spans="1:27" x14ac:dyDescent="0.25">
      <c r="A292" s="1" t="s">
        <v>717</v>
      </c>
      <c r="B292" s="1" t="s">
        <v>1921</v>
      </c>
      <c r="C292" s="1" t="s">
        <v>1762</v>
      </c>
      <c r="D292" s="1" t="s">
        <v>2141</v>
      </c>
      <c r="E292" s="1" t="s">
        <v>1812</v>
      </c>
      <c r="F292" s="1" t="s">
        <v>2142</v>
      </c>
      <c r="G292" s="1" t="s">
        <v>1766</v>
      </c>
      <c r="H292" s="3">
        <v>44252</v>
      </c>
      <c r="I292" s="3">
        <v>44274</v>
      </c>
      <c r="J292" s="3">
        <v>44284</v>
      </c>
      <c r="K292" s="3">
        <v>44286</v>
      </c>
      <c r="L292" s="3">
        <v>44302</v>
      </c>
      <c r="M292" s="3">
        <v>44301</v>
      </c>
      <c r="N292" s="3">
        <v>44313</v>
      </c>
      <c r="O292" s="3">
        <v>44299</v>
      </c>
      <c r="P292" s="3">
        <v>44309</v>
      </c>
      <c r="Q292" s="3">
        <v>44312</v>
      </c>
      <c r="R292" s="3">
        <v>44314</v>
      </c>
      <c r="S292" s="3">
        <v>44320</v>
      </c>
    </row>
    <row r="293" spans="1:27" x14ac:dyDescent="0.25">
      <c r="A293" s="1" t="s">
        <v>713</v>
      </c>
      <c r="B293" s="1" t="s">
        <v>1921</v>
      </c>
      <c r="C293" s="1" t="s">
        <v>1762</v>
      </c>
      <c r="D293" s="1" t="s">
        <v>1929</v>
      </c>
      <c r="E293" s="1" t="s">
        <v>1859</v>
      </c>
      <c r="F293" s="1" t="s">
        <v>1900</v>
      </c>
      <c r="G293" s="1" t="s">
        <v>1776</v>
      </c>
      <c r="H293" s="3">
        <v>44018</v>
      </c>
      <c r="I293" s="3">
        <v>44230</v>
      </c>
      <c r="J293" s="3">
        <v>44273</v>
      </c>
      <c r="K293" s="3">
        <v>44277</v>
      </c>
      <c r="M293" s="3">
        <v>44278</v>
      </c>
    </row>
    <row r="294" spans="1:27" x14ac:dyDescent="0.25">
      <c r="A294" s="1" t="s">
        <v>712</v>
      </c>
      <c r="B294" s="1" t="s">
        <v>1921</v>
      </c>
      <c r="C294" s="1" t="s">
        <v>1762</v>
      </c>
      <c r="D294" s="1" t="s">
        <v>2152</v>
      </c>
      <c r="E294" s="1" t="s">
        <v>1840</v>
      </c>
      <c r="F294" s="1" t="s">
        <v>2153</v>
      </c>
      <c r="G294" s="1" t="s">
        <v>1766</v>
      </c>
      <c r="H294" s="3">
        <v>44223</v>
      </c>
      <c r="I294" s="3">
        <v>44253</v>
      </c>
      <c r="J294" s="3">
        <v>44274</v>
      </c>
      <c r="K294" s="3">
        <v>44277</v>
      </c>
      <c r="L294" s="3">
        <v>44298</v>
      </c>
      <c r="M294" s="3">
        <v>44295</v>
      </c>
      <c r="O294" s="3">
        <v>44294</v>
      </c>
      <c r="P294" s="3">
        <v>44299</v>
      </c>
      <c r="Q294" s="3">
        <v>44315</v>
      </c>
      <c r="R294" s="3">
        <v>44319</v>
      </c>
      <c r="S294" s="3">
        <v>44319</v>
      </c>
    </row>
    <row r="295" spans="1:27" x14ac:dyDescent="0.25">
      <c r="A295" s="1" t="s">
        <v>711</v>
      </c>
      <c r="B295" s="1" t="s">
        <v>1921</v>
      </c>
      <c r="C295" s="1" t="s">
        <v>1762</v>
      </c>
      <c r="D295" s="1" t="s">
        <v>2084</v>
      </c>
      <c r="E295" s="1" t="s">
        <v>1957</v>
      </c>
      <c r="F295" s="1" t="s">
        <v>2095</v>
      </c>
      <c r="G295" s="1" t="s">
        <v>1780</v>
      </c>
      <c r="H295" s="3">
        <v>44273</v>
      </c>
      <c r="I295" s="3">
        <v>44279</v>
      </c>
      <c r="J295" s="3">
        <v>44279</v>
      </c>
      <c r="K295" s="3">
        <v>44284</v>
      </c>
      <c r="L295" s="3">
        <v>44305</v>
      </c>
      <c r="M295" s="3">
        <v>44312</v>
      </c>
      <c r="N295" s="3">
        <v>44315</v>
      </c>
      <c r="O295" s="3">
        <v>44294</v>
      </c>
      <c r="P295" s="3">
        <v>44308</v>
      </c>
    </row>
    <row r="296" spans="1:27" x14ac:dyDescent="0.25">
      <c r="A296" s="1" t="s">
        <v>710</v>
      </c>
      <c r="B296" s="1" t="s">
        <v>1921</v>
      </c>
      <c r="C296" s="1" t="s">
        <v>1762</v>
      </c>
      <c r="D296" s="1" t="s">
        <v>2154</v>
      </c>
      <c r="E296" s="1" t="s">
        <v>1840</v>
      </c>
      <c r="F296" s="1" t="s">
        <v>2155</v>
      </c>
      <c r="G296" s="1" t="s">
        <v>1766</v>
      </c>
      <c r="H296" s="3">
        <v>43818</v>
      </c>
      <c r="I296" s="3">
        <v>44281</v>
      </c>
      <c r="J296" s="3">
        <v>44288</v>
      </c>
      <c r="K296" s="3">
        <v>44291</v>
      </c>
      <c r="L296" s="3">
        <v>44316</v>
      </c>
      <c r="M296" s="3">
        <v>44294</v>
      </c>
      <c r="O296" s="3">
        <v>44314</v>
      </c>
    </row>
    <row r="297" spans="1:27" x14ac:dyDescent="0.25">
      <c r="A297" s="1" t="s">
        <v>707</v>
      </c>
      <c r="B297" s="1" t="s">
        <v>1921</v>
      </c>
      <c r="C297" s="1" t="s">
        <v>1762</v>
      </c>
      <c r="D297" s="1" t="s">
        <v>2156</v>
      </c>
      <c r="E297" s="1" t="s">
        <v>1787</v>
      </c>
      <c r="F297" s="1" t="s">
        <v>2157</v>
      </c>
      <c r="G297" s="1" t="s">
        <v>1789</v>
      </c>
      <c r="H297" s="3">
        <v>44186</v>
      </c>
      <c r="I297" s="3">
        <v>44281</v>
      </c>
      <c r="J297" s="3">
        <v>44284</v>
      </c>
      <c r="K297" s="3">
        <v>44286</v>
      </c>
      <c r="L297" s="3">
        <v>44313</v>
      </c>
      <c r="M297" s="3">
        <v>44287</v>
      </c>
      <c r="O297" s="3">
        <v>44301</v>
      </c>
      <c r="Q297" s="3">
        <v>44319</v>
      </c>
    </row>
    <row r="298" spans="1:27" x14ac:dyDescent="0.25">
      <c r="A298" s="1" t="s">
        <v>706</v>
      </c>
      <c r="B298" s="1" t="s">
        <v>1921</v>
      </c>
      <c r="C298" s="1" t="s">
        <v>1762</v>
      </c>
      <c r="D298" s="1" t="s">
        <v>2105</v>
      </c>
      <c r="E298" s="1" t="s">
        <v>1787</v>
      </c>
      <c r="F298" s="1" t="s">
        <v>2106</v>
      </c>
      <c r="G298" s="1" t="s">
        <v>1789</v>
      </c>
      <c r="H298" s="3">
        <v>44225</v>
      </c>
      <c r="I298" s="3">
        <v>44288</v>
      </c>
      <c r="J298" s="3">
        <v>44291</v>
      </c>
      <c r="K298" s="3">
        <v>44292</v>
      </c>
      <c r="L298" s="3" t="s">
        <v>0</v>
      </c>
      <c r="M298" s="3">
        <v>44305</v>
      </c>
      <c r="O298" s="3">
        <v>44301</v>
      </c>
      <c r="P298" s="3">
        <v>44307</v>
      </c>
      <c r="Q298" s="3">
        <v>44313</v>
      </c>
    </row>
    <row r="299" spans="1:27" x14ac:dyDescent="0.25">
      <c r="A299" s="1" t="s">
        <v>704</v>
      </c>
      <c r="B299" s="1" t="s">
        <v>1921</v>
      </c>
      <c r="C299" s="1" t="s">
        <v>1762</v>
      </c>
      <c r="D299" s="1" t="s">
        <v>2104</v>
      </c>
      <c r="E299" s="1" t="s">
        <v>1787</v>
      </c>
      <c r="F299" s="1" t="s">
        <v>2054</v>
      </c>
      <c r="G299" s="1" t="s">
        <v>1789</v>
      </c>
      <c r="H299" s="3">
        <v>44293</v>
      </c>
      <c r="I299" s="3">
        <v>44293</v>
      </c>
      <c r="J299" s="3">
        <v>44293</v>
      </c>
      <c r="K299" s="3">
        <v>44293</v>
      </c>
      <c r="L299" s="3" t="s">
        <v>0</v>
      </c>
      <c r="M299" s="3">
        <v>44293</v>
      </c>
      <c r="O299" s="3">
        <v>44315</v>
      </c>
    </row>
    <row r="300" spans="1:27" x14ac:dyDescent="0.25">
      <c r="A300" s="1" t="s">
        <v>703</v>
      </c>
      <c r="B300" s="1" t="s">
        <v>1767</v>
      </c>
      <c r="C300" s="1" t="s">
        <v>1762</v>
      </c>
      <c r="D300" s="1" t="s">
        <v>2093</v>
      </c>
      <c r="E300" s="1" t="s">
        <v>1787</v>
      </c>
      <c r="F300" s="1" t="s">
        <v>2158</v>
      </c>
      <c r="G300" s="1" t="s">
        <v>1789</v>
      </c>
      <c r="H300" s="3">
        <v>44123</v>
      </c>
      <c r="I300" s="3">
        <v>44231</v>
      </c>
      <c r="J300" s="3">
        <v>44235</v>
      </c>
      <c r="K300" s="3">
        <v>44237</v>
      </c>
      <c r="L300" s="3">
        <v>44256</v>
      </c>
      <c r="M300" s="3">
        <v>44237</v>
      </c>
      <c r="O300" s="3">
        <v>44253</v>
      </c>
      <c r="P300" s="3">
        <v>44301</v>
      </c>
      <c r="Q300" s="3">
        <v>44259</v>
      </c>
      <c r="R300" s="3">
        <v>44263</v>
      </c>
      <c r="S300" s="3">
        <v>44264</v>
      </c>
    </row>
    <row r="301" spans="1:27" x14ac:dyDescent="0.25">
      <c r="A301" s="1" t="s">
        <v>702</v>
      </c>
      <c r="B301" s="1" t="s">
        <v>1921</v>
      </c>
      <c r="C301" s="1" t="s">
        <v>1762</v>
      </c>
      <c r="D301" s="1" t="s">
        <v>2036</v>
      </c>
      <c r="E301" s="1" t="s">
        <v>1978</v>
      </c>
      <c r="F301" s="1" t="s">
        <v>1979</v>
      </c>
      <c r="G301" s="1" t="s">
        <v>1776</v>
      </c>
      <c r="H301" s="3">
        <v>44231</v>
      </c>
      <c r="I301" s="3">
        <v>44232</v>
      </c>
      <c r="J301" s="3">
        <v>44306</v>
      </c>
      <c r="K301" s="3">
        <v>44307</v>
      </c>
      <c r="M301" s="3">
        <v>44313</v>
      </c>
      <c r="N301" s="3">
        <v>44314</v>
      </c>
    </row>
    <row r="302" spans="1:27" x14ac:dyDescent="0.25">
      <c r="A302" s="1" t="s">
        <v>700</v>
      </c>
      <c r="B302" s="1" t="s">
        <v>1921</v>
      </c>
      <c r="C302" s="1" t="s">
        <v>1762</v>
      </c>
      <c r="D302" s="1" t="s">
        <v>2159</v>
      </c>
      <c r="E302" s="1" t="s">
        <v>2043</v>
      </c>
      <c r="F302" s="1" t="s">
        <v>2160</v>
      </c>
      <c r="G302" s="1" t="s">
        <v>1771</v>
      </c>
      <c r="H302" s="3">
        <v>44161</v>
      </c>
      <c r="I302" s="3">
        <v>44249</v>
      </c>
      <c r="J302" s="3">
        <v>44249</v>
      </c>
      <c r="K302" s="3">
        <v>44249</v>
      </c>
      <c r="L302" s="3">
        <v>44306</v>
      </c>
      <c r="M302" s="3">
        <v>44263</v>
      </c>
      <c r="O302" s="3">
        <v>44286</v>
      </c>
      <c r="P302" s="3">
        <v>44319</v>
      </c>
      <c r="Q302" s="3">
        <v>44315</v>
      </c>
      <c r="R302" s="3">
        <v>44319</v>
      </c>
      <c r="S302" s="3">
        <v>44319</v>
      </c>
    </row>
    <row r="303" spans="1:27" x14ac:dyDescent="0.25">
      <c r="A303" s="1" t="s">
        <v>1256</v>
      </c>
      <c r="B303" s="1" t="s">
        <v>1880</v>
      </c>
      <c r="C303" s="1" t="s">
        <v>1762</v>
      </c>
      <c r="D303" s="1" t="s">
        <v>2161</v>
      </c>
      <c r="E303" s="1" t="s">
        <v>1957</v>
      </c>
      <c r="F303" s="1" t="s">
        <v>2095</v>
      </c>
      <c r="G303" s="1" t="s">
        <v>1780</v>
      </c>
      <c r="H303" s="3">
        <v>43502</v>
      </c>
      <c r="I303" s="3">
        <v>43515</v>
      </c>
      <c r="J303" s="3">
        <v>43515</v>
      </c>
      <c r="K303" s="3">
        <v>43515</v>
      </c>
      <c r="L303" s="3">
        <v>43529</v>
      </c>
      <c r="M303" s="3">
        <v>43516</v>
      </c>
      <c r="N303" s="3">
        <v>43536</v>
      </c>
      <c r="O303" s="3">
        <v>43528</v>
      </c>
      <c r="P303" s="3">
        <v>43550</v>
      </c>
      <c r="Q303" s="3">
        <v>43535</v>
      </c>
      <c r="R303" s="3">
        <v>43535</v>
      </c>
      <c r="S303" s="3">
        <v>43535</v>
      </c>
      <c r="T303" s="3">
        <v>43535</v>
      </c>
      <c r="U303" s="3">
        <v>43535</v>
      </c>
      <c r="W303" s="3">
        <v>43605</v>
      </c>
      <c r="X303" s="3">
        <v>43608</v>
      </c>
      <c r="Z303" s="3">
        <v>43602</v>
      </c>
      <c r="AA303" s="3">
        <v>43608</v>
      </c>
    </row>
    <row r="304" spans="1:27" x14ac:dyDescent="0.25">
      <c r="A304" s="1" t="s">
        <v>518</v>
      </c>
      <c r="B304" s="1" t="s">
        <v>1767</v>
      </c>
      <c r="C304" s="1" t="s">
        <v>1762</v>
      </c>
      <c r="D304" s="1" t="s">
        <v>2162</v>
      </c>
      <c r="E304" s="1" t="s">
        <v>1794</v>
      </c>
      <c r="F304" s="1" t="s">
        <v>1885</v>
      </c>
      <c r="G304" s="1" t="s">
        <v>1780</v>
      </c>
      <c r="H304" s="3">
        <v>43637</v>
      </c>
      <c r="I304" s="3">
        <v>43683</v>
      </c>
      <c r="J304" s="3">
        <v>43683</v>
      </c>
      <c r="K304" s="3">
        <v>43698</v>
      </c>
      <c r="L304" s="3">
        <v>43717</v>
      </c>
      <c r="M304" s="3">
        <v>43698</v>
      </c>
      <c r="O304" s="3">
        <v>43713</v>
      </c>
      <c r="P304" s="3">
        <v>43731</v>
      </c>
      <c r="Q304" s="3">
        <v>43718</v>
      </c>
      <c r="R304" s="3">
        <v>43718</v>
      </c>
      <c r="S304" s="3">
        <v>43718</v>
      </c>
    </row>
    <row r="305" spans="1:23" x14ac:dyDescent="0.25">
      <c r="A305" s="1" t="s">
        <v>491</v>
      </c>
      <c r="B305" s="1" t="s">
        <v>1767</v>
      </c>
      <c r="C305" s="1" t="s">
        <v>1762</v>
      </c>
      <c r="D305" s="1" t="s">
        <v>1929</v>
      </c>
      <c r="E305" s="1" t="s">
        <v>1774</v>
      </c>
      <c r="F305" s="1" t="s">
        <v>1775</v>
      </c>
      <c r="G305" s="1" t="s">
        <v>1776</v>
      </c>
      <c r="H305" s="3">
        <v>43686</v>
      </c>
      <c r="I305" s="3">
        <v>43752</v>
      </c>
      <c r="K305" s="3">
        <v>43817</v>
      </c>
      <c r="N305" s="3">
        <v>43809</v>
      </c>
      <c r="O305" s="3">
        <v>43852</v>
      </c>
      <c r="P305" s="3">
        <v>43852</v>
      </c>
    </row>
    <row r="306" spans="1:23" x14ac:dyDescent="0.25">
      <c r="A306" s="1" t="s">
        <v>436</v>
      </c>
      <c r="B306" s="1" t="s">
        <v>1767</v>
      </c>
      <c r="C306" s="1" t="s">
        <v>1762</v>
      </c>
      <c r="D306" s="1" t="s">
        <v>2163</v>
      </c>
      <c r="E306" s="1" t="s">
        <v>1835</v>
      </c>
      <c r="F306" s="1" t="s">
        <v>1992</v>
      </c>
      <c r="G306" s="1" t="s">
        <v>1766</v>
      </c>
      <c r="H306" s="3">
        <v>43767</v>
      </c>
      <c r="I306" s="3">
        <v>43872</v>
      </c>
      <c r="J306" s="3">
        <v>43872</v>
      </c>
      <c r="K306" s="3">
        <v>43879</v>
      </c>
      <c r="L306" s="3">
        <v>43892</v>
      </c>
      <c r="M306" s="3">
        <v>43891</v>
      </c>
    </row>
    <row r="307" spans="1:23" x14ac:dyDescent="0.25">
      <c r="A307" s="1" t="s">
        <v>396</v>
      </c>
      <c r="B307" s="1" t="s">
        <v>1767</v>
      </c>
      <c r="C307" s="1" t="s">
        <v>1762</v>
      </c>
      <c r="D307" s="1" t="s">
        <v>2164</v>
      </c>
      <c r="E307" s="1" t="s">
        <v>1791</v>
      </c>
      <c r="F307" s="1" t="s">
        <v>2165</v>
      </c>
      <c r="G307" s="1" t="s">
        <v>1766</v>
      </c>
      <c r="H307" s="3">
        <v>43840</v>
      </c>
      <c r="I307" s="3">
        <v>43875</v>
      </c>
      <c r="J307" s="3">
        <v>43934</v>
      </c>
      <c r="K307" s="3">
        <v>43934</v>
      </c>
      <c r="M307" s="3">
        <v>43945</v>
      </c>
      <c r="O307" s="3">
        <v>43944</v>
      </c>
    </row>
    <row r="308" spans="1:23" x14ac:dyDescent="0.25">
      <c r="A308" s="1" t="s">
        <v>354</v>
      </c>
      <c r="B308" s="1" t="s">
        <v>1767</v>
      </c>
      <c r="C308" s="1" t="s">
        <v>1762</v>
      </c>
      <c r="D308" s="1" t="s">
        <v>2166</v>
      </c>
      <c r="E308" s="1" t="s">
        <v>1787</v>
      </c>
      <c r="F308" s="1" t="s">
        <v>2106</v>
      </c>
      <c r="G308" s="1" t="s">
        <v>1789</v>
      </c>
      <c r="H308" s="3">
        <v>43893</v>
      </c>
      <c r="I308" s="3">
        <v>44096</v>
      </c>
      <c r="J308" s="3">
        <v>44098</v>
      </c>
      <c r="K308" s="3">
        <v>44102</v>
      </c>
      <c r="M308" s="3">
        <v>44103</v>
      </c>
      <c r="O308" s="3">
        <v>44113</v>
      </c>
    </row>
    <row r="309" spans="1:23" x14ac:dyDescent="0.25">
      <c r="A309" s="1" t="s">
        <v>307</v>
      </c>
      <c r="B309" s="1" t="s">
        <v>1767</v>
      </c>
      <c r="C309" s="1" t="s">
        <v>1762</v>
      </c>
      <c r="D309" s="1" t="s">
        <v>1874</v>
      </c>
      <c r="E309" s="1" t="s">
        <v>1774</v>
      </c>
      <c r="F309" s="1" t="s">
        <v>2018</v>
      </c>
      <c r="G309" s="1" t="s">
        <v>1776</v>
      </c>
      <c r="H309" s="3">
        <v>43965</v>
      </c>
      <c r="I309" s="3" t="s">
        <v>0</v>
      </c>
      <c r="J309" s="3">
        <v>43970</v>
      </c>
      <c r="K309" s="3">
        <v>43973</v>
      </c>
    </row>
    <row r="310" spans="1:23" x14ac:dyDescent="0.25">
      <c r="A310" s="1" t="s">
        <v>204</v>
      </c>
      <c r="B310" s="1" t="s">
        <v>1921</v>
      </c>
      <c r="C310" s="1" t="s">
        <v>1762</v>
      </c>
      <c r="D310" s="1" t="s">
        <v>2167</v>
      </c>
      <c r="E310" s="1" t="s">
        <v>1915</v>
      </c>
      <c r="F310" s="1" t="s">
        <v>1916</v>
      </c>
      <c r="G310" s="1" t="s">
        <v>1785</v>
      </c>
      <c r="H310" s="3">
        <v>44118</v>
      </c>
      <c r="I310" s="3">
        <v>44145</v>
      </c>
      <c r="J310" s="3">
        <v>44145</v>
      </c>
      <c r="K310" s="3">
        <v>44146</v>
      </c>
      <c r="L310" s="3">
        <v>44158</v>
      </c>
      <c r="M310" s="3">
        <v>44176</v>
      </c>
      <c r="O310" s="3" t="s">
        <v>0</v>
      </c>
      <c r="P310" s="3" t="s">
        <v>0</v>
      </c>
      <c r="Q310" s="3">
        <v>44230</v>
      </c>
      <c r="R310" s="3">
        <v>44251</v>
      </c>
      <c r="S310" s="3">
        <v>44251</v>
      </c>
      <c r="T310" s="3">
        <v>44278</v>
      </c>
      <c r="U310" s="3">
        <v>44278</v>
      </c>
      <c r="W310" s="3" t="s">
        <v>0</v>
      </c>
    </row>
    <row r="311" spans="1:23" x14ac:dyDescent="0.25">
      <c r="A311" s="1" t="s">
        <v>202</v>
      </c>
      <c r="B311" s="1" t="s">
        <v>1921</v>
      </c>
      <c r="C311" s="1" t="s">
        <v>1762</v>
      </c>
      <c r="D311" s="1" t="s">
        <v>2168</v>
      </c>
      <c r="E311" s="1" t="s">
        <v>1787</v>
      </c>
      <c r="F311" s="1" t="s">
        <v>1972</v>
      </c>
      <c r="G311" s="1" t="s">
        <v>1789</v>
      </c>
      <c r="H311" s="3">
        <v>44125</v>
      </c>
      <c r="I311" s="3">
        <v>44258</v>
      </c>
      <c r="J311" s="3">
        <v>44259</v>
      </c>
      <c r="K311" s="3">
        <v>44260</v>
      </c>
      <c r="L311" s="3">
        <v>44285</v>
      </c>
      <c r="M311" s="3">
        <v>44260</v>
      </c>
      <c r="O311" s="3">
        <v>44279</v>
      </c>
    </row>
    <row r="312" spans="1:23" x14ac:dyDescent="0.25">
      <c r="A312" s="1" t="s">
        <v>141</v>
      </c>
      <c r="B312" s="1" t="s">
        <v>1921</v>
      </c>
      <c r="C312" s="1" t="s">
        <v>1762</v>
      </c>
      <c r="D312" s="1" t="s">
        <v>2169</v>
      </c>
      <c r="E312" s="1" t="s">
        <v>1970</v>
      </c>
      <c r="F312" s="1" t="s">
        <v>1986</v>
      </c>
      <c r="G312" s="1" t="s">
        <v>1766</v>
      </c>
      <c r="H312" s="3">
        <v>44224</v>
      </c>
      <c r="I312" s="3">
        <v>44299</v>
      </c>
      <c r="J312" s="3">
        <v>44300</v>
      </c>
      <c r="K312" s="3">
        <v>44301</v>
      </c>
      <c r="M312" s="3">
        <v>44302</v>
      </c>
    </row>
    <row r="313" spans="1:23" x14ac:dyDescent="0.25">
      <c r="A313" s="1" t="s">
        <v>137</v>
      </c>
      <c r="B313" s="1" t="s">
        <v>1921</v>
      </c>
      <c r="C313" s="1" t="s">
        <v>1762</v>
      </c>
      <c r="D313" s="1" t="s">
        <v>1853</v>
      </c>
      <c r="E313" s="1" t="s">
        <v>1840</v>
      </c>
      <c r="F313" s="1" t="s">
        <v>1854</v>
      </c>
      <c r="G313" s="1" t="s">
        <v>1766</v>
      </c>
      <c r="H313" s="3">
        <v>44237</v>
      </c>
      <c r="I313" s="3">
        <v>44237</v>
      </c>
      <c r="J313" s="3">
        <v>44245</v>
      </c>
      <c r="K313" s="3">
        <v>44246</v>
      </c>
      <c r="L313" s="3">
        <v>44264</v>
      </c>
      <c r="M313" s="3">
        <v>44285</v>
      </c>
      <c r="O313" s="3">
        <v>44258</v>
      </c>
      <c r="P313" s="3">
        <v>44287</v>
      </c>
      <c r="Q313" s="3">
        <v>44285</v>
      </c>
      <c r="R313" s="3">
        <v>44285</v>
      </c>
      <c r="S313" s="3">
        <v>44287</v>
      </c>
    </row>
  </sheetData>
  <autoFilter ref="A1:AA313" xr:uid="{FF3880A6-42DE-47C1-B60E-3FCD37EF88F3}">
    <sortState xmlns:xlrd2="http://schemas.microsoft.com/office/spreadsheetml/2017/richdata2" ref="A3:AA303">
      <sortCondition descending="1" ref="AA1:AA313"/>
    </sortState>
  </autoFilter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427ED0-0BBB-4A37-81C6-9B503884E6FC}">
  <dimension ref="A1:AH1726"/>
  <sheetViews>
    <sheetView workbookViewId="0">
      <selection activeCell="C13" sqref="C13"/>
    </sheetView>
  </sheetViews>
  <sheetFormatPr defaultRowHeight="15" x14ac:dyDescent="0.25"/>
  <cols>
    <col min="1" max="7" width="9" style="1"/>
    <col min="8" max="34" width="9.375" style="2" bestFit="1" customWidth="1"/>
    <col min="35" max="16384" width="9" style="1"/>
  </cols>
  <sheetData>
    <row r="1" spans="1:34" x14ac:dyDescent="0.25">
      <c r="A1" s="1" t="s">
        <v>1753</v>
      </c>
      <c r="B1" s="1" t="s">
        <v>1754</v>
      </c>
      <c r="C1" s="1" t="s">
        <v>1755</v>
      </c>
      <c r="D1" s="1" t="s">
        <v>1756</v>
      </c>
      <c r="E1" s="1" t="s">
        <v>1758</v>
      </c>
      <c r="F1" s="1" t="s">
        <v>1759</v>
      </c>
      <c r="G1" s="1" t="s">
        <v>1757</v>
      </c>
      <c r="H1" s="2" t="s">
        <v>1740</v>
      </c>
      <c r="I1" s="2" t="s">
        <v>1745</v>
      </c>
      <c r="J1" s="2" t="s">
        <v>1744</v>
      </c>
      <c r="K1" s="2" t="s">
        <v>1743</v>
      </c>
      <c r="L1" s="2" t="s">
        <v>1742</v>
      </c>
      <c r="M1" s="2" t="s">
        <v>1747</v>
      </c>
      <c r="N1" s="2" t="s">
        <v>1726</v>
      </c>
      <c r="O1" s="2" t="s">
        <v>1738</v>
      </c>
      <c r="P1" s="2" t="s">
        <v>1752</v>
      </c>
      <c r="Q1" s="2" t="s">
        <v>1749</v>
      </c>
      <c r="R1" s="2" t="s">
        <v>1751</v>
      </c>
      <c r="S1" s="2" t="s">
        <v>1750</v>
      </c>
      <c r="T1" s="2" t="s">
        <v>1733</v>
      </c>
      <c r="U1" s="2" t="s">
        <v>1746</v>
      </c>
      <c r="V1" s="2" t="s">
        <v>1741</v>
      </c>
      <c r="W1" s="2" t="s">
        <v>1739</v>
      </c>
      <c r="X1" s="2" t="s">
        <v>1735</v>
      </c>
      <c r="Y1" s="2" t="s">
        <v>1737</v>
      </c>
      <c r="Z1" s="2" t="s">
        <v>1732</v>
      </c>
      <c r="AA1" s="2" t="s">
        <v>1748</v>
      </c>
      <c r="AB1" s="2" t="s">
        <v>1734</v>
      </c>
      <c r="AC1" s="2" t="s">
        <v>1736</v>
      </c>
      <c r="AD1" s="2" t="s">
        <v>1731</v>
      </c>
      <c r="AE1" s="2" t="s">
        <v>1730</v>
      </c>
      <c r="AF1" s="2" t="s">
        <v>1729</v>
      </c>
      <c r="AG1" s="2" t="s">
        <v>1728</v>
      </c>
      <c r="AH1" s="2" t="s">
        <v>1727</v>
      </c>
    </row>
    <row r="2" spans="1:34" x14ac:dyDescent="0.25">
      <c r="A2" s="1" t="s">
        <v>1725</v>
      </c>
      <c r="B2" s="1" t="str">
        <f>VLOOKUP($A2,'[2]Protocol Search'!$A:$K,5,FALSE)</f>
        <v>ABANDONED</v>
      </c>
      <c r="C2" s="1" t="str">
        <f>VLOOKUP($A2,'[2]Protocol Search'!$A:$K,9,FALSE)</f>
        <v>Industry</v>
      </c>
      <c r="D2" s="1" t="str">
        <f>VLOOKUP($A2,'[2]Protocol Search'!$A:$K,7,FALSE)</f>
        <v>GE Healthcare</v>
      </c>
      <c r="E2" s="1" t="str">
        <f>VLOOKUP($A2,'[2]Protocol Search'!$A:$K,3,FALSE)</f>
        <v>Radiology</v>
      </c>
      <c r="F2" s="1" t="str">
        <f>VLOOKUP($A2,'[2]Protocol Search'!$A:$K,4,FALSE)</f>
        <v>Corbett, James</v>
      </c>
      <c r="G2" s="1" t="str">
        <f>VLOOKUP($A2,'[2]Protocol Search'!$A:$K,10,FALSE)</f>
        <v>CTSU - Heart, Vessel, Blood</v>
      </c>
      <c r="H2" s="2">
        <v>43201</v>
      </c>
      <c r="J2" s="2">
        <v>43259</v>
      </c>
      <c r="L2" s="2">
        <v>43244</v>
      </c>
      <c r="N2" s="2">
        <v>43262</v>
      </c>
      <c r="O2" s="2">
        <v>43294</v>
      </c>
      <c r="P2" s="2">
        <v>43265</v>
      </c>
      <c r="Q2" s="2">
        <v>43273</v>
      </c>
      <c r="R2" s="2">
        <v>43298</v>
      </c>
      <c r="T2" s="2">
        <v>43298</v>
      </c>
      <c r="W2" s="2">
        <v>43284</v>
      </c>
      <c r="AD2" s="2">
        <v>43273</v>
      </c>
      <c r="AE2" s="2">
        <v>43262</v>
      </c>
      <c r="AH2" s="2">
        <v>43243</v>
      </c>
    </row>
    <row r="3" spans="1:34" x14ac:dyDescent="0.25">
      <c r="A3" s="1" t="s">
        <v>1724</v>
      </c>
      <c r="B3" s="1" t="str">
        <f>VLOOKUP($A3,'[2]Protocol Search'!$A:$K,5,FALSE)</f>
        <v>ABANDONED</v>
      </c>
      <c r="C3" s="1" t="str">
        <f>VLOOKUP($A3,'[2]Protocol Search'!$A:$K,9,FALSE)</f>
        <v>National</v>
      </c>
      <c r="D3" s="1" t="str">
        <f>VLOOKUP($A3,'[2]Protocol Search'!$A:$K,7,FALSE)</f>
        <v>University of Michigan</v>
      </c>
      <c r="E3" s="1" t="str">
        <f>VLOOKUP($A3,'[2]Protocol Search'!$A:$K,3,FALSE)</f>
        <v>Surgery-Pediatric Surgery</v>
      </c>
      <c r="F3" s="1" t="str">
        <f>VLOOKUP($A3,'[2]Protocol Search'!$A:$K,4,FALSE)</f>
        <v>Bruch, Steven</v>
      </c>
      <c r="G3" s="1" t="str">
        <f>VLOOKUP($A3,'[2]Protocol Search'!$A:$K,10,FALSE)</f>
        <v>CTSU - Childrens</v>
      </c>
      <c r="H3" s="2">
        <v>43306</v>
      </c>
      <c r="AH3" s="2" t="s">
        <v>0</v>
      </c>
    </row>
    <row r="4" spans="1:34" x14ac:dyDescent="0.25">
      <c r="A4" s="1" t="s">
        <v>1723</v>
      </c>
      <c r="B4" s="1" t="str">
        <f>VLOOKUP($A4,'[2]Protocol Search'!$A:$K,5,FALSE)</f>
        <v>OPEN TO ACCRUAL</v>
      </c>
      <c r="C4" s="1" t="str">
        <f>VLOOKUP($A4,'[2]Protocol Search'!$A:$K,9,FALSE)</f>
        <v>Externally Peer-Reviewed</v>
      </c>
      <c r="D4" s="1" t="str">
        <f>VLOOKUP($A4,'[2]Protocol Search'!$A:$K,7,FALSE)</f>
        <v>DHHS - National Institutes of Health</v>
      </c>
      <c r="E4" s="1" t="str">
        <f>VLOOKUP($A4,'[2]Protocol Search'!$A:$K,3,FALSE)</f>
        <v>Pediatrics-General Services</v>
      </c>
      <c r="F4" s="1" t="str">
        <f>VLOOKUP($A4,'[2]Protocol Search'!$A:$K,4,FALSE)</f>
        <v>Woolford, Susan</v>
      </c>
      <c r="G4" s="1" t="str">
        <f>VLOOKUP($A4,'[2]Protocol Search'!$A:$K,10,FALSE)</f>
        <v>CTSU - Childrens</v>
      </c>
      <c r="H4" s="2" t="s">
        <v>0</v>
      </c>
      <c r="U4" s="2" t="s">
        <v>0</v>
      </c>
      <c r="AH4" s="2" t="s">
        <v>0</v>
      </c>
    </row>
    <row r="5" spans="1:34" x14ac:dyDescent="0.25">
      <c r="A5" s="1" t="s">
        <v>1722</v>
      </c>
      <c r="B5" s="1" t="str">
        <f>VLOOKUP($A5,'[2]Protocol Search'!$A:$K,5,FALSE)</f>
        <v>CLOSED TO ACCRUAL</v>
      </c>
      <c r="C5" s="1" t="str">
        <f>VLOOKUP($A5,'[2]Protocol Search'!$A:$K,9,FALSE)</f>
        <v>Externally Peer-Reviewed</v>
      </c>
      <c r="D5" s="1" t="str">
        <f>VLOOKUP($A5,'[2]Protocol Search'!$A:$K,7,FALSE)</f>
        <v>National Heart, Lung, and Blood Institute (NHLBI)</v>
      </c>
      <c r="E5" s="1" t="str">
        <f>VLOOKUP($A5,'[2]Protocol Search'!$A:$K,3,FALSE)</f>
        <v>Pediatrics-Cardiology</v>
      </c>
      <c r="F5" s="1" t="str">
        <f>VLOOKUP($A5,'[2]Protocol Search'!$A:$K,4,FALSE)</f>
        <v>Goldberg, Caren</v>
      </c>
      <c r="G5" s="1" t="str">
        <f>VLOOKUP($A5,'[2]Protocol Search'!$A:$K,10,FALSE)</f>
        <v>CTSU - Childrens</v>
      </c>
      <c r="H5" s="2">
        <v>42851</v>
      </c>
      <c r="J5" s="2">
        <v>42860</v>
      </c>
      <c r="L5" s="2">
        <v>42860</v>
      </c>
      <c r="N5" s="2">
        <v>42986</v>
      </c>
      <c r="P5" s="2">
        <v>42870</v>
      </c>
      <c r="Q5" s="2">
        <v>42885</v>
      </c>
      <c r="R5" s="2" t="s">
        <v>0</v>
      </c>
      <c r="S5" s="2">
        <v>43164</v>
      </c>
      <c r="T5" s="2">
        <v>43067</v>
      </c>
      <c r="V5" s="2">
        <v>43069</v>
      </c>
      <c r="W5" s="2">
        <v>43067</v>
      </c>
      <c r="X5" s="2">
        <v>43069</v>
      </c>
      <c r="Z5" s="2">
        <v>43125</v>
      </c>
      <c r="AB5" s="2">
        <v>43138</v>
      </c>
      <c r="AC5" s="2">
        <v>43222</v>
      </c>
      <c r="AD5" s="2" t="s">
        <v>0</v>
      </c>
      <c r="AE5" s="2" t="s">
        <v>0</v>
      </c>
      <c r="AH5" s="2" t="s">
        <v>0</v>
      </c>
    </row>
    <row r="6" spans="1:34" x14ac:dyDescent="0.25">
      <c r="A6" s="1" t="s">
        <v>1721</v>
      </c>
      <c r="B6" s="1" t="str">
        <f>VLOOKUP($A6,'[2]Protocol Search'!$A:$K,5,FALSE)</f>
        <v>OPEN TO ACCRUAL</v>
      </c>
      <c r="C6" s="1" t="str">
        <f>VLOOKUP($A6,'[2]Protocol Search'!$A:$K,9,FALSE)</f>
        <v>National</v>
      </c>
      <c r="D6" s="1" t="str">
        <f>VLOOKUP($A6,'[2]Protocol Search'!$A:$K,7,FALSE)</f>
        <v>University of Michigan</v>
      </c>
      <c r="E6" s="1" t="str">
        <f>VLOOKUP($A6,'[2]Protocol Search'!$A:$K,3,FALSE)</f>
        <v>Int Med-Gastroenterology</v>
      </c>
      <c r="F6" s="1" t="str">
        <f>VLOOKUP($A6,'[2]Protocol Search'!$A:$K,4,FALSE)</f>
        <v>Conjeevaram, Hari</v>
      </c>
      <c r="G6" s="1" t="str">
        <f>VLOOKUP($A6,'[2]Protocol Search'!$A:$K,10,FALSE)</f>
        <v>CTSU - Ambulatory and Chronic Disease</v>
      </c>
      <c r="H6" s="2" t="s">
        <v>0</v>
      </c>
      <c r="J6" s="2">
        <v>43517</v>
      </c>
      <c r="L6" s="2" t="s">
        <v>0</v>
      </c>
      <c r="N6" s="2" t="s">
        <v>0</v>
      </c>
      <c r="O6" s="2">
        <v>42481</v>
      </c>
      <c r="P6" s="2">
        <v>43297</v>
      </c>
      <c r="Q6" s="2">
        <v>43299</v>
      </c>
      <c r="R6" s="2" t="s">
        <v>0</v>
      </c>
      <c r="S6" s="2">
        <v>43502</v>
      </c>
      <c r="T6" s="2" t="s">
        <v>0</v>
      </c>
      <c r="V6" s="2" t="s">
        <v>0</v>
      </c>
      <c r="W6" s="2" t="s">
        <v>0</v>
      </c>
      <c r="X6" s="2" t="s">
        <v>0</v>
      </c>
      <c r="Z6" s="2">
        <v>43536</v>
      </c>
      <c r="AB6" s="2" t="s">
        <v>0</v>
      </c>
      <c r="AC6" s="2">
        <v>43854</v>
      </c>
      <c r="AD6" s="2" t="s">
        <v>0</v>
      </c>
      <c r="AE6" s="2" t="s">
        <v>0</v>
      </c>
      <c r="AH6" s="2" t="s">
        <v>0</v>
      </c>
    </row>
    <row r="7" spans="1:34" x14ac:dyDescent="0.25">
      <c r="A7" s="1" t="s">
        <v>1720</v>
      </c>
      <c r="B7" s="1" t="str">
        <f>VLOOKUP($A7,'[2]Protocol Search'!$A:$K,5,FALSE)</f>
        <v>OPEN TO ACCRUAL</v>
      </c>
      <c r="C7" s="1" t="str">
        <f>VLOOKUP($A7,'[2]Protocol Search'!$A:$K,9,FALSE)</f>
        <v>Externally Peer-Reviewed</v>
      </c>
      <c r="D7" s="1" t="str">
        <f>VLOOKUP($A7,'[2]Protocol Search'!$A:$K,7,FALSE)</f>
        <v>DHHS - National Institutes of Health</v>
      </c>
      <c r="E7" s="1" t="str">
        <f>VLOOKUP($A7,'[2]Protocol Search'!$A:$K,3,FALSE)</f>
        <v>Int Med-Cardiology</v>
      </c>
      <c r="F7" s="1" t="str">
        <f>VLOOKUP($A7,'[2]Protocol Search'!$A:$K,4,FALSE)</f>
        <v>Byrd, James, Brian</v>
      </c>
      <c r="G7" s="1" t="str">
        <f>VLOOKUP($A7,'[2]Protocol Search'!$A:$K,10,FALSE)</f>
        <v>CTSU - Heart, Vessel, Blood</v>
      </c>
      <c r="H7" s="2">
        <v>43671</v>
      </c>
      <c r="I7" s="2">
        <v>43686</v>
      </c>
      <c r="K7" s="2">
        <v>43686</v>
      </c>
      <c r="N7" s="2" t="s">
        <v>0</v>
      </c>
      <c r="O7" s="2">
        <v>43681</v>
      </c>
      <c r="P7" s="2">
        <v>43704</v>
      </c>
      <c r="Q7" s="2">
        <v>43705</v>
      </c>
      <c r="R7" s="2" t="s">
        <v>0</v>
      </c>
      <c r="S7" s="2">
        <v>43861</v>
      </c>
      <c r="T7" s="2">
        <v>43719</v>
      </c>
      <c r="U7" s="2">
        <v>43684</v>
      </c>
      <c r="V7" s="2">
        <v>43719</v>
      </c>
      <c r="W7" s="2">
        <v>43713</v>
      </c>
      <c r="X7" s="2" t="s">
        <v>0</v>
      </c>
      <c r="Z7" s="2">
        <v>43864</v>
      </c>
      <c r="AA7" s="2" t="s">
        <v>0</v>
      </c>
      <c r="AB7" s="2" t="s">
        <v>0</v>
      </c>
      <c r="AC7" s="2">
        <v>43865</v>
      </c>
      <c r="AD7" s="2">
        <v>43705</v>
      </c>
      <c r="AF7" s="2">
        <v>43690</v>
      </c>
      <c r="AG7" s="2">
        <v>43696</v>
      </c>
      <c r="AH7" s="2">
        <v>43671</v>
      </c>
    </row>
    <row r="8" spans="1:34" x14ac:dyDescent="0.25">
      <c r="A8" s="1" t="s">
        <v>1719</v>
      </c>
      <c r="B8" s="1" t="str">
        <f>VLOOKUP($A8,'[2]Protocol Search'!$A:$K,5,FALSE)</f>
        <v>ABANDONED</v>
      </c>
      <c r="C8" s="1" t="str">
        <f>VLOOKUP($A8,'[2]Protocol Search'!$A:$K,9,FALSE)</f>
        <v>Industry</v>
      </c>
      <c r="D8" s="1" t="str">
        <f>VLOOKUP($A8,'[2]Protocol Search'!$A:$K,7,FALSE)</f>
        <v>Materialise NV</v>
      </c>
      <c r="E8" s="1" t="str">
        <f>VLOOKUP($A8,'[2]Protocol Search'!$A:$K,3,FALSE)</f>
        <v>Otolaryngology</v>
      </c>
      <c r="F8" s="1" t="str">
        <f>VLOOKUP($A8,'[2]Protocol Search'!$A:$K,4,FALSE)</f>
        <v>Green, Glenn</v>
      </c>
      <c r="G8" s="1" t="str">
        <f>VLOOKUP($A8,'[2]Protocol Search'!$A:$K,10,FALSE)</f>
        <v>CTSU - Childrens</v>
      </c>
    </row>
    <row r="9" spans="1:34" x14ac:dyDescent="0.25">
      <c r="A9" s="1" t="s">
        <v>1718</v>
      </c>
      <c r="B9" s="1" t="str">
        <f>VLOOKUP($A9,'[2]Protocol Search'!$A:$K,5,FALSE)</f>
        <v>ABANDONED</v>
      </c>
      <c r="C9" s="1" t="str">
        <f>VLOOKUP($A9,'[2]Protocol Search'!$A:$K,9,FALSE)</f>
        <v>Externally Peer-Reviewed</v>
      </c>
      <c r="D9" s="1" t="str">
        <f>VLOOKUP($A9,'[2]Protocol Search'!$A:$K,7,FALSE)</f>
        <v>DHHS - National Institutes of Health</v>
      </c>
      <c r="E9" s="1" t="str">
        <f>VLOOKUP($A9,'[2]Protocol Search'!$A:$K,3,FALSE)</f>
        <v>Int Med-Cardiology</v>
      </c>
      <c r="F9" s="1" t="str">
        <f>VLOOKUP($A9,'[2]Protocol Search'!$A:$K,4,FALSE)</f>
        <v>Byrd, James, Brian</v>
      </c>
      <c r="G9" s="1" t="str">
        <f>VLOOKUP($A9,'[2]Protocol Search'!$A:$K,10,FALSE)</f>
        <v>CTSU - Heart, Vessel, Blood</v>
      </c>
      <c r="H9" s="2">
        <v>43676</v>
      </c>
      <c r="I9" s="2">
        <v>43836</v>
      </c>
      <c r="K9" s="2">
        <v>43817</v>
      </c>
      <c r="N9" s="2" t="s">
        <v>0</v>
      </c>
      <c r="O9" s="2">
        <v>43882</v>
      </c>
      <c r="P9" s="2">
        <v>43851</v>
      </c>
      <c r="Q9" s="2">
        <v>43854</v>
      </c>
      <c r="R9" s="2" t="s">
        <v>0</v>
      </c>
      <c r="S9" s="2">
        <v>43866</v>
      </c>
      <c r="T9" s="2">
        <v>43866</v>
      </c>
      <c r="U9" s="2">
        <v>43816</v>
      </c>
      <c r="V9" s="2">
        <v>43868</v>
      </c>
      <c r="W9" s="2">
        <v>43859</v>
      </c>
      <c r="X9" s="2" t="s">
        <v>0</v>
      </c>
      <c r="AA9" s="2" t="s">
        <v>0</v>
      </c>
      <c r="AB9" s="2" t="s">
        <v>0</v>
      </c>
      <c r="AD9" s="2">
        <v>43854</v>
      </c>
      <c r="AF9" s="2">
        <v>43836</v>
      </c>
      <c r="AG9" s="2">
        <v>43843</v>
      </c>
      <c r="AH9" s="2">
        <v>43676</v>
      </c>
    </row>
    <row r="10" spans="1:34" x14ac:dyDescent="0.25">
      <c r="A10" s="1" t="s">
        <v>1717</v>
      </c>
      <c r="B10" s="1" t="str">
        <f>VLOOKUP($A10,'[2]Protocol Search'!$A:$K,5,FALSE)</f>
        <v>IRB STUDY CLOSURE</v>
      </c>
      <c r="C10" s="1" t="str">
        <f>VLOOKUP($A10,'[2]Protocol Search'!$A:$K,9,FALSE)</f>
        <v>Industry</v>
      </c>
      <c r="D10" s="1" t="str">
        <f>VLOOKUP($A10,'[2]Protocol Search'!$A:$K,7,FALSE)</f>
        <v>MeiraGtx</v>
      </c>
      <c r="E10" s="1" t="str">
        <f>VLOOKUP($A10,'[2]Protocol Search'!$A:$K,3,FALSE)</f>
        <v>Ophthalmology &amp; Visual Sciences</v>
      </c>
      <c r="F10" s="1" t="str">
        <f>VLOOKUP($A10,'[2]Protocol Search'!$A:$K,4,FALSE)</f>
        <v>Besirli, Cagri</v>
      </c>
      <c r="G10" s="1" t="str">
        <f>VLOOKUP($A10,'[2]Protocol Search'!$A:$K,10,FALSE)</f>
        <v>CTSU - Ambulatory and Chronic Disease</v>
      </c>
      <c r="H10" s="2">
        <v>42839</v>
      </c>
      <c r="J10" s="2">
        <v>42853</v>
      </c>
      <c r="L10" s="2">
        <v>42853</v>
      </c>
      <c r="N10" s="2">
        <v>42916</v>
      </c>
      <c r="O10" s="2">
        <v>42992</v>
      </c>
      <c r="P10" s="2">
        <v>42871</v>
      </c>
      <c r="Q10" s="2">
        <v>42956</v>
      </c>
      <c r="R10" s="2" t="s">
        <v>0</v>
      </c>
      <c r="S10" s="2">
        <v>43125</v>
      </c>
      <c r="T10" s="2" t="s">
        <v>0</v>
      </c>
      <c r="V10" s="2">
        <v>42989</v>
      </c>
      <c r="W10" s="2" t="s">
        <v>0</v>
      </c>
      <c r="X10" s="2">
        <v>42990</v>
      </c>
      <c r="Z10" s="2">
        <v>43122</v>
      </c>
      <c r="AB10" s="2">
        <v>43129</v>
      </c>
      <c r="AC10" s="2">
        <v>43131</v>
      </c>
      <c r="AD10" s="2">
        <v>42866</v>
      </c>
      <c r="AE10" s="2">
        <v>42860</v>
      </c>
      <c r="AH10" s="2" t="s">
        <v>0</v>
      </c>
    </row>
    <row r="11" spans="1:34" x14ac:dyDescent="0.25">
      <c r="A11" s="1" t="s">
        <v>1716</v>
      </c>
      <c r="B11" s="1" t="str">
        <f>VLOOKUP($A11,'[2]Protocol Search'!$A:$K,5,FALSE)</f>
        <v>IRB STUDY CLOSURE</v>
      </c>
      <c r="C11" s="1" t="str">
        <f>VLOOKUP($A11,'[2]Protocol Search'!$A:$K,9,FALSE)</f>
        <v>Industry</v>
      </c>
      <c r="D11" s="1" t="str">
        <f>VLOOKUP($A11,'[2]Protocol Search'!$A:$K,7,FALSE)</f>
        <v>Actelion</v>
      </c>
      <c r="E11" s="1" t="str">
        <f>VLOOKUP($A11,'[2]Protocol Search'!$A:$K,3,FALSE)</f>
        <v>Int Med-Cardiology</v>
      </c>
      <c r="F11" s="1" t="str">
        <f>VLOOKUP($A11,'[2]Protocol Search'!$A:$K,4,FALSE)</f>
        <v>McLaughlin, Vallerie</v>
      </c>
      <c r="G11" s="1" t="str">
        <f>VLOOKUP($A11,'[2]Protocol Search'!$A:$K,10,FALSE)</f>
        <v>CTSU - Heart, Vessel, Blood</v>
      </c>
      <c r="H11" s="2">
        <v>42880</v>
      </c>
      <c r="AH11" s="2">
        <v>42887</v>
      </c>
    </row>
    <row r="12" spans="1:34" x14ac:dyDescent="0.25">
      <c r="A12" s="1" t="s">
        <v>1715</v>
      </c>
      <c r="B12" s="1" t="str">
        <f>VLOOKUP($A12,'[2]Protocol Search'!$A:$K,5,FALSE)</f>
        <v>CLOSED TO ACCRUAL</v>
      </c>
      <c r="C12" s="1" t="str">
        <f>VLOOKUP($A12,'[2]Protocol Search'!$A:$K,9,FALSE)</f>
        <v>Industry</v>
      </c>
      <c r="D12" s="1" t="str">
        <f>VLOOKUP($A12,'[2]Protocol Search'!$A:$K,7,FALSE)</f>
        <v>MeiraGtx</v>
      </c>
      <c r="E12" s="1" t="str">
        <f>VLOOKUP($A12,'[2]Protocol Search'!$A:$K,3,FALSE)</f>
        <v>Ophthalmology &amp; Visual Sciences</v>
      </c>
      <c r="F12" s="1" t="str">
        <f>VLOOKUP($A12,'[2]Protocol Search'!$A:$K,4,FALSE)</f>
        <v>Besirli, Cagri</v>
      </c>
      <c r="G12" s="1" t="str">
        <f>VLOOKUP($A12,'[2]Protocol Search'!$A:$K,10,FALSE)</f>
        <v>CTSU - Ambulatory and Chronic Disease</v>
      </c>
      <c r="H12" s="2">
        <v>43116</v>
      </c>
      <c r="J12" s="2">
        <v>43137</v>
      </c>
      <c r="L12" s="2">
        <v>43134</v>
      </c>
      <c r="O12" s="2">
        <v>43223</v>
      </c>
      <c r="P12" s="2">
        <v>43172</v>
      </c>
      <c r="Q12" s="2">
        <v>43201</v>
      </c>
      <c r="R12" s="2">
        <v>43222</v>
      </c>
      <c r="S12" s="2">
        <v>43354</v>
      </c>
      <c r="T12" s="2">
        <v>43209</v>
      </c>
      <c r="V12" s="2">
        <v>43280</v>
      </c>
      <c r="W12" s="2">
        <v>43204</v>
      </c>
      <c r="X12" s="2">
        <v>43280</v>
      </c>
      <c r="Z12" s="2">
        <v>43354</v>
      </c>
      <c r="AB12" s="2">
        <v>43370</v>
      </c>
      <c r="AC12" s="2">
        <v>43431</v>
      </c>
      <c r="AD12" s="2">
        <v>43130</v>
      </c>
      <c r="AE12" s="2">
        <v>43117</v>
      </c>
      <c r="AH12" s="2" t="s">
        <v>0</v>
      </c>
    </row>
    <row r="13" spans="1:34" x14ac:dyDescent="0.25">
      <c r="A13" s="1" t="s">
        <v>1714</v>
      </c>
      <c r="B13" s="1" t="str">
        <f>VLOOKUP($A13,'[2]Protocol Search'!$A:$K,5,FALSE)</f>
        <v>CLOSED TO ACCRUAL</v>
      </c>
      <c r="C13" s="1" t="str">
        <f>VLOOKUP($A13,'[2]Protocol Search'!$A:$K,9,FALSE)</f>
        <v>National</v>
      </c>
      <c r="D13" s="1" t="str">
        <f>VLOOKUP($A13,'[2]Protocol Search'!$A:$K,7,FALSE)</f>
        <v>University of Michigan</v>
      </c>
      <c r="E13" s="1" t="str">
        <f>VLOOKUP($A13,'[2]Protocol Search'!$A:$K,3,FALSE)</f>
        <v>School of Nursing</v>
      </c>
      <c r="F13" s="1" t="str">
        <f>VLOOKUP($A13,'[2]Protocol Search'!$A:$K,4,FALSE)</f>
        <v>Saslow, Laura</v>
      </c>
      <c r="G13" s="1" t="str">
        <f>VLOOKUP($A13,'[2]Protocol Search'!$A:$K,10,FALSE)</f>
        <v>CTSU - Ambulatory and Chronic Disease</v>
      </c>
      <c r="H13" s="2">
        <v>43637</v>
      </c>
      <c r="I13" s="2">
        <v>43643</v>
      </c>
      <c r="K13" s="2">
        <v>43643</v>
      </c>
      <c r="N13" s="2" t="s">
        <v>0</v>
      </c>
      <c r="P13" s="2">
        <v>43664</v>
      </c>
      <c r="Q13" s="2">
        <v>43682</v>
      </c>
      <c r="R13" s="2" t="s">
        <v>0</v>
      </c>
      <c r="S13" s="2">
        <v>43685</v>
      </c>
      <c r="T13" s="2" t="s">
        <v>0</v>
      </c>
      <c r="U13" s="2">
        <v>43640</v>
      </c>
      <c r="V13" s="2" t="s">
        <v>0</v>
      </c>
      <c r="W13" s="2" t="s">
        <v>0</v>
      </c>
      <c r="X13" s="2" t="s">
        <v>0</v>
      </c>
      <c r="AB13" s="2" t="s">
        <v>0</v>
      </c>
      <c r="AD13" s="2" t="s">
        <v>0</v>
      </c>
      <c r="AF13" s="2" t="s">
        <v>0</v>
      </c>
      <c r="AG13" s="2" t="s">
        <v>0</v>
      </c>
      <c r="AH13" s="2" t="s">
        <v>0</v>
      </c>
    </row>
    <row r="14" spans="1:34" x14ac:dyDescent="0.25">
      <c r="A14" s="1" t="s">
        <v>1713</v>
      </c>
      <c r="B14" s="1" t="str">
        <f>VLOOKUP($A14,'[2]Protocol Search'!$A:$K,5,FALSE)</f>
        <v>OPEN TO ACCRUAL</v>
      </c>
      <c r="C14" s="1" t="str">
        <f>VLOOKUP($A14,'[2]Protocol Search'!$A:$K,9,FALSE)</f>
        <v>National</v>
      </c>
      <c r="D14" s="1" t="str">
        <f>VLOOKUP($A14,'[2]Protocol Search'!$A:$K,7,FALSE)</f>
        <v>University of Michigan</v>
      </c>
      <c r="E14" s="1" t="str">
        <f>VLOOKUP($A14,'[2]Protocol Search'!$A:$K,3,FALSE)</f>
        <v>Ophthalmology &amp; Visual Sciences</v>
      </c>
      <c r="F14" s="1" t="str">
        <f>VLOOKUP($A14,'[2]Protocol Search'!$A:$K,4,FALSE)</f>
        <v>Joseph, Shannon</v>
      </c>
      <c r="G14" s="1" t="str">
        <f>VLOOKUP($A14,'[2]Protocol Search'!$A:$K,10,FALSE)</f>
        <v>CTSU - Ambulatory and Chronic Disease</v>
      </c>
      <c r="H14" s="2">
        <v>43258</v>
      </c>
      <c r="J14" s="2">
        <v>43277</v>
      </c>
      <c r="L14" s="2">
        <v>43273</v>
      </c>
      <c r="N14" s="2" t="s">
        <v>0</v>
      </c>
      <c r="O14" s="2">
        <v>43283</v>
      </c>
      <c r="P14" s="2">
        <v>43293</v>
      </c>
      <c r="Q14" s="2">
        <v>43301</v>
      </c>
      <c r="R14" s="2" t="s">
        <v>0</v>
      </c>
      <c r="S14" s="2" t="s">
        <v>0</v>
      </c>
      <c r="T14" s="2" t="s">
        <v>0</v>
      </c>
      <c r="V14" s="2" t="s">
        <v>0</v>
      </c>
      <c r="W14" s="2" t="s">
        <v>0</v>
      </c>
      <c r="X14" s="2" t="s">
        <v>0</v>
      </c>
      <c r="Z14" s="2">
        <v>43769</v>
      </c>
      <c r="AB14" s="2" t="s">
        <v>0</v>
      </c>
      <c r="AC14" s="2">
        <v>43772</v>
      </c>
      <c r="AD14" s="2" t="s">
        <v>0</v>
      </c>
      <c r="AE14" s="2" t="s">
        <v>0</v>
      </c>
      <c r="AH14" s="2" t="s">
        <v>0</v>
      </c>
    </row>
    <row r="15" spans="1:34" x14ac:dyDescent="0.25">
      <c r="A15" s="1" t="s">
        <v>1712</v>
      </c>
      <c r="B15" s="1" t="str">
        <f>VLOOKUP($A15,'[2]Protocol Search'!$A:$K,5,FALSE)</f>
        <v>OPEN TO ACCRUAL</v>
      </c>
      <c r="C15" s="1" t="str">
        <f>VLOOKUP($A15,'[2]Protocol Search'!$A:$K,9,FALSE)</f>
        <v>Externally Peer-Reviewed</v>
      </c>
      <c r="D15" s="1" t="str">
        <f>VLOOKUP($A15,'[2]Protocol Search'!$A:$K,7,FALSE)</f>
        <v>DHHS - National Institutes of Health</v>
      </c>
      <c r="E15" s="1" t="str">
        <f>VLOOKUP($A15,'[2]Protocol Search'!$A:$K,3,FALSE)</f>
        <v>Ophthalmology &amp; Visual Sciences</v>
      </c>
      <c r="F15" s="1" t="str">
        <f>VLOOKUP($A15,'[2]Protocol Search'!$A:$K,4,FALSE)</f>
        <v>Jayasundera, Kanishka</v>
      </c>
      <c r="G15" s="1" t="str">
        <f>VLOOKUP($A15,'[2]Protocol Search'!$A:$K,10,FALSE)</f>
        <v>CTSU - Ambulatory and Chronic Disease</v>
      </c>
      <c r="H15" s="2">
        <v>43746</v>
      </c>
      <c r="I15" s="2">
        <v>43749</v>
      </c>
      <c r="K15" s="2">
        <v>43748</v>
      </c>
      <c r="O15" s="2">
        <v>43765</v>
      </c>
      <c r="P15" s="2">
        <v>43782</v>
      </c>
      <c r="Q15" s="2">
        <v>43796</v>
      </c>
      <c r="R15" s="2" t="s">
        <v>0</v>
      </c>
      <c r="S15" s="2">
        <v>43866</v>
      </c>
      <c r="T15" s="2" t="s">
        <v>0</v>
      </c>
      <c r="U15" s="2">
        <v>43746</v>
      </c>
      <c r="W15" s="2" t="s">
        <v>0</v>
      </c>
      <c r="X15" s="2" t="s">
        <v>0</v>
      </c>
      <c r="Y15" s="2">
        <v>43838</v>
      </c>
      <c r="Z15" s="2">
        <v>43885</v>
      </c>
      <c r="AA15" s="2" t="s">
        <v>0</v>
      </c>
      <c r="AB15" s="2">
        <v>42577</v>
      </c>
      <c r="AC15" s="2">
        <v>43885</v>
      </c>
      <c r="AD15" s="2" t="s">
        <v>0</v>
      </c>
      <c r="AF15" s="2" t="s">
        <v>0</v>
      </c>
      <c r="AG15" s="2" t="s">
        <v>0</v>
      </c>
      <c r="AH15" s="2" t="s">
        <v>0</v>
      </c>
    </row>
    <row r="16" spans="1:34" x14ac:dyDescent="0.25">
      <c r="A16" s="1" t="s">
        <v>1711</v>
      </c>
      <c r="B16" s="1" t="str">
        <f>VLOOKUP($A16,'[2]Protocol Search'!$A:$K,5,FALSE)</f>
        <v>IRB STUDY CLOSURE</v>
      </c>
      <c r="C16" s="1" t="str">
        <f>VLOOKUP($A16,'[2]Protocol Search'!$A:$K,9,FALSE)</f>
        <v>Externally Peer-Reviewed</v>
      </c>
      <c r="D16" s="1" t="str">
        <f>VLOOKUP($A16,'[2]Protocol Search'!$A:$K,7,FALSE)</f>
        <v>DHHS - National Institutes of Health</v>
      </c>
      <c r="E16" s="1" t="str">
        <f>VLOOKUP($A16,'[2]Protocol Search'!$A:$K,3,FALSE)</f>
        <v>Int Med-Pulmonary/Critical Care</v>
      </c>
      <c r="F16" s="1" t="str">
        <f>VLOOKUP($A16,'[2]Protocol Search'!$A:$K,4,FALSE)</f>
        <v>Hyzy, Robert</v>
      </c>
      <c r="G16" s="1" t="str">
        <f>VLOOKUP($A16,'[2]Protocol Search'!$A:$K,10,FALSE)</f>
        <v>CTSU - Acute, Critical Care, Surgery &amp; Transplant</v>
      </c>
      <c r="H16" s="2">
        <v>42779</v>
      </c>
      <c r="J16" s="2">
        <v>42818</v>
      </c>
      <c r="L16" s="2" t="s">
        <v>0</v>
      </c>
      <c r="N16" s="2" t="s">
        <v>0</v>
      </c>
      <c r="P16" s="2" t="s">
        <v>0</v>
      </c>
      <c r="Q16" s="2" t="s">
        <v>0</v>
      </c>
      <c r="R16" s="2" t="s">
        <v>0</v>
      </c>
      <c r="S16" s="2">
        <v>42895</v>
      </c>
      <c r="T16" s="2" t="s">
        <v>0</v>
      </c>
      <c r="V16" s="2" t="s">
        <v>0</v>
      </c>
      <c r="W16" s="2" t="s">
        <v>0</v>
      </c>
      <c r="X16" s="2" t="s">
        <v>0</v>
      </c>
      <c r="Z16" s="2" t="s">
        <v>0</v>
      </c>
      <c r="AB16" s="2">
        <v>42866</v>
      </c>
      <c r="AC16" s="2" t="s">
        <v>0</v>
      </c>
      <c r="AD16" s="2" t="s">
        <v>0</v>
      </c>
      <c r="AE16" s="2" t="s">
        <v>0</v>
      </c>
      <c r="AH16" s="2" t="s">
        <v>0</v>
      </c>
    </row>
    <row r="17" spans="1:34" x14ac:dyDescent="0.25">
      <c r="A17" s="1" t="s">
        <v>1710</v>
      </c>
      <c r="B17" s="1" t="str">
        <f>VLOOKUP($A17,'[2]Protocol Search'!$A:$K,5,FALSE)</f>
        <v>ABANDONED</v>
      </c>
      <c r="C17" s="1" t="str">
        <f>VLOOKUP($A17,'[2]Protocol Search'!$A:$K,9,FALSE)</f>
        <v>Institutional</v>
      </c>
      <c r="D17" s="1" t="str">
        <f>VLOOKUP($A17,'[2]Protocol Search'!$A:$K,7,FALSE)</f>
        <v>The University of Texas Health Science Center at Houston</v>
      </c>
      <c r="E17" s="1" t="str">
        <f>VLOOKUP($A17,'[2]Protocol Search'!$A:$K,3,FALSE)</f>
        <v>Neurosurgery</v>
      </c>
      <c r="F17" s="1" t="str">
        <f>VLOOKUP($A17,'[2]Protocol Search'!$A:$K,4,FALSE)</f>
        <v>Pandey, Aditya</v>
      </c>
      <c r="G17" s="1" t="str">
        <f>VLOOKUP($A17,'[2]Protocol Search'!$A:$K,10,FALSE)</f>
        <v>CTSU - Neurosciences and Sensory</v>
      </c>
      <c r="H17" s="2">
        <v>42831</v>
      </c>
      <c r="J17" s="2">
        <v>43154</v>
      </c>
      <c r="L17" s="2">
        <v>42831</v>
      </c>
      <c r="O17" s="2">
        <v>42592</v>
      </c>
      <c r="Z17" s="2">
        <v>43226</v>
      </c>
      <c r="AH17" s="2" t="s">
        <v>0</v>
      </c>
    </row>
    <row r="18" spans="1:34" x14ac:dyDescent="0.25">
      <c r="A18" s="1" t="s">
        <v>1709</v>
      </c>
      <c r="B18" s="1" t="str">
        <f>VLOOKUP($A18,'[2]Protocol Search'!$A:$K,5,FALSE)</f>
        <v>OPEN TO ACCRUAL</v>
      </c>
      <c r="C18" s="1" t="str">
        <f>VLOOKUP($A18,'[2]Protocol Search'!$A:$K,9,FALSE)</f>
        <v>National</v>
      </c>
      <c r="D18" s="1" t="str">
        <f>VLOOKUP($A18,'[2]Protocol Search'!$A:$K,7,FALSE)</f>
        <v>University of Michigan</v>
      </c>
      <c r="E18" s="1" t="str">
        <f>VLOOKUP($A18,'[2]Protocol Search'!$A:$K,3,FALSE)</f>
        <v>Pediatrics-Developmental Behavioral</v>
      </c>
      <c r="F18" s="1" t="str">
        <f>VLOOKUP($A18,'[2]Protocol Search'!$A:$K,4,FALSE)</f>
        <v>Felt, Barbara</v>
      </c>
      <c r="G18" s="1" t="str">
        <f>VLOOKUP($A18,'[2]Protocol Search'!$A:$K,10,FALSE)</f>
        <v>CTSU - Childrens</v>
      </c>
      <c r="H18" s="2">
        <v>43704</v>
      </c>
      <c r="I18" s="2">
        <v>43724</v>
      </c>
      <c r="K18" s="2">
        <v>43712</v>
      </c>
      <c r="O18" s="2">
        <v>43479</v>
      </c>
      <c r="P18" s="2">
        <v>43733</v>
      </c>
      <c r="Q18" s="2">
        <v>43759</v>
      </c>
      <c r="R18" s="2" t="s">
        <v>0</v>
      </c>
      <c r="S18" s="2">
        <v>43840</v>
      </c>
      <c r="T18" s="2" t="s">
        <v>0</v>
      </c>
      <c r="U18" s="2">
        <v>43712</v>
      </c>
      <c r="V18" s="2" t="s">
        <v>0</v>
      </c>
      <c r="W18" s="2" t="s">
        <v>0</v>
      </c>
      <c r="X18" s="2" t="s">
        <v>0</v>
      </c>
      <c r="Y18" s="2">
        <v>43819</v>
      </c>
      <c r="Z18" s="2">
        <v>43866</v>
      </c>
      <c r="AA18" s="2" t="s">
        <v>0</v>
      </c>
      <c r="AB18" s="2" t="s">
        <v>0</v>
      </c>
      <c r="AC18" s="2">
        <v>43874</v>
      </c>
      <c r="AD18" s="2">
        <v>43741</v>
      </c>
      <c r="AF18" s="2">
        <v>43724</v>
      </c>
      <c r="AG18" s="2">
        <v>43731</v>
      </c>
      <c r="AH18" s="2" t="s">
        <v>0</v>
      </c>
    </row>
    <row r="19" spans="1:34" x14ac:dyDescent="0.25">
      <c r="A19" s="1" t="s">
        <v>1708</v>
      </c>
      <c r="B19" s="1" t="str">
        <f>VLOOKUP($A19,'[2]Protocol Search'!$A:$K,5,FALSE)</f>
        <v>IRB STUDY CLOSURE</v>
      </c>
      <c r="C19" s="1" t="str">
        <f>VLOOKUP($A19,'[2]Protocol Search'!$A:$K,9,FALSE)</f>
        <v>Industry</v>
      </c>
      <c r="D19" s="1" t="str">
        <f>VLOOKUP($A19,'[2]Protocol Search'!$A:$K,7,FALSE)</f>
        <v>Bristol-Myers Squibb</v>
      </c>
      <c r="E19" s="1" t="str">
        <f>VLOOKUP($A19,'[2]Protocol Search'!$A:$K,3,FALSE)</f>
        <v>Surgery-Acute Care Surgery</v>
      </c>
      <c r="F19" s="1" t="str">
        <f>VLOOKUP($A19,'[2]Protocol Search'!$A:$K,4,FALSE)</f>
        <v>Park, Pauline</v>
      </c>
      <c r="G19" s="1" t="str">
        <f>VLOOKUP($A19,'[2]Protocol Search'!$A:$K,10,FALSE)</f>
        <v>CTSU - Acute, Critical Care, Surgery &amp; Transplant</v>
      </c>
      <c r="H19" s="2" t="s">
        <v>0</v>
      </c>
      <c r="J19" s="2" t="s">
        <v>0</v>
      </c>
      <c r="L19" s="2" t="s">
        <v>0</v>
      </c>
      <c r="N19" s="2" t="s">
        <v>0</v>
      </c>
      <c r="P19" s="2" t="s">
        <v>0</v>
      </c>
      <c r="Q19" s="2" t="s">
        <v>0</v>
      </c>
      <c r="R19" s="2" t="s">
        <v>0</v>
      </c>
      <c r="S19" s="2">
        <v>42853</v>
      </c>
      <c r="T19" s="2" t="s">
        <v>0</v>
      </c>
      <c r="V19" s="2" t="s">
        <v>0</v>
      </c>
      <c r="W19" s="2" t="s">
        <v>0</v>
      </c>
      <c r="X19" s="2" t="s">
        <v>0</v>
      </c>
      <c r="Z19" s="2">
        <v>42712</v>
      </c>
      <c r="AB19" s="2">
        <v>42788</v>
      </c>
      <c r="AC19" s="2">
        <v>42712</v>
      </c>
      <c r="AD19" s="2" t="s">
        <v>0</v>
      </c>
      <c r="AE19" s="2" t="s">
        <v>0</v>
      </c>
      <c r="AH19" s="2" t="s">
        <v>0</v>
      </c>
    </row>
    <row r="20" spans="1:34" x14ac:dyDescent="0.25">
      <c r="A20" s="1" t="s">
        <v>1707</v>
      </c>
      <c r="B20" s="1" t="str">
        <f>VLOOKUP($A20,'[2]Protocol Search'!$A:$K,5,FALSE)</f>
        <v>ABANDONED</v>
      </c>
      <c r="C20" s="1" t="str">
        <f>VLOOKUP($A20,'[2]Protocol Search'!$A:$K,9,FALSE)</f>
        <v>Institutional</v>
      </c>
      <c r="D20" s="1" t="str">
        <f>VLOOKUP($A20,'[2]Protocol Search'!$A:$K,7,FALSE)</f>
        <v>National Ataxia Foundation</v>
      </c>
      <c r="E20" s="1" t="str">
        <f>VLOOKUP($A20,'[2]Protocol Search'!$A:$K,3,FALSE)</f>
        <v>Neurology</v>
      </c>
      <c r="F20" s="1" t="str">
        <f>VLOOKUP($A20,'[2]Protocol Search'!$A:$K,4,FALSE)</f>
        <v>Shakkottai, Vikram</v>
      </c>
      <c r="G20" s="1" t="str">
        <f>VLOOKUP($A20,'[2]Protocol Search'!$A:$K,10,FALSE)</f>
        <v>CTSU - Neurosciences and Sensory</v>
      </c>
      <c r="H20" s="2">
        <v>43893</v>
      </c>
      <c r="I20" s="2">
        <v>43901</v>
      </c>
      <c r="K20" s="2">
        <v>43901</v>
      </c>
      <c r="O20" s="2">
        <v>42796</v>
      </c>
      <c r="P20" s="2">
        <v>43927</v>
      </c>
      <c r="Q20" s="2">
        <v>43941</v>
      </c>
      <c r="R20" s="2" t="s">
        <v>0</v>
      </c>
      <c r="S20" s="2" t="s">
        <v>0</v>
      </c>
      <c r="U20" s="2" t="s">
        <v>0</v>
      </c>
      <c r="X20" s="2" t="s">
        <v>0</v>
      </c>
      <c r="Y20" s="2">
        <v>42899</v>
      </c>
      <c r="AD20" s="2" t="s">
        <v>0</v>
      </c>
      <c r="AF20" s="2" t="s">
        <v>0</v>
      </c>
      <c r="AG20" s="2" t="s">
        <v>0</v>
      </c>
      <c r="AH20" s="2" t="s">
        <v>0</v>
      </c>
    </row>
    <row r="21" spans="1:34" x14ac:dyDescent="0.25">
      <c r="A21" s="1" t="s">
        <v>1706</v>
      </c>
      <c r="B21" s="1" t="str">
        <f>VLOOKUP($A21,'[2]Protocol Search'!$A:$K,5,FALSE)</f>
        <v>IRB STUDY CLOSURE</v>
      </c>
      <c r="C21" s="1" t="str">
        <f>VLOOKUP($A21,'[2]Protocol Search'!$A:$K,9,FALSE)</f>
        <v>Industry</v>
      </c>
      <c r="D21" s="1" t="str">
        <f>VLOOKUP($A21,'[2]Protocol Search'!$A:$K,7,FALSE)</f>
        <v>PvP Biologics, Inc</v>
      </c>
      <c r="E21" s="1" t="str">
        <f>VLOOKUP($A21,'[2]Protocol Search'!$A:$K,3,FALSE)</f>
        <v>Int Med-Gastroenterology</v>
      </c>
      <c r="F21" s="1" t="str">
        <f>VLOOKUP($A21,'[2]Protocol Search'!$A:$K,4,FALSE)</f>
        <v>Turgeon, Danielle</v>
      </c>
      <c r="G21" s="1" t="str">
        <f>VLOOKUP($A21,'[2]Protocol Search'!$A:$K,10,FALSE)</f>
        <v>CTSU - Ambulatory and Chronic Disease</v>
      </c>
      <c r="H21" s="2">
        <v>42789</v>
      </c>
      <c r="J21" s="2">
        <v>42796</v>
      </c>
      <c r="L21" s="2">
        <v>42795</v>
      </c>
      <c r="N21" s="2">
        <v>42802</v>
      </c>
      <c r="O21" s="2">
        <v>43087</v>
      </c>
      <c r="P21" s="2">
        <v>42838</v>
      </c>
      <c r="Q21" s="2">
        <v>42878</v>
      </c>
      <c r="R21" s="2">
        <v>42865</v>
      </c>
      <c r="S21" s="2">
        <v>42942</v>
      </c>
      <c r="T21" s="2">
        <v>42857</v>
      </c>
      <c r="V21" s="2">
        <v>42922</v>
      </c>
      <c r="W21" s="2">
        <v>42851</v>
      </c>
      <c r="X21" s="2">
        <v>42926</v>
      </c>
      <c r="Z21" s="2">
        <v>43269</v>
      </c>
      <c r="AB21" s="2">
        <v>42999</v>
      </c>
      <c r="AC21" s="2">
        <v>43269</v>
      </c>
      <c r="AD21" s="2">
        <v>42810</v>
      </c>
      <c r="AE21" s="2">
        <v>42789</v>
      </c>
      <c r="AH21" s="2" t="s">
        <v>0</v>
      </c>
    </row>
    <row r="22" spans="1:34" x14ac:dyDescent="0.25">
      <c r="A22" s="1" t="s">
        <v>1705</v>
      </c>
      <c r="B22" s="1" t="str">
        <f>VLOOKUP($A22,'[2]Protocol Search'!$A:$K,5,FALSE)</f>
        <v>CLOSED TO ACCRUAL</v>
      </c>
      <c r="C22" s="1" t="str">
        <f>VLOOKUP($A22,'[2]Protocol Search'!$A:$K,9,FALSE)</f>
        <v>National</v>
      </c>
      <c r="D22" s="1" t="str">
        <f>VLOOKUP($A22,'[2]Protocol Search'!$A:$K,7,FALSE)</f>
        <v>University of Michigan</v>
      </c>
      <c r="E22" s="1" t="str">
        <f>VLOOKUP($A22,'[2]Protocol Search'!$A:$K,3,FALSE)</f>
        <v>Psychiatry</v>
      </c>
      <c r="F22" s="1" t="str">
        <f>VLOOKUP($A22,'[2]Protocol Search'!$A:$K,4,FALSE)</f>
        <v>Ilgen, Mark</v>
      </c>
      <c r="G22" s="1" t="str">
        <f>VLOOKUP($A22,'[2]Protocol Search'!$A:$K,10,FALSE)</f>
        <v>CTSU - Behavior, Function, and Pain</v>
      </c>
      <c r="H22" s="2">
        <v>43209</v>
      </c>
      <c r="J22" s="2">
        <v>43213</v>
      </c>
      <c r="L22" s="2">
        <v>43210</v>
      </c>
      <c r="N22" s="2" t="s">
        <v>0</v>
      </c>
      <c r="O22" s="2">
        <v>43724</v>
      </c>
      <c r="P22" s="2" t="s">
        <v>0</v>
      </c>
      <c r="Q22" s="2" t="s">
        <v>0</v>
      </c>
      <c r="R22" s="2" t="s">
        <v>0</v>
      </c>
      <c r="S22" s="2" t="s">
        <v>0</v>
      </c>
      <c r="T22" s="2" t="s">
        <v>0</v>
      </c>
      <c r="V22" s="2" t="s">
        <v>0</v>
      </c>
      <c r="W22" s="2" t="s">
        <v>0</v>
      </c>
      <c r="X22" s="2" t="s">
        <v>0</v>
      </c>
      <c r="Z22" s="2">
        <v>43741</v>
      </c>
      <c r="AB22" s="2" t="s">
        <v>0</v>
      </c>
      <c r="AC22" s="2">
        <v>43741</v>
      </c>
      <c r="AD22" s="2" t="s">
        <v>0</v>
      </c>
      <c r="AE22" s="2" t="s">
        <v>0</v>
      </c>
      <c r="AH22" s="2" t="s">
        <v>0</v>
      </c>
    </row>
    <row r="23" spans="1:34" x14ac:dyDescent="0.25">
      <c r="A23" s="1" t="s">
        <v>1704</v>
      </c>
      <c r="B23" s="1" t="str">
        <f>VLOOKUP($A23,'[2]Protocol Search'!$A:$K,5,FALSE)</f>
        <v>OPEN TO ACCRUAL</v>
      </c>
      <c r="C23" s="1" t="str">
        <f>VLOOKUP($A23,'[2]Protocol Search'!$A:$K,9,FALSE)</f>
        <v>Externally Peer-Reviewed</v>
      </c>
      <c r="D23" s="1" t="str">
        <f>VLOOKUP($A23,'[2]Protocol Search'!$A:$K,7,FALSE)</f>
        <v>Defense, Department of-Army, Department of the-Subcontracts</v>
      </c>
      <c r="E23" s="1" t="str">
        <f>VLOOKUP($A23,'[2]Protocol Search'!$A:$K,3,FALSE)</f>
        <v>Orthopaedic Surgery</v>
      </c>
      <c r="F23" s="1" t="str">
        <f>VLOOKUP($A23,'[2]Protocol Search'!$A:$K,4,FALSE)</f>
        <v>Grant, John</v>
      </c>
      <c r="G23" s="1" t="str">
        <f>VLOOKUP($A23,'[2]Protocol Search'!$A:$K,10,FALSE)</f>
        <v>CTSU - Behavior, Function, and Pain</v>
      </c>
      <c r="H23" s="2">
        <v>43117</v>
      </c>
      <c r="J23" s="2">
        <v>43249</v>
      </c>
      <c r="L23" s="2">
        <v>43245</v>
      </c>
      <c r="N23" s="2">
        <v>43112</v>
      </c>
      <c r="O23" s="2">
        <v>43279</v>
      </c>
      <c r="P23" s="2" t="s">
        <v>0</v>
      </c>
      <c r="Q23" s="2" t="s">
        <v>0</v>
      </c>
      <c r="R23" s="2" t="s">
        <v>0</v>
      </c>
      <c r="S23" s="2" t="s">
        <v>0</v>
      </c>
      <c r="T23" s="2">
        <v>42691</v>
      </c>
      <c r="V23" s="2">
        <v>42691</v>
      </c>
      <c r="W23" s="2">
        <v>42691</v>
      </c>
      <c r="X23" s="2">
        <v>42691</v>
      </c>
      <c r="Z23" s="2">
        <v>43439</v>
      </c>
      <c r="AB23" s="2">
        <v>43199</v>
      </c>
      <c r="AC23" s="2">
        <v>43439</v>
      </c>
      <c r="AD23" s="2" t="s">
        <v>0</v>
      </c>
      <c r="AE23" s="2" t="s">
        <v>0</v>
      </c>
      <c r="AH23" s="2" t="s">
        <v>0</v>
      </c>
    </row>
    <row r="24" spans="1:34" x14ac:dyDescent="0.25">
      <c r="A24" s="1" t="s">
        <v>1703</v>
      </c>
      <c r="B24" s="1" t="str">
        <f>VLOOKUP($A24,'[2]Protocol Search'!$A:$K,5,FALSE)</f>
        <v>ABANDONED</v>
      </c>
      <c r="C24" s="1" t="str">
        <f>VLOOKUP($A24,'[2]Protocol Search'!$A:$K,9,FALSE)</f>
        <v>Industry</v>
      </c>
      <c r="D24" s="1" t="str">
        <f>VLOOKUP($A24,'[2]Protocol Search'!$A:$K,7,FALSE)</f>
        <v>X4 Pharmaceuticals</v>
      </c>
      <c r="E24" s="1" t="str">
        <f>VLOOKUP($A24,'[2]Protocol Search'!$A:$K,3,FALSE)</f>
        <v>Pediatrics-Hematology/Oncology</v>
      </c>
      <c r="F24" s="1" t="str">
        <f>VLOOKUP($A24,'[2]Protocol Search'!$A:$K,4,FALSE)</f>
        <v>Walkovich, Kelly</v>
      </c>
      <c r="G24" s="1" t="str">
        <f>VLOOKUP($A24,'[2]Protocol Search'!$A:$K,10,FALSE)</f>
        <v>CTSU - Childrens</v>
      </c>
      <c r="H24" s="2" t="s">
        <v>0</v>
      </c>
      <c r="J24" s="2" t="s">
        <v>0</v>
      </c>
      <c r="L24" s="2" t="s">
        <v>0</v>
      </c>
      <c r="N24" s="2" t="s">
        <v>0</v>
      </c>
      <c r="P24" s="2" t="s">
        <v>0</v>
      </c>
      <c r="Q24" s="2" t="s">
        <v>0</v>
      </c>
      <c r="R24" s="2" t="s">
        <v>0</v>
      </c>
      <c r="S24" s="2" t="s">
        <v>0</v>
      </c>
      <c r="T24" s="2" t="s">
        <v>0</v>
      </c>
      <c r="V24" s="2" t="s">
        <v>0</v>
      </c>
      <c r="W24" s="2" t="s">
        <v>0</v>
      </c>
      <c r="X24" s="2" t="s">
        <v>0</v>
      </c>
      <c r="Z24" s="2" t="s">
        <v>0</v>
      </c>
      <c r="AB24" s="2" t="s">
        <v>0</v>
      </c>
      <c r="AC24" s="2" t="s">
        <v>0</v>
      </c>
      <c r="AD24" s="2" t="s">
        <v>0</v>
      </c>
      <c r="AE24" s="2" t="s">
        <v>0</v>
      </c>
      <c r="AH24" s="2" t="s">
        <v>0</v>
      </c>
    </row>
    <row r="25" spans="1:34" x14ac:dyDescent="0.25">
      <c r="A25" s="1" t="s">
        <v>1702</v>
      </c>
      <c r="B25" s="1" t="str">
        <f>VLOOKUP($A25,'[2]Protocol Search'!$A:$K,5,FALSE)</f>
        <v>IRB STUDY CLOSURE</v>
      </c>
      <c r="C25" s="1" t="str">
        <f>VLOOKUP($A25,'[2]Protocol Search'!$A:$K,9,FALSE)</f>
        <v>Industry</v>
      </c>
      <c r="D25" s="1" t="str">
        <f>VLOOKUP($A25,'[2]Protocol Search'!$A:$K,7,FALSE)</f>
        <v>Vibrant Ltd</v>
      </c>
      <c r="E25" s="1" t="str">
        <f>VLOOKUP($A25,'[2]Protocol Search'!$A:$K,3,FALSE)</f>
        <v>Int Med-Gastroenterology</v>
      </c>
      <c r="F25" s="1" t="str">
        <f>VLOOKUP($A25,'[2]Protocol Search'!$A:$K,4,FALSE)</f>
        <v>Chey, William</v>
      </c>
      <c r="G25" s="1" t="str">
        <f>VLOOKUP($A25,'[2]Protocol Search'!$A:$K,10,FALSE)</f>
        <v>CTSU - Ambulatory and Chronic Disease</v>
      </c>
      <c r="H25" s="2">
        <v>42752</v>
      </c>
      <c r="J25" s="2">
        <v>42754</v>
      </c>
      <c r="L25" s="2">
        <v>42754</v>
      </c>
      <c r="N25" s="2">
        <v>42762</v>
      </c>
      <c r="P25" s="2">
        <v>42789</v>
      </c>
      <c r="Q25" s="2">
        <v>42767</v>
      </c>
      <c r="R25" s="2">
        <v>42796</v>
      </c>
      <c r="S25" s="2">
        <v>42850</v>
      </c>
      <c r="T25" s="2">
        <v>42795</v>
      </c>
      <c r="V25" s="2">
        <v>42807</v>
      </c>
      <c r="W25" s="2">
        <v>42795</v>
      </c>
      <c r="X25" s="2">
        <v>42818</v>
      </c>
      <c r="Z25" s="2">
        <v>42874</v>
      </c>
      <c r="AB25" s="2">
        <v>42832</v>
      </c>
      <c r="AC25" s="2">
        <v>42874</v>
      </c>
      <c r="AD25" s="2">
        <v>42789</v>
      </c>
      <c r="AE25" s="2">
        <v>42761</v>
      </c>
      <c r="AH25" s="2" t="s">
        <v>0</v>
      </c>
    </row>
    <row r="26" spans="1:34" x14ac:dyDescent="0.25">
      <c r="A26" s="1" t="s">
        <v>1701</v>
      </c>
      <c r="B26" s="1" t="str">
        <f>VLOOKUP($A26,'[2]Protocol Search'!$A:$K,5,FALSE)</f>
        <v>OPEN TO ACCRUAL</v>
      </c>
      <c r="C26" s="1" t="str">
        <f>VLOOKUP($A26,'[2]Protocol Search'!$A:$K,9,FALSE)</f>
        <v>National</v>
      </c>
      <c r="D26" s="1" t="str">
        <f>VLOOKUP($A26,'[2]Protocol Search'!$A:$K,7,FALSE)</f>
        <v>University of Michigan</v>
      </c>
      <c r="E26" s="1" t="str">
        <f>VLOOKUP($A26,'[2]Protocol Search'!$A:$K,3,FALSE)</f>
        <v>Radiology</v>
      </c>
      <c r="F26" s="1" t="str">
        <f>VLOOKUP($A26,'[2]Protocol Search'!$A:$K,4,FALSE)</f>
        <v>Ghadimi-Mahani, Maryam</v>
      </c>
      <c r="G26" s="1" t="str">
        <f>VLOOKUP($A26,'[2]Protocol Search'!$A:$K,10,FALSE)</f>
        <v>CTSU - Childrens</v>
      </c>
      <c r="H26" s="2">
        <v>43859</v>
      </c>
      <c r="I26" s="2">
        <v>43875</v>
      </c>
      <c r="K26" s="2">
        <v>43874</v>
      </c>
      <c r="O26" s="2">
        <v>43850</v>
      </c>
      <c r="P26" s="2">
        <v>43885</v>
      </c>
      <c r="Q26" s="2">
        <v>43887</v>
      </c>
      <c r="R26" s="2" t="s">
        <v>0</v>
      </c>
      <c r="S26" s="2">
        <v>43895</v>
      </c>
      <c r="T26" s="2" t="s">
        <v>0</v>
      </c>
      <c r="U26" s="2">
        <v>43860</v>
      </c>
      <c r="V26" s="2" t="s">
        <v>0</v>
      </c>
      <c r="W26" s="2" t="s">
        <v>0</v>
      </c>
      <c r="X26" s="2" t="s">
        <v>0</v>
      </c>
      <c r="Y26" s="2">
        <v>43887</v>
      </c>
      <c r="Z26" s="2">
        <v>43896</v>
      </c>
      <c r="AA26" s="2" t="s">
        <v>0</v>
      </c>
      <c r="AB26" s="2" t="s">
        <v>0</v>
      </c>
      <c r="AC26" s="2">
        <v>43896</v>
      </c>
      <c r="AD26" s="2" t="s">
        <v>0</v>
      </c>
      <c r="AF26" s="2" t="s">
        <v>0</v>
      </c>
      <c r="AG26" s="2" t="s">
        <v>0</v>
      </c>
      <c r="AH26" s="2" t="s">
        <v>0</v>
      </c>
    </row>
    <row r="27" spans="1:34" x14ac:dyDescent="0.25">
      <c r="A27" s="1" t="s">
        <v>1700</v>
      </c>
      <c r="B27" s="1" t="str">
        <f>VLOOKUP($A27,'[2]Protocol Search'!$A:$K,5,FALSE)</f>
        <v>ABANDONED</v>
      </c>
      <c r="C27" s="1" t="str">
        <f>VLOOKUP($A27,'[2]Protocol Search'!$A:$K,9,FALSE)</f>
        <v>Institutional</v>
      </c>
      <c r="D27" s="1" t="str">
        <f>VLOOKUP($A27,'[2]Protocol Search'!$A:$K,7,FALSE)</f>
        <v>Baylor Scott and White Research Institute</v>
      </c>
      <c r="E27" s="1" t="str">
        <f>VLOOKUP($A27,'[2]Protocol Search'!$A:$K,3,FALSE)</f>
        <v>Cardiac Surgery</v>
      </c>
      <c r="F27" s="1" t="str">
        <f>VLOOKUP($A27,'[2]Protocol Search'!$A:$K,4,FALSE)</f>
        <v>Romano, Matthew</v>
      </c>
      <c r="G27" s="1" t="str">
        <f>VLOOKUP($A27,'[2]Protocol Search'!$A:$K,10,FALSE)</f>
        <v>CTSU - Heart, Vessel, Blood</v>
      </c>
      <c r="H27" s="2">
        <v>42958</v>
      </c>
      <c r="L27" s="2">
        <v>42928</v>
      </c>
      <c r="AH27" s="2" t="s">
        <v>0</v>
      </c>
    </row>
    <row r="28" spans="1:34" x14ac:dyDescent="0.25">
      <c r="A28" s="1" t="s">
        <v>1699</v>
      </c>
      <c r="B28" s="1" t="str">
        <f>VLOOKUP($A28,'[2]Protocol Search'!$A:$K,5,FALSE)</f>
        <v>ABANDONED</v>
      </c>
      <c r="C28" s="1" t="str">
        <f>VLOOKUP($A28,'[2]Protocol Search'!$A:$K,9,FALSE)</f>
        <v>Industry</v>
      </c>
      <c r="D28" s="1" t="str">
        <f>VLOOKUP($A28,'[2]Protocol Search'!$A:$K,7,FALSE)</f>
        <v>AstraZeneca, PLC</v>
      </c>
      <c r="E28" s="1" t="str">
        <f>VLOOKUP($A28,'[2]Protocol Search'!$A:$K,3,FALSE)</f>
        <v>Int Med-Gastroenterology</v>
      </c>
      <c r="F28" s="1" t="str">
        <f>VLOOKUP($A28,'[2]Protocol Search'!$A:$K,4,FALSE)</f>
        <v>Chey, William</v>
      </c>
      <c r="G28" s="1" t="str">
        <f>VLOOKUP($A28,'[2]Protocol Search'!$A:$K,10,FALSE)</f>
        <v>CTSU - Ambulatory and Chronic Disease</v>
      </c>
      <c r="H28" s="2">
        <v>42768</v>
      </c>
      <c r="J28" s="2">
        <v>42773</v>
      </c>
      <c r="L28" s="2">
        <v>42772</v>
      </c>
      <c r="N28" s="2" t="s">
        <v>0</v>
      </c>
      <c r="P28" s="2" t="s">
        <v>0</v>
      </c>
      <c r="Q28" s="2" t="s">
        <v>0</v>
      </c>
      <c r="R28" s="2" t="s">
        <v>0</v>
      </c>
      <c r="S28" s="2" t="s">
        <v>0</v>
      </c>
      <c r="T28" s="2" t="s">
        <v>0</v>
      </c>
      <c r="V28" s="2" t="s">
        <v>0</v>
      </c>
      <c r="W28" s="2">
        <v>42788</v>
      </c>
      <c r="X28" s="2" t="s">
        <v>0</v>
      </c>
      <c r="Z28" s="2" t="s">
        <v>0</v>
      </c>
      <c r="AB28" s="2" t="s">
        <v>0</v>
      </c>
      <c r="AC28" s="2" t="s">
        <v>0</v>
      </c>
      <c r="AD28" s="2">
        <v>42789</v>
      </c>
      <c r="AE28" s="2">
        <v>42773</v>
      </c>
      <c r="AH28" s="2" t="s">
        <v>0</v>
      </c>
    </row>
    <row r="29" spans="1:34" x14ac:dyDescent="0.25">
      <c r="A29" s="1" t="s">
        <v>1698</v>
      </c>
      <c r="B29" s="1" t="str">
        <f>VLOOKUP($A29,'[2]Protocol Search'!$A:$K,5,FALSE)</f>
        <v>TERMINATED</v>
      </c>
      <c r="C29" s="1" t="str">
        <f>VLOOKUP($A29,'[2]Protocol Search'!$A:$K,9,FALSE)</f>
        <v>Industry</v>
      </c>
      <c r="D29" s="1" t="str">
        <f>VLOOKUP($A29,'[2]Protocol Search'!$A:$K,7,FALSE)</f>
        <v>Lycera Corporation</v>
      </c>
      <c r="E29" s="1" t="str">
        <f>VLOOKUP($A29,'[2]Protocol Search'!$A:$K,3,FALSE)</f>
        <v>Int Med-Gastroenterology</v>
      </c>
      <c r="F29" s="1" t="str">
        <f>VLOOKUP($A29,'[2]Protocol Search'!$A:$K,4,FALSE)</f>
        <v>Stidham, Ryan</v>
      </c>
      <c r="G29" s="1" t="str">
        <f>VLOOKUP($A29,'[2]Protocol Search'!$A:$K,10,FALSE)</f>
        <v>CTSU - Ambulatory and Chronic Disease</v>
      </c>
      <c r="H29" s="2">
        <v>42768</v>
      </c>
      <c r="J29" s="2">
        <v>42773</v>
      </c>
      <c r="L29" s="2">
        <v>42773</v>
      </c>
      <c r="N29" s="2">
        <v>42776</v>
      </c>
      <c r="O29" s="2">
        <v>42758</v>
      </c>
      <c r="P29" s="2">
        <v>42809</v>
      </c>
      <c r="Q29" s="2">
        <v>42767</v>
      </c>
      <c r="R29" s="2">
        <v>42787</v>
      </c>
      <c r="S29" s="2">
        <v>42912</v>
      </c>
      <c r="T29" s="2">
        <v>42787</v>
      </c>
      <c r="V29" s="2">
        <v>42787</v>
      </c>
      <c r="W29" s="2">
        <v>42783</v>
      </c>
      <c r="X29" s="2">
        <v>42793</v>
      </c>
      <c r="Z29" s="2">
        <v>42961</v>
      </c>
      <c r="AB29" s="2">
        <v>42948</v>
      </c>
      <c r="AC29" s="2">
        <v>43018</v>
      </c>
      <c r="AD29" s="2">
        <v>42780</v>
      </c>
      <c r="AE29" s="2">
        <v>42779</v>
      </c>
      <c r="AH29" s="2" t="s">
        <v>0</v>
      </c>
    </row>
    <row r="30" spans="1:34" x14ac:dyDescent="0.25">
      <c r="A30" s="1" t="s">
        <v>1697</v>
      </c>
      <c r="B30" s="1" t="str">
        <f>VLOOKUP($A30,'[2]Protocol Search'!$A:$K,5,FALSE)</f>
        <v>IRB STUDY CLOSURE</v>
      </c>
      <c r="C30" s="1" t="str">
        <f>VLOOKUP($A30,'[2]Protocol Search'!$A:$K,9,FALSE)</f>
        <v>Industry</v>
      </c>
      <c r="D30" s="1" t="str">
        <f>VLOOKUP($A30,'[2]Protocol Search'!$A:$K,7,FALSE)</f>
        <v>GlaxoSmithKline (GSK)</v>
      </c>
      <c r="E30" s="1" t="str">
        <f>VLOOKUP($A30,'[2]Protocol Search'!$A:$K,3,FALSE)</f>
        <v>Int Med-Rheumatology</v>
      </c>
      <c r="F30" s="1" t="str">
        <f>VLOOKUP($A30,'[2]Protocol Search'!$A:$K,4,FALSE)</f>
        <v>Nagaraja, Vivek</v>
      </c>
      <c r="G30" s="1" t="str">
        <f>VLOOKUP($A30,'[2]Protocol Search'!$A:$K,10,FALSE)</f>
        <v>CTSU - Ambulatory and Chronic Disease</v>
      </c>
      <c r="H30" s="2" t="s">
        <v>0</v>
      </c>
      <c r="J30" s="2">
        <v>42787</v>
      </c>
      <c r="L30" s="2">
        <v>42787</v>
      </c>
      <c r="N30" s="2">
        <v>42789</v>
      </c>
      <c r="O30" s="2">
        <v>42965</v>
      </c>
      <c r="P30" s="2">
        <v>42851</v>
      </c>
      <c r="Q30" s="2">
        <v>42893</v>
      </c>
      <c r="R30" s="2">
        <v>42830</v>
      </c>
      <c r="S30" s="2">
        <v>42970</v>
      </c>
      <c r="T30" s="2">
        <v>42824</v>
      </c>
      <c r="V30" s="2">
        <v>42925</v>
      </c>
      <c r="W30" s="2">
        <v>42823</v>
      </c>
      <c r="X30" s="2">
        <v>42990</v>
      </c>
      <c r="Z30" s="2">
        <v>43069</v>
      </c>
      <c r="AB30" s="2">
        <v>43074</v>
      </c>
      <c r="AC30" s="2">
        <v>43202</v>
      </c>
      <c r="AD30" s="2">
        <v>42814</v>
      </c>
      <c r="AE30" s="2">
        <v>42797</v>
      </c>
      <c r="AH30" s="2" t="s">
        <v>0</v>
      </c>
    </row>
    <row r="31" spans="1:34" x14ac:dyDescent="0.25">
      <c r="A31" s="1" t="s">
        <v>1696</v>
      </c>
      <c r="B31" s="1" t="str">
        <f>VLOOKUP($A31,'[2]Protocol Search'!$A:$K,5,FALSE)</f>
        <v>OPEN TO ACCRUAL</v>
      </c>
      <c r="C31" s="1" t="str">
        <f>VLOOKUP($A31,'[2]Protocol Search'!$A:$K,9,FALSE)</f>
        <v>Externally Peer-Reviewed</v>
      </c>
      <c r="D31" s="1" t="str">
        <f>VLOOKUP($A31,'[2]Protocol Search'!$A:$K,7,FALSE)</f>
        <v>DHHS - National Institutes of Health</v>
      </c>
      <c r="E31" s="1" t="str">
        <f>VLOOKUP($A31,'[2]Protocol Search'!$A:$K,3,FALSE)</f>
        <v>Int Med-Cardiology</v>
      </c>
      <c r="F31" s="1" t="str">
        <f>VLOOKUP($A31,'[2]Protocol Search'!$A:$K,4,FALSE)</f>
        <v>Thomas, Michael</v>
      </c>
      <c r="G31" s="1" t="str">
        <f>VLOOKUP($A31,'[2]Protocol Search'!$A:$K,10,FALSE)</f>
        <v>CTSU - Heart, Vessel, Blood</v>
      </c>
      <c r="H31" s="2">
        <v>42828</v>
      </c>
      <c r="J31" s="2">
        <v>42835</v>
      </c>
      <c r="L31" s="2">
        <v>42810</v>
      </c>
      <c r="N31" s="2">
        <v>42858</v>
      </c>
      <c r="O31" s="2">
        <v>42956</v>
      </c>
      <c r="P31" s="2">
        <v>42902</v>
      </c>
      <c r="Q31" s="2">
        <v>42902</v>
      </c>
      <c r="R31" s="2">
        <v>42913</v>
      </c>
      <c r="S31" s="2">
        <v>42972</v>
      </c>
      <c r="T31" s="2">
        <v>42913</v>
      </c>
      <c r="V31" s="2">
        <v>42913</v>
      </c>
      <c r="W31" s="2">
        <v>42913</v>
      </c>
      <c r="X31" s="2">
        <v>42913</v>
      </c>
      <c r="Z31" s="2">
        <v>43115</v>
      </c>
      <c r="AB31" s="2">
        <v>43007</v>
      </c>
      <c r="AC31" s="2">
        <v>43150</v>
      </c>
      <c r="AH31" s="2" t="s">
        <v>0</v>
      </c>
    </row>
    <row r="32" spans="1:34" x14ac:dyDescent="0.25">
      <c r="A32" s="1" t="s">
        <v>1695</v>
      </c>
      <c r="B32" s="1" t="str">
        <f>VLOOKUP($A32,'[2]Protocol Search'!$A:$K,5,FALSE)</f>
        <v>IRB STUDY CLOSURE</v>
      </c>
      <c r="C32" s="1" t="str">
        <f>VLOOKUP($A32,'[2]Protocol Search'!$A:$K,9,FALSE)</f>
        <v>Industry</v>
      </c>
      <c r="D32" s="1" t="str">
        <f>VLOOKUP($A32,'[2]Protocol Search'!$A:$K,7,FALSE)</f>
        <v>Hoffmann-Laroche, Inc.</v>
      </c>
      <c r="E32" s="1" t="str">
        <f>VLOOKUP($A32,'[2]Protocol Search'!$A:$K,3,FALSE)</f>
        <v>Ophthalmology &amp; Visual Sciences</v>
      </c>
      <c r="F32" s="1" t="str">
        <f>VLOOKUP($A32,'[2]Protocol Search'!$A:$K,4,FALSE)</f>
        <v>Johnson, Mark</v>
      </c>
      <c r="G32" s="1" t="str">
        <f>VLOOKUP($A32,'[2]Protocol Search'!$A:$K,10,FALSE)</f>
        <v>CTSU - Ambulatory and Chronic Disease</v>
      </c>
      <c r="H32" s="2">
        <v>42773</v>
      </c>
      <c r="J32" s="2">
        <v>42780</v>
      </c>
      <c r="L32" s="2">
        <v>42780</v>
      </c>
      <c r="N32" s="2">
        <v>42759</v>
      </c>
      <c r="O32" s="2">
        <v>42760</v>
      </c>
      <c r="P32" s="2">
        <v>42809</v>
      </c>
      <c r="Q32" s="2">
        <v>42809</v>
      </c>
      <c r="R32" s="2">
        <v>42824</v>
      </c>
      <c r="S32" s="2">
        <v>42899</v>
      </c>
      <c r="T32" s="2">
        <v>42823</v>
      </c>
      <c r="V32" s="2">
        <v>42843</v>
      </c>
      <c r="W32" s="2">
        <v>42817</v>
      </c>
      <c r="X32" s="2">
        <v>42858</v>
      </c>
      <c r="Z32" s="2">
        <v>42930</v>
      </c>
      <c r="AB32" s="2">
        <v>42899</v>
      </c>
      <c r="AC32" s="2">
        <v>42930</v>
      </c>
      <c r="AD32" s="2">
        <v>42802</v>
      </c>
      <c r="AE32" s="2">
        <v>42787</v>
      </c>
      <c r="AH32" s="2" t="s">
        <v>0</v>
      </c>
    </row>
    <row r="33" spans="1:34" x14ac:dyDescent="0.25">
      <c r="A33" s="1" t="s">
        <v>1694</v>
      </c>
      <c r="B33" s="1" t="str">
        <f>VLOOKUP($A33,'[2]Protocol Search'!$A:$K,5,FALSE)</f>
        <v>IRB STUDY CLOSURE</v>
      </c>
      <c r="C33" s="1" t="str">
        <f>VLOOKUP($A33,'[2]Protocol Search'!$A:$K,9,FALSE)</f>
        <v>Institutional</v>
      </c>
      <c r="D33" s="1" t="str">
        <f>VLOOKUP($A33,'[2]Protocol Search'!$A:$K,7,FALSE)</f>
        <v>Eli Lilly and Company Foundation</v>
      </c>
      <c r="E33" s="1" t="str">
        <f>VLOOKUP($A33,'[2]Protocol Search'!$A:$K,3,FALSE)</f>
        <v>Int Med-Gastroenterology</v>
      </c>
      <c r="F33" s="1" t="str">
        <f>VLOOKUP($A33,'[2]Protocol Search'!$A:$K,4,FALSE)</f>
        <v>Higgins, Peter</v>
      </c>
      <c r="G33" s="1" t="str">
        <f>VLOOKUP($A33,'[2]Protocol Search'!$A:$K,10,FALSE)</f>
        <v>CTSU - Ambulatory and Chronic Disease</v>
      </c>
      <c r="H33" s="2">
        <v>42774</v>
      </c>
      <c r="J33" s="2">
        <v>42789</v>
      </c>
      <c r="L33" s="2">
        <v>42789</v>
      </c>
      <c r="N33" s="2">
        <v>42723</v>
      </c>
      <c r="O33" s="2">
        <v>42776</v>
      </c>
      <c r="P33" s="2" t="s">
        <v>0</v>
      </c>
      <c r="Q33" s="2">
        <v>42823</v>
      </c>
      <c r="R33" s="2">
        <v>42779</v>
      </c>
      <c r="S33" s="2">
        <v>42907</v>
      </c>
      <c r="T33" s="2">
        <v>42773</v>
      </c>
      <c r="V33" s="2">
        <v>42787</v>
      </c>
      <c r="W33" s="2" t="s">
        <v>0</v>
      </c>
      <c r="X33" s="2">
        <v>42792</v>
      </c>
      <c r="Z33" s="2">
        <v>42919</v>
      </c>
      <c r="AB33" s="2">
        <v>42915</v>
      </c>
      <c r="AC33" s="2">
        <v>42944</v>
      </c>
      <c r="AD33" s="2" t="s">
        <v>0</v>
      </c>
      <c r="AE33" s="2" t="s">
        <v>0</v>
      </c>
      <c r="AH33" s="2" t="s">
        <v>0</v>
      </c>
    </row>
    <row r="34" spans="1:34" x14ac:dyDescent="0.25">
      <c r="A34" s="1" t="s">
        <v>1693</v>
      </c>
      <c r="B34" s="1" t="str">
        <f>VLOOKUP($A34,'[2]Protocol Search'!$A:$K,5,FALSE)</f>
        <v>CLOSED TO ACCRUAL</v>
      </c>
      <c r="C34" s="1" t="str">
        <f>VLOOKUP($A34,'[2]Protocol Search'!$A:$K,9,FALSE)</f>
        <v>Institutional</v>
      </c>
      <c r="D34" s="1" t="str">
        <f>VLOOKUP($A34,'[2]Protocol Search'!$A:$K,7,FALSE)</f>
        <v>Lowy Medical Research Institute Limited</v>
      </c>
      <c r="E34" s="1" t="str">
        <f>VLOOKUP($A34,'[2]Protocol Search'!$A:$K,3,FALSE)</f>
        <v>Ophthalmology &amp; Visual Sciences</v>
      </c>
      <c r="F34" s="1" t="str">
        <f>VLOOKUP($A34,'[2]Protocol Search'!$A:$K,4,FALSE)</f>
        <v>Comer, Grant</v>
      </c>
      <c r="G34" s="1" t="str">
        <f>VLOOKUP($A34,'[2]Protocol Search'!$A:$K,10,FALSE)</f>
        <v>CTSU - Ambulatory and Chronic Disease</v>
      </c>
      <c r="H34" s="2">
        <v>42767</v>
      </c>
      <c r="J34" s="2">
        <v>42773</v>
      </c>
      <c r="L34" s="2">
        <v>42769</v>
      </c>
      <c r="N34" s="2">
        <v>42765</v>
      </c>
      <c r="O34" s="2">
        <v>42779</v>
      </c>
      <c r="P34" s="2">
        <v>42809</v>
      </c>
      <c r="Q34" s="2">
        <v>42767</v>
      </c>
      <c r="R34" s="2">
        <v>42824</v>
      </c>
      <c r="S34" s="2">
        <v>42899</v>
      </c>
      <c r="T34" s="2">
        <v>42787</v>
      </c>
      <c r="V34" s="2">
        <v>42845</v>
      </c>
      <c r="W34" s="2">
        <v>42783</v>
      </c>
      <c r="X34" s="2">
        <v>42853</v>
      </c>
      <c r="Z34" s="2">
        <v>42899</v>
      </c>
      <c r="AB34" s="2">
        <v>42922</v>
      </c>
      <c r="AC34" s="2">
        <v>42925</v>
      </c>
      <c r="AD34" s="2" t="s">
        <v>0</v>
      </c>
      <c r="AE34" s="2" t="s">
        <v>0</v>
      </c>
      <c r="AH34" s="2" t="s">
        <v>0</v>
      </c>
    </row>
    <row r="35" spans="1:34" x14ac:dyDescent="0.25">
      <c r="A35" s="1" t="s">
        <v>1692</v>
      </c>
      <c r="B35" s="1" t="str">
        <f>VLOOKUP($A35,'[2]Protocol Search'!$A:$K,5,FALSE)</f>
        <v>OPEN TO ACCRUAL</v>
      </c>
      <c r="C35" s="1" t="str">
        <f>VLOOKUP($A35,'[2]Protocol Search'!$A:$K,9,FALSE)</f>
        <v>Industry</v>
      </c>
      <c r="D35" s="1" t="str">
        <f>VLOOKUP($A35,'[2]Protocol Search'!$A:$K,7,FALSE)</f>
        <v>VisionCare Ophthalmic Technolo</v>
      </c>
      <c r="E35" s="1" t="str">
        <f>VLOOKUP($A35,'[2]Protocol Search'!$A:$K,3,FALSE)</f>
        <v>Ophthalmology &amp; Visual Sciences</v>
      </c>
      <c r="F35" s="1" t="str">
        <f>VLOOKUP($A35,'[2]Protocol Search'!$A:$K,4,FALSE)</f>
        <v>Mian, Shahzad</v>
      </c>
      <c r="G35" s="1" t="str">
        <f>VLOOKUP($A35,'[2]Protocol Search'!$A:$K,10,FALSE)</f>
        <v>CTSU - Ambulatory and Chronic Disease</v>
      </c>
      <c r="H35" s="2">
        <v>42775</v>
      </c>
      <c r="J35" s="2">
        <v>42789</v>
      </c>
      <c r="L35" s="2">
        <v>42789</v>
      </c>
      <c r="N35" s="2">
        <v>42761</v>
      </c>
      <c r="O35" s="2">
        <v>42804</v>
      </c>
      <c r="P35" s="2">
        <v>42831</v>
      </c>
      <c r="Q35" s="2">
        <v>42867</v>
      </c>
      <c r="R35" s="2">
        <v>42837</v>
      </c>
      <c r="S35" s="2">
        <v>42912</v>
      </c>
      <c r="T35" s="2">
        <v>42837</v>
      </c>
      <c r="V35" s="2">
        <v>42860</v>
      </c>
      <c r="W35" s="2">
        <v>42836</v>
      </c>
      <c r="X35" s="2">
        <v>42867</v>
      </c>
      <c r="Z35" s="2">
        <v>42912</v>
      </c>
      <c r="AB35" s="2">
        <v>42913</v>
      </c>
      <c r="AC35" s="2">
        <v>42913</v>
      </c>
      <c r="AD35" s="2">
        <v>42821</v>
      </c>
      <c r="AE35" s="2">
        <v>42796</v>
      </c>
      <c r="AH35" s="2" t="s">
        <v>0</v>
      </c>
    </row>
    <row r="36" spans="1:34" x14ac:dyDescent="0.25">
      <c r="A36" s="1" t="s">
        <v>1691</v>
      </c>
      <c r="B36" s="1" t="str">
        <f>VLOOKUP($A36,'[2]Protocol Search'!$A:$K,5,FALSE)</f>
        <v>OPEN TO ACCRUAL</v>
      </c>
      <c r="C36" s="1" t="str">
        <f>VLOOKUP($A36,'[2]Protocol Search'!$A:$K,9,FALSE)</f>
        <v>Industry</v>
      </c>
      <c r="D36" s="1" t="str">
        <f>VLOOKUP($A36,'[2]Protocol Search'!$A:$K,7,FALSE)</f>
        <v>Renal Research Institute, LLC</v>
      </c>
      <c r="E36" s="1" t="str">
        <f>VLOOKUP($A36,'[2]Protocol Search'!$A:$K,3,FALSE)</f>
        <v>Int Med-Nephrology</v>
      </c>
      <c r="F36" s="1" t="str">
        <f>VLOOKUP($A36,'[2]Protocol Search'!$A:$K,4,FALSE)</f>
        <v>Yessayan, Lenar</v>
      </c>
      <c r="G36" s="1" t="str">
        <f>VLOOKUP($A36,'[2]Protocol Search'!$A:$K,10,FALSE)</f>
        <v>CTSU - Heart, Vessel, Blood</v>
      </c>
      <c r="H36" s="2">
        <v>42815</v>
      </c>
      <c r="J36" s="2">
        <v>42867</v>
      </c>
      <c r="L36" s="2">
        <v>42849</v>
      </c>
      <c r="N36" s="2" t="s">
        <v>0</v>
      </c>
      <c r="O36" s="2">
        <v>42852</v>
      </c>
      <c r="P36" s="2">
        <v>42914</v>
      </c>
      <c r="Q36" s="2">
        <v>42915</v>
      </c>
      <c r="R36" s="2" t="s">
        <v>0</v>
      </c>
      <c r="S36" s="2">
        <v>42979</v>
      </c>
      <c r="T36" s="2">
        <v>43524</v>
      </c>
      <c r="V36" s="2">
        <v>43524</v>
      </c>
      <c r="W36" s="2">
        <v>43524</v>
      </c>
      <c r="X36" s="2" t="s">
        <v>0</v>
      </c>
      <c r="Z36" s="2">
        <v>43530</v>
      </c>
      <c r="AB36" s="2">
        <v>43271</v>
      </c>
      <c r="AC36" s="2">
        <v>43546</v>
      </c>
      <c r="AD36" s="2">
        <v>42867</v>
      </c>
      <c r="AE36" s="2">
        <v>42867</v>
      </c>
      <c r="AH36" s="2" t="s">
        <v>0</v>
      </c>
    </row>
    <row r="37" spans="1:34" x14ac:dyDescent="0.25">
      <c r="A37" s="1" t="s">
        <v>1690</v>
      </c>
      <c r="B37" s="1" t="str">
        <f>VLOOKUP($A37,'[2]Protocol Search'!$A:$K,5,FALSE)</f>
        <v>CLOSED TO ACCRUAL</v>
      </c>
      <c r="C37" s="1" t="str">
        <f>VLOOKUP($A37,'[2]Protocol Search'!$A:$K,9,FALSE)</f>
        <v>Industry</v>
      </c>
      <c r="D37" s="1" t="str">
        <f>VLOOKUP($A37,'[2]Protocol Search'!$A:$K,7,FALSE)</f>
        <v>Novartis</v>
      </c>
      <c r="E37" s="1" t="str">
        <f>VLOOKUP($A37,'[2]Protocol Search'!$A:$K,3,FALSE)</f>
        <v>Int Med-Metabolism, Endo &amp; Diabetes</v>
      </c>
      <c r="F37" s="1" t="str">
        <f>VLOOKUP($A37,'[2]Protocol Search'!$A:$K,4,FALSE)</f>
        <v>Turcu, Adina</v>
      </c>
      <c r="G37" s="1" t="str">
        <f>VLOOKUP($A37,'[2]Protocol Search'!$A:$K,10,FALSE)</f>
        <v>CTSU - Ambulatory and Chronic Disease</v>
      </c>
      <c r="H37" s="2">
        <v>42874</v>
      </c>
      <c r="J37" s="2">
        <v>42892</v>
      </c>
      <c r="L37" s="2">
        <v>42879</v>
      </c>
      <c r="N37" s="2">
        <v>42894</v>
      </c>
      <c r="O37" s="2">
        <v>42891</v>
      </c>
      <c r="P37" s="2">
        <v>42900</v>
      </c>
      <c r="Q37" s="2">
        <v>42948</v>
      </c>
      <c r="R37" s="2">
        <v>42894</v>
      </c>
      <c r="S37" s="2">
        <v>42969</v>
      </c>
      <c r="T37" s="2">
        <v>42894</v>
      </c>
      <c r="V37" s="2">
        <v>42894</v>
      </c>
      <c r="W37" s="2">
        <v>42894</v>
      </c>
      <c r="X37" s="2">
        <v>42894</v>
      </c>
      <c r="Z37" s="2">
        <v>42993</v>
      </c>
      <c r="AB37" s="2">
        <v>42985</v>
      </c>
      <c r="AC37" s="2">
        <v>42993</v>
      </c>
      <c r="AD37" s="2">
        <v>42893</v>
      </c>
      <c r="AE37" s="2">
        <v>42892</v>
      </c>
      <c r="AH37" s="2" t="s">
        <v>0</v>
      </c>
    </row>
    <row r="38" spans="1:34" x14ac:dyDescent="0.25">
      <c r="A38" s="1" t="s">
        <v>1689</v>
      </c>
      <c r="B38" s="1" t="str">
        <f>VLOOKUP($A38,'[2]Protocol Search'!$A:$K,5,FALSE)</f>
        <v>CLOSED TO ACCRUAL</v>
      </c>
      <c r="C38" s="1" t="str">
        <f>VLOOKUP($A38,'[2]Protocol Search'!$A:$K,9,FALSE)</f>
        <v>Industry</v>
      </c>
      <c r="D38" s="1" t="str">
        <f>VLOOKUP($A38,'[2]Protocol Search'!$A:$K,7,FALSE)</f>
        <v>Medtronic, Inc.</v>
      </c>
      <c r="E38" s="1" t="str">
        <f>VLOOKUP($A38,'[2]Protocol Search'!$A:$K,3,FALSE)</f>
        <v>Radiology</v>
      </c>
      <c r="F38" s="1" t="str">
        <f>VLOOKUP($A38,'[2]Protocol Search'!$A:$K,4,FALSE)</f>
        <v>Williams, David, M.</v>
      </c>
      <c r="G38" s="1" t="str">
        <f>VLOOKUP($A38,'[2]Protocol Search'!$A:$K,10,FALSE)</f>
        <v>CTSU - Heart, Vessel, Blood</v>
      </c>
      <c r="H38" s="2" t="s">
        <v>0</v>
      </c>
      <c r="J38" s="2">
        <v>42647</v>
      </c>
      <c r="L38" s="2">
        <v>42640</v>
      </c>
      <c r="N38" s="2">
        <v>42703</v>
      </c>
      <c r="O38" s="2">
        <v>42907</v>
      </c>
      <c r="P38" s="2">
        <v>42929</v>
      </c>
      <c r="Q38" s="2">
        <v>42930</v>
      </c>
      <c r="R38" s="2">
        <v>43076</v>
      </c>
      <c r="S38" s="2">
        <v>43088</v>
      </c>
      <c r="T38" s="2">
        <v>43017</v>
      </c>
      <c r="V38" s="2">
        <v>43084</v>
      </c>
      <c r="W38" s="2">
        <v>43017</v>
      </c>
      <c r="X38" s="2">
        <v>43034</v>
      </c>
      <c r="Z38" s="2">
        <v>43153</v>
      </c>
      <c r="AB38" s="2">
        <v>43084</v>
      </c>
      <c r="AC38" s="2">
        <v>43154</v>
      </c>
      <c r="AD38" s="2">
        <v>42661</v>
      </c>
      <c r="AE38" s="2">
        <v>42649</v>
      </c>
      <c r="AH38" s="2" t="s">
        <v>0</v>
      </c>
    </row>
    <row r="39" spans="1:34" x14ac:dyDescent="0.25">
      <c r="A39" s="1" t="s">
        <v>1688</v>
      </c>
      <c r="B39" s="1" t="str">
        <f>VLOOKUP($A39,'[2]Protocol Search'!$A:$K,5,FALSE)</f>
        <v>ABANDONED</v>
      </c>
      <c r="C39" s="1" t="str">
        <f>VLOOKUP($A39,'[2]Protocol Search'!$A:$K,9,FALSE)</f>
        <v>Industry</v>
      </c>
      <c r="D39" s="1" t="str">
        <f>VLOOKUP($A39,'[2]Protocol Search'!$A:$K,7,FALSE)</f>
        <v>ReGenTree, LLC</v>
      </c>
      <c r="E39" s="1" t="str">
        <f>VLOOKUP($A39,'[2]Protocol Search'!$A:$K,3,FALSE)</f>
        <v>Ophthalmology &amp; Visual Sciences</v>
      </c>
      <c r="F39" s="1" t="str">
        <f>VLOOKUP($A39,'[2]Protocol Search'!$A:$K,4,FALSE)</f>
        <v>Mian, Shahzad</v>
      </c>
      <c r="G39" s="1" t="str">
        <f>VLOOKUP($A39,'[2]Protocol Search'!$A:$K,10,FALSE)</f>
        <v>CTSU - Ambulatory and Chronic Disease</v>
      </c>
      <c r="H39" s="2">
        <v>42775</v>
      </c>
      <c r="J39" s="2">
        <v>42788</v>
      </c>
      <c r="L39" s="2">
        <v>42788</v>
      </c>
      <c r="N39" s="2" t="s">
        <v>0</v>
      </c>
      <c r="P39" s="2" t="s">
        <v>0</v>
      </c>
      <c r="Q39" s="2" t="s">
        <v>0</v>
      </c>
      <c r="R39" s="2" t="s">
        <v>0</v>
      </c>
      <c r="S39" s="2" t="s">
        <v>0</v>
      </c>
      <c r="T39" s="2" t="s">
        <v>0</v>
      </c>
      <c r="V39" s="2" t="s">
        <v>0</v>
      </c>
      <c r="W39" s="2" t="s">
        <v>0</v>
      </c>
      <c r="X39" s="2" t="s">
        <v>0</v>
      </c>
      <c r="Z39" s="2" t="s">
        <v>0</v>
      </c>
      <c r="AB39" s="2" t="s">
        <v>0</v>
      </c>
      <c r="AC39" s="2" t="s">
        <v>0</v>
      </c>
      <c r="AD39" s="2">
        <v>42821</v>
      </c>
      <c r="AE39" s="2">
        <v>42796</v>
      </c>
      <c r="AH39" s="2" t="s">
        <v>0</v>
      </c>
    </row>
    <row r="40" spans="1:34" x14ac:dyDescent="0.25">
      <c r="A40" s="1" t="s">
        <v>1687</v>
      </c>
      <c r="B40" s="1" t="str">
        <f>VLOOKUP($A40,'[2]Protocol Search'!$A:$K,5,FALSE)</f>
        <v>ABANDONED</v>
      </c>
      <c r="C40" s="1" t="str">
        <f>VLOOKUP($A40,'[2]Protocol Search'!$A:$K,9,FALSE)</f>
        <v>Industry</v>
      </c>
      <c r="D40" s="1" t="str">
        <f>VLOOKUP($A40,'[2]Protocol Search'!$A:$K,7,FALSE)</f>
        <v>Sanofi</v>
      </c>
      <c r="E40" s="1" t="str">
        <f>VLOOKUP($A40,'[2]Protocol Search'!$A:$K,3,FALSE)</f>
        <v>Pediatrics-Nephrology</v>
      </c>
      <c r="F40" s="1" t="str">
        <f>VLOOKUP($A40,'[2]Protocol Search'!$A:$K,4,FALSE)</f>
        <v>Wickman, Larysa</v>
      </c>
      <c r="G40" s="1" t="str">
        <f>VLOOKUP($A40,'[2]Protocol Search'!$A:$K,10,FALSE)</f>
        <v>CTSU - Childrens</v>
      </c>
      <c r="H40" s="2" t="s">
        <v>0</v>
      </c>
      <c r="J40" s="2" t="s">
        <v>0</v>
      </c>
      <c r="L40" s="2" t="s">
        <v>0</v>
      </c>
      <c r="N40" s="2" t="s">
        <v>0</v>
      </c>
      <c r="P40" s="2" t="s">
        <v>0</v>
      </c>
      <c r="Q40" s="2" t="s">
        <v>0</v>
      </c>
      <c r="R40" s="2" t="s">
        <v>0</v>
      </c>
      <c r="S40" s="2" t="s">
        <v>0</v>
      </c>
      <c r="T40" s="2" t="s">
        <v>0</v>
      </c>
      <c r="V40" s="2" t="s">
        <v>0</v>
      </c>
      <c r="W40" s="2" t="s">
        <v>0</v>
      </c>
      <c r="X40" s="2" t="s">
        <v>0</v>
      </c>
      <c r="Z40" s="2" t="s">
        <v>0</v>
      </c>
      <c r="AB40" s="2" t="s">
        <v>0</v>
      </c>
      <c r="AC40" s="2" t="s">
        <v>0</v>
      </c>
      <c r="AD40" s="2" t="s">
        <v>0</v>
      </c>
      <c r="AH40" s="2" t="s">
        <v>0</v>
      </c>
    </row>
    <row r="41" spans="1:34" x14ac:dyDescent="0.25">
      <c r="A41" s="1" t="s">
        <v>1686</v>
      </c>
      <c r="B41" s="1" t="str">
        <f>VLOOKUP($A41,'[2]Protocol Search'!$A:$K,5,FALSE)</f>
        <v>ABANDONED</v>
      </c>
      <c r="C41" s="1" t="str">
        <f>VLOOKUP($A41,'[2]Protocol Search'!$A:$K,9,FALSE)</f>
        <v>Industry</v>
      </c>
      <c r="D41" s="1" t="str">
        <f>VLOOKUP($A41,'[2]Protocol Search'!$A:$K,7,FALSE)</f>
        <v>Bristol-Myers Squibb</v>
      </c>
      <c r="E41" s="1" t="str">
        <f>VLOOKUP($A41,'[2]Protocol Search'!$A:$K,3,FALSE)</f>
        <v>Pediatrics-Hematology/Oncology</v>
      </c>
      <c r="F41" s="1" t="str">
        <f>VLOOKUP($A41,'[2]Protocol Search'!$A:$K,4,FALSE)</f>
        <v>Jasty-Rao, Rama</v>
      </c>
      <c r="G41" s="1" t="str">
        <f>VLOOKUP($A41,'[2]Protocol Search'!$A:$K,10,FALSE)</f>
        <v>CTSU - Childrens</v>
      </c>
      <c r="H41" s="2">
        <v>43369</v>
      </c>
      <c r="I41" s="2">
        <v>43369</v>
      </c>
      <c r="K41" s="2">
        <v>43369</v>
      </c>
      <c r="N41" s="2">
        <v>43367</v>
      </c>
      <c r="O41" s="2">
        <v>43202</v>
      </c>
      <c r="P41" s="2">
        <v>43374</v>
      </c>
      <c r="Q41" s="2">
        <v>43396</v>
      </c>
      <c r="R41" s="2" t="s">
        <v>0</v>
      </c>
      <c r="S41" s="2" t="s">
        <v>0</v>
      </c>
      <c r="T41" s="2">
        <v>43438</v>
      </c>
      <c r="U41" s="2">
        <v>43369</v>
      </c>
      <c r="V41" s="2">
        <v>43438</v>
      </c>
      <c r="W41" s="2">
        <v>43418</v>
      </c>
      <c r="X41" s="2">
        <v>43438</v>
      </c>
      <c r="Y41" s="2" t="s">
        <v>0</v>
      </c>
      <c r="Z41" s="2" t="s">
        <v>0</v>
      </c>
      <c r="AB41" s="2" t="s">
        <v>0</v>
      </c>
      <c r="AC41" s="2" t="s">
        <v>0</v>
      </c>
      <c r="AD41" s="2" t="s">
        <v>0</v>
      </c>
      <c r="AF41" s="2">
        <v>43389</v>
      </c>
      <c r="AG41" s="2">
        <v>43389</v>
      </c>
      <c r="AH41" s="2" t="s">
        <v>0</v>
      </c>
    </row>
    <row r="42" spans="1:34" x14ac:dyDescent="0.25">
      <c r="A42" s="1" t="s">
        <v>1685</v>
      </c>
      <c r="B42" s="1" t="str">
        <f>VLOOKUP($A42,'[2]Protocol Search'!$A:$K,5,FALSE)</f>
        <v>OPEN TO ACCRUAL</v>
      </c>
      <c r="C42" s="1" t="str">
        <f>VLOOKUP($A42,'[2]Protocol Search'!$A:$K,9,FALSE)</f>
        <v>Industry</v>
      </c>
      <c r="D42" s="1" t="str">
        <f>VLOOKUP($A42,'[2]Protocol Search'!$A:$K,7,FALSE)</f>
        <v>Kowa Research Institute, Inc</v>
      </c>
      <c r="E42" s="1" t="str">
        <f>VLOOKUP($A42,'[2]Protocol Search'!$A:$K,3,FALSE)</f>
        <v>Int Med-Metabolism, Endo &amp; Diabetes</v>
      </c>
      <c r="F42" s="1" t="str">
        <f>VLOOKUP($A42,'[2]Protocol Search'!$A:$K,4,FALSE)</f>
        <v>Busui, Rodica</v>
      </c>
      <c r="G42" s="1" t="str">
        <f>VLOOKUP($A42,'[2]Protocol Search'!$A:$K,10,FALSE)</f>
        <v>CTSU - Ambulatory and Chronic Disease</v>
      </c>
      <c r="H42" s="2">
        <v>42774</v>
      </c>
      <c r="J42" s="2">
        <v>42780</v>
      </c>
      <c r="L42" s="2">
        <v>42779</v>
      </c>
      <c r="N42" s="2">
        <v>42787</v>
      </c>
      <c r="O42" s="2">
        <v>42905</v>
      </c>
      <c r="P42" s="2">
        <v>42789</v>
      </c>
      <c r="Q42" s="2">
        <v>42822</v>
      </c>
      <c r="R42" s="2">
        <v>42804</v>
      </c>
      <c r="S42" s="2">
        <v>42912</v>
      </c>
      <c r="T42" s="2">
        <v>42804</v>
      </c>
      <c r="V42" s="2">
        <v>42877</v>
      </c>
      <c r="W42" s="2">
        <v>42787</v>
      </c>
      <c r="X42" s="2">
        <v>42877</v>
      </c>
      <c r="Z42" s="2">
        <v>42985</v>
      </c>
      <c r="AB42" s="2">
        <v>42986</v>
      </c>
      <c r="AC42" s="2">
        <v>43076</v>
      </c>
      <c r="AD42" s="2">
        <v>42790</v>
      </c>
      <c r="AE42" s="2">
        <v>42787</v>
      </c>
      <c r="AH42" s="2" t="s">
        <v>0</v>
      </c>
    </row>
    <row r="43" spans="1:34" x14ac:dyDescent="0.25">
      <c r="A43" s="1" t="s">
        <v>1684</v>
      </c>
      <c r="B43" s="1" t="str">
        <f>VLOOKUP($A43,'[2]Protocol Search'!$A:$K,5,FALSE)</f>
        <v>ABANDONED</v>
      </c>
      <c r="C43" s="1" t="str">
        <f>VLOOKUP($A43,'[2]Protocol Search'!$A:$K,9,FALSE)</f>
        <v>Industry</v>
      </c>
      <c r="D43" s="1" t="str">
        <f>VLOOKUP($A43,'[2]Protocol Search'!$A:$K,7,FALSE)</f>
        <v>Synthetic Biologics, Inc.</v>
      </c>
      <c r="E43" s="1" t="str">
        <f>VLOOKUP($A43,'[2]Protocol Search'!$A:$K,3,FALSE)</f>
        <v>Int Med-Gastroenterology</v>
      </c>
      <c r="F43" s="1" t="str">
        <f>VLOOKUP($A43,'[2]Protocol Search'!$A:$K,4,FALSE)</f>
        <v>Chey, William</v>
      </c>
      <c r="G43" s="1" t="str">
        <f>VLOOKUP($A43,'[2]Protocol Search'!$A:$K,10,FALSE)</f>
        <v>CTSU - Ambulatory and Chronic Disease</v>
      </c>
      <c r="H43" s="2">
        <v>42802</v>
      </c>
      <c r="J43" s="2">
        <v>42807</v>
      </c>
      <c r="L43" s="2">
        <v>42807</v>
      </c>
      <c r="N43" s="2">
        <v>42823</v>
      </c>
      <c r="O43" s="2" t="s">
        <v>0</v>
      </c>
      <c r="P43" s="2">
        <v>42850</v>
      </c>
      <c r="Q43" s="2">
        <v>42767</v>
      </c>
      <c r="R43" s="2" t="s">
        <v>0</v>
      </c>
      <c r="S43" s="2" t="s">
        <v>0</v>
      </c>
      <c r="T43" s="2" t="s">
        <v>0</v>
      </c>
      <c r="V43" s="2" t="s">
        <v>0</v>
      </c>
      <c r="W43" s="2" t="s">
        <v>0</v>
      </c>
      <c r="X43" s="2" t="s">
        <v>0</v>
      </c>
      <c r="Z43" s="2" t="s">
        <v>0</v>
      </c>
      <c r="AB43" s="2" t="s">
        <v>0</v>
      </c>
      <c r="AC43" s="2" t="s">
        <v>0</v>
      </c>
      <c r="AD43" s="2" t="s">
        <v>0</v>
      </c>
      <c r="AE43" s="2" t="s">
        <v>0</v>
      </c>
      <c r="AH43" s="2" t="s">
        <v>0</v>
      </c>
    </row>
    <row r="44" spans="1:34" x14ac:dyDescent="0.25">
      <c r="A44" s="1" t="s">
        <v>1683</v>
      </c>
      <c r="B44" s="1" t="str">
        <f>VLOOKUP($A44,'[2]Protocol Search'!$A:$K,5,FALSE)</f>
        <v>ABANDONED</v>
      </c>
      <c r="C44" s="1" t="str">
        <f>VLOOKUP($A44,'[2]Protocol Search'!$A:$K,9,FALSE)</f>
        <v>Industry</v>
      </c>
      <c r="D44" s="1" t="str">
        <f>VLOOKUP($A44,'[2]Protocol Search'!$A:$K,7,FALSE)</f>
        <v>Celgene Corporation</v>
      </c>
      <c r="E44" s="1" t="str">
        <f>VLOOKUP($A44,'[2]Protocol Search'!$A:$K,3,FALSE)</f>
        <v>Int Med-Gastroenterology</v>
      </c>
      <c r="F44" s="1" t="str">
        <f>VLOOKUP($A44,'[2]Protocol Search'!$A:$K,4,FALSE)</f>
        <v>Higgins, Peter</v>
      </c>
      <c r="G44" s="1" t="str">
        <f>VLOOKUP($A44,'[2]Protocol Search'!$A:$K,10,FALSE)</f>
        <v>CTSU - Ambulatory and Chronic Disease</v>
      </c>
      <c r="H44" s="2">
        <v>42790</v>
      </c>
      <c r="J44" s="2">
        <v>42796</v>
      </c>
      <c r="L44" s="2">
        <v>42796</v>
      </c>
      <c r="N44" s="2">
        <v>42799</v>
      </c>
      <c r="O44" s="2">
        <v>42849</v>
      </c>
      <c r="P44" s="2">
        <v>42810</v>
      </c>
      <c r="Q44" s="2">
        <v>42872</v>
      </c>
      <c r="R44" s="2">
        <v>42835</v>
      </c>
      <c r="S44" s="2">
        <v>42957</v>
      </c>
      <c r="T44" s="2">
        <v>42828</v>
      </c>
      <c r="V44" s="2">
        <v>42936</v>
      </c>
      <c r="W44" s="2">
        <v>42826</v>
      </c>
      <c r="X44" s="2">
        <v>42941</v>
      </c>
      <c r="Z44" s="2" t="s">
        <v>0</v>
      </c>
      <c r="AB44" s="2" t="s">
        <v>0</v>
      </c>
      <c r="AC44" s="2" t="s">
        <v>0</v>
      </c>
      <c r="AD44" s="2">
        <v>42828</v>
      </c>
      <c r="AE44" s="2">
        <v>42811</v>
      </c>
      <c r="AH44" s="2" t="s">
        <v>0</v>
      </c>
    </row>
    <row r="45" spans="1:34" x14ac:dyDescent="0.25">
      <c r="A45" s="1" t="s">
        <v>1682</v>
      </c>
      <c r="B45" s="1" t="str">
        <f>VLOOKUP($A45,'[2]Protocol Search'!$A:$K,5,FALSE)</f>
        <v>IRB STUDY CLOSURE</v>
      </c>
      <c r="C45" s="1" t="str">
        <f>VLOOKUP($A45,'[2]Protocol Search'!$A:$K,9,FALSE)</f>
        <v>Industry</v>
      </c>
      <c r="D45" s="1" t="str">
        <f>VLOOKUP($A45,'[2]Protocol Search'!$A:$K,7,FALSE)</f>
        <v>Acucela Inc</v>
      </c>
      <c r="E45" s="1" t="str">
        <f>VLOOKUP($A45,'[2]Protocol Search'!$A:$K,3,FALSE)</f>
        <v>Ophthalmology &amp; Visual Sciences</v>
      </c>
      <c r="F45" s="1" t="str">
        <f>VLOOKUP($A45,'[2]Protocol Search'!$A:$K,4,FALSE)</f>
        <v>Jayasundera, Kanishka</v>
      </c>
      <c r="G45" s="1" t="str">
        <f>VLOOKUP($A45,'[2]Protocol Search'!$A:$K,10,FALSE)</f>
        <v>CTSU - Ambulatory and Chronic Disease</v>
      </c>
      <c r="H45" s="2">
        <v>42769</v>
      </c>
      <c r="J45" s="2">
        <v>42789</v>
      </c>
      <c r="L45" s="2">
        <v>42789</v>
      </c>
      <c r="N45" s="2">
        <v>42789</v>
      </c>
      <c r="O45" s="2">
        <v>42808</v>
      </c>
      <c r="P45" s="2">
        <v>42822</v>
      </c>
      <c r="Q45" s="2">
        <v>42767</v>
      </c>
      <c r="R45" s="2">
        <v>42842</v>
      </c>
      <c r="S45" s="2">
        <v>42901</v>
      </c>
      <c r="T45" s="2">
        <v>42839</v>
      </c>
      <c r="V45" s="2">
        <v>42860</v>
      </c>
      <c r="W45" s="2">
        <v>42831</v>
      </c>
      <c r="X45" s="2">
        <v>42872</v>
      </c>
      <c r="Z45" s="2">
        <v>42558</v>
      </c>
      <c r="AB45" s="2">
        <v>42899</v>
      </c>
      <c r="AC45" s="2">
        <v>42926</v>
      </c>
      <c r="AD45" s="2">
        <v>42822</v>
      </c>
      <c r="AE45" s="2">
        <v>42795</v>
      </c>
      <c r="AH45" s="2" t="s">
        <v>0</v>
      </c>
    </row>
    <row r="46" spans="1:34" x14ac:dyDescent="0.25">
      <c r="A46" s="1" t="s">
        <v>1681</v>
      </c>
      <c r="B46" s="1" t="str">
        <f>VLOOKUP($A46,'[2]Protocol Search'!$A:$K,5,FALSE)</f>
        <v>OPEN TO ACCRUAL</v>
      </c>
      <c r="C46" s="1" t="str">
        <f>VLOOKUP($A46,'[2]Protocol Search'!$A:$K,9,FALSE)</f>
        <v>Externally Peer-Reviewed</v>
      </c>
      <c r="D46" s="1" t="str">
        <f>VLOOKUP($A46,'[2]Protocol Search'!$A:$K,7,FALSE)</f>
        <v>DHHS - National Institutes of Health - Subcontracts</v>
      </c>
      <c r="E46" s="1" t="str">
        <f>VLOOKUP($A46,'[2]Protocol Search'!$A:$K,3,FALSE)</f>
        <v>Int Med-Infectious Diseases</v>
      </c>
      <c r="F46" s="1" t="str">
        <f>VLOOKUP($A46,'[2]Protocol Search'!$A:$K,4,FALSE)</f>
        <v>Kaul, Daniel</v>
      </c>
      <c r="G46" s="1" t="str">
        <f>VLOOKUP($A46,'[2]Protocol Search'!$A:$K,10,FALSE)</f>
        <v>CTSU - Acute, Critical Care, Surgery &amp; Transplant</v>
      </c>
      <c r="H46" s="2">
        <v>43325</v>
      </c>
      <c r="J46" s="2" t="s">
        <v>0</v>
      </c>
      <c r="L46" s="2">
        <v>43329</v>
      </c>
      <c r="N46" s="2">
        <v>42116</v>
      </c>
      <c r="O46" s="2">
        <v>43262</v>
      </c>
      <c r="P46" s="2" t="s">
        <v>0</v>
      </c>
      <c r="Q46" s="2" t="s">
        <v>0</v>
      </c>
      <c r="R46" s="2">
        <v>42116</v>
      </c>
      <c r="S46" s="2">
        <v>43683</v>
      </c>
      <c r="T46" s="2">
        <v>42116</v>
      </c>
      <c r="V46" s="2">
        <v>42591</v>
      </c>
      <c r="W46" s="2">
        <v>42116</v>
      </c>
      <c r="X46" s="2">
        <v>42116</v>
      </c>
      <c r="Z46" s="2">
        <v>43698</v>
      </c>
      <c r="AB46" s="2" t="s">
        <v>0</v>
      </c>
      <c r="AC46" s="2">
        <v>43703</v>
      </c>
      <c r="AD46" s="2" t="s">
        <v>0</v>
      </c>
      <c r="AE46" s="2">
        <v>43329</v>
      </c>
      <c r="AH46" s="2" t="s">
        <v>0</v>
      </c>
    </row>
    <row r="47" spans="1:34" x14ac:dyDescent="0.25">
      <c r="A47" s="1" t="s">
        <v>1680</v>
      </c>
      <c r="B47" s="1" t="str">
        <f>VLOOKUP($A47,'[2]Protocol Search'!$A:$K,5,FALSE)</f>
        <v>OPEN TO ACCRUAL</v>
      </c>
      <c r="C47" s="1" t="str">
        <f>VLOOKUP($A47,'[2]Protocol Search'!$A:$K,9,FALSE)</f>
        <v>Industry</v>
      </c>
      <c r="D47" s="1" t="str">
        <f>VLOOKUP($A47,'[2]Protocol Search'!$A:$K,7,FALSE)</f>
        <v>W. L. Gore &amp; Associates, Inc.</v>
      </c>
      <c r="E47" s="1" t="str">
        <f>VLOOKUP($A47,'[2]Protocol Search'!$A:$K,3,FALSE)</f>
        <v>Cardiac Surgery</v>
      </c>
      <c r="F47" s="1" t="str">
        <f>VLOOKUP($A47,'[2]Protocol Search'!$A:$K,4,FALSE)</f>
        <v>Patel, Himanshu</v>
      </c>
      <c r="G47" s="1" t="str">
        <f>VLOOKUP($A47,'[2]Protocol Search'!$A:$K,10,FALSE)</f>
        <v>CTSU - Heart, Vessel, Blood</v>
      </c>
      <c r="H47" s="2" t="s">
        <v>0</v>
      </c>
      <c r="J47" s="2" t="s">
        <v>0</v>
      </c>
      <c r="L47" s="2" t="s">
        <v>0</v>
      </c>
      <c r="N47" s="2" t="s">
        <v>0</v>
      </c>
      <c r="O47" s="2" t="s">
        <v>0</v>
      </c>
      <c r="P47" s="2" t="s">
        <v>0</v>
      </c>
      <c r="Q47" s="2" t="s">
        <v>0</v>
      </c>
      <c r="R47" s="2" t="s">
        <v>0</v>
      </c>
      <c r="S47" s="2" t="s">
        <v>0</v>
      </c>
      <c r="T47" s="2" t="s">
        <v>0</v>
      </c>
      <c r="V47" s="2" t="s">
        <v>0</v>
      </c>
      <c r="W47" s="2" t="s">
        <v>0</v>
      </c>
      <c r="X47" s="2" t="s">
        <v>0</v>
      </c>
      <c r="Z47" s="2">
        <v>43034</v>
      </c>
      <c r="AB47" s="2">
        <v>42963</v>
      </c>
      <c r="AC47" s="2">
        <v>43263</v>
      </c>
      <c r="AD47" s="2" t="s">
        <v>0</v>
      </c>
      <c r="AE47" s="2" t="s">
        <v>0</v>
      </c>
      <c r="AH47" s="2" t="s">
        <v>0</v>
      </c>
    </row>
    <row r="48" spans="1:34" x14ac:dyDescent="0.25">
      <c r="A48" s="1" t="s">
        <v>1679</v>
      </c>
      <c r="B48" s="1" t="str">
        <f>VLOOKUP($A48,'[2]Protocol Search'!$A:$K,5,FALSE)</f>
        <v>TERMINATED</v>
      </c>
      <c r="C48" s="1" t="str">
        <f>VLOOKUP($A48,'[2]Protocol Search'!$A:$K,9,FALSE)</f>
        <v>Industry</v>
      </c>
      <c r="D48" s="1" t="str">
        <f>VLOOKUP($A48,'[2]Protocol Search'!$A:$K,7,FALSE)</f>
        <v>NOVARTIS PHARMA, INC.</v>
      </c>
      <c r="E48" s="1" t="str">
        <f>VLOOKUP($A48,'[2]Protocol Search'!$A:$K,3,FALSE)</f>
        <v>Pediatrics-Hematology/Oncology</v>
      </c>
      <c r="F48" s="1" t="str">
        <f>VLOOKUP($A48,'[2]Protocol Search'!$A:$K,4,FALSE)</f>
        <v>Walkovich, Kelly</v>
      </c>
      <c r="G48" s="1" t="str">
        <f>VLOOKUP($A48,'[2]Protocol Search'!$A:$K,10,FALSE)</f>
        <v>CTSU - Childrens</v>
      </c>
      <c r="H48" s="2" t="s">
        <v>0</v>
      </c>
      <c r="J48" s="2">
        <v>42794</v>
      </c>
      <c r="L48" s="2" t="s">
        <v>0</v>
      </c>
      <c r="N48" s="2" t="s">
        <v>0</v>
      </c>
      <c r="P48" s="2">
        <v>42845</v>
      </c>
      <c r="Q48" s="2">
        <v>42863</v>
      </c>
      <c r="R48" s="2" t="s">
        <v>0</v>
      </c>
      <c r="S48" s="2" t="s">
        <v>0</v>
      </c>
      <c r="T48" s="2" t="s">
        <v>0</v>
      </c>
      <c r="V48" s="2" t="s">
        <v>0</v>
      </c>
      <c r="W48" s="2" t="s">
        <v>0</v>
      </c>
      <c r="X48" s="2" t="s">
        <v>0</v>
      </c>
      <c r="Z48" s="2" t="s">
        <v>0</v>
      </c>
      <c r="AB48" s="2" t="s">
        <v>0</v>
      </c>
      <c r="AC48" s="2" t="s">
        <v>0</v>
      </c>
      <c r="AD48" s="2">
        <v>42859</v>
      </c>
      <c r="AE48" s="2" t="s">
        <v>0</v>
      </c>
      <c r="AH48" s="2" t="s">
        <v>0</v>
      </c>
    </row>
    <row r="49" spans="1:34" x14ac:dyDescent="0.25">
      <c r="A49" s="1" t="s">
        <v>1678</v>
      </c>
      <c r="B49" s="1" t="str">
        <f>VLOOKUP($A49,'[2]Protocol Search'!$A:$K,5,FALSE)</f>
        <v>OPEN TO ACCRUAL</v>
      </c>
      <c r="C49" s="1" t="str">
        <f>VLOOKUP($A49,'[2]Protocol Search'!$A:$K,9,FALSE)</f>
        <v>Industry</v>
      </c>
      <c r="D49" s="1" t="str">
        <f>VLOOKUP($A49,'[2]Protocol Search'!$A:$K,7,FALSE)</f>
        <v>AbbVie Inc</v>
      </c>
      <c r="E49" s="1" t="str">
        <f>VLOOKUP($A49,'[2]Protocol Search'!$A:$K,3,FALSE)</f>
        <v>Int Med-Gastroenterology</v>
      </c>
      <c r="F49" s="1" t="str">
        <f>VLOOKUP($A49,'[2]Protocol Search'!$A:$K,4,FALSE)</f>
        <v>Higgins, Peter</v>
      </c>
      <c r="G49" s="1" t="str">
        <f>VLOOKUP($A49,'[2]Protocol Search'!$A:$K,10,FALSE)</f>
        <v>CTSU - Ambulatory and Chronic Disease</v>
      </c>
      <c r="H49" s="2">
        <v>42803</v>
      </c>
      <c r="J49" s="2">
        <v>42843</v>
      </c>
      <c r="L49" s="2">
        <v>42843</v>
      </c>
      <c r="N49" s="2">
        <v>42859</v>
      </c>
      <c r="O49" s="2">
        <v>43010</v>
      </c>
      <c r="P49" s="2">
        <v>42858</v>
      </c>
      <c r="Q49" s="2">
        <v>42972</v>
      </c>
      <c r="R49" s="2">
        <v>42926</v>
      </c>
      <c r="S49" s="2">
        <v>42977</v>
      </c>
      <c r="T49" s="2">
        <v>42915</v>
      </c>
      <c r="V49" s="2">
        <v>42971</v>
      </c>
      <c r="W49" s="2">
        <v>42877</v>
      </c>
      <c r="X49" s="2">
        <v>42972</v>
      </c>
      <c r="Z49" s="2">
        <v>43028</v>
      </c>
      <c r="AB49" s="2">
        <v>43073</v>
      </c>
      <c r="AC49" s="2">
        <v>43258</v>
      </c>
      <c r="AD49" s="2">
        <v>42891</v>
      </c>
      <c r="AE49" s="2">
        <v>42856</v>
      </c>
      <c r="AH49" s="2" t="s">
        <v>0</v>
      </c>
    </row>
    <row r="50" spans="1:34" x14ac:dyDescent="0.25">
      <c r="A50" s="1" t="s">
        <v>1677</v>
      </c>
      <c r="B50" s="1" t="str">
        <f>VLOOKUP($A50,'[2]Protocol Search'!$A:$K,5,FALSE)</f>
        <v>IRB STUDY CLOSURE</v>
      </c>
      <c r="C50" s="1" t="str">
        <f>VLOOKUP($A50,'[2]Protocol Search'!$A:$K,9,FALSE)</f>
        <v>Industry</v>
      </c>
      <c r="D50" s="1" t="str">
        <f>VLOOKUP($A50,'[2]Protocol Search'!$A:$K,7,FALSE)</f>
        <v>MeiraGtx</v>
      </c>
      <c r="E50" s="1" t="str">
        <f>VLOOKUP($A50,'[2]Protocol Search'!$A:$K,3,FALSE)</f>
        <v>Ophthalmology &amp; Visual Sciences</v>
      </c>
      <c r="F50" s="1" t="str">
        <f>VLOOKUP($A50,'[2]Protocol Search'!$A:$K,4,FALSE)</f>
        <v>Besirli, Cagri</v>
      </c>
      <c r="G50" s="1" t="str">
        <f>VLOOKUP($A50,'[2]Protocol Search'!$A:$K,10,FALSE)</f>
        <v>CTSU - Ambulatory and Chronic Disease</v>
      </c>
      <c r="H50" s="2">
        <v>42839</v>
      </c>
      <c r="J50" s="2">
        <v>42853</v>
      </c>
      <c r="L50" s="2">
        <v>42853</v>
      </c>
      <c r="N50" s="2">
        <v>43055</v>
      </c>
      <c r="O50" s="2">
        <v>43076</v>
      </c>
      <c r="P50" s="2">
        <v>42875</v>
      </c>
      <c r="Q50" s="2">
        <v>42961</v>
      </c>
      <c r="R50" s="2">
        <v>43055</v>
      </c>
      <c r="S50" s="2">
        <v>43143</v>
      </c>
      <c r="T50" s="2">
        <v>43054</v>
      </c>
      <c r="V50" s="2">
        <v>43083</v>
      </c>
      <c r="W50" s="2">
        <v>43054</v>
      </c>
      <c r="X50" s="2">
        <v>43083</v>
      </c>
      <c r="Z50" s="2">
        <v>43242</v>
      </c>
      <c r="AB50" s="2">
        <v>43265</v>
      </c>
      <c r="AC50" s="2">
        <v>43399</v>
      </c>
      <c r="AD50" s="2">
        <v>42866</v>
      </c>
      <c r="AE50" s="2">
        <v>42860</v>
      </c>
      <c r="AH50" s="2" t="s">
        <v>0</v>
      </c>
    </row>
    <row r="51" spans="1:34" x14ac:dyDescent="0.25">
      <c r="A51" s="1" t="s">
        <v>1676</v>
      </c>
      <c r="B51" s="1" t="str">
        <f>VLOOKUP($A51,'[2]Protocol Search'!$A:$K,5,FALSE)</f>
        <v>TERMINATED</v>
      </c>
      <c r="C51" s="1" t="str">
        <f>VLOOKUP($A51,'[2]Protocol Search'!$A:$K,9,FALSE)</f>
        <v>National</v>
      </c>
      <c r="D51" s="1" t="str">
        <f>VLOOKUP($A51,'[2]Protocol Search'!$A:$K,7,FALSE)</f>
        <v>University of Michigan</v>
      </c>
      <c r="E51" s="1" t="str">
        <f>VLOOKUP($A51,'[2]Protocol Search'!$A:$K,3,FALSE)</f>
        <v>Int Med-General Medicine</v>
      </c>
      <c r="F51" s="1" t="str">
        <f>VLOOKUP($A51,'[2]Protocol Search'!$A:$K,4,FALSE)</f>
        <v>Griauzde, Dina</v>
      </c>
      <c r="G51" s="1" t="str">
        <f>VLOOKUP($A51,'[2]Protocol Search'!$A:$K,10,FALSE)</f>
        <v>CTSU - Ambulatory and Chronic Disease</v>
      </c>
      <c r="H51" s="2">
        <v>42877</v>
      </c>
      <c r="J51" s="2">
        <v>42894</v>
      </c>
      <c r="L51" s="2">
        <v>42879</v>
      </c>
      <c r="N51" s="2" t="s">
        <v>0</v>
      </c>
      <c r="O51" s="2">
        <v>42923</v>
      </c>
      <c r="P51" s="2">
        <v>42912</v>
      </c>
      <c r="Q51" s="2">
        <v>42928</v>
      </c>
      <c r="R51" s="2" t="s">
        <v>0</v>
      </c>
      <c r="S51" s="2">
        <v>42957</v>
      </c>
      <c r="T51" s="2">
        <v>42928</v>
      </c>
      <c r="V51" s="2">
        <v>42928</v>
      </c>
      <c r="W51" s="2">
        <v>42922</v>
      </c>
      <c r="X51" s="2" t="s">
        <v>0</v>
      </c>
      <c r="Z51" s="2">
        <v>42963</v>
      </c>
      <c r="AB51" s="2" t="s">
        <v>0</v>
      </c>
      <c r="AC51" s="2">
        <v>42980</v>
      </c>
      <c r="AD51" s="2">
        <v>42906</v>
      </c>
      <c r="AE51" s="2">
        <v>42895</v>
      </c>
      <c r="AH51" s="2" t="s">
        <v>0</v>
      </c>
    </row>
    <row r="52" spans="1:34" x14ac:dyDescent="0.25">
      <c r="A52" s="1" t="s">
        <v>1675</v>
      </c>
      <c r="B52" s="1" t="str">
        <f>VLOOKUP($A52,'[2]Protocol Search'!$A:$K,5,FALSE)</f>
        <v>IRB STUDY CLOSURE</v>
      </c>
      <c r="C52" s="1" t="str">
        <f>VLOOKUP($A52,'[2]Protocol Search'!$A:$K,9,FALSE)</f>
        <v>Externally Peer-Reviewed</v>
      </c>
      <c r="D52" s="1" t="str">
        <f>VLOOKUP($A52,'[2]Protocol Search'!$A:$K,7,FALSE)</f>
        <v>Patient-Centered Outcomes Research Institute (PCORI)</v>
      </c>
      <c r="E52" s="1" t="str">
        <f>VLOOKUP($A52,'[2]Protocol Search'!$A:$K,3,FALSE)</f>
        <v>Int Med-Gastroenterology</v>
      </c>
      <c r="F52" s="1" t="str">
        <f>VLOOKUP($A52,'[2]Protocol Search'!$A:$K,4,FALSE)</f>
        <v>Higgins, Peter</v>
      </c>
      <c r="G52" s="1" t="str">
        <f>VLOOKUP($A52,'[2]Protocol Search'!$A:$K,10,FALSE)</f>
        <v>CTSU - Ambulatory and Chronic Disease</v>
      </c>
      <c r="H52" s="2">
        <v>42769</v>
      </c>
      <c r="J52" s="2">
        <v>42775</v>
      </c>
      <c r="L52" s="2">
        <v>42774</v>
      </c>
      <c r="N52" s="2">
        <v>42802</v>
      </c>
      <c r="O52" s="2">
        <v>42821</v>
      </c>
      <c r="P52" s="2">
        <v>42822</v>
      </c>
      <c r="Q52" s="2">
        <v>42887</v>
      </c>
      <c r="R52" s="2">
        <v>42829</v>
      </c>
      <c r="S52" s="2">
        <v>42957</v>
      </c>
      <c r="T52" s="2">
        <v>42828</v>
      </c>
      <c r="V52" s="2">
        <v>42830</v>
      </c>
      <c r="W52" s="2">
        <v>42826</v>
      </c>
      <c r="X52" s="2">
        <v>42836</v>
      </c>
      <c r="Z52" s="2">
        <v>43028</v>
      </c>
      <c r="AB52" s="2">
        <v>43031</v>
      </c>
      <c r="AC52" s="2">
        <v>43041</v>
      </c>
      <c r="AD52" s="2">
        <v>42828</v>
      </c>
      <c r="AE52" s="2">
        <v>42811</v>
      </c>
      <c r="AH52" s="2" t="s">
        <v>0</v>
      </c>
    </row>
    <row r="53" spans="1:34" x14ac:dyDescent="0.25">
      <c r="A53" s="1" t="s">
        <v>1674</v>
      </c>
      <c r="B53" s="1" t="str">
        <f>VLOOKUP($A53,'[2]Protocol Search'!$A:$K,5,FALSE)</f>
        <v>OPEN TO ACCRUAL</v>
      </c>
      <c r="C53" s="1" t="str">
        <f>VLOOKUP($A53,'[2]Protocol Search'!$A:$K,9,FALSE)</f>
        <v>Externally Peer-Reviewed</v>
      </c>
      <c r="D53" s="1" t="str">
        <f>VLOOKUP($A53,'[2]Protocol Search'!$A:$K,7,FALSE)</f>
        <v>DHHS - National Institutes of Health - Subcontracts</v>
      </c>
      <c r="E53" s="1" t="str">
        <f>VLOOKUP($A53,'[2]Protocol Search'!$A:$K,3,FALSE)</f>
        <v>Ophthalmology &amp; Visual Sciences</v>
      </c>
      <c r="F53" s="1" t="str">
        <f>VLOOKUP($A53,'[2]Protocol Search'!$A:$K,4,FALSE)</f>
        <v>Mian, Shahzad</v>
      </c>
      <c r="G53" s="1" t="str">
        <f>VLOOKUP($A53,'[2]Protocol Search'!$A:$K,10,FALSE)</f>
        <v>CTSU - Ambulatory and Chronic Disease</v>
      </c>
      <c r="H53" s="2">
        <v>42816</v>
      </c>
      <c r="J53" s="2">
        <v>42842</v>
      </c>
      <c r="L53" s="2">
        <v>42838</v>
      </c>
      <c r="N53" s="2">
        <v>42842</v>
      </c>
      <c r="O53" s="2">
        <v>42921</v>
      </c>
      <c r="P53" s="2">
        <v>42852</v>
      </c>
      <c r="Q53" s="2">
        <v>42899</v>
      </c>
      <c r="R53" s="2">
        <v>42902</v>
      </c>
      <c r="S53" s="2">
        <v>42957</v>
      </c>
      <c r="T53" s="2">
        <v>42902</v>
      </c>
      <c r="V53" s="2">
        <v>42902</v>
      </c>
      <c r="W53" s="2">
        <v>42902</v>
      </c>
      <c r="X53" s="2">
        <v>42916</v>
      </c>
      <c r="Z53" s="2">
        <v>43028</v>
      </c>
      <c r="AB53" s="2">
        <v>43032</v>
      </c>
      <c r="AC53" s="2">
        <v>43084</v>
      </c>
      <c r="AD53" s="2">
        <v>42856</v>
      </c>
      <c r="AE53" s="2">
        <v>42849</v>
      </c>
      <c r="AH53" s="2" t="s">
        <v>0</v>
      </c>
    </row>
    <row r="54" spans="1:34" x14ac:dyDescent="0.25">
      <c r="A54" s="1" t="s">
        <v>1673</v>
      </c>
      <c r="B54" s="1" t="str">
        <f>VLOOKUP($A54,'[2]Protocol Search'!$A:$K,5,FALSE)</f>
        <v>CLOSED TO ACCRUAL</v>
      </c>
      <c r="C54" s="1" t="str">
        <f>VLOOKUP($A54,'[2]Protocol Search'!$A:$K,9,FALSE)</f>
        <v>National</v>
      </c>
      <c r="D54" s="1" t="str">
        <f>VLOOKUP($A54,'[2]Protocol Search'!$A:$K,7,FALSE)</f>
        <v>University of Michigan</v>
      </c>
      <c r="E54" s="1" t="str">
        <f>VLOOKUP($A54,'[2]Protocol Search'!$A:$K,3,FALSE)</f>
        <v>Emergency Medicine</v>
      </c>
      <c r="F54" s="1" t="str">
        <f>VLOOKUP($A54,'[2]Protocol Search'!$A:$K,4,FALSE)</f>
        <v>Korley, Frederick</v>
      </c>
      <c r="G54" s="1" t="str">
        <f>VLOOKUP($A54,'[2]Protocol Search'!$A:$K,10,FALSE)</f>
        <v>CTSU - Acute, Critical Care, Surgery &amp; Transplant</v>
      </c>
      <c r="H54" s="2">
        <v>42885</v>
      </c>
      <c r="J54" s="2">
        <v>42937</v>
      </c>
      <c r="L54" s="2">
        <v>42936</v>
      </c>
      <c r="N54" s="2" t="s">
        <v>0</v>
      </c>
      <c r="P54" s="2">
        <v>42953</v>
      </c>
      <c r="Q54" s="2">
        <v>42953</v>
      </c>
      <c r="R54" s="2" t="s">
        <v>0</v>
      </c>
      <c r="S54" s="2">
        <v>43010</v>
      </c>
      <c r="T54" s="2" t="s">
        <v>0</v>
      </c>
      <c r="V54" s="2" t="s">
        <v>0</v>
      </c>
      <c r="W54" s="2" t="s">
        <v>0</v>
      </c>
      <c r="X54" s="2" t="s">
        <v>0</v>
      </c>
      <c r="Z54" s="2">
        <v>43007</v>
      </c>
      <c r="AB54" s="2" t="s">
        <v>0</v>
      </c>
      <c r="AC54" s="2">
        <v>43010</v>
      </c>
      <c r="AD54" s="2" t="s">
        <v>0</v>
      </c>
      <c r="AE54" s="2" t="s">
        <v>0</v>
      </c>
      <c r="AH54" s="2" t="s">
        <v>0</v>
      </c>
    </row>
    <row r="55" spans="1:34" x14ac:dyDescent="0.25">
      <c r="A55" s="1" t="s">
        <v>1672</v>
      </c>
      <c r="B55" s="1" t="str">
        <f>VLOOKUP($A55,'[2]Protocol Search'!$A:$K,5,FALSE)</f>
        <v>CLOSED TO ACCRUAL</v>
      </c>
      <c r="C55" s="1" t="str">
        <f>VLOOKUP($A55,'[2]Protocol Search'!$A:$K,9,FALSE)</f>
        <v>Externally Peer-Reviewed</v>
      </c>
      <c r="D55" s="1" t="str">
        <f>VLOOKUP($A55,'[2]Protocol Search'!$A:$K,7,FALSE)</f>
        <v>DHHS - National Institutes of Health</v>
      </c>
      <c r="E55" s="1" t="str">
        <f>VLOOKUP($A55,'[2]Protocol Search'!$A:$K,3,FALSE)</f>
        <v>Psychiatry</v>
      </c>
      <c r="F55" s="1" t="str">
        <f>VLOOKUP($A55,'[2]Protocol Search'!$A:$K,4,FALSE)</f>
        <v>Czyz, Ewa</v>
      </c>
      <c r="G55" s="1" t="str">
        <f>VLOOKUP($A55,'[2]Protocol Search'!$A:$K,10,FALSE)</f>
        <v>CTSU - Behavior, Function, and Pain</v>
      </c>
      <c r="H55" s="2">
        <v>43446</v>
      </c>
      <c r="I55" s="2">
        <v>43524</v>
      </c>
      <c r="K55" s="2">
        <v>43517</v>
      </c>
      <c r="N55" s="2" t="s">
        <v>0</v>
      </c>
      <c r="O55" s="2">
        <v>42825</v>
      </c>
      <c r="P55" s="2" t="s">
        <v>0</v>
      </c>
      <c r="Q55" s="2" t="s">
        <v>0</v>
      </c>
      <c r="R55" s="2" t="s">
        <v>0</v>
      </c>
      <c r="S55" s="2" t="s">
        <v>0</v>
      </c>
      <c r="T55" s="2" t="s">
        <v>0</v>
      </c>
      <c r="U55" s="2">
        <v>43517</v>
      </c>
      <c r="V55" s="2" t="s">
        <v>0</v>
      </c>
      <c r="W55" s="2" t="s">
        <v>0</v>
      </c>
      <c r="X55" s="2" t="s">
        <v>0</v>
      </c>
      <c r="Y55" s="2">
        <v>43486</v>
      </c>
      <c r="Z55" s="2">
        <v>43934</v>
      </c>
      <c r="AB55" s="2" t="s">
        <v>0</v>
      </c>
      <c r="AC55" s="2">
        <v>43934</v>
      </c>
      <c r="AD55" s="2" t="s">
        <v>0</v>
      </c>
      <c r="AF55" s="2" t="s">
        <v>0</v>
      </c>
      <c r="AG55" s="2" t="s">
        <v>0</v>
      </c>
      <c r="AH55" s="2" t="s">
        <v>0</v>
      </c>
    </row>
    <row r="56" spans="1:34" x14ac:dyDescent="0.25">
      <c r="A56" s="1" t="s">
        <v>1671</v>
      </c>
      <c r="B56" s="1" t="str">
        <f>VLOOKUP($A56,'[2]Protocol Search'!$A:$K,5,FALSE)</f>
        <v>IRB STUDY CLOSURE</v>
      </c>
      <c r="C56" s="1" t="str">
        <f>VLOOKUP($A56,'[2]Protocol Search'!$A:$K,9,FALSE)</f>
        <v>Industry</v>
      </c>
      <c r="D56" s="1" t="str">
        <f>VLOOKUP($A56,'[2]Protocol Search'!$A:$K,7,FALSE)</f>
        <v>Vertex Pharmaceuticals</v>
      </c>
      <c r="E56" s="1" t="str">
        <f>VLOOKUP($A56,'[2]Protocol Search'!$A:$K,3,FALSE)</f>
        <v>Pediatrics-Pulmonary Medicine</v>
      </c>
      <c r="F56" s="1" t="str">
        <f>VLOOKUP($A56,'[2]Protocol Search'!$A:$K,4,FALSE)</f>
        <v>Nasr, Samya</v>
      </c>
      <c r="G56" s="1" t="str">
        <f>VLOOKUP($A56,'[2]Protocol Search'!$A:$K,10,FALSE)</f>
        <v>CTSU - Childrens</v>
      </c>
      <c r="H56" s="2" t="s">
        <v>0</v>
      </c>
      <c r="J56" s="2">
        <v>42863</v>
      </c>
      <c r="L56" s="2" t="s">
        <v>0</v>
      </c>
      <c r="N56" s="2">
        <v>42863</v>
      </c>
      <c r="P56" s="2">
        <v>42873</v>
      </c>
      <c r="Q56" s="2">
        <v>42877</v>
      </c>
      <c r="AD56" s="2">
        <v>42866</v>
      </c>
      <c r="AE56" s="2">
        <v>42863</v>
      </c>
      <c r="AH56" s="2" t="s">
        <v>0</v>
      </c>
    </row>
    <row r="57" spans="1:34" x14ac:dyDescent="0.25">
      <c r="A57" s="1" t="s">
        <v>1670</v>
      </c>
      <c r="B57" s="1" t="str">
        <f>VLOOKUP($A57,'[2]Protocol Search'!$A:$K,5,FALSE)</f>
        <v>OPEN TO ACCRUAL</v>
      </c>
      <c r="C57" s="1" t="str">
        <f>VLOOKUP($A57,'[2]Protocol Search'!$A:$K,9,FALSE)</f>
        <v>National</v>
      </c>
      <c r="D57" s="1" t="str">
        <f>VLOOKUP($A57,'[2]Protocol Search'!$A:$K,7,FALSE)</f>
        <v>University of Michigan</v>
      </c>
      <c r="E57" s="1" t="str">
        <f>VLOOKUP($A57,'[2]Protocol Search'!$A:$K,3,FALSE)</f>
        <v>Int Med-Gastroenterology</v>
      </c>
      <c r="F57" s="1" t="str">
        <f>VLOOKUP($A57,'[2]Protocol Search'!$A:$K,4,FALSE)</f>
        <v>Lee, Allen</v>
      </c>
      <c r="G57" s="1" t="str">
        <f>VLOOKUP($A57,'[2]Protocol Search'!$A:$K,10,FALSE)</f>
        <v>CTSU - Ambulatory and Chronic Disease</v>
      </c>
      <c r="H57" s="2">
        <v>42844</v>
      </c>
      <c r="J57" s="2">
        <v>42850</v>
      </c>
      <c r="L57" s="2">
        <v>42850</v>
      </c>
      <c r="N57" s="2" t="s">
        <v>0</v>
      </c>
      <c r="O57" s="2">
        <v>42870</v>
      </c>
      <c r="P57" s="2">
        <v>42856</v>
      </c>
      <c r="Q57" s="2">
        <v>42899</v>
      </c>
      <c r="R57" s="2">
        <v>42955</v>
      </c>
      <c r="S57" s="2">
        <v>42999</v>
      </c>
      <c r="T57" s="2">
        <v>42955</v>
      </c>
      <c r="V57" s="2">
        <v>42985</v>
      </c>
      <c r="W57" s="2">
        <v>42869</v>
      </c>
      <c r="X57" s="2" t="s">
        <v>0</v>
      </c>
      <c r="Z57" s="2">
        <v>43018</v>
      </c>
      <c r="AB57" s="2" t="s">
        <v>0</v>
      </c>
      <c r="AC57" s="2">
        <v>43048</v>
      </c>
      <c r="AD57" s="2">
        <v>42870</v>
      </c>
      <c r="AE57" s="2">
        <v>42857</v>
      </c>
      <c r="AH57" s="2" t="s">
        <v>0</v>
      </c>
    </row>
    <row r="58" spans="1:34" x14ac:dyDescent="0.25">
      <c r="A58" s="1" t="s">
        <v>1669</v>
      </c>
      <c r="B58" s="1" t="str">
        <f>VLOOKUP($A58,'[2]Protocol Search'!$A:$K,5,FALSE)</f>
        <v>ABANDONED</v>
      </c>
      <c r="C58" s="1" t="str">
        <f>VLOOKUP($A58,'[2]Protocol Search'!$A:$K,9,FALSE)</f>
        <v>National</v>
      </c>
      <c r="D58" s="1" t="str">
        <f>VLOOKUP($A58,'[2]Protocol Search'!$A:$K,7,FALSE)</f>
        <v>University of Michigan</v>
      </c>
      <c r="E58" s="1" t="str">
        <f>VLOOKUP($A58,'[2]Protocol Search'!$A:$K,3,FALSE)</f>
        <v>Otolaryngology</v>
      </c>
      <c r="F58" s="1" t="str">
        <f>VLOOKUP($A58,'[2]Protocol Search'!$A:$K,4,FALSE)</f>
        <v>Hoff, Paul</v>
      </c>
      <c r="G58" s="1" t="str">
        <f>VLOOKUP($A58,'[2]Protocol Search'!$A:$K,10,FALSE)</f>
        <v>CTSU - Ambulatory and Chronic Disease</v>
      </c>
      <c r="H58" s="2">
        <v>42866</v>
      </c>
      <c r="N58" s="2" t="s">
        <v>0</v>
      </c>
      <c r="O58" s="2" t="s">
        <v>0</v>
      </c>
      <c r="P58" s="2" t="s">
        <v>0</v>
      </c>
      <c r="Q58" s="2" t="s">
        <v>0</v>
      </c>
      <c r="R58" s="2" t="s">
        <v>0</v>
      </c>
      <c r="S58" s="2" t="s">
        <v>0</v>
      </c>
      <c r="T58" s="2" t="s">
        <v>0</v>
      </c>
      <c r="V58" s="2" t="s">
        <v>0</v>
      </c>
      <c r="W58" s="2" t="s">
        <v>0</v>
      </c>
      <c r="X58" s="2" t="s">
        <v>0</v>
      </c>
      <c r="Z58" s="2" t="s">
        <v>0</v>
      </c>
      <c r="AB58" s="2" t="s">
        <v>0</v>
      </c>
      <c r="AC58" s="2" t="s">
        <v>0</v>
      </c>
      <c r="AD58" s="2">
        <v>42886</v>
      </c>
      <c r="AE58" s="2">
        <v>42867</v>
      </c>
      <c r="AH58" s="2" t="s">
        <v>0</v>
      </c>
    </row>
    <row r="59" spans="1:34" x14ac:dyDescent="0.25">
      <c r="A59" s="1" t="s">
        <v>1668</v>
      </c>
      <c r="B59" s="1" t="str">
        <f>VLOOKUP($A59,'[2]Protocol Search'!$A:$K,5,FALSE)</f>
        <v>ABANDONED</v>
      </c>
      <c r="C59" s="1" t="str">
        <f>VLOOKUP($A59,'[2]Protocol Search'!$A:$K,9,FALSE)</f>
        <v>Industry</v>
      </c>
      <c r="D59" s="1" t="str">
        <f>VLOOKUP($A59,'[2]Protocol Search'!$A:$K,7,FALSE)</f>
        <v>Spruce Biosciences</v>
      </c>
      <c r="E59" s="1" t="str">
        <f>VLOOKUP($A59,'[2]Protocol Search'!$A:$K,3,FALSE)</f>
        <v>Int Med-Metabolism, Endo &amp; Diabetes</v>
      </c>
      <c r="F59" s="1" t="str">
        <f>VLOOKUP($A59,'[2]Protocol Search'!$A:$K,4,FALSE)</f>
        <v>Auchus, Richard</v>
      </c>
      <c r="G59" s="1" t="str">
        <f>VLOOKUP($A59,'[2]Protocol Search'!$A:$K,10,FALSE)</f>
        <v>CTSU - Ambulatory and Chronic Disease</v>
      </c>
      <c r="H59" s="2">
        <v>42837</v>
      </c>
      <c r="J59" s="2">
        <v>42881</v>
      </c>
      <c r="L59" s="2">
        <v>42881</v>
      </c>
      <c r="N59" s="2">
        <v>42886</v>
      </c>
      <c r="O59" s="2">
        <v>42895</v>
      </c>
      <c r="P59" s="2">
        <v>42906</v>
      </c>
      <c r="Q59" s="2">
        <v>42916</v>
      </c>
      <c r="R59" s="2">
        <v>42907</v>
      </c>
      <c r="S59" s="2">
        <v>42965</v>
      </c>
      <c r="T59" s="2">
        <v>42907</v>
      </c>
      <c r="V59" s="2">
        <v>42934</v>
      </c>
      <c r="W59" s="2">
        <v>42902</v>
      </c>
      <c r="X59" s="2">
        <v>42941</v>
      </c>
      <c r="Z59" s="2" t="s">
        <v>0</v>
      </c>
      <c r="AB59" s="2" t="s">
        <v>0</v>
      </c>
      <c r="AC59" s="2" t="s">
        <v>0</v>
      </c>
      <c r="AD59" s="2">
        <v>42894</v>
      </c>
      <c r="AE59" s="2">
        <v>42885</v>
      </c>
      <c r="AH59" s="2">
        <v>42873</v>
      </c>
    </row>
    <row r="60" spans="1:34" x14ac:dyDescent="0.25">
      <c r="A60" s="1" t="s">
        <v>1667</v>
      </c>
      <c r="B60" s="1" t="str">
        <f>VLOOKUP($A60,'[2]Protocol Search'!$A:$K,5,FALSE)</f>
        <v>CLOSED TO ACCRUAL</v>
      </c>
      <c r="C60" s="1" t="str">
        <f>VLOOKUP($A60,'[2]Protocol Search'!$A:$K,9,FALSE)</f>
        <v>Institutional</v>
      </c>
      <c r="D60" s="1" t="str">
        <f>VLOOKUP($A60,'[2]Protocol Search'!$A:$K,7,FALSE)</f>
        <v>Brigham and Women's Hospital</v>
      </c>
      <c r="E60" s="1" t="str">
        <f>VLOOKUP($A60,'[2]Protocol Search'!$A:$K,3,FALSE)</f>
        <v>Int Med-Pulmonary/Critical Care</v>
      </c>
      <c r="F60" s="1" t="str">
        <f>VLOOKUP($A60,'[2]Protocol Search'!$A:$K,4,FALSE)</f>
        <v>Flaherty, Kevin</v>
      </c>
      <c r="G60" s="1" t="str">
        <f>VLOOKUP($A60,'[2]Protocol Search'!$A:$K,10,FALSE)</f>
        <v>CTSU - Ambulatory and Chronic Disease</v>
      </c>
      <c r="H60" s="2">
        <v>42783</v>
      </c>
      <c r="J60" s="2">
        <v>42815</v>
      </c>
      <c r="L60" s="2">
        <v>42814</v>
      </c>
      <c r="N60" s="2">
        <v>42821</v>
      </c>
      <c r="O60" s="2">
        <v>42898</v>
      </c>
      <c r="P60" s="2">
        <v>42835</v>
      </c>
      <c r="Q60" s="2">
        <v>42838</v>
      </c>
      <c r="R60" s="2">
        <v>42846</v>
      </c>
      <c r="S60" s="2">
        <v>42913</v>
      </c>
      <c r="T60" s="2">
        <v>42844</v>
      </c>
      <c r="V60" s="2">
        <v>42887</v>
      </c>
      <c r="W60" s="2">
        <v>42831</v>
      </c>
      <c r="X60" s="2">
        <v>42891</v>
      </c>
      <c r="Z60" s="2">
        <v>42933</v>
      </c>
      <c r="AB60" s="2">
        <v>42948</v>
      </c>
      <c r="AC60" s="2">
        <v>43033</v>
      </c>
      <c r="AD60" s="2">
        <v>42823</v>
      </c>
      <c r="AE60" s="2">
        <v>42816</v>
      </c>
      <c r="AH60" s="2" t="s">
        <v>0</v>
      </c>
    </row>
    <row r="61" spans="1:34" x14ac:dyDescent="0.25">
      <c r="A61" s="1" t="s">
        <v>1666</v>
      </c>
      <c r="B61" s="1" t="str">
        <f>VLOOKUP($A61,'[2]Protocol Search'!$A:$K,5,FALSE)</f>
        <v>ON HOLD</v>
      </c>
      <c r="C61" s="1" t="str">
        <f>VLOOKUP($A61,'[2]Protocol Search'!$A:$K,9,FALSE)</f>
        <v>National</v>
      </c>
      <c r="D61" s="1" t="str">
        <f>VLOOKUP($A61,'[2]Protocol Search'!$A:$K,7,FALSE)</f>
        <v>University of Michigan</v>
      </c>
      <c r="E61" s="1" t="str">
        <f>VLOOKUP($A61,'[2]Protocol Search'!$A:$K,3,FALSE)</f>
        <v>Orthopaedic Surgery</v>
      </c>
      <c r="F61" s="1" t="str">
        <f>VLOOKUP($A61,'[2]Protocol Search'!$A:$K,4,FALSE)</f>
        <v>Gagnier, Joel</v>
      </c>
      <c r="G61" s="1" t="str">
        <f>VLOOKUP($A61,'[2]Protocol Search'!$A:$K,10,FALSE)</f>
        <v>CTSU - Behavior, Function, and Pain</v>
      </c>
      <c r="H61" s="2">
        <v>42842</v>
      </c>
      <c r="AH61" s="2" t="s">
        <v>0</v>
      </c>
    </row>
    <row r="62" spans="1:34" x14ac:dyDescent="0.25">
      <c r="A62" s="1" t="s">
        <v>1665</v>
      </c>
      <c r="B62" s="1" t="str">
        <f>VLOOKUP($A62,'[2]Protocol Search'!$A:$K,5,FALSE)</f>
        <v>CLOSED TO ACCRUAL</v>
      </c>
      <c r="C62" s="1" t="str">
        <f>VLOOKUP($A62,'[2]Protocol Search'!$A:$K,9,FALSE)</f>
        <v>Industry</v>
      </c>
      <c r="D62" s="1" t="str">
        <f>VLOOKUP($A62,'[2]Protocol Search'!$A:$K,7,FALSE)</f>
        <v>Novartis</v>
      </c>
      <c r="E62" s="1" t="str">
        <f>VLOOKUP($A62,'[2]Protocol Search'!$A:$K,3,FALSE)</f>
        <v>Ophthalmology &amp; Visual Sciences</v>
      </c>
      <c r="F62" s="1" t="str">
        <f>VLOOKUP($A62,'[2]Protocol Search'!$A:$K,4,FALSE)</f>
        <v>Besirli, Cagri</v>
      </c>
      <c r="G62" s="1" t="str">
        <f>VLOOKUP($A62,'[2]Protocol Search'!$A:$K,10,FALSE)</f>
        <v>CTSU - Ambulatory and Chronic Disease</v>
      </c>
      <c r="H62" s="2">
        <v>42837</v>
      </c>
      <c r="J62" s="2">
        <v>42842</v>
      </c>
      <c r="L62" s="2">
        <v>42842</v>
      </c>
      <c r="N62" s="2">
        <v>42842</v>
      </c>
      <c r="O62" s="2">
        <v>42844</v>
      </c>
      <c r="P62" s="2">
        <v>42850</v>
      </c>
      <c r="Q62" s="2">
        <v>42857</v>
      </c>
      <c r="R62" s="2">
        <v>42858</v>
      </c>
      <c r="S62" s="2">
        <v>42922</v>
      </c>
      <c r="T62" s="2">
        <v>42857</v>
      </c>
      <c r="V62" s="2">
        <v>42863</v>
      </c>
      <c r="W62" s="2">
        <v>42857</v>
      </c>
      <c r="X62" s="2">
        <v>42864</v>
      </c>
      <c r="Z62" s="2">
        <v>42955</v>
      </c>
      <c r="AB62" s="2">
        <v>42916</v>
      </c>
      <c r="AC62" s="2">
        <v>42955</v>
      </c>
      <c r="AD62" s="2">
        <v>42857</v>
      </c>
      <c r="AE62" s="2">
        <v>42849</v>
      </c>
      <c r="AH62" s="2" t="s">
        <v>0</v>
      </c>
    </row>
    <row r="63" spans="1:34" x14ac:dyDescent="0.25">
      <c r="A63" s="1" t="s">
        <v>1664</v>
      </c>
      <c r="B63" s="1" t="str">
        <f>VLOOKUP($A63,'[2]Protocol Search'!$A:$K,5,FALSE)</f>
        <v>OPEN TO ACCRUAL</v>
      </c>
      <c r="C63" s="1" t="str">
        <f>VLOOKUP($A63,'[2]Protocol Search'!$A:$K,9,FALSE)</f>
        <v>Industry</v>
      </c>
      <c r="D63" s="1" t="str">
        <f>VLOOKUP($A63,'[2]Protocol Search'!$A:$K,7,FALSE)</f>
        <v>Pfizer</v>
      </c>
      <c r="E63" s="1" t="str">
        <f>VLOOKUP($A63,'[2]Protocol Search'!$A:$K,3,FALSE)</f>
        <v>Pediatrics-Hematology/Oncology</v>
      </c>
      <c r="F63" s="1" t="str">
        <f>VLOOKUP($A63,'[2]Protocol Search'!$A:$K,4,FALSE)</f>
        <v>Mody, Rajen</v>
      </c>
      <c r="G63" s="1" t="str">
        <f>VLOOKUP($A63,'[2]Protocol Search'!$A:$K,10,FALSE)</f>
        <v>CTSU - Childrens</v>
      </c>
      <c r="H63" s="2">
        <v>42837</v>
      </c>
      <c r="J63" s="2">
        <v>42849</v>
      </c>
      <c r="L63" s="2">
        <v>42849</v>
      </c>
      <c r="N63" s="2">
        <v>42863</v>
      </c>
      <c r="O63" s="2">
        <v>42851</v>
      </c>
      <c r="P63" s="2" t="s">
        <v>0</v>
      </c>
      <c r="Q63" s="2" t="s">
        <v>0</v>
      </c>
      <c r="R63" s="2" t="s">
        <v>0</v>
      </c>
      <c r="S63" s="2">
        <v>43199</v>
      </c>
      <c r="T63" s="2" t="s">
        <v>0</v>
      </c>
      <c r="V63" s="2">
        <v>42921</v>
      </c>
      <c r="W63" s="2" t="s">
        <v>0</v>
      </c>
      <c r="X63" s="2">
        <v>42921</v>
      </c>
      <c r="Z63" s="2">
        <v>43194</v>
      </c>
      <c r="AB63" s="2">
        <v>43199</v>
      </c>
      <c r="AC63" s="2">
        <v>43200</v>
      </c>
      <c r="AD63" s="2" t="s">
        <v>0</v>
      </c>
      <c r="AE63" s="2" t="s">
        <v>0</v>
      </c>
      <c r="AH63" s="2" t="s">
        <v>0</v>
      </c>
    </row>
    <row r="64" spans="1:34" x14ac:dyDescent="0.25">
      <c r="A64" s="1" t="s">
        <v>1663</v>
      </c>
      <c r="B64" s="1" t="str">
        <f>VLOOKUP($A64,'[2]Protocol Search'!$A:$K,5,FALSE)</f>
        <v>IRB STUDY CLOSURE</v>
      </c>
      <c r="C64" s="1" t="str">
        <f>VLOOKUP($A64,'[2]Protocol Search'!$A:$K,9,FALSE)</f>
        <v>Institutional</v>
      </c>
      <c r="D64" s="1" t="str">
        <f>VLOOKUP($A64,'[2]Protocol Search'!$A:$K,7,FALSE)</f>
        <v>University of Florida, The</v>
      </c>
      <c r="E64" s="1" t="str">
        <f>VLOOKUP($A64,'[2]Protocol Search'!$A:$K,3,FALSE)</f>
        <v>Int Med-Gastroenterology</v>
      </c>
      <c r="F64" s="1" t="str">
        <f>VLOOKUP($A64,'[2]Protocol Search'!$A:$K,4,FALSE)</f>
        <v>Lok, Anna</v>
      </c>
      <c r="G64" s="1" t="str">
        <f>VLOOKUP($A64,'[2]Protocol Search'!$A:$K,10,FALSE)</f>
        <v>CTSU - Ambulatory and Chronic Disease</v>
      </c>
      <c r="H64" s="2">
        <v>42780</v>
      </c>
      <c r="J64" s="2">
        <v>42821</v>
      </c>
      <c r="L64" s="2">
        <v>42818</v>
      </c>
      <c r="N64" s="2">
        <v>42823</v>
      </c>
      <c r="P64" s="2">
        <v>42843</v>
      </c>
      <c r="Q64" s="2">
        <v>42767</v>
      </c>
      <c r="R64" s="2">
        <v>42836</v>
      </c>
      <c r="S64" s="2">
        <v>42887</v>
      </c>
      <c r="T64" s="2">
        <v>42830</v>
      </c>
      <c r="V64" s="2">
        <v>42841</v>
      </c>
      <c r="W64" s="2">
        <v>42830</v>
      </c>
      <c r="X64" s="2">
        <v>42842</v>
      </c>
      <c r="Z64" s="2">
        <v>42887</v>
      </c>
      <c r="AB64" s="2">
        <v>42892</v>
      </c>
      <c r="AC64" s="2">
        <v>42892</v>
      </c>
      <c r="AD64" s="2">
        <v>42828</v>
      </c>
      <c r="AE64" s="2">
        <v>42817</v>
      </c>
      <c r="AH64" s="2" t="s">
        <v>0</v>
      </c>
    </row>
    <row r="65" spans="1:34" x14ac:dyDescent="0.25">
      <c r="A65" s="1" t="s">
        <v>1662</v>
      </c>
      <c r="B65" s="1" t="str">
        <f>VLOOKUP($A65,'[2]Protocol Search'!$A:$K,5,FALSE)</f>
        <v>ABANDONED</v>
      </c>
      <c r="C65" s="1" t="str">
        <f>VLOOKUP($A65,'[2]Protocol Search'!$A:$K,9,FALSE)</f>
        <v>National</v>
      </c>
      <c r="D65" s="1" t="str">
        <f>VLOOKUP($A65,'[2]Protocol Search'!$A:$K,7,FALSE)</f>
        <v>University of Michigan</v>
      </c>
      <c r="E65" s="1" t="str">
        <f>VLOOKUP($A65,'[2]Protocol Search'!$A:$K,3,FALSE)</f>
        <v>Anesthesiology</v>
      </c>
      <c r="F65" s="1" t="str">
        <f>VLOOKUP($A65,'[2]Protocol Search'!$A:$K,4,FALSE)</f>
        <v>Wilder, Nicole</v>
      </c>
      <c r="G65" s="1" t="str">
        <f>VLOOKUP($A65,'[2]Protocol Search'!$A:$K,10,FALSE)</f>
        <v>CTSU - Childrens</v>
      </c>
      <c r="H65" s="2">
        <v>43151</v>
      </c>
      <c r="J65" s="2">
        <v>43153</v>
      </c>
      <c r="L65" s="2">
        <v>43152</v>
      </c>
      <c r="N65" s="2" t="s">
        <v>0</v>
      </c>
      <c r="O65" s="2">
        <v>43269</v>
      </c>
      <c r="P65" s="2">
        <v>43165</v>
      </c>
      <c r="Q65" s="2">
        <v>43171</v>
      </c>
      <c r="R65" s="2" t="s">
        <v>0</v>
      </c>
      <c r="S65" s="2">
        <v>43563</v>
      </c>
      <c r="T65" s="2">
        <v>43172</v>
      </c>
      <c r="V65" s="2" t="s">
        <v>0</v>
      </c>
      <c r="W65" s="2">
        <v>43172</v>
      </c>
      <c r="X65" s="2" t="s">
        <v>0</v>
      </c>
      <c r="AB65" s="2" t="s">
        <v>0</v>
      </c>
      <c r="AD65" s="2">
        <v>43165</v>
      </c>
      <c r="AE65" s="2">
        <v>43154</v>
      </c>
      <c r="AH65" s="2" t="s">
        <v>0</v>
      </c>
    </row>
    <row r="66" spans="1:34" x14ac:dyDescent="0.25">
      <c r="A66" s="1" t="s">
        <v>1661</v>
      </c>
      <c r="B66" s="1" t="str">
        <f>VLOOKUP($A66,'[2]Protocol Search'!$A:$K,5,FALSE)</f>
        <v>TERMINATED</v>
      </c>
      <c r="C66" s="1" t="str">
        <f>VLOOKUP($A66,'[2]Protocol Search'!$A:$K,9,FALSE)</f>
        <v>National</v>
      </c>
      <c r="D66" s="1" t="str">
        <f>VLOOKUP($A66,'[2]Protocol Search'!$A:$K,7,FALSE)</f>
        <v>University of Michigan</v>
      </c>
      <c r="E66" s="1" t="str">
        <f>VLOOKUP($A66,'[2]Protocol Search'!$A:$K,3,FALSE)</f>
        <v>Pediatrics-Nephrology</v>
      </c>
      <c r="F66" s="1" t="str">
        <f>VLOOKUP($A66,'[2]Protocol Search'!$A:$K,4,FALSE)</f>
        <v>Gipson, Debbie</v>
      </c>
      <c r="G66" s="1" t="str">
        <f>VLOOKUP($A66,'[2]Protocol Search'!$A:$K,10,FALSE)</f>
        <v>CTSU - Childrens</v>
      </c>
      <c r="H66" s="2">
        <v>43340</v>
      </c>
      <c r="N66" s="2" t="s">
        <v>0</v>
      </c>
      <c r="O66" s="2" t="s">
        <v>0</v>
      </c>
      <c r="X66" s="2" t="s">
        <v>0</v>
      </c>
      <c r="AH66" s="2" t="s">
        <v>0</v>
      </c>
    </row>
    <row r="67" spans="1:34" x14ac:dyDescent="0.25">
      <c r="A67" s="1" t="s">
        <v>1660</v>
      </c>
      <c r="B67" s="1" t="str">
        <f>VLOOKUP($A67,'[2]Protocol Search'!$A:$K,5,FALSE)</f>
        <v>OPEN TO ACCRUAL</v>
      </c>
      <c r="C67" s="1" t="str">
        <f>VLOOKUP($A67,'[2]Protocol Search'!$A:$K,9,FALSE)</f>
        <v>National</v>
      </c>
      <c r="D67" s="1" t="str">
        <f>VLOOKUP($A67,'[2]Protocol Search'!$A:$K,7,FALSE)</f>
        <v>University of Michigan</v>
      </c>
      <c r="E67" s="1" t="str">
        <f>VLOOKUP($A67,'[2]Protocol Search'!$A:$K,3,FALSE)</f>
        <v>Pediatrics-Cardiology</v>
      </c>
      <c r="F67" s="1" t="str">
        <f>VLOOKUP($A67,'[2]Protocol Search'!$A:$K,4,FALSE)</f>
        <v>Uzark, Karen</v>
      </c>
      <c r="G67" s="1" t="str">
        <f>VLOOKUP($A67,'[2]Protocol Search'!$A:$K,10,FALSE)</f>
        <v>CTSU - Childrens</v>
      </c>
      <c r="H67" s="2">
        <v>43822</v>
      </c>
      <c r="I67" s="2">
        <v>44035</v>
      </c>
      <c r="K67" s="2">
        <v>44034</v>
      </c>
      <c r="N67" s="2" t="s">
        <v>0</v>
      </c>
      <c r="O67" s="2">
        <v>42878</v>
      </c>
      <c r="P67" s="2" t="s">
        <v>0</v>
      </c>
      <c r="Q67" s="2" t="s">
        <v>0</v>
      </c>
      <c r="R67" s="2" t="s">
        <v>0</v>
      </c>
      <c r="S67" s="2" t="s">
        <v>0</v>
      </c>
      <c r="T67" s="2" t="s">
        <v>0</v>
      </c>
      <c r="U67" s="2" t="s">
        <v>0</v>
      </c>
      <c r="V67" s="2" t="s">
        <v>0</v>
      </c>
      <c r="W67" s="2" t="s">
        <v>0</v>
      </c>
      <c r="X67" s="2" t="s">
        <v>0</v>
      </c>
      <c r="Y67" s="2">
        <v>42919</v>
      </c>
      <c r="Z67" s="2">
        <v>44042</v>
      </c>
      <c r="AA67" s="2" t="s">
        <v>0</v>
      </c>
      <c r="AB67" s="2" t="s">
        <v>0</v>
      </c>
      <c r="AC67" s="2">
        <v>44090</v>
      </c>
      <c r="AD67" s="2" t="s">
        <v>0</v>
      </c>
      <c r="AF67" s="2" t="s">
        <v>0</v>
      </c>
      <c r="AG67" s="2" t="s">
        <v>0</v>
      </c>
      <c r="AH67" s="2" t="s">
        <v>0</v>
      </c>
    </row>
    <row r="68" spans="1:34" x14ac:dyDescent="0.25">
      <c r="A68" s="1" t="s">
        <v>1659</v>
      </c>
      <c r="B68" s="1" t="str">
        <f>VLOOKUP($A68,'[2]Protocol Search'!$A:$K,5,FALSE)</f>
        <v>IRB STUDY CLOSURE</v>
      </c>
      <c r="C68" s="1" t="str">
        <f>VLOOKUP($A68,'[2]Protocol Search'!$A:$K,9,FALSE)</f>
        <v>Industry</v>
      </c>
      <c r="D68" s="1" t="str">
        <f>VLOOKUP($A68,'[2]Protocol Search'!$A:$K,7,FALSE)</f>
        <v>Allergan Pharmaceuticals, Inc.</v>
      </c>
      <c r="E68" s="1" t="str">
        <f>VLOOKUP($A68,'[2]Protocol Search'!$A:$K,3,FALSE)</f>
        <v>Int Med-Gastroenterology</v>
      </c>
      <c r="F68" s="1" t="str">
        <f>VLOOKUP($A68,'[2]Protocol Search'!$A:$K,4,FALSE)</f>
        <v>Conjeevaram, Hari</v>
      </c>
      <c r="G68" s="1" t="str">
        <f>VLOOKUP($A68,'[2]Protocol Search'!$A:$K,10,FALSE)</f>
        <v>CTSU - Ambulatory and Chronic Disease</v>
      </c>
      <c r="H68" s="2">
        <v>42802</v>
      </c>
      <c r="J68" s="2">
        <v>42807</v>
      </c>
      <c r="L68" s="2">
        <v>42807</v>
      </c>
      <c r="N68" s="2">
        <v>42814</v>
      </c>
      <c r="O68" s="2">
        <v>42943</v>
      </c>
      <c r="P68" s="2">
        <v>42842</v>
      </c>
      <c r="Q68" s="2">
        <v>42850</v>
      </c>
      <c r="R68" s="2">
        <v>42835</v>
      </c>
      <c r="S68" s="2">
        <v>42965</v>
      </c>
      <c r="T68" s="2">
        <v>42824</v>
      </c>
      <c r="V68" s="2">
        <v>42902</v>
      </c>
      <c r="W68" s="2">
        <v>42835</v>
      </c>
      <c r="X68" s="2">
        <v>42913</v>
      </c>
      <c r="Z68" s="2">
        <v>43021</v>
      </c>
      <c r="AB68" s="2">
        <v>43055</v>
      </c>
      <c r="AC68" s="2">
        <v>43082</v>
      </c>
      <c r="AD68" s="2">
        <v>42824</v>
      </c>
      <c r="AE68" s="2">
        <v>42817</v>
      </c>
      <c r="AH68" s="2" t="s">
        <v>0</v>
      </c>
    </row>
    <row r="69" spans="1:34" x14ac:dyDescent="0.25">
      <c r="A69" s="1" t="s">
        <v>1658</v>
      </c>
      <c r="B69" s="1" t="str">
        <f>VLOOKUP($A69,'[2]Protocol Search'!$A:$K,5,FALSE)</f>
        <v>CLOSED TO ACCRUAL</v>
      </c>
      <c r="C69" s="1" t="str">
        <f>VLOOKUP($A69,'[2]Protocol Search'!$A:$K,9,FALSE)</f>
        <v>Industry</v>
      </c>
      <c r="D69" s="1" t="str">
        <f>VLOOKUP($A69,'[2]Protocol Search'!$A:$K,7,FALSE)</f>
        <v>BioMarin Pharmaceutical Inc.</v>
      </c>
      <c r="E69" s="1" t="str">
        <f>VLOOKUP($A69,'[2]Protocol Search'!$A:$K,3,FALSE)</f>
        <v>Pediatrics-Hematology/Oncology</v>
      </c>
      <c r="F69" s="1" t="str">
        <f>VLOOKUP($A69,'[2]Protocol Search'!$A:$K,4,FALSE)</f>
        <v>Pipe, Steven</v>
      </c>
      <c r="G69" s="1" t="str">
        <f>VLOOKUP($A69,'[2]Protocol Search'!$A:$K,10,FALSE)</f>
        <v>CTSU - Childrens</v>
      </c>
      <c r="H69" s="2">
        <v>42963</v>
      </c>
      <c r="J69" s="2">
        <v>42986</v>
      </c>
      <c r="L69" s="2">
        <v>42985</v>
      </c>
      <c r="N69" s="2">
        <v>42954</v>
      </c>
      <c r="O69" s="2" t="s">
        <v>0</v>
      </c>
      <c r="P69" s="2">
        <v>43005</v>
      </c>
      <c r="Q69" s="2">
        <v>43007</v>
      </c>
      <c r="R69" s="2">
        <v>43026</v>
      </c>
      <c r="S69" s="2" t="s">
        <v>0</v>
      </c>
      <c r="T69" s="2">
        <v>43014</v>
      </c>
      <c r="V69" s="2">
        <v>43026</v>
      </c>
      <c r="W69" s="2">
        <v>43013</v>
      </c>
      <c r="X69" s="2">
        <v>43028</v>
      </c>
      <c r="Z69" s="2" t="s">
        <v>0</v>
      </c>
      <c r="AB69" s="2" t="s">
        <v>0</v>
      </c>
      <c r="AC69" s="2" t="s">
        <v>0</v>
      </c>
      <c r="AD69" s="2">
        <v>43005</v>
      </c>
      <c r="AE69" s="2">
        <v>42989</v>
      </c>
      <c r="AH69" s="2" t="s">
        <v>0</v>
      </c>
    </row>
    <row r="70" spans="1:34" x14ac:dyDescent="0.25">
      <c r="A70" s="1" t="s">
        <v>1657</v>
      </c>
      <c r="B70" s="1" t="str">
        <f>VLOOKUP($A70,'[2]Protocol Search'!$A:$K,5,FALSE)</f>
        <v>IRB STUDY CLOSURE</v>
      </c>
      <c r="C70" s="1" t="str">
        <f>VLOOKUP($A70,'[2]Protocol Search'!$A:$K,9,FALSE)</f>
        <v>Industry</v>
      </c>
      <c r="D70" s="1" t="str">
        <f>VLOOKUP($A70,'[2]Protocol Search'!$A:$K,7,FALSE)</f>
        <v>Ionis Pharmaceuticals</v>
      </c>
      <c r="E70" s="1" t="str">
        <f>VLOOKUP($A70,'[2]Protocol Search'!$A:$K,3,FALSE)</f>
        <v>Int Med-Metabolism, Endo &amp; Diabetes</v>
      </c>
      <c r="F70" s="1" t="str">
        <f>VLOOKUP($A70,'[2]Protocol Search'!$A:$K,4,FALSE)</f>
        <v>Oral, Elif</v>
      </c>
      <c r="G70" s="1" t="str">
        <f>VLOOKUP($A70,'[2]Protocol Search'!$A:$K,10,FALSE)</f>
        <v>CTSU - Ambulatory and Chronic Disease</v>
      </c>
      <c r="H70" s="2">
        <v>42832</v>
      </c>
      <c r="J70" s="2">
        <v>42874</v>
      </c>
      <c r="L70" s="2">
        <v>42874</v>
      </c>
      <c r="N70" s="2">
        <v>42888</v>
      </c>
      <c r="O70" s="2">
        <v>42907</v>
      </c>
      <c r="P70" s="2">
        <v>42888</v>
      </c>
      <c r="Q70" s="2">
        <v>42900</v>
      </c>
      <c r="R70" s="2">
        <v>42915</v>
      </c>
      <c r="S70" s="2">
        <v>42977</v>
      </c>
      <c r="T70" s="2">
        <v>42915</v>
      </c>
      <c r="V70" s="2">
        <v>42947</v>
      </c>
      <c r="W70" s="2">
        <v>42915</v>
      </c>
      <c r="X70" s="2">
        <v>42948</v>
      </c>
      <c r="Z70" s="2">
        <v>42979</v>
      </c>
      <c r="AB70" s="2">
        <v>42986</v>
      </c>
      <c r="AC70" s="2">
        <v>43005</v>
      </c>
      <c r="AD70" s="2">
        <v>42885</v>
      </c>
      <c r="AE70" s="2">
        <v>42877</v>
      </c>
      <c r="AH70" s="2">
        <v>42853</v>
      </c>
    </row>
    <row r="71" spans="1:34" x14ac:dyDescent="0.25">
      <c r="A71" s="1" t="s">
        <v>1656</v>
      </c>
      <c r="B71" s="1" t="str">
        <f>VLOOKUP($A71,'[2]Protocol Search'!$A:$K,5,FALSE)</f>
        <v>ABANDONED</v>
      </c>
      <c r="C71" s="1" t="str">
        <f>VLOOKUP($A71,'[2]Protocol Search'!$A:$K,9,FALSE)</f>
        <v>Industry</v>
      </c>
      <c r="D71" s="1" t="str">
        <f>VLOOKUP($A71,'[2]Protocol Search'!$A:$K,7,FALSE)</f>
        <v>Selecta Biosciences</v>
      </c>
      <c r="E71" s="1" t="str">
        <f>VLOOKUP($A71,'[2]Protocol Search'!$A:$K,3,FALSE)</f>
        <v>Int Med-Rheumatology</v>
      </c>
      <c r="F71" s="1" t="str">
        <f>VLOOKUP($A71,'[2]Protocol Search'!$A:$K,4,FALSE)</f>
        <v>Khanna, Puja</v>
      </c>
      <c r="G71" s="1" t="str">
        <f>VLOOKUP($A71,'[2]Protocol Search'!$A:$K,10,FALSE)</f>
        <v>CTSU - Ambulatory and Chronic Disease</v>
      </c>
      <c r="H71" s="2">
        <v>42787</v>
      </c>
      <c r="J71" s="2">
        <v>42874</v>
      </c>
      <c r="L71" s="2">
        <v>42872</v>
      </c>
      <c r="N71" s="2">
        <v>42888</v>
      </c>
      <c r="O71" s="2" t="s">
        <v>0</v>
      </c>
      <c r="P71" s="2">
        <v>42895</v>
      </c>
      <c r="Q71" s="2">
        <v>42933</v>
      </c>
      <c r="R71" s="2">
        <v>42975</v>
      </c>
      <c r="S71" s="2" t="s">
        <v>0</v>
      </c>
      <c r="T71" s="2">
        <v>42972</v>
      </c>
      <c r="V71" s="2" t="s">
        <v>0</v>
      </c>
      <c r="W71" s="2">
        <v>42940</v>
      </c>
      <c r="X71" s="2" t="s">
        <v>0</v>
      </c>
      <c r="Z71" s="2" t="s">
        <v>0</v>
      </c>
      <c r="AB71" s="2" t="s">
        <v>0</v>
      </c>
      <c r="AC71" s="2" t="s">
        <v>0</v>
      </c>
      <c r="AD71" s="2">
        <v>42899</v>
      </c>
      <c r="AE71" s="2">
        <v>42881</v>
      </c>
      <c r="AH71" s="2">
        <v>42870</v>
      </c>
    </row>
    <row r="72" spans="1:34" x14ac:dyDescent="0.25">
      <c r="A72" s="1" t="s">
        <v>1655</v>
      </c>
      <c r="B72" s="1" t="str">
        <f>VLOOKUP($A72,'[2]Protocol Search'!$A:$K,5,FALSE)</f>
        <v>CLOSED TO ACCRUAL</v>
      </c>
      <c r="C72" s="1" t="str">
        <f>VLOOKUP($A72,'[2]Protocol Search'!$A:$K,9,FALSE)</f>
        <v>Industry</v>
      </c>
      <c r="D72" s="1" t="str">
        <f>VLOOKUP($A72,'[2]Protocol Search'!$A:$K,7,FALSE)</f>
        <v>Gemphire Therapeutics, Inc</v>
      </c>
      <c r="E72" s="1" t="str">
        <f>VLOOKUP($A72,'[2]Protocol Search'!$A:$K,3,FALSE)</f>
        <v>Int Med-Metabolism, Endo &amp; Diabetes</v>
      </c>
      <c r="F72" s="1" t="str">
        <f>VLOOKUP($A72,'[2]Protocol Search'!$A:$K,4,FALSE)</f>
        <v>Oral, Elif</v>
      </c>
      <c r="G72" s="1" t="str">
        <f>VLOOKUP($A72,'[2]Protocol Search'!$A:$K,10,FALSE)</f>
        <v>CTSU - Ambulatory and Chronic Disease</v>
      </c>
      <c r="H72" s="2">
        <v>42859</v>
      </c>
      <c r="J72" s="2">
        <v>42908</v>
      </c>
      <c r="L72" s="2" t="s">
        <v>0</v>
      </c>
      <c r="N72" s="2">
        <v>42885</v>
      </c>
      <c r="O72" s="2">
        <v>43053</v>
      </c>
      <c r="P72" s="2">
        <v>42933</v>
      </c>
      <c r="Q72" s="2">
        <v>43047</v>
      </c>
      <c r="R72" s="2" t="s">
        <v>0</v>
      </c>
      <c r="S72" s="2">
        <v>43116</v>
      </c>
      <c r="T72" s="2" t="s">
        <v>0</v>
      </c>
      <c r="V72" s="2" t="s">
        <v>0</v>
      </c>
      <c r="W72" s="2" t="s">
        <v>0</v>
      </c>
      <c r="X72" s="2">
        <v>42885</v>
      </c>
      <c r="Z72" s="2">
        <v>43140</v>
      </c>
      <c r="AB72" s="2">
        <v>43146</v>
      </c>
      <c r="AC72" s="2">
        <v>43168</v>
      </c>
      <c r="AD72" s="2" t="s">
        <v>0</v>
      </c>
      <c r="AE72" s="2" t="s">
        <v>0</v>
      </c>
      <c r="AH72" s="2" t="s">
        <v>0</v>
      </c>
    </row>
    <row r="73" spans="1:34" x14ac:dyDescent="0.25">
      <c r="A73" s="1" t="s">
        <v>1654</v>
      </c>
      <c r="B73" s="1" t="str">
        <f>VLOOKUP($A73,'[2]Protocol Search'!$A:$K,5,FALSE)</f>
        <v>IRB STUDY CLOSURE</v>
      </c>
      <c r="C73" s="1" t="str">
        <f>VLOOKUP($A73,'[2]Protocol Search'!$A:$K,9,FALSE)</f>
        <v>Institutional</v>
      </c>
      <c r="D73" s="1" t="str">
        <f>VLOOKUP($A73,'[2]Protocol Search'!$A:$K,7,FALSE)</f>
        <v>Children's Oncology Group (COG)</v>
      </c>
      <c r="E73" s="1" t="str">
        <f>VLOOKUP($A73,'[2]Protocol Search'!$A:$K,3,FALSE)</f>
        <v>Pediatrics-Hematology/Oncology</v>
      </c>
      <c r="F73" s="1" t="str">
        <f>VLOOKUP($A73,'[2]Protocol Search'!$A:$K,4,FALSE)</f>
        <v>Mody, Rajen</v>
      </c>
      <c r="G73" s="1" t="str">
        <f>VLOOKUP($A73,'[2]Protocol Search'!$A:$K,10,FALSE)</f>
        <v>CTSU - Childrens</v>
      </c>
    </row>
    <row r="74" spans="1:34" x14ac:dyDescent="0.25">
      <c r="A74" s="1" t="s">
        <v>1653</v>
      </c>
      <c r="B74" s="1" t="str">
        <f>VLOOKUP($A74,'[2]Protocol Search'!$A:$K,5,FALSE)</f>
        <v>IRB STUDY CLOSURE</v>
      </c>
      <c r="C74" s="1" t="str">
        <f>VLOOKUP($A74,'[2]Protocol Search'!$A:$K,9,FALSE)</f>
        <v>Industry</v>
      </c>
      <c r="D74" s="1" t="str">
        <f>VLOOKUP($A74,'[2]Protocol Search'!$A:$K,7,FALSE)</f>
        <v>Medtronic, Inc.</v>
      </c>
      <c r="E74" s="1" t="str">
        <f>VLOOKUP($A74,'[2]Protocol Search'!$A:$K,3,FALSE)</f>
        <v>Int Med-Cardiology</v>
      </c>
      <c r="F74" s="1" t="str">
        <f>VLOOKUP($A74,'[2]Protocol Search'!$A:$K,4,FALSE)</f>
        <v>Crawford, Thomas</v>
      </c>
      <c r="G74" s="1" t="str">
        <f>VLOOKUP($A74,'[2]Protocol Search'!$A:$K,10,FALSE)</f>
        <v>CTSU - Heart, Vessel, Blood</v>
      </c>
      <c r="H74" s="2">
        <v>42783</v>
      </c>
      <c r="J74" s="2">
        <v>42881</v>
      </c>
      <c r="L74" s="2">
        <v>42864</v>
      </c>
      <c r="N74" s="2">
        <v>42905</v>
      </c>
      <c r="O74" s="2">
        <v>42914</v>
      </c>
      <c r="P74" s="2">
        <v>42893</v>
      </c>
      <c r="Q74" s="2">
        <v>42936</v>
      </c>
      <c r="R74" s="2">
        <v>42956</v>
      </c>
      <c r="S74" s="2">
        <v>42979</v>
      </c>
      <c r="T74" s="2">
        <v>42956</v>
      </c>
      <c r="V74" s="2">
        <v>42968</v>
      </c>
      <c r="W74" s="2">
        <v>42956</v>
      </c>
      <c r="X74" s="2">
        <v>42968</v>
      </c>
      <c r="Z74" s="2">
        <v>43032</v>
      </c>
      <c r="AB74" s="2">
        <v>42997</v>
      </c>
      <c r="AC74" s="2">
        <v>43032</v>
      </c>
      <c r="AD74" s="2">
        <v>42880</v>
      </c>
      <c r="AE74" s="2">
        <v>42877</v>
      </c>
      <c r="AH74" s="2">
        <v>42789</v>
      </c>
    </row>
    <row r="75" spans="1:34" x14ac:dyDescent="0.25">
      <c r="A75" s="1" t="s">
        <v>1652</v>
      </c>
      <c r="B75" s="1" t="str">
        <f>VLOOKUP($A75,'[2]Protocol Search'!$A:$K,5,FALSE)</f>
        <v>CLOSED TO ACCRUAL</v>
      </c>
      <c r="C75" s="1" t="str">
        <f>VLOOKUP($A75,'[2]Protocol Search'!$A:$K,9,FALSE)</f>
        <v>Industry</v>
      </c>
      <c r="D75" s="1" t="str">
        <f>VLOOKUP($A75,'[2]Protocol Search'!$A:$K,7,FALSE)</f>
        <v>PHARNEXT</v>
      </c>
      <c r="E75" s="1" t="str">
        <f>VLOOKUP($A75,'[2]Protocol Search'!$A:$K,3,FALSE)</f>
        <v>Neurology</v>
      </c>
      <c r="F75" s="1" t="str">
        <f>VLOOKUP($A75,'[2]Protocol Search'!$A:$K,4,FALSE)</f>
        <v>Teener, James</v>
      </c>
      <c r="G75" s="1" t="str">
        <f>VLOOKUP($A75,'[2]Protocol Search'!$A:$K,10,FALSE)</f>
        <v>CTSU - Neurosciences and Sensory</v>
      </c>
      <c r="H75" s="2" t="s">
        <v>0</v>
      </c>
      <c r="J75" s="2">
        <v>43147</v>
      </c>
      <c r="L75" s="2" t="s">
        <v>0</v>
      </c>
      <c r="N75" s="2" t="s">
        <v>0</v>
      </c>
      <c r="O75" s="2" t="s">
        <v>0</v>
      </c>
      <c r="P75" s="2" t="s">
        <v>0</v>
      </c>
      <c r="Q75" s="2" t="s">
        <v>0</v>
      </c>
      <c r="R75" s="2" t="s">
        <v>0</v>
      </c>
      <c r="S75" s="2">
        <v>43167</v>
      </c>
      <c r="T75" s="2" t="s">
        <v>0</v>
      </c>
      <c r="V75" s="2" t="s">
        <v>0</v>
      </c>
      <c r="W75" s="2" t="s">
        <v>0</v>
      </c>
      <c r="X75" s="2" t="s">
        <v>0</v>
      </c>
      <c r="Z75" s="2" t="s">
        <v>0</v>
      </c>
      <c r="AB75" s="2">
        <v>43167</v>
      </c>
      <c r="AC75" s="2" t="s">
        <v>0</v>
      </c>
      <c r="AD75" s="2" t="s">
        <v>0</v>
      </c>
      <c r="AE75" s="2" t="s">
        <v>0</v>
      </c>
      <c r="AH75" s="2" t="s">
        <v>0</v>
      </c>
    </row>
    <row r="76" spans="1:34" x14ac:dyDescent="0.25">
      <c r="A76" s="1" t="s">
        <v>1651</v>
      </c>
      <c r="B76" s="1" t="str">
        <f>VLOOKUP($A76,'[2]Protocol Search'!$A:$K,5,FALSE)</f>
        <v>OPEN TO ACCRUAL</v>
      </c>
      <c r="C76" s="1" t="str">
        <f>VLOOKUP($A76,'[2]Protocol Search'!$A:$K,9,FALSE)</f>
        <v>Industry</v>
      </c>
      <c r="D76" s="1" t="str">
        <f>VLOOKUP($A76,'[2]Protocol Search'!$A:$K,7,FALSE)</f>
        <v>Bayer Healthcare Pharmaceuticals</v>
      </c>
      <c r="E76" s="1" t="str">
        <f>VLOOKUP($A76,'[2]Protocol Search'!$A:$K,3,FALSE)</f>
        <v>Pediatrics-Hematology/Oncology</v>
      </c>
      <c r="F76" s="1" t="str">
        <f>VLOOKUP($A76,'[2]Protocol Search'!$A:$K,4,FALSE)</f>
        <v>Pipe, Steven</v>
      </c>
      <c r="G76" s="1" t="str">
        <f>VLOOKUP($A76,'[2]Protocol Search'!$A:$K,10,FALSE)</f>
        <v>CTSU - Childrens</v>
      </c>
      <c r="H76" s="2">
        <v>43091</v>
      </c>
      <c r="J76" s="2">
        <v>43198</v>
      </c>
      <c r="L76" s="2">
        <v>43196</v>
      </c>
      <c r="N76" s="2">
        <v>43202</v>
      </c>
      <c r="O76" s="2">
        <v>43244</v>
      </c>
      <c r="P76" s="2">
        <v>43210</v>
      </c>
      <c r="Q76" s="2">
        <v>43244</v>
      </c>
      <c r="R76" s="2">
        <v>43252</v>
      </c>
      <c r="S76" s="2">
        <v>43395</v>
      </c>
      <c r="T76" s="2">
        <v>43252</v>
      </c>
      <c r="V76" s="2">
        <v>43297</v>
      </c>
      <c r="W76" s="2">
        <v>43252</v>
      </c>
      <c r="X76" s="2">
        <v>43297</v>
      </c>
      <c r="Z76" s="2">
        <v>43423</v>
      </c>
      <c r="AB76" s="2">
        <v>43425</v>
      </c>
      <c r="AC76" s="2">
        <v>43438</v>
      </c>
      <c r="AD76" s="2">
        <v>43234</v>
      </c>
      <c r="AE76" s="2">
        <v>43202</v>
      </c>
      <c r="AH76" s="2" t="s">
        <v>0</v>
      </c>
    </row>
    <row r="77" spans="1:34" x14ac:dyDescent="0.25">
      <c r="A77" s="1" t="s">
        <v>1650</v>
      </c>
      <c r="B77" s="1" t="str">
        <f>VLOOKUP($A77,'[2]Protocol Search'!$A:$K,5,FALSE)</f>
        <v>TERMINATED</v>
      </c>
      <c r="C77" s="1" t="str">
        <f>VLOOKUP($A77,'[2]Protocol Search'!$A:$K,9,FALSE)</f>
        <v>Industry</v>
      </c>
      <c r="D77" s="1" t="str">
        <f>VLOOKUP($A77,'[2]Protocol Search'!$A:$K,7,FALSE)</f>
        <v>Janssen Research and Developme</v>
      </c>
      <c r="E77" s="1" t="str">
        <f>VLOOKUP($A77,'[2]Protocol Search'!$A:$K,3,FALSE)</f>
        <v>Int Med-Rheumatology</v>
      </c>
      <c r="F77" s="1" t="str">
        <f>VLOOKUP($A77,'[2]Protocol Search'!$A:$K,4,FALSE)</f>
        <v>Schiopu, Elena</v>
      </c>
      <c r="G77" s="1" t="str">
        <f>VLOOKUP($A77,'[2]Protocol Search'!$A:$K,10,FALSE)</f>
        <v>CTSU - Ambulatory and Chronic Disease</v>
      </c>
      <c r="H77" s="2">
        <v>42858</v>
      </c>
      <c r="J77" s="2">
        <v>42888</v>
      </c>
      <c r="L77" s="2">
        <v>42881</v>
      </c>
      <c r="N77" s="2">
        <v>42954</v>
      </c>
      <c r="O77" s="2">
        <v>42895</v>
      </c>
      <c r="P77" s="2">
        <v>42908</v>
      </c>
      <c r="Q77" s="2">
        <v>42921</v>
      </c>
      <c r="R77" s="2">
        <v>42941</v>
      </c>
      <c r="S77" s="2">
        <v>43040</v>
      </c>
      <c r="T77" s="2">
        <v>42940</v>
      </c>
      <c r="V77" s="2">
        <v>42954</v>
      </c>
      <c r="W77" s="2">
        <v>42923</v>
      </c>
      <c r="X77" s="2">
        <v>42975</v>
      </c>
      <c r="Z77" s="2">
        <v>43038</v>
      </c>
      <c r="AB77" s="2">
        <v>43039</v>
      </c>
      <c r="AC77" s="2">
        <v>43039</v>
      </c>
      <c r="AD77" s="2">
        <v>42901</v>
      </c>
      <c r="AE77" s="2">
        <v>42888</v>
      </c>
      <c r="AH77" s="2" t="s">
        <v>0</v>
      </c>
    </row>
    <row r="78" spans="1:34" x14ac:dyDescent="0.25">
      <c r="A78" s="1" t="s">
        <v>1649</v>
      </c>
      <c r="B78" s="1" t="str">
        <f>VLOOKUP($A78,'[2]Protocol Search'!$A:$K,5,FALSE)</f>
        <v>CLOSED TO ACCRUAL</v>
      </c>
      <c r="C78" s="1" t="str">
        <f>VLOOKUP($A78,'[2]Protocol Search'!$A:$K,9,FALSE)</f>
        <v>Industry</v>
      </c>
      <c r="D78" s="1" t="str">
        <f>VLOOKUP($A78,'[2]Protocol Search'!$A:$K,7,FALSE)</f>
        <v>Savara Pharmaceuticals</v>
      </c>
      <c r="E78" s="1" t="str">
        <f>VLOOKUP($A78,'[2]Protocol Search'!$A:$K,3,FALSE)</f>
        <v>Pediatrics-Pulmonary Medicine</v>
      </c>
      <c r="F78" s="1" t="str">
        <f>VLOOKUP($A78,'[2]Protocol Search'!$A:$K,4,FALSE)</f>
        <v>Nasr, Samya</v>
      </c>
      <c r="G78" s="1" t="str">
        <f>VLOOKUP($A78,'[2]Protocol Search'!$A:$K,10,FALSE)</f>
        <v>CTSU - Childrens</v>
      </c>
      <c r="H78" s="2" t="s">
        <v>0</v>
      </c>
      <c r="J78" s="2" t="s">
        <v>0</v>
      </c>
      <c r="L78" s="2" t="s">
        <v>0</v>
      </c>
      <c r="N78" s="2" t="s">
        <v>0</v>
      </c>
      <c r="P78" s="2">
        <v>42906</v>
      </c>
      <c r="Q78" s="2">
        <v>42927</v>
      </c>
      <c r="R78" s="2">
        <v>43014</v>
      </c>
      <c r="T78" s="2">
        <v>43020</v>
      </c>
      <c r="V78" s="2">
        <v>43020</v>
      </c>
      <c r="W78" s="2">
        <v>42942</v>
      </c>
      <c r="X78" s="2">
        <v>43020</v>
      </c>
      <c r="AB78" s="2">
        <v>43052</v>
      </c>
      <c r="AD78" s="2" t="s">
        <v>0</v>
      </c>
      <c r="AE78" s="2" t="s">
        <v>0</v>
      </c>
      <c r="AH78" s="2" t="s">
        <v>0</v>
      </c>
    </row>
    <row r="79" spans="1:34" x14ac:dyDescent="0.25">
      <c r="A79" s="1" t="s">
        <v>1648</v>
      </c>
      <c r="B79" s="1" t="str">
        <f>VLOOKUP($A79,'[2]Protocol Search'!$A:$K,5,FALSE)</f>
        <v>CLOSED TO ACCRUAL</v>
      </c>
      <c r="C79" s="1" t="str">
        <f>VLOOKUP($A79,'[2]Protocol Search'!$A:$K,9,FALSE)</f>
        <v>Industry</v>
      </c>
      <c r="D79" s="1" t="str">
        <f>VLOOKUP($A79,'[2]Protocol Search'!$A:$K,7,FALSE)</f>
        <v>Pfizer</v>
      </c>
      <c r="E79" s="1" t="str">
        <f>VLOOKUP($A79,'[2]Protocol Search'!$A:$K,3,FALSE)</f>
        <v>Int Med-Rheumatology</v>
      </c>
      <c r="F79" s="1" t="str">
        <f>VLOOKUP($A79,'[2]Protocol Search'!$A:$K,4,FALSE)</f>
        <v>Khanna, Dinesh</v>
      </c>
      <c r="G79" s="1" t="str">
        <f>VLOOKUP($A79,'[2]Protocol Search'!$A:$K,10,FALSE)</f>
        <v>CTSU - Ambulatory and Chronic Disease</v>
      </c>
      <c r="H79" s="2">
        <v>42823</v>
      </c>
      <c r="J79" s="2">
        <v>42891</v>
      </c>
      <c r="L79" s="2">
        <v>42887</v>
      </c>
      <c r="N79" s="2" t="s">
        <v>0</v>
      </c>
      <c r="O79" s="2">
        <v>42893</v>
      </c>
      <c r="P79" s="2">
        <v>42907</v>
      </c>
      <c r="Q79" s="2">
        <v>42961</v>
      </c>
      <c r="R79" s="2">
        <v>42879</v>
      </c>
      <c r="S79" s="2">
        <v>42965</v>
      </c>
      <c r="T79" s="2">
        <v>42874</v>
      </c>
      <c r="V79" s="2">
        <v>42898</v>
      </c>
      <c r="W79" s="2">
        <v>42874</v>
      </c>
      <c r="X79" s="2">
        <v>42898</v>
      </c>
      <c r="Z79" s="2">
        <v>43004</v>
      </c>
      <c r="AB79" s="2">
        <v>43034</v>
      </c>
      <c r="AC79" s="2">
        <v>43034</v>
      </c>
      <c r="AD79" s="2" t="s">
        <v>0</v>
      </c>
      <c r="AE79" s="2" t="s">
        <v>0</v>
      </c>
      <c r="AH79" s="2" t="s">
        <v>0</v>
      </c>
    </row>
    <row r="80" spans="1:34" x14ac:dyDescent="0.25">
      <c r="A80" s="1" t="s">
        <v>1647</v>
      </c>
      <c r="B80" s="1" t="str">
        <f>VLOOKUP($A80,'[2]Protocol Search'!$A:$K,5,FALSE)</f>
        <v>OPEN TO ACCRUAL</v>
      </c>
      <c r="C80" s="1" t="str">
        <f>VLOOKUP($A80,'[2]Protocol Search'!$A:$K,9,FALSE)</f>
        <v>National</v>
      </c>
      <c r="D80" s="1" t="str">
        <f>VLOOKUP($A80,'[2]Protocol Search'!$A:$K,7,FALSE)</f>
        <v>University of Texas Southwestern Medical Center</v>
      </c>
      <c r="E80" s="1" t="str">
        <f>VLOOKUP($A80,'[2]Protocol Search'!$A:$K,3,FALSE)</f>
        <v>Int Med-Metabolism, Endo &amp; Diabetes</v>
      </c>
      <c r="F80" s="1" t="str">
        <f>VLOOKUP($A80,'[2]Protocol Search'!$A:$K,4,FALSE)</f>
        <v>Auchus, Richard</v>
      </c>
      <c r="G80" s="1" t="str">
        <f>VLOOKUP($A80,'[2]Protocol Search'!$A:$K,10,FALSE)</f>
        <v>CTSU - Ambulatory and Chronic Disease</v>
      </c>
      <c r="H80" s="2">
        <v>42916</v>
      </c>
      <c r="J80" s="2">
        <v>42965</v>
      </c>
      <c r="L80" s="2">
        <v>42956</v>
      </c>
      <c r="N80" s="2" t="s">
        <v>0</v>
      </c>
      <c r="O80" s="2">
        <v>43006</v>
      </c>
      <c r="P80" s="2">
        <v>42990</v>
      </c>
      <c r="Q80" s="2">
        <v>42999</v>
      </c>
      <c r="R80" s="2">
        <v>42999</v>
      </c>
      <c r="S80" s="2">
        <v>43140</v>
      </c>
      <c r="T80" s="2">
        <v>42997</v>
      </c>
      <c r="V80" s="2">
        <v>42999</v>
      </c>
      <c r="W80" s="2">
        <v>42997</v>
      </c>
      <c r="X80" s="2" t="s">
        <v>0</v>
      </c>
      <c r="Z80" s="2">
        <v>43091</v>
      </c>
      <c r="AB80" s="2">
        <v>43076</v>
      </c>
      <c r="AC80" s="2">
        <v>43368</v>
      </c>
      <c r="AD80" s="2">
        <v>42983</v>
      </c>
      <c r="AE80" s="2">
        <v>42971</v>
      </c>
      <c r="AH80" s="2" t="s">
        <v>0</v>
      </c>
    </row>
    <row r="81" spans="1:34" x14ac:dyDescent="0.25">
      <c r="A81" s="1" t="s">
        <v>1646</v>
      </c>
      <c r="B81" s="1" t="str">
        <f>VLOOKUP($A81,'[2]Protocol Search'!$A:$K,5,FALSE)</f>
        <v>IRB STUDY CLOSURE</v>
      </c>
      <c r="C81" s="1" t="str">
        <f>VLOOKUP($A81,'[2]Protocol Search'!$A:$K,9,FALSE)</f>
        <v>Institutional</v>
      </c>
      <c r="D81" s="1" t="str">
        <f>VLOOKUP($A81,'[2]Protocol Search'!$A:$K,7,FALSE)</f>
        <v>Saint Luke's Hospital of Kansas City</v>
      </c>
      <c r="E81" s="1" t="str">
        <f>VLOOKUP($A81,'[2]Protocol Search'!$A:$K,3,FALSE)</f>
        <v>Int Med-Cardiology</v>
      </c>
      <c r="F81" s="1" t="str">
        <f>VLOOKUP($A81,'[2]Protocol Search'!$A:$K,4,FALSE)</f>
        <v>Hummel, Scott</v>
      </c>
      <c r="G81" s="1" t="str">
        <f>VLOOKUP($A81,'[2]Protocol Search'!$A:$K,10,FALSE)</f>
        <v>CTSU - Heart, Vessel, Blood</v>
      </c>
      <c r="H81" s="2" t="s">
        <v>0</v>
      </c>
      <c r="J81" s="2">
        <v>42934</v>
      </c>
      <c r="L81" s="2">
        <v>42800</v>
      </c>
      <c r="N81" s="2">
        <v>42812</v>
      </c>
      <c r="P81" s="2">
        <v>42958</v>
      </c>
      <c r="Q81" s="2">
        <v>42961</v>
      </c>
      <c r="R81" s="2">
        <v>42816</v>
      </c>
      <c r="S81" s="2">
        <v>43167</v>
      </c>
      <c r="T81" s="2">
        <v>42873</v>
      </c>
      <c r="V81" s="2">
        <v>42873</v>
      </c>
      <c r="W81" s="2">
        <v>42873</v>
      </c>
      <c r="X81" s="2">
        <v>42892</v>
      </c>
      <c r="Z81" s="2">
        <v>43091</v>
      </c>
      <c r="AB81" s="2">
        <v>43091</v>
      </c>
      <c r="AC81" s="2">
        <v>43167</v>
      </c>
    </row>
    <row r="82" spans="1:34" x14ac:dyDescent="0.25">
      <c r="A82" s="1" t="s">
        <v>1645</v>
      </c>
      <c r="B82" s="1" t="str">
        <f>VLOOKUP($A82,'[2]Protocol Search'!$A:$K,5,FALSE)</f>
        <v>CLOSED TO ACCRUAL</v>
      </c>
      <c r="C82" s="1" t="str">
        <f>VLOOKUP($A82,'[2]Protocol Search'!$A:$K,9,FALSE)</f>
        <v>Institutional</v>
      </c>
      <c r="D82" s="1" t="str">
        <f>VLOOKUP($A82,'[2]Protocol Search'!$A:$K,7,FALSE)</f>
        <v>University of California - Los Angeles</v>
      </c>
      <c r="E82" s="1" t="str">
        <f>VLOOKUP($A82,'[2]Protocol Search'!$A:$K,3,FALSE)</f>
        <v>Int Med-Rheumatology</v>
      </c>
      <c r="F82" s="1" t="str">
        <f>VLOOKUP($A82,'[2]Protocol Search'!$A:$K,4,FALSE)</f>
        <v>Nagaraja, Vivek</v>
      </c>
      <c r="G82" s="1" t="str">
        <f>VLOOKUP($A82,'[2]Protocol Search'!$A:$K,10,FALSE)</f>
        <v>CTSU - Ambulatory and Chronic Disease</v>
      </c>
      <c r="H82" s="2">
        <v>42755</v>
      </c>
      <c r="J82" s="2">
        <v>42757</v>
      </c>
      <c r="L82" s="2">
        <v>42757</v>
      </c>
      <c r="N82" s="2">
        <v>42927</v>
      </c>
      <c r="O82" s="2">
        <v>42922</v>
      </c>
      <c r="P82" s="2">
        <v>42789</v>
      </c>
      <c r="Q82" s="2">
        <v>42916</v>
      </c>
      <c r="R82" s="2">
        <v>42820</v>
      </c>
      <c r="S82" s="2">
        <v>42965</v>
      </c>
      <c r="T82" s="2">
        <v>42814</v>
      </c>
      <c r="V82" s="2">
        <v>42842</v>
      </c>
      <c r="W82" s="2">
        <v>42814</v>
      </c>
      <c r="X82" s="2">
        <v>42928</v>
      </c>
      <c r="Z82" s="2">
        <v>43069</v>
      </c>
      <c r="AB82" s="2">
        <v>43076</v>
      </c>
      <c r="AC82" s="2">
        <v>43076</v>
      </c>
      <c r="AD82" s="2">
        <v>42772</v>
      </c>
      <c r="AE82" s="2">
        <v>42761</v>
      </c>
      <c r="AH82" s="2">
        <v>42757</v>
      </c>
    </row>
    <row r="83" spans="1:34" x14ac:dyDescent="0.25">
      <c r="A83" s="1" t="s">
        <v>1644</v>
      </c>
      <c r="B83" s="1" t="str">
        <f>VLOOKUP($A83,'[2]Protocol Search'!$A:$K,5,FALSE)</f>
        <v>CLOSED TO ACCRUAL</v>
      </c>
      <c r="C83" s="1" t="str">
        <f>VLOOKUP($A83,'[2]Protocol Search'!$A:$K,9,FALSE)</f>
        <v>Industry</v>
      </c>
      <c r="D83" s="1" t="str">
        <f>VLOOKUP($A83,'[2]Protocol Search'!$A:$K,7,FALSE)</f>
        <v>Astellas Pharma US, Inc.</v>
      </c>
      <c r="E83" s="1" t="str">
        <f>VLOOKUP($A83,'[2]Protocol Search'!$A:$K,3,FALSE)</f>
        <v>Int Med-Nephrology</v>
      </c>
      <c r="F83" s="1" t="str">
        <f>VLOOKUP($A83,'[2]Protocol Search'!$A:$K,4,FALSE)</f>
        <v>Norman, Silas</v>
      </c>
      <c r="G83" s="1" t="str">
        <f>VLOOKUP($A83,'[2]Protocol Search'!$A:$K,10,FALSE)</f>
        <v>CTSU - Acute, Critical Care, Surgery &amp; Transplant</v>
      </c>
      <c r="H83" s="2">
        <v>42975</v>
      </c>
      <c r="J83" s="2">
        <v>43018</v>
      </c>
      <c r="L83" s="2">
        <v>43013</v>
      </c>
      <c r="N83" s="2">
        <v>43004</v>
      </c>
      <c r="O83" s="2">
        <v>42963</v>
      </c>
      <c r="P83" s="2" t="s">
        <v>0</v>
      </c>
      <c r="Q83" s="2" t="s">
        <v>0</v>
      </c>
      <c r="R83" s="2" t="s">
        <v>0</v>
      </c>
      <c r="S83" s="2">
        <v>43517</v>
      </c>
      <c r="T83" s="2" t="s">
        <v>0</v>
      </c>
      <c r="V83" s="2" t="s">
        <v>0</v>
      </c>
      <c r="W83" s="2" t="s">
        <v>0</v>
      </c>
      <c r="X83" s="2" t="s">
        <v>0</v>
      </c>
      <c r="Z83" s="2">
        <v>43543</v>
      </c>
      <c r="AB83" s="2">
        <v>43508</v>
      </c>
      <c r="AC83" s="2">
        <v>43553</v>
      </c>
      <c r="AD83" s="2">
        <v>42963</v>
      </c>
      <c r="AE83" s="2">
        <v>42887</v>
      </c>
      <c r="AH83" s="2">
        <v>43012</v>
      </c>
    </row>
    <row r="84" spans="1:34" x14ac:dyDescent="0.25">
      <c r="A84" s="1" t="s">
        <v>1643</v>
      </c>
      <c r="B84" s="1" t="str">
        <f>VLOOKUP($A84,'[2]Protocol Search'!$A:$K,5,FALSE)</f>
        <v>IRB STUDY CLOSURE</v>
      </c>
      <c r="C84" s="1" t="str">
        <f>VLOOKUP($A84,'[2]Protocol Search'!$A:$K,9,FALSE)</f>
        <v>Industry</v>
      </c>
      <c r="D84" s="1" t="str">
        <f>VLOOKUP($A84,'[2]Protocol Search'!$A:$K,7,FALSE)</f>
        <v>GlaxoSmithKline (GSK)</v>
      </c>
      <c r="E84" s="1" t="str">
        <f>VLOOKUP($A84,'[2]Protocol Search'!$A:$K,3,FALSE)</f>
        <v>Int Med-Pulmonary/Critical Care</v>
      </c>
      <c r="F84" s="1" t="str">
        <f>VLOOKUP($A84,'[2]Protocol Search'!$A:$K,4,FALSE)</f>
        <v>Lugogo, Njira</v>
      </c>
      <c r="G84" s="1" t="str">
        <f>VLOOKUP($A84,'[2]Protocol Search'!$A:$K,10,FALSE)</f>
        <v>CTSU - Ambulatory and Chronic Disease</v>
      </c>
      <c r="H84" s="2">
        <v>42803</v>
      </c>
      <c r="J84" s="2">
        <v>42892</v>
      </c>
      <c r="L84" s="2">
        <v>42891</v>
      </c>
      <c r="N84" s="2">
        <v>42892</v>
      </c>
      <c r="O84" s="2">
        <v>43014</v>
      </c>
      <c r="P84" s="2">
        <v>42906</v>
      </c>
      <c r="Q84" s="2">
        <v>42950</v>
      </c>
      <c r="R84" s="2">
        <v>42951</v>
      </c>
      <c r="S84" s="2">
        <v>43040</v>
      </c>
      <c r="T84" s="2">
        <v>42951</v>
      </c>
      <c r="V84" s="2">
        <v>43007</v>
      </c>
      <c r="W84" s="2">
        <v>42950</v>
      </c>
      <c r="X84" s="2">
        <v>43011</v>
      </c>
      <c r="Z84" s="2">
        <v>43117</v>
      </c>
      <c r="AB84" s="2">
        <v>43089</v>
      </c>
      <c r="AC84" s="2">
        <v>43179</v>
      </c>
      <c r="AD84" s="2">
        <v>42912</v>
      </c>
      <c r="AE84" s="2">
        <v>42892</v>
      </c>
      <c r="AH84" s="2">
        <v>42824</v>
      </c>
    </row>
    <row r="85" spans="1:34" x14ac:dyDescent="0.25">
      <c r="A85" s="1" t="s">
        <v>1642</v>
      </c>
      <c r="B85" s="1" t="str">
        <f>VLOOKUP($A85,'[2]Protocol Search'!$A:$K,5,FALSE)</f>
        <v>OPEN TO ACCRUAL</v>
      </c>
      <c r="C85" s="1" t="str">
        <f>VLOOKUP($A85,'[2]Protocol Search'!$A:$K,9,FALSE)</f>
        <v>Institutional</v>
      </c>
      <c r="D85" s="1" t="str">
        <f>VLOOKUP($A85,'[2]Protocol Search'!$A:$K,7,FALSE)</f>
        <v>ResMed</v>
      </c>
      <c r="E85" s="1" t="str">
        <f>VLOOKUP($A85,'[2]Protocol Search'!$A:$K,3,FALSE)</f>
        <v>Neurology</v>
      </c>
      <c r="F85" s="1" t="str">
        <f>VLOOKUP($A85,'[2]Protocol Search'!$A:$K,4,FALSE)</f>
        <v>O'Brien, Louise</v>
      </c>
      <c r="G85" s="1" t="str">
        <f>VLOOKUP($A85,'[2]Protocol Search'!$A:$K,10,FALSE)</f>
        <v>CTSU - Neurosciences and Sensory</v>
      </c>
      <c r="H85" s="2">
        <v>42899</v>
      </c>
      <c r="J85" s="2">
        <v>42941</v>
      </c>
      <c r="L85" s="2">
        <v>42941</v>
      </c>
      <c r="N85" s="2" t="s">
        <v>0</v>
      </c>
      <c r="P85" s="2">
        <v>42941</v>
      </c>
      <c r="Q85" s="2">
        <v>42947</v>
      </c>
      <c r="R85" s="2" t="s">
        <v>0</v>
      </c>
      <c r="S85" s="2">
        <v>43003</v>
      </c>
      <c r="T85" s="2">
        <v>42937</v>
      </c>
      <c r="V85" s="2">
        <v>42937</v>
      </c>
      <c r="W85" s="2">
        <v>42937</v>
      </c>
      <c r="X85" s="2">
        <v>42907</v>
      </c>
      <c r="Z85" s="2">
        <v>43074</v>
      </c>
      <c r="AB85" s="2">
        <v>42898</v>
      </c>
      <c r="AC85" s="2">
        <v>43074</v>
      </c>
      <c r="AD85" s="2">
        <v>42922</v>
      </c>
      <c r="AE85" s="2" t="s">
        <v>0</v>
      </c>
      <c r="AH85" s="2" t="s">
        <v>0</v>
      </c>
    </row>
    <row r="86" spans="1:34" x14ac:dyDescent="0.25">
      <c r="A86" s="1" t="s">
        <v>1641</v>
      </c>
      <c r="B86" s="1" t="str">
        <f>VLOOKUP($A86,'[2]Protocol Search'!$A:$K,5,FALSE)</f>
        <v>OPEN TO ACCRUAL</v>
      </c>
      <c r="C86" s="1" t="str">
        <f>VLOOKUP($A86,'[2]Protocol Search'!$A:$K,9,FALSE)</f>
        <v>Industry</v>
      </c>
      <c r="D86" s="1" t="str">
        <f>VLOOKUP($A86,'[2]Protocol Search'!$A:$K,7,FALSE)</f>
        <v>Bioventrix</v>
      </c>
      <c r="E86" s="1" t="str">
        <f>VLOOKUP($A86,'[2]Protocol Search'!$A:$K,3,FALSE)</f>
        <v>Int Med-Cardiology</v>
      </c>
      <c r="F86" s="1" t="str">
        <f>VLOOKUP($A86,'[2]Protocol Search'!$A:$K,4,FALSE)</f>
        <v>Aaronson, Keith</v>
      </c>
      <c r="G86" s="1" t="str">
        <f>VLOOKUP($A86,'[2]Protocol Search'!$A:$K,10,FALSE)</f>
        <v>CTSU - Heart, Vessel, Blood</v>
      </c>
      <c r="H86" s="2">
        <v>42768</v>
      </c>
      <c r="J86" s="2">
        <v>42915</v>
      </c>
      <c r="L86" s="2">
        <v>42887</v>
      </c>
      <c r="N86" s="2">
        <v>42788</v>
      </c>
      <c r="O86" s="2">
        <v>43039</v>
      </c>
      <c r="P86" s="2">
        <v>43035</v>
      </c>
      <c r="Q86" s="2">
        <v>42971</v>
      </c>
      <c r="R86" s="2">
        <v>43140</v>
      </c>
      <c r="S86" s="2">
        <v>43258</v>
      </c>
      <c r="T86" s="2">
        <v>43140</v>
      </c>
      <c r="V86" s="2">
        <v>43151</v>
      </c>
      <c r="W86" s="2">
        <v>43047</v>
      </c>
      <c r="X86" s="2">
        <v>43200</v>
      </c>
      <c r="Z86" s="2">
        <v>43423</v>
      </c>
      <c r="AB86" s="2">
        <v>43223</v>
      </c>
      <c r="AC86" s="2">
        <v>43423</v>
      </c>
      <c r="AD86" s="2">
        <v>43084</v>
      </c>
      <c r="AE86" s="2">
        <v>42989</v>
      </c>
      <c r="AH86" s="2" t="s">
        <v>0</v>
      </c>
    </row>
    <row r="87" spans="1:34" x14ac:dyDescent="0.25">
      <c r="A87" s="1" t="s">
        <v>1640</v>
      </c>
      <c r="B87" s="1" t="str">
        <f>VLOOKUP($A87,'[2]Protocol Search'!$A:$K,5,FALSE)</f>
        <v>TERMINATED</v>
      </c>
      <c r="C87" s="1" t="str">
        <f>VLOOKUP($A87,'[2]Protocol Search'!$A:$K,9,FALSE)</f>
        <v>Industry</v>
      </c>
      <c r="D87" s="1" t="str">
        <f>VLOOKUP($A87,'[2]Protocol Search'!$A:$K,7,FALSE)</f>
        <v>Cortendo AB</v>
      </c>
      <c r="E87" s="1" t="str">
        <f>VLOOKUP($A87,'[2]Protocol Search'!$A:$K,3,FALSE)</f>
        <v>Int Med-Metabolism, Endo &amp; Diabetes</v>
      </c>
      <c r="F87" s="1" t="str">
        <f>VLOOKUP($A87,'[2]Protocol Search'!$A:$K,4,FALSE)</f>
        <v>Else, Tobias</v>
      </c>
      <c r="G87" s="1" t="str">
        <f>VLOOKUP($A87,'[2]Protocol Search'!$A:$K,10,FALSE)</f>
        <v>CTSU - Ambulatory and Chronic Disease</v>
      </c>
      <c r="H87" s="2">
        <v>42873</v>
      </c>
      <c r="J87" s="2">
        <v>42965</v>
      </c>
      <c r="L87" s="2">
        <v>42958</v>
      </c>
      <c r="N87" s="2">
        <v>42970</v>
      </c>
      <c r="O87" s="2">
        <v>43129</v>
      </c>
      <c r="P87" s="2">
        <v>42990</v>
      </c>
      <c r="Q87" s="2">
        <v>43013</v>
      </c>
      <c r="R87" s="2">
        <v>43013</v>
      </c>
      <c r="S87" s="2">
        <v>43222</v>
      </c>
      <c r="T87" s="2">
        <v>43013</v>
      </c>
      <c r="V87" s="2">
        <v>43055</v>
      </c>
      <c r="W87" s="2">
        <v>43013</v>
      </c>
      <c r="X87" s="2">
        <v>43055</v>
      </c>
      <c r="Z87" s="2">
        <v>43292</v>
      </c>
      <c r="AB87" s="2">
        <v>43216</v>
      </c>
      <c r="AC87" s="2">
        <v>43292</v>
      </c>
      <c r="AD87" s="2">
        <v>42976</v>
      </c>
      <c r="AE87" s="2">
        <v>42958</v>
      </c>
      <c r="AH87" s="2">
        <v>42894</v>
      </c>
    </row>
    <row r="88" spans="1:34" x14ac:dyDescent="0.25">
      <c r="A88" s="1" t="s">
        <v>1639</v>
      </c>
      <c r="B88" s="1" t="str">
        <f>VLOOKUP($A88,'[2]Protocol Search'!$A:$K,5,FALSE)</f>
        <v>OPEN TO ACCRUAL</v>
      </c>
      <c r="C88" s="1" t="str">
        <f>VLOOKUP($A88,'[2]Protocol Search'!$A:$K,9,FALSE)</f>
        <v>Externally Peer-Reviewed</v>
      </c>
      <c r="D88" s="1" t="str">
        <f>VLOOKUP($A88,'[2]Protocol Search'!$A:$K,7,FALSE)</f>
        <v>DHHS - National Institutes of Health</v>
      </c>
      <c r="E88" s="1" t="str">
        <f>VLOOKUP($A88,'[2]Protocol Search'!$A:$K,3,FALSE)</f>
        <v>Int Med-Rheumatology</v>
      </c>
      <c r="F88" s="1" t="str">
        <f>VLOOKUP($A88,'[2]Protocol Search'!$A:$K,4,FALSE)</f>
        <v>Khanna, Dinesh</v>
      </c>
      <c r="G88" s="1" t="str">
        <f>VLOOKUP($A88,'[2]Protocol Search'!$A:$K,10,FALSE)</f>
        <v>CTSU - Ambulatory and Chronic Disease</v>
      </c>
      <c r="H88" s="2">
        <v>42890</v>
      </c>
      <c r="J88" s="2">
        <v>42908</v>
      </c>
      <c r="L88" s="2">
        <v>42906</v>
      </c>
      <c r="N88" s="2" t="s">
        <v>0</v>
      </c>
      <c r="O88" s="2">
        <v>42902</v>
      </c>
      <c r="P88" s="2">
        <v>42934</v>
      </c>
      <c r="Q88" s="2">
        <v>42941</v>
      </c>
      <c r="R88" s="2">
        <v>42949</v>
      </c>
      <c r="S88" s="2">
        <v>42999</v>
      </c>
      <c r="T88" s="2">
        <v>42948</v>
      </c>
      <c r="V88" s="2">
        <v>42957</v>
      </c>
      <c r="W88" s="2">
        <v>42923</v>
      </c>
      <c r="X88" s="2">
        <v>42964</v>
      </c>
      <c r="Z88" s="2">
        <v>43004</v>
      </c>
      <c r="AB88" s="2">
        <v>42965</v>
      </c>
      <c r="AC88" s="2">
        <v>43074</v>
      </c>
      <c r="AD88" s="2" t="s">
        <v>0</v>
      </c>
      <c r="AE88" s="2" t="s">
        <v>0</v>
      </c>
      <c r="AH88" s="2" t="s">
        <v>0</v>
      </c>
    </row>
    <row r="89" spans="1:34" x14ac:dyDescent="0.25">
      <c r="A89" s="1" t="s">
        <v>1638</v>
      </c>
      <c r="B89" s="1" t="str">
        <f>VLOOKUP($A89,'[2]Protocol Search'!$A:$K,5,FALSE)</f>
        <v>IRB STUDY CLOSURE</v>
      </c>
      <c r="C89" s="1" t="str">
        <f>VLOOKUP($A89,'[2]Protocol Search'!$A:$K,9,FALSE)</f>
        <v>Industry</v>
      </c>
      <c r="D89" s="1" t="str">
        <f>VLOOKUP($A89,'[2]Protocol Search'!$A:$K,7,FALSE)</f>
        <v>Neurocrine Biosciences, Inc.</v>
      </c>
      <c r="E89" s="1" t="str">
        <f>VLOOKUP($A89,'[2]Protocol Search'!$A:$K,3,FALSE)</f>
        <v>Int Med-Metabolism, Endo &amp; Diabetes</v>
      </c>
      <c r="F89" s="1" t="str">
        <f>VLOOKUP($A89,'[2]Protocol Search'!$A:$K,4,FALSE)</f>
        <v>Auchus, Richard</v>
      </c>
      <c r="G89" s="1" t="str">
        <f>VLOOKUP($A89,'[2]Protocol Search'!$A:$K,10,FALSE)</f>
        <v>CTSU - Ambulatory and Chronic Disease</v>
      </c>
      <c r="H89" s="2">
        <v>42832</v>
      </c>
      <c r="J89" s="2">
        <v>42948</v>
      </c>
      <c r="L89" s="2">
        <v>42930</v>
      </c>
      <c r="N89" s="2">
        <v>42948</v>
      </c>
      <c r="O89" s="2">
        <v>42949</v>
      </c>
      <c r="P89" s="2">
        <v>42957</v>
      </c>
      <c r="Q89" s="2">
        <v>42964</v>
      </c>
      <c r="R89" s="2">
        <v>42972</v>
      </c>
      <c r="S89" s="2">
        <v>43052</v>
      </c>
      <c r="T89" s="2">
        <v>42972</v>
      </c>
      <c r="V89" s="2">
        <v>42991</v>
      </c>
      <c r="W89" s="2">
        <v>42971</v>
      </c>
      <c r="X89" s="2">
        <v>42991</v>
      </c>
      <c r="Z89" s="2">
        <v>43050</v>
      </c>
      <c r="AB89" s="2">
        <v>43031</v>
      </c>
      <c r="AC89" s="2">
        <v>43068</v>
      </c>
      <c r="AD89" s="2">
        <v>42954</v>
      </c>
      <c r="AE89" s="2">
        <v>42948</v>
      </c>
      <c r="AH89" s="2" t="s">
        <v>0</v>
      </c>
    </row>
    <row r="90" spans="1:34" x14ac:dyDescent="0.25">
      <c r="A90" s="1" t="s">
        <v>1637</v>
      </c>
      <c r="B90" s="1" t="str">
        <f>VLOOKUP($A90,'[2]Protocol Search'!$A:$K,5,FALSE)</f>
        <v>ABANDONED</v>
      </c>
      <c r="C90" s="1" t="str">
        <f>VLOOKUP($A90,'[2]Protocol Search'!$A:$K,9,FALSE)</f>
        <v/>
      </c>
      <c r="D90" s="1" t="str">
        <f>VLOOKUP($A90,'[2]Protocol Search'!$A:$K,7,FALSE)</f>
        <v/>
      </c>
      <c r="E90" s="1" t="str">
        <f>VLOOKUP($A90,'[2]Protocol Search'!$A:$K,3,FALSE)</f>
        <v>Radiology</v>
      </c>
      <c r="F90" s="1" t="str">
        <f>VLOOKUP($A90,'[2]Protocol Search'!$A:$K,4,FALSE)</f>
        <v>Gemmete, Joseph</v>
      </c>
      <c r="G90" s="1" t="str">
        <f>VLOOKUP($A90,'[2]Protocol Search'!$A:$K,10,FALSE)</f>
        <v>CTSU - Neurosciences and Sensory</v>
      </c>
      <c r="N90" s="2">
        <v>42985</v>
      </c>
      <c r="O90" s="2" t="s">
        <v>0</v>
      </c>
      <c r="P90" s="2">
        <v>42985</v>
      </c>
      <c r="Q90" s="2">
        <v>42985</v>
      </c>
      <c r="R90" s="2" t="s">
        <v>0</v>
      </c>
      <c r="S90" s="2" t="s">
        <v>0</v>
      </c>
      <c r="T90" s="2">
        <v>42985</v>
      </c>
      <c r="V90" s="2" t="s">
        <v>0</v>
      </c>
      <c r="W90" s="2">
        <v>42985</v>
      </c>
      <c r="X90" s="2" t="s">
        <v>0</v>
      </c>
      <c r="Z90" s="2" t="s">
        <v>0</v>
      </c>
      <c r="AB90" s="2" t="s">
        <v>0</v>
      </c>
      <c r="AC90" s="2" t="s">
        <v>0</v>
      </c>
      <c r="AD90" s="2">
        <v>42985</v>
      </c>
    </row>
    <row r="91" spans="1:34" x14ac:dyDescent="0.25">
      <c r="A91" s="1" t="s">
        <v>1636</v>
      </c>
      <c r="B91" s="1" t="str">
        <f>VLOOKUP($A91,'[2]Protocol Search'!$A:$K,5,FALSE)</f>
        <v>TERMINATED</v>
      </c>
      <c r="C91" s="1" t="str">
        <f>VLOOKUP($A91,'[2]Protocol Search'!$A:$K,9,FALSE)</f>
        <v>Industry</v>
      </c>
      <c r="D91" s="1" t="str">
        <f>VLOOKUP($A91,'[2]Protocol Search'!$A:$K,7,FALSE)</f>
        <v>Penumbra Inc.</v>
      </c>
      <c r="E91" s="1" t="str">
        <f>VLOOKUP($A91,'[2]Protocol Search'!$A:$K,3,FALSE)</f>
        <v>Radiology</v>
      </c>
      <c r="F91" s="1" t="str">
        <f>VLOOKUP($A91,'[2]Protocol Search'!$A:$K,4,FALSE)</f>
        <v>Khaja, Minhajuddin</v>
      </c>
      <c r="G91" s="1" t="str">
        <f>VLOOKUP($A91,'[2]Protocol Search'!$A:$K,10,FALSE)</f>
        <v>CTSU - Heart, Vessel, Blood</v>
      </c>
      <c r="H91" s="2">
        <v>42940</v>
      </c>
      <c r="J91" s="2">
        <v>43004</v>
      </c>
      <c r="L91" s="2">
        <v>42979</v>
      </c>
      <c r="N91" s="2">
        <v>43032</v>
      </c>
      <c r="O91" s="2">
        <v>43005</v>
      </c>
      <c r="P91" s="2">
        <v>43018</v>
      </c>
      <c r="Q91" s="2">
        <v>43032</v>
      </c>
      <c r="R91" s="2">
        <v>43052</v>
      </c>
      <c r="S91" s="2">
        <v>43203</v>
      </c>
      <c r="T91" s="2">
        <v>43047</v>
      </c>
      <c r="V91" s="2">
        <v>43137</v>
      </c>
      <c r="W91" s="2">
        <v>43047</v>
      </c>
      <c r="X91" s="2">
        <v>43137</v>
      </c>
      <c r="Z91" s="2">
        <v>43270</v>
      </c>
      <c r="AB91" s="2">
        <v>43196</v>
      </c>
      <c r="AC91" s="2">
        <v>43270</v>
      </c>
      <c r="AD91" s="2">
        <v>43027</v>
      </c>
      <c r="AE91" s="2">
        <v>43024</v>
      </c>
      <c r="AH91" s="2" t="s">
        <v>0</v>
      </c>
    </row>
    <row r="92" spans="1:34" x14ac:dyDescent="0.25">
      <c r="A92" s="1" t="s">
        <v>1635</v>
      </c>
      <c r="B92" s="1" t="str">
        <f>VLOOKUP($A92,'[2]Protocol Search'!$A:$K,5,FALSE)</f>
        <v>CLOSED TO ACCRUAL</v>
      </c>
      <c r="C92" s="1" t="str">
        <f>VLOOKUP($A92,'[2]Protocol Search'!$A:$K,9,FALSE)</f>
        <v>Industry</v>
      </c>
      <c r="D92" s="1" t="str">
        <f>VLOOKUP($A92,'[2]Protocol Search'!$A:$K,7,FALSE)</f>
        <v>Alnylam Pharmaceuticals</v>
      </c>
      <c r="E92" s="1" t="str">
        <f>VLOOKUP($A92,'[2]Protocol Search'!$A:$K,3,FALSE)</f>
        <v>Int Med-Hematology/Oncology</v>
      </c>
      <c r="F92" s="1" t="str">
        <f>VLOOKUP($A92,'[2]Protocol Search'!$A:$K,4,FALSE)</f>
        <v>Silver, Samuel</v>
      </c>
      <c r="G92" s="1" t="str">
        <f>VLOOKUP($A92,'[2]Protocol Search'!$A:$K,10,FALSE)</f>
        <v>CTSU - Heart, Vessel, Blood</v>
      </c>
      <c r="H92" s="2">
        <v>42886</v>
      </c>
      <c r="J92" s="2">
        <v>42916</v>
      </c>
      <c r="L92" s="2">
        <v>42835</v>
      </c>
      <c r="N92" s="2">
        <v>42934</v>
      </c>
      <c r="O92" s="2">
        <v>42947</v>
      </c>
      <c r="P92" s="2">
        <v>42943</v>
      </c>
      <c r="Q92" s="2">
        <v>42971</v>
      </c>
      <c r="R92" s="2">
        <v>42933</v>
      </c>
      <c r="S92" s="2">
        <v>43069</v>
      </c>
      <c r="T92" s="2">
        <v>42928</v>
      </c>
      <c r="V92" s="2">
        <v>42948</v>
      </c>
      <c r="W92" s="2">
        <v>42916</v>
      </c>
      <c r="X92" s="2">
        <v>42951</v>
      </c>
      <c r="Z92" s="2">
        <v>43090</v>
      </c>
      <c r="AB92" s="2">
        <v>43070</v>
      </c>
      <c r="AC92" s="2">
        <v>43090</v>
      </c>
      <c r="AD92" s="2">
        <v>42823</v>
      </c>
      <c r="AE92" s="2">
        <v>42811</v>
      </c>
      <c r="AH92" s="2">
        <v>42802</v>
      </c>
    </row>
    <row r="93" spans="1:34" x14ac:dyDescent="0.25">
      <c r="A93" s="1" t="s">
        <v>1634</v>
      </c>
      <c r="B93" s="1" t="str">
        <f>VLOOKUP($A93,'[2]Protocol Search'!$A:$K,5,FALSE)</f>
        <v>ABANDONED</v>
      </c>
      <c r="C93" s="1" t="str">
        <f>VLOOKUP($A93,'[2]Protocol Search'!$A:$K,9,FALSE)</f>
        <v>Industry</v>
      </c>
      <c r="D93" s="1" t="str">
        <f>VLOOKUP($A93,'[2]Protocol Search'!$A:$K,7,FALSE)</f>
        <v>Seres Therapeutics</v>
      </c>
      <c r="E93" s="1" t="str">
        <f>VLOOKUP($A93,'[2]Protocol Search'!$A:$K,3,FALSE)</f>
        <v>Int Med-Gastroenterology</v>
      </c>
      <c r="F93" s="1" t="str">
        <f>VLOOKUP($A93,'[2]Protocol Search'!$A:$K,4,FALSE)</f>
        <v>Higgins, Peter</v>
      </c>
      <c r="G93" s="1" t="str">
        <f>VLOOKUP($A93,'[2]Protocol Search'!$A:$K,10,FALSE)</f>
        <v>CTSU - Ambulatory and Chronic Disease</v>
      </c>
      <c r="H93" s="2">
        <v>42930</v>
      </c>
      <c r="J93" s="2">
        <v>42937</v>
      </c>
      <c r="L93" s="2">
        <v>42937</v>
      </c>
      <c r="N93" s="2">
        <v>42943</v>
      </c>
      <c r="O93" s="2">
        <v>42965</v>
      </c>
      <c r="P93" s="2">
        <v>42962</v>
      </c>
      <c r="Q93" s="2">
        <v>42971</v>
      </c>
      <c r="R93" s="2">
        <v>42977</v>
      </c>
      <c r="S93" s="2">
        <v>43120</v>
      </c>
      <c r="T93" s="2">
        <v>42970</v>
      </c>
      <c r="V93" s="2">
        <v>43000</v>
      </c>
      <c r="W93" s="2">
        <v>42968</v>
      </c>
      <c r="X93" s="2">
        <v>43018</v>
      </c>
      <c r="Z93" s="2">
        <v>43028</v>
      </c>
      <c r="AB93" s="2">
        <v>43083</v>
      </c>
      <c r="AD93" s="2">
        <v>42958</v>
      </c>
      <c r="AE93" s="2">
        <v>42943</v>
      </c>
      <c r="AH93" s="2" t="s">
        <v>0</v>
      </c>
    </row>
    <row r="94" spans="1:34" x14ac:dyDescent="0.25">
      <c r="A94" s="1" t="s">
        <v>1633</v>
      </c>
      <c r="B94" s="1" t="str">
        <f>VLOOKUP($A94,'[2]Protocol Search'!$A:$K,5,FALSE)</f>
        <v>CLOSED TO ACCRUAL</v>
      </c>
      <c r="C94" s="1" t="str">
        <f>VLOOKUP($A94,'[2]Protocol Search'!$A:$K,9,FALSE)</f>
        <v>Industry</v>
      </c>
      <c r="D94" s="1" t="str">
        <f>VLOOKUP($A94,'[2]Protocol Search'!$A:$K,7,FALSE)</f>
        <v>Angion Biomedica Corp.</v>
      </c>
      <c r="E94" s="1" t="str">
        <f>VLOOKUP($A94,'[2]Protocol Search'!$A:$K,3,FALSE)</f>
        <v>Surgery-Transplant Surgery</v>
      </c>
      <c r="F94" s="1" t="str">
        <f>VLOOKUP($A94,'[2]Protocol Search'!$A:$K,4,FALSE)</f>
        <v>Sung, Randall</v>
      </c>
      <c r="G94" s="1" t="str">
        <f>VLOOKUP($A94,'[2]Protocol Search'!$A:$K,10,FALSE)</f>
        <v>CTSU - Acute, Critical Care, Surgery &amp; Transplant</v>
      </c>
      <c r="H94" s="2">
        <v>42856</v>
      </c>
      <c r="J94" s="2">
        <v>43018</v>
      </c>
      <c r="L94" s="2">
        <v>43011</v>
      </c>
      <c r="N94" s="2">
        <v>43024</v>
      </c>
      <c r="P94" s="2" t="s">
        <v>0</v>
      </c>
      <c r="Q94" s="2" t="s">
        <v>0</v>
      </c>
      <c r="R94" s="2" t="s">
        <v>0</v>
      </c>
      <c r="S94" s="2">
        <v>43320</v>
      </c>
      <c r="T94" s="2" t="s">
        <v>0</v>
      </c>
      <c r="V94" s="2" t="s">
        <v>0</v>
      </c>
      <c r="W94" s="2" t="s">
        <v>0</v>
      </c>
      <c r="X94" s="2">
        <v>43209</v>
      </c>
      <c r="Z94" s="2">
        <v>43157</v>
      </c>
      <c r="AB94" s="2">
        <v>43320</v>
      </c>
      <c r="AC94" s="2">
        <v>43320</v>
      </c>
      <c r="AD94" s="2" t="s">
        <v>0</v>
      </c>
      <c r="AE94" s="2" t="s">
        <v>0</v>
      </c>
      <c r="AH94" s="2" t="s">
        <v>0</v>
      </c>
    </row>
    <row r="95" spans="1:34" x14ac:dyDescent="0.25">
      <c r="A95" s="1" t="s">
        <v>1632</v>
      </c>
      <c r="B95" s="1" t="str">
        <f>VLOOKUP($A95,'[2]Protocol Search'!$A:$K,5,FALSE)</f>
        <v>IRB STUDY CLOSURE</v>
      </c>
      <c r="C95" s="1" t="str">
        <f>VLOOKUP($A95,'[2]Protocol Search'!$A:$K,9,FALSE)</f>
        <v>Industry</v>
      </c>
      <c r="D95" s="1" t="str">
        <f>VLOOKUP($A95,'[2]Protocol Search'!$A:$K,7,FALSE)</f>
        <v>AbbVie Inc</v>
      </c>
      <c r="E95" s="1" t="str">
        <f>VLOOKUP($A95,'[2]Protocol Search'!$A:$K,3,FALSE)</f>
        <v>Int Med-Gastroenterology</v>
      </c>
      <c r="F95" s="1" t="str">
        <f>VLOOKUP($A95,'[2]Protocol Search'!$A:$K,4,FALSE)</f>
        <v>Conjeevaram, Hari</v>
      </c>
      <c r="G95" s="1" t="str">
        <f>VLOOKUP($A95,'[2]Protocol Search'!$A:$K,10,FALSE)</f>
        <v>CTSU - Ambulatory and Chronic Disease</v>
      </c>
      <c r="H95" s="2">
        <v>42794</v>
      </c>
      <c r="J95" s="2">
        <v>42941</v>
      </c>
      <c r="L95" s="2">
        <v>42938</v>
      </c>
      <c r="N95" s="2">
        <v>42941</v>
      </c>
      <c r="O95" s="2">
        <v>42943</v>
      </c>
      <c r="P95" s="2">
        <v>42949</v>
      </c>
      <c r="Q95" s="2">
        <v>42955</v>
      </c>
      <c r="R95" s="2">
        <v>42955</v>
      </c>
      <c r="S95" s="2">
        <v>42999</v>
      </c>
      <c r="T95" s="2">
        <v>42954</v>
      </c>
      <c r="V95" s="2">
        <v>42964</v>
      </c>
      <c r="W95" s="2">
        <v>42955</v>
      </c>
      <c r="X95" s="2">
        <v>42968</v>
      </c>
      <c r="Z95" s="2">
        <v>43021</v>
      </c>
      <c r="AB95" s="2">
        <v>42999</v>
      </c>
      <c r="AC95" s="2">
        <v>43028</v>
      </c>
      <c r="AD95" s="2">
        <v>42943</v>
      </c>
      <c r="AE95" s="2">
        <v>42941</v>
      </c>
      <c r="AH95" s="2">
        <v>42794</v>
      </c>
    </row>
    <row r="96" spans="1:34" x14ac:dyDescent="0.25">
      <c r="A96" s="1" t="s">
        <v>1631</v>
      </c>
      <c r="B96" s="1" t="str">
        <f>VLOOKUP($A96,'[2]Protocol Search'!$A:$K,5,FALSE)</f>
        <v>TERMINATED</v>
      </c>
      <c r="C96" s="1" t="str">
        <f>VLOOKUP($A96,'[2]Protocol Search'!$A:$K,9,FALSE)</f>
        <v>Industry</v>
      </c>
      <c r="D96" s="1" t="str">
        <f>VLOOKUP($A96,'[2]Protocol Search'!$A:$K,7,FALSE)</f>
        <v>Gilead Sciences, Inc.</v>
      </c>
      <c r="E96" s="1" t="str">
        <f>VLOOKUP($A96,'[2]Protocol Search'!$A:$K,3,FALSE)</f>
        <v>Int Med-Nephrology</v>
      </c>
      <c r="F96" s="1" t="str">
        <f>VLOOKUP($A96,'[2]Protocol Search'!$A:$K,4,FALSE)</f>
        <v>Rao, Panduranga</v>
      </c>
      <c r="G96" s="1" t="str">
        <f>VLOOKUP($A96,'[2]Protocol Search'!$A:$K,10,FALSE)</f>
        <v>CTSU - Ambulatory and Chronic Disease</v>
      </c>
      <c r="H96" s="2">
        <v>42808</v>
      </c>
      <c r="J96" s="2">
        <v>42898</v>
      </c>
      <c r="L96" s="2">
        <v>42895</v>
      </c>
      <c r="N96" s="2">
        <v>42905</v>
      </c>
      <c r="O96" s="2">
        <v>43013</v>
      </c>
      <c r="P96" s="2">
        <v>42921</v>
      </c>
      <c r="Q96" s="2">
        <v>42955</v>
      </c>
      <c r="R96" s="2">
        <v>42961</v>
      </c>
      <c r="S96" s="2">
        <v>43088</v>
      </c>
      <c r="T96" s="2">
        <v>42959</v>
      </c>
      <c r="V96" s="2">
        <v>43006</v>
      </c>
      <c r="W96" s="2">
        <v>42951</v>
      </c>
      <c r="X96" s="2">
        <v>43006</v>
      </c>
      <c r="Z96" s="2">
        <v>43105</v>
      </c>
      <c r="AB96" s="2">
        <v>43080</v>
      </c>
      <c r="AC96" s="2">
        <v>43270</v>
      </c>
      <c r="AD96" s="2">
        <v>42934</v>
      </c>
      <c r="AE96" s="2">
        <v>42926</v>
      </c>
      <c r="AH96" s="2" t="s">
        <v>0</v>
      </c>
    </row>
    <row r="97" spans="1:34" x14ac:dyDescent="0.25">
      <c r="A97" s="1" t="s">
        <v>1630</v>
      </c>
      <c r="B97" s="1" t="str">
        <f>VLOOKUP($A97,'[2]Protocol Search'!$A:$K,5,FALSE)</f>
        <v>OPEN TO ACCRUAL</v>
      </c>
      <c r="C97" s="1" t="str">
        <f>VLOOKUP($A97,'[2]Protocol Search'!$A:$K,9,FALSE)</f>
        <v>Industry</v>
      </c>
      <c r="D97" s="1" t="str">
        <f>VLOOKUP($A97,'[2]Protocol Search'!$A:$K,7,FALSE)</f>
        <v>Medtronic, Inc.</v>
      </c>
      <c r="E97" s="1" t="str">
        <f>VLOOKUP($A97,'[2]Protocol Search'!$A:$K,3,FALSE)</f>
        <v>Int Med-Metabolism, Endo &amp; Diabetes</v>
      </c>
      <c r="F97" s="1" t="str">
        <f>VLOOKUP($A97,'[2]Protocol Search'!$A:$K,4,FALSE)</f>
        <v>Busui, Rodica</v>
      </c>
      <c r="G97" s="1" t="str">
        <f>VLOOKUP($A97,'[2]Protocol Search'!$A:$K,10,FALSE)</f>
        <v>CTSU - Ambulatory and Chronic Disease</v>
      </c>
      <c r="H97" s="2">
        <v>42902</v>
      </c>
      <c r="J97" s="2">
        <v>42908</v>
      </c>
      <c r="L97" s="2">
        <v>42904</v>
      </c>
      <c r="N97" s="2">
        <v>42914</v>
      </c>
      <c r="O97" s="2">
        <v>42936</v>
      </c>
      <c r="P97" s="2">
        <v>42941</v>
      </c>
      <c r="Q97" s="2">
        <v>42950</v>
      </c>
      <c r="R97" s="2">
        <v>42915</v>
      </c>
      <c r="S97" s="2">
        <v>42965</v>
      </c>
      <c r="T97" s="2">
        <v>42915</v>
      </c>
      <c r="V97" s="2">
        <v>42941</v>
      </c>
      <c r="W97" s="2">
        <v>42912</v>
      </c>
      <c r="X97" s="2">
        <v>42942</v>
      </c>
      <c r="Z97" s="2">
        <v>42985</v>
      </c>
      <c r="AB97" s="2">
        <v>43060</v>
      </c>
      <c r="AC97" s="2">
        <v>43048</v>
      </c>
      <c r="AD97" s="2">
        <v>42912</v>
      </c>
      <c r="AE97" s="2">
        <v>42905</v>
      </c>
      <c r="AH97" s="2" t="s">
        <v>0</v>
      </c>
    </row>
    <row r="98" spans="1:34" x14ac:dyDescent="0.25">
      <c r="A98" s="1" t="s">
        <v>1629</v>
      </c>
      <c r="B98" s="1" t="str">
        <f>VLOOKUP($A98,'[2]Protocol Search'!$A:$K,5,FALSE)</f>
        <v>TERMINATED</v>
      </c>
      <c r="C98" s="1" t="str">
        <f>VLOOKUP($A98,'[2]Protocol Search'!$A:$K,9,FALSE)</f>
        <v>Industry</v>
      </c>
      <c r="D98" s="1" t="str">
        <f>VLOOKUP($A98,'[2]Protocol Search'!$A:$K,7,FALSE)</f>
        <v>Pfizer, Inc.</v>
      </c>
      <c r="E98" s="1" t="str">
        <f>VLOOKUP($A98,'[2]Protocol Search'!$A:$K,3,FALSE)</f>
        <v>Int Med-Gastroenterology</v>
      </c>
      <c r="F98" s="1" t="str">
        <f>VLOOKUP($A98,'[2]Protocol Search'!$A:$K,4,FALSE)</f>
        <v>Conjeevaram, Hari</v>
      </c>
      <c r="G98" s="1" t="str">
        <f>VLOOKUP($A98,'[2]Protocol Search'!$A:$K,10,FALSE)</f>
        <v>CTSU - Ambulatory and Chronic Disease</v>
      </c>
      <c r="H98" s="2">
        <v>42901</v>
      </c>
      <c r="J98" s="2">
        <v>42919</v>
      </c>
      <c r="L98" s="2">
        <v>42913</v>
      </c>
      <c r="N98" s="2">
        <v>42926</v>
      </c>
      <c r="O98" s="2">
        <v>42976</v>
      </c>
      <c r="P98" s="2">
        <v>42933</v>
      </c>
      <c r="Q98" s="2">
        <v>42955</v>
      </c>
      <c r="R98" s="2">
        <v>42961</v>
      </c>
      <c r="S98" s="2">
        <v>43000</v>
      </c>
      <c r="T98" s="2">
        <v>42956</v>
      </c>
      <c r="V98" s="2">
        <v>42968</v>
      </c>
      <c r="W98" s="2">
        <v>42955</v>
      </c>
      <c r="X98" s="2">
        <v>42968</v>
      </c>
      <c r="Z98" s="2">
        <v>43021</v>
      </c>
      <c r="AB98" s="2">
        <v>43030</v>
      </c>
      <c r="AC98" s="2">
        <v>43109</v>
      </c>
      <c r="AD98" s="2">
        <v>42943</v>
      </c>
      <c r="AE98" s="2">
        <v>42922</v>
      </c>
      <c r="AH98" s="2">
        <v>42901</v>
      </c>
    </row>
    <row r="99" spans="1:34" x14ac:dyDescent="0.25">
      <c r="A99" s="1" t="s">
        <v>1628</v>
      </c>
      <c r="B99" s="1" t="str">
        <f>VLOOKUP($A99,'[2]Protocol Search'!$A:$K,5,FALSE)</f>
        <v>TERMINATED</v>
      </c>
      <c r="C99" s="1" t="str">
        <f>VLOOKUP($A99,'[2]Protocol Search'!$A:$K,9,FALSE)</f>
        <v>Industry</v>
      </c>
      <c r="D99" s="1" t="str">
        <f>VLOOKUP($A99,'[2]Protocol Search'!$A:$K,7,FALSE)</f>
        <v>Quintiles, Inc</v>
      </c>
      <c r="E99" s="1" t="str">
        <f>VLOOKUP($A99,'[2]Protocol Search'!$A:$K,3,FALSE)</f>
        <v>Ophthalmology &amp; Visual Sciences</v>
      </c>
      <c r="F99" s="1" t="str">
        <f>VLOOKUP($A99,'[2]Protocol Search'!$A:$K,4,FALSE)</f>
        <v>Mian, Shahzad</v>
      </c>
      <c r="G99" s="1" t="str">
        <f>VLOOKUP($A99,'[2]Protocol Search'!$A:$K,10,FALSE)</f>
        <v>CTSU - Ambulatory and Chronic Disease</v>
      </c>
      <c r="H99" s="2">
        <v>42922</v>
      </c>
      <c r="J99" s="2">
        <v>42948</v>
      </c>
      <c r="L99" s="2">
        <v>42943</v>
      </c>
      <c r="N99" s="2">
        <v>42929</v>
      </c>
      <c r="O99" s="2">
        <v>43038</v>
      </c>
      <c r="P99" s="2">
        <v>42954</v>
      </c>
      <c r="Q99" s="2">
        <v>42975</v>
      </c>
      <c r="R99" s="2">
        <v>42976</v>
      </c>
      <c r="S99" s="2">
        <v>43200</v>
      </c>
      <c r="T99" s="2">
        <v>42975</v>
      </c>
      <c r="V99" s="2">
        <v>43006</v>
      </c>
      <c r="W99" s="2">
        <v>42975</v>
      </c>
      <c r="X99" s="2">
        <v>43089</v>
      </c>
      <c r="Z99" s="2">
        <v>43234</v>
      </c>
      <c r="AB99" s="2">
        <v>35934</v>
      </c>
      <c r="AC99" s="2">
        <v>43377</v>
      </c>
      <c r="AD99" s="2">
        <v>42961</v>
      </c>
      <c r="AE99" s="2">
        <v>42949</v>
      </c>
      <c r="AH99" s="2" t="s">
        <v>0</v>
      </c>
    </row>
    <row r="100" spans="1:34" x14ac:dyDescent="0.25">
      <c r="A100" s="1" t="s">
        <v>1627</v>
      </c>
      <c r="B100" s="1" t="str">
        <f>VLOOKUP($A100,'[2]Protocol Search'!$A:$K,5,FALSE)</f>
        <v>OPEN TO ACCRUAL</v>
      </c>
      <c r="C100" s="1" t="str">
        <f>VLOOKUP($A100,'[2]Protocol Search'!$A:$K,9,FALSE)</f>
        <v>Externally Peer-Reviewed</v>
      </c>
      <c r="D100" s="1" t="str">
        <f>VLOOKUP($A100,'[2]Protocol Search'!$A:$K,7,FALSE)</f>
        <v>DHHS - National Institutes of Health</v>
      </c>
      <c r="E100" s="1" t="str">
        <f>VLOOKUP($A100,'[2]Protocol Search'!$A:$K,3,FALSE)</f>
        <v>Surgery-Plastic Surgery</v>
      </c>
      <c r="F100" s="1" t="str">
        <f>VLOOKUP($A100,'[2]Protocol Search'!$A:$K,4,FALSE)</f>
        <v>Chung, Kevin</v>
      </c>
      <c r="G100" s="1" t="str">
        <f>VLOOKUP($A100,'[2]Protocol Search'!$A:$K,10,FALSE)</f>
        <v>CTSU - Ambulatory and Chronic Disease</v>
      </c>
      <c r="H100" s="2">
        <v>42857</v>
      </c>
      <c r="J100" s="2">
        <v>42965</v>
      </c>
      <c r="L100" s="2">
        <v>42964</v>
      </c>
      <c r="N100" s="2" t="s">
        <v>0</v>
      </c>
      <c r="O100" s="2">
        <v>42979</v>
      </c>
      <c r="P100" s="2">
        <v>42984</v>
      </c>
      <c r="Q100" s="2">
        <v>43041</v>
      </c>
      <c r="R100" s="2" t="s">
        <v>0</v>
      </c>
      <c r="S100" s="2">
        <v>43814</v>
      </c>
      <c r="T100" s="2" t="s">
        <v>0</v>
      </c>
      <c r="V100" s="2" t="s">
        <v>0</v>
      </c>
      <c r="W100" s="2" t="s">
        <v>0</v>
      </c>
      <c r="X100" s="2" t="s">
        <v>0</v>
      </c>
      <c r="Z100" s="2">
        <v>43839</v>
      </c>
      <c r="AB100" s="2" t="s">
        <v>0</v>
      </c>
      <c r="AC100" s="2">
        <v>43874</v>
      </c>
      <c r="AD100" s="2">
        <v>43011</v>
      </c>
      <c r="AE100" s="2">
        <v>42992</v>
      </c>
      <c r="AH100" s="2" t="s">
        <v>0</v>
      </c>
    </row>
    <row r="101" spans="1:34" x14ac:dyDescent="0.25">
      <c r="A101" s="1" t="s">
        <v>1626</v>
      </c>
      <c r="B101" s="1" t="str">
        <f>VLOOKUP($A101,'[2]Protocol Search'!$A:$K,5,FALSE)</f>
        <v>IRB STUDY CLOSURE</v>
      </c>
      <c r="C101" s="1" t="str">
        <f>VLOOKUP($A101,'[2]Protocol Search'!$A:$K,9,FALSE)</f>
        <v>Industry</v>
      </c>
      <c r="D101" s="1" t="str">
        <f>VLOOKUP($A101,'[2]Protocol Search'!$A:$K,7,FALSE)</f>
        <v>Ironwood Pharmaceuticals, Inc</v>
      </c>
      <c r="E101" s="1" t="str">
        <f>VLOOKUP($A101,'[2]Protocol Search'!$A:$K,3,FALSE)</f>
        <v>Int Med-Rheumatology</v>
      </c>
      <c r="F101" s="1" t="str">
        <f>VLOOKUP($A101,'[2]Protocol Search'!$A:$K,4,FALSE)</f>
        <v>Khanna, Puja</v>
      </c>
      <c r="G101" s="1" t="str">
        <f>VLOOKUP($A101,'[2]Protocol Search'!$A:$K,10,FALSE)</f>
        <v>CTSU - Ambulatory and Chronic Disease</v>
      </c>
      <c r="H101" s="2">
        <v>42922</v>
      </c>
      <c r="J101" s="2">
        <v>42929</v>
      </c>
      <c r="L101" s="2">
        <v>42558</v>
      </c>
      <c r="N101" s="2">
        <v>42934</v>
      </c>
      <c r="O101" s="2">
        <v>42929</v>
      </c>
      <c r="P101" s="2">
        <v>42936</v>
      </c>
      <c r="Q101" s="2">
        <v>42961</v>
      </c>
      <c r="R101" s="2">
        <v>42975</v>
      </c>
      <c r="S101" s="2">
        <v>43040</v>
      </c>
      <c r="T101" s="2">
        <v>42972</v>
      </c>
      <c r="V101" s="2">
        <v>43021</v>
      </c>
      <c r="W101" s="2">
        <v>42968</v>
      </c>
      <c r="X101" s="2">
        <v>43028</v>
      </c>
      <c r="Z101" s="2">
        <v>42747</v>
      </c>
      <c r="AB101" s="2">
        <v>43116</v>
      </c>
      <c r="AC101" s="2">
        <v>43157</v>
      </c>
      <c r="AD101" s="2">
        <v>42940</v>
      </c>
      <c r="AE101" s="2">
        <v>42929</v>
      </c>
      <c r="AH101" s="2" t="s">
        <v>0</v>
      </c>
    </row>
    <row r="102" spans="1:34" x14ac:dyDescent="0.25">
      <c r="A102" s="1" t="s">
        <v>1625</v>
      </c>
      <c r="B102" s="1" t="str">
        <f>VLOOKUP($A102,'[2]Protocol Search'!$A:$K,5,FALSE)</f>
        <v>IRB STUDY CLOSURE</v>
      </c>
      <c r="C102" s="1" t="str">
        <f>VLOOKUP($A102,'[2]Protocol Search'!$A:$K,9,FALSE)</f>
        <v>Institutional</v>
      </c>
      <c r="D102" s="1" t="str">
        <f>VLOOKUP($A102,'[2]Protocol Search'!$A:$K,7,FALSE)</f>
        <v>Northwell Health</v>
      </c>
      <c r="E102" s="1" t="str">
        <f>VLOOKUP($A102,'[2]Protocol Search'!$A:$K,3,FALSE)</f>
        <v>Int Med-Rheumatology</v>
      </c>
      <c r="F102" s="1" t="str">
        <f>VLOOKUP($A102,'[2]Protocol Search'!$A:$K,4,FALSE)</f>
        <v>Schiopu, Elena</v>
      </c>
      <c r="G102" s="1" t="str">
        <f>VLOOKUP($A102,'[2]Protocol Search'!$A:$K,10,FALSE)</f>
        <v>CTSU - Ambulatory and Chronic Disease</v>
      </c>
      <c r="H102" s="2">
        <v>42864</v>
      </c>
      <c r="J102" s="2">
        <v>42888</v>
      </c>
      <c r="L102" s="2">
        <v>42887</v>
      </c>
      <c r="N102" s="2">
        <v>42893</v>
      </c>
      <c r="O102" s="2">
        <v>42948</v>
      </c>
      <c r="P102" s="2">
        <v>42895</v>
      </c>
      <c r="Q102" s="2">
        <v>42912</v>
      </c>
      <c r="R102" s="2">
        <v>42943</v>
      </c>
      <c r="S102" s="2">
        <v>42999</v>
      </c>
      <c r="T102" s="2">
        <v>42943</v>
      </c>
      <c r="V102" s="2">
        <v>42972</v>
      </c>
      <c r="W102" s="2">
        <v>42928</v>
      </c>
      <c r="X102" s="2">
        <v>42973</v>
      </c>
      <c r="Z102" s="2">
        <v>43038</v>
      </c>
      <c r="AB102" s="2">
        <v>43047</v>
      </c>
      <c r="AC102" s="2">
        <v>43039</v>
      </c>
      <c r="AD102" s="2">
        <v>42901</v>
      </c>
      <c r="AE102" s="2">
        <v>42888</v>
      </c>
      <c r="AH102" s="2">
        <v>42873</v>
      </c>
    </row>
    <row r="103" spans="1:34" x14ac:dyDescent="0.25">
      <c r="A103" s="1" t="s">
        <v>1624</v>
      </c>
      <c r="B103" s="1" t="str">
        <f>VLOOKUP($A103,'[2]Protocol Search'!$A:$K,5,FALSE)</f>
        <v>CLOSED TO ACCRUAL</v>
      </c>
      <c r="C103" s="1" t="str">
        <f>VLOOKUP($A103,'[2]Protocol Search'!$A:$K,9,FALSE)</f>
        <v>Industry</v>
      </c>
      <c r="D103" s="1" t="str">
        <f>VLOOKUP($A103,'[2]Protocol Search'!$A:$K,7,FALSE)</f>
        <v>Astra Zeneca AB</v>
      </c>
      <c r="E103" s="1" t="str">
        <f>VLOOKUP($A103,'[2]Protocol Search'!$A:$K,3,FALSE)</f>
        <v>Int Med-Pulmonary/Critical Care</v>
      </c>
      <c r="F103" s="1" t="str">
        <f>VLOOKUP($A103,'[2]Protocol Search'!$A:$K,4,FALSE)</f>
        <v>Lugogo, Njira</v>
      </c>
      <c r="G103" s="1" t="str">
        <f>VLOOKUP($A103,'[2]Protocol Search'!$A:$K,10,FALSE)</f>
        <v>CTSU - Ambulatory and Chronic Disease</v>
      </c>
      <c r="H103" s="2">
        <v>42821</v>
      </c>
      <c r="J103" s="2">
        <v>42891</v>
      </c>
      <c r="L103" s="2">
        <v>42881</v>
      </c>
      <c r="N103" s="2">
        <v>42893</v>
      </c>
      <c r="O103" s="2">
        <v>43026</v>
      </c>
      <c r="P103" s="2">
        <v>42907</v>
      </c>
      <c r="Q103" s="2">
        <v>42950</v>
      </c>
      <c r="R103" s="2">
        <v>42943</v>
      </c>
      <c r="S103" s="2">
        <v>43119</v>
      </c>
      <c r="T103" s="2">
        <v>42943</v>
      </c>
      <c r="V103" s="2">
        <v>43021</v>
      </c>
      <c r="W103" s="2">
        <v>42922</v>
      </c>
      <c r="X103" s="2">
        <v>43041</v>
      </c>
      <c r="Z103" s="2">
        <v>43179</v>
      </c>
      <c r="AB103" s="2">
        <v>43157</v>
      </c>
      <c r="AC103" s="2">
        <v>43179</v>
      </c>
      <c r="AD103" s="2">
        <v>42899</v>
      </c>
      <c r="AE103" s="2">
        <v>42891</v>
      </c>
      <c r="AH103" s="2" t="s">
        <v>0</v>
      </c>
    </row>
    <row r="104" spans="1:34" x14ac:dyDescent="0.25">
      <c r="A104" s="1" t="s">
        <v>1623</v>
      </c>
      <c r="B104" s="1" t="str">
        <f>VLOOKUP($A104,'[2]Protocol Search'!$A:$K,5,FALSE)</f>
        <v>ABANDONED</v>
      </c>
      <c r="C104" s="1" t="str">
        <f>VLOOKUP($A104,'[2]Protocol Search'!$A:$K,9,FALSE)</f>
        <v>Industry</v>
      </c>
      <c r="D104" s="1" t="str">
        <f>VLOOKUP($A104,'[2]Protocol Search'!$A:$K,7,FALSE)</f>
        <v>Baxter Healthcare Corporation</v>
      </c>
      <c r="E104" s="1" t="str">
        <f>VLOOKUP($A104,'[2]Protocol Search'!$A:$K,3,FALSE)</f>
        <v>Pediatrics-Nephrology</v>
      </c>
      <c r="F104" s="1" t="str">
        <f>VLOOKUP($A104,'[2]Protocol Search'!$A:$K,4,FALSE)</f>
        <v>Luckritz, Kera</v>
      </c>
      <c r="G104" s="1" t="str">
        <f>VLOOKUP($A104,'[2]Protocol Search'!$A:$K,10,FALSE)</f>
        <v>CTSU - Childrens</v>
      </c>
      <c r="H104" s="2">
        <v>42873</v>
      </c>
      <c r="J104" s="2">
        <v>42972</v>
      </c>
      <c r="L104" s="2">
        <v>42971</v>
      </c>
      <c r="N104" s="2">
        <v>42972</v>
      </c>
      <c r="P104" s="2">
        <v>42989</v>
      </c>
      <c r="Q104" s="2">
        <v>43032</v>
      </c>
      <c r="R104" s="2">
        <v>43045</v>
      </c>
      <c r="S104" s="2">
        <v>43082</v>
      </c>
      <c r="T104" s="2">
        <v>43045</v>
      </c>
      <c r="V104" s="2">
        <v>43073</v>
      </c>
      <c r="W104" s="2">
        <v>43032</v>
      </c>
      <c r="X104" s="2">
        <v>43076</v>
      </c>
      <c r="AB104" s="2">
        <v>43082</v>
      </c>
      <c r="AD104" s="2">
        <v>42977</v>
      </c>
      <c r="AE104" s="2">
        <v>42972</v>
      </c>
    </row>
    <row r="105" spans="1:34" x14ac:dyDescent="0.25">
      <c r="A105" s="1" t="s">
        <v>1622</v>
      </c>
      <c r="B105" s="1" t="str">
        <f>VLOOKUP($A105,'[2]Protocol Search'!$A:$K,5,FALSE)</f>
        <v>OPEN TO ACCRUAL</v>
      </c>
      <c r="C105" s="1" t="str">
        <f>VLOOKUP($A105,'[2]Protocol Search'!$A:$K,9,FALSE)</f>
        <v>Industry</v>
      </c>
      <c r="D105" s="1" t="str">
        <f>VLOOKUP($A105,'[2]Protocol Search'!$A:$K,7,FALSE)</f>
        <v>Aimmune Therapeutics</v>
      </c>
      <c r="E105" s="1" t="str">
        <f>VLOOKUP($A105,'[2]Protocol Search'!$A:$K,3,FALSE)</f>
        <v>Int Med-Allergy</v>
      </c>
      <c r="F105" s="1" t="str">
        <f>VLOOKUP($A105,'[2]Protocol Search'!$A:$K,4,FALSE)</f>
        <v>Sanders, Georgiana</v>
      </c>
      <c r="G105" s="1" t="str">
        <f>VLOOKUP($A105,'[2]Protocol Search'!$A:$K,10,FALSE)</f>
        <v>CTSU - Childrens</v>
      </c>
      <c r="H105" s="2">
        <v>42941</v>
      </c>
      <c r="J105" s="2">
        <v>42997</v>
      </c>
      <c r="L105" s="2">
        <v>42990</v>
      </c>
      <c r="N105" s="2">
        <v>42997</v>
      </c>
      <c r="O105" s="2" t="s">
        <v>0</v>
      </c>
      <c r="P105" s="2">
        <v>43024</v>
      </c>
      <c r="Q105" s="2">
        <v>43056</v>
      </c>
      <c r="R105" s="2">
        <v>43028</v>
      </c>
      <c r="S105" s="2" t="s">
        <v>0</v>
      </c>
      <c r="T105" s="2">
        <v>43028</v>
      </c>
      <c r="V105" s="2">
        <v>43047</v>
      </c>
      <c r="W105" s="2">
        <v>43013</v>
      </c>
      <c r="X105" s="2">
        <v>43049</v>
      </c>
      <c r="Z105" s="2" t="s">
        <v>0</v>
      </c>
      <c r="AB105" s="2" t="s">
        <v>0</v>
      </c>
      <c r="AC105" s="2" t="s">
        <v>0</v>
      </c>
      <c r="AD105" s="2">
        <v>43003</v>
      </c>
      <c r="AE105" s="2">
        <v>42997</v>
      </c>
      <c r="AH105" s="2">
        <v>42944</v>
      </c>
    </row>
    <row r="106" spans="1:34" x14ac:dyDescent="0.25">
      <c r="A106" s="1" t="s">
        <v>1621</v>
      </c>
      <c r="B106" s="1" t="str">
        <f>VLOOKUP($A106,'[2]Protocol Search'!$A:$K,5,FALSE)</f>
        <v>OPEN TO ACCRUAL</v>
      </c>
      <c r="C106" s="1" t="str">
        <f>VLOOKUP($A106,'[2]Protocol Search'!$A:$K,9,FALSE)</f>
        <v>Industry</v>
      </c>
      <c r="D106" s="1" t="str">
        <f>VLOOKUP($A106,'[2]Protocol Search'!$A:$K,7,FALSE)</f>
        <v>Neurotech USA, Inc</v>
      </c>
      <c r="E106" s="1" t="str">
        <f>VLOOKUP($A106,'[2]Protocol Search'!$A:$K,3,FALSE)</f>
        <v>Ophthalmology &amp; Visual Sciences</v>
      </c>
      <c r="F106" s="1" t="str">
        <f>VLOOKUP($A106,'[2]Protocol Search'!$A:$K,4,FALSE)</f>
        <v>Comer, Grant</v>
      </c>
      <c r="G106" s="1" t="str">
        <f>VLOOKUP($A106,'[2]Protocol Search'!$A:$K,10,FALSE)</f>
        <v>CTSU - Ambulatory and Chronic Disease</v>
      </c>
      <c r="H106" s="2">
        <v>42891</v>
      </c>
      <c r="J106" s="2">
        <v>42943</v>
      </c>
      <c r="L106" s="2">
        <v>42940</v>
      </c>
      <c r="N106" s="2">
        <v>42948</v>
      </c>
      <c r="O106" s="2">
        <v>42972</v>
      </c>
      <c r="P106" s="2">
        <v>42949</v>
      </c>
      <c r="Q106" s="2">
        <v>42958</v>
      </c>
      <c r="R106" s="2">
        <v>42962</v>
      </c>
      <c r="S106" s="2">
        <v>43120</v>
      </c>
      <c r="T106" s="2">
        <v>42958</v>
      </c>
      <c r="V106" s="2">
        <v>43019</v>
      </c>
      <c r="W106" s="2">
        <v>42957</v>
      </c>
      <c r="X106" s="2">
        <v>43020</v>
      </c>
      <c r="Z106" s="2">
        <v>43112</v>
      </c>
      <c r="AB106" s="2">
        <v>43119</v>
      </c>
      <c r="AC106" s="2">
        <v>43133</v>
      </c>
      <c r="AD106" s="2">
        <v>42956</v>
      </c>
      <c r="AE106" s="2">
        <v>42943</v>
      </c>
      <c r="AH106" s="2" t="s">
        <v>0</v>
      </c>
    </row>
    <row r="107" spans="1:34" x14ac:dyDescent="0.25">
      <c r="A107" s="1" t="s">
        <v>1620</v>
      </c>
      <c r="B107" s="1" t="str">
        <f>VLOOKUP($A107,'[2]Protocol Search'!$A:$K,5,FALSE)</f>
        <v>CLOSED TO ACCRUAL</v>
      </c>
      <c r="C107" s="1" t="str">
        <f>VLOOKUP($A107,'[2]Protocol Search'!$A:$K,9,FALSE)</f>
        <v>Industry</v>
      </c>
      <c r="D107" s="1" t="str">
        <f>VLOOKUP($A107,'[2]Protocol Search'!$A:$K,7,FALSE)</f>
        <v>AbbVie Inc</v>
      </c>
      <c r="E107" s="1" t="str">
        <f>VLOOKUP($A107,'[2]Protocol Search'!$A:$K,3,FALSE)</f>
        <v>Int Med-Rheumatology</v>
      </c>
      <c r="F107" s="1" t="str">
        <f>VLOOKUP($A107,'[2]Protocol Search'!$A:$K,4,FALSE)</f>
        <v>Schiopu, Elena</v>
      </c>
      <c r="G107" s="1" t="str">
        <f>VLOOKUP($A107,'[2]Protocol Search'!$A:$K,10,FALSE)</f>
        <v>CTSU - Ambulatory and Chronic Disease</v>
      </c>
      <c r="H107" s="2">
        <v>42776</v>
      </c>
      <c r="J107" s="2">
        <v>42936</v>
      </c>
      <c r="L107" s="2">
        <v>42929</v>
      </c>
      <c r="N107" s="2">
        <v>42949</v>
      </c>
      <c r="O107" s="2">
        <v>42949</v>
      </c>
      <c r="P107" s="2">
        <v>42956</v>
      </c>
      <c r="Q107" s="2">
        <v>42971</v>
      </c>
      <c r="R107" s="2">
        <v>42950</v>
      </c>
      <c r="S107" s="2">
        <v>43038</v>
      </c>
      <c r="T107" s="2">
        <v>42950</v>
      </c>
      <c r="V107" s="2">
        <v>42961</v>
      </c>
      <c r="W107" s="2">
        <v>42937</v>
      </c>
      <c r="X107" s="2">
        <v>42964</v>
      </c>
      <c r="Z107" s="2">
        <v>43038</v>
      </c>
      <c r="AB107" s="2">
        <v>43018</v>
      </c>
      <c r="AC107" s="2">
        <v>43039</v>
      </c>
      <c r="AD107" s="2">
        <v>42933</v>
      </c>
      <c r="AE107" s="2">
        <v>42929</v>
      </c>
      <c r="AH107" s="2" t="s">
        <v>0</v>
      </c>
    </row>
    <row r="108" spans="1:34" x14ac:dyDescent="0.25">
      <c r="A108" s="1" t="s">
        <v>1619</v>
      </c>
      <c r="B108" s="1" t="str">
        <f>VLOOKUP($A108,'[2]Protocol Search'!$A:$K,5,FALSE)</f>
        <v>CLOSED TO ACCRUAL</v>
      </c>
      <c r="C108" s="1" t="str">
        <f>VLOOKUP($A108,'[2]Protocol Search'!$A:$K,9,FALSE)</f>
        <v>Industry</v>
      </c>
      <c r="D108" s="1" t="str">
        <f>VLOOKUP($A108,'[2]Protocol Search'!$A:$K,7,FALSE)</f>
        <v>Bristol-Myers Squibb</v>
      </c>
      <c r="E108" s="1" t="str">
        <f>VLOOKUP($A108,'[2]Protocol Search'!$A:$K,3,FALSE)</f>
        <v>Int Med-Rheumatology</v>
      </c>
      <c r="F108" s="1" t="str">
        <f>VLOOKUP($A108,'[2]Protocol Search'!$A:$K,4,FALSE)</f>
        <v>Schiopu, Elena</v>
      </c>
      <c r="G108" s="1" t="str">
        <f>VLOOKUP($A108,'[2]Protocol Search'!$A:$K,10,FALSE)</f>
        <v>CTSU - Ambulatory and Chronic Disease</v>
      </c>
      <c r="H108" s="2">
        <v>42871</v>
      </c>
      <c r="J108" s="2">
        <v>42915</v>
      </c>
      <c r="L108" s="2">
        <v>42915</v>
      </c>
      <c r="N108" s="2">
        <v>42922</v>
      </c>
      <c r="O108" s="2">
        <v>42979</v>
      </c>
      <c r="P108" s="2">
        <v>42923</v>
      </c>
      <c r="Q108" s="2">
        <v>42941</v>
      </c>
      <c r="R108" s="2">
        <v>42956</v>
      </c>
      <c r="S108" s="2">
        <v>43255</v>
      </c>
      <c r="T108" s="2">
        <v>42955</v>
      </c>
      <c r="V108" s="2">
        <v>43020</v>
      </c>
      <c r="W108" s="2">
        <v>42950</v>
      </c>
      <c r="X108" s="2">
        <v>43020</v>
      </c>
      <c r="Z108" s="2">
        <v>43201</v>
      </c>
      <c r="AB108" s="2">
        <v>43082</v>
      </c>
      <c r="AC108" s="2">
        <v>43255</v>
      </c>
      <c r="AD108" s="2">
        <v>42933</v>
      </c>
      <c r="AE108" s="2">
        <v>42922</v>
      </c>
      <c r="AH108" s="2">
        <v>42881</v>
      </c>
    </row>
    <row r="109" spans="1:34" x14ac:dyDescent="0.25">
      <c r="A109" s="1" t="s">
        <v>1618</v>
      </c>
      <c r="B109" s="1" t="str">
        <f>VLOOKUP($A109,'[2]Protocol Search'!$A:$K,5,FALSE)</f>
        <v>IRB STUDY CLOSURE</v>
      </c>
      <c r="C109" s="1" t="str">
        <f>VLOOKUP($A109,'[2]Protocol Search'!$A:$K,9,FALSE)</f>
        <v>Industry</v>
      </c>
      <c r="D109" s="1" t="str">
        <f>VLOOKUP($A109,'[2]Protocol Search'!$A:$K,7,FALSE)</f>
        <v>Janssen Research and Developme</v>
      </c>
      <c r="E109" s="1" t="str">
        <f>VLOOKUP($A109,'[2]Protocol Search'!$A:$K,3,FALSE)</f>
        <v>Int Med-Rheumatology</v>
      </c>
      <c r="F109" s="1" t="str">
        <f>VLOOKUP($A109,'[2]Protocol Search'!$A:$K,4,FALSE)</f>
        <v>Schiopu, Elena</v>
      </c>
      <c r="G109" s="1" t="str">
        <f>VLOOKUP($A109,'[2]Protocol Search'!$A:$K,10,FALSE)</f>
        <v>CTSU - Ambulatory and Chronic Disease</v>
      </c>
      <c r="H109" s="2">
        <v>42844</v>
      </c>
      <c r="J109" s="2">
        <v>42943</v>
      </c>
      <c r="L109" s="2">
        <v>42940</v>
      </c>
      <c r="N109" s="2">
        <v>42954</v>
      </c>
      <c r="O109" s="2">
        <v>42979</v>
      </c>
      <c r="P109" s="2">
        <v>42968</v>
      </c>
      <c r="Q109" s="2">
        <v>42970</v>
      </c>
      <c r="R109" s="2">
        <v>42964</v>
      </c>
      <c r="S109" s="2">
        <v>43116</v>
      </c>
      <c r="T109" s="2">
        <v>42963</v>
      </c>
      <c r="V109" s="2">
        <v>42993</v>
      </c>
      <c r="W109" s="2">
        <v>42961</v>
      </c>
      <c r="X109" s="2">
        <v>42993</v>
      </c>
      <c r="Z109" s="2">
        <v>43201</v>
      </c>
      <c r="AB109" s="2">
        <v>43074</v>
      </c>
      <c r="AC109" s="2">
        <v>43201</v>
      </c>
      <c r="AD109" s="2">
        <v>42955</v>
      </c>
      <c r="AE109" s="2">
        <v>42943</v>
      </c>
      <c r="AH109" s="2">
        <v>42846</v>
      </c>
    </row>
    <row r="110" spans="1:34" x14ac:dyDescent="0.25">
      <c r="A110" s="1" t="s">
        <v>1617</v>
      </c>
      <c r="B110" s="1" t="str">
        <f>VLOOKUP($A110,'[2]Protocol Search'!$A:$K,5,FALSE)</f>
        <v>OPEN TO ACCRUAL</v>
      </c>
      <c r="C110" s="1" t="str">
        <f>VLOOKUP($A110,'[2]Protocol Search'!$A:$K,9,FALSE)</f>
        <v>Industry</v>
      </c>
      <c r="D110" s="1" t="str">
        <f>VLOOKUP($A110,'[2]Protocol Search'!$A:$K,7,FALSE)</f>
        <v>Pediatric Early Phase Clinical Trials Network (PEP-CTN)</v>
      </c>
      <c r="E110" s="1" t="str">
        <f>VLOOKUP($A110,'[2]Protocol Search'!$A:$K,3,FALSE)</f>
        <v>Pediatrics-Hematology/Oncology</v>
      </c>
      <c r="F110" s="1" t="str">
        <f>VLOOKUP($A110,'[2]Protocol Search'!$A:$K,4,FALSE)</f>
        <v>Mody, Rajen</v>
      </c>
      <c r="G110" s="1" t="str">
        <f>VLOOKUP($A110,'[2]Protocol Search'!$A:$K,10,FALSE)</f>
        <v>CTSU - Childrens</v>
      </c>
      <c r="H110" s="2">
        <v>42948</v>
      </c>
      <c r="J110" s="2">
        <v>42957</v>
      </c>
      <c r="L110" s="2">
        <v>42957</v>
      </c>
      <c r="N110" s="2" t="s">
        <v>0</v>
      </c>
      <c r="O110" s="2" t="s">
        <v>0</v>
      </c>
      <c r="P110" s="2" t="s">
        <v>0</v>
      </c>
      <c r="Q110" s="2" t="s">
        <v>0</v>
      </c>
      <c r="R110" s="2" t="s">
        <v>0</v>
      </c>
      <c r="S110" s="2" t="s">
        <v>0</v>
      </c>
      <c r="T110" s="2" t="s">
        <v>0</v>
      </c>
      <c r="V110" s="2" t="s">
        <v>0</v>
      </c>
      <c r="W110" s="2" t="s">
        <v>0</v>
      </c>
      <c r="X110" s="2" t="s">
        <v>0</v>
      </c>
      <c r="Z110" s="2" t="s">
        <v>0</v>
      </c>
      <c r="AB110" s="2" t="s">
        <v>0</v>
      </c>
      <c r="AC110" s="2" t="s">
        <v>0</v>
      </c>
      <c r="AD110" s="2" t="s">
        <v>0</v>
      </c>
      <c r="AE110" s="2" t="s">
        <v>0</v>
      </c>
      <c r="AH110" s="2" t="s">
        <v>0</v>
      </c>
    </row>
    <row r="111" spans="1:34" x14ac:dyDescent="0.25">
      <c r="A111" s="1" t="s">
        <v>1616</v>
      </c>
      <c r="B111" s="1" t="str">
        <f>VLOOKUP($A111,'[2]Protocol Search'!$A:$K,5,FALSE)</f>
        <v>IRB STUDY CLOSURE</v>
      </c>
      <c r="C111" s="1" t="str">
        <f>VLOOKUP($A111,'[2]Protocol Search'!$A:$K,9,FALSE)</f>
        <v>Industry</v>
      </c>
      <c r="D111" s="1" t="str">
        <f>VLOOKUP($A111,'[2]Protocol Search'!$A:$K,7,FALSE)</f>
        <v>Novartis</v>
      </c>
      <c r="E111" s="1" t="str">
        <f>VLOOKUP($A111,'[2]Protocol Search'!$A:$K,3,FALSE)</f>
        <v>Neurology</v>
      </c>
      <c r="F111" s="1" t="str">
        <f>VLOOKUP($A111,'[2]Protocol Search'!$A:$K,4,FALSE)</f>
        <v>Mao-Draayer, Yang</v>
      </c>
      <c r="G111" s="1" t="str">
        <f>VLOOKUP($A111,'[2]Protocol Search'!$A:$K,10,FALSE)</f>
        <v>CTSU - Neurosciences and Sensory</v>
      </c>
      <c r="H111" s="2">
        <v>42961</v>
      </c>
      <c r="J111" s="2">
        <v>42968</v>
      </c>
      <c r="L111" s="2">
        <v>42965</v>
      </c>
      <c r="N111" s="2">
        <v>42969</v>
      </c>
      <c r="O111" s="2">
        <v>42978</v>
      </c>
      <c r="P111" s="2">
        <v>42977</v>
      </c>
      <c r="Q111" s="2">
        <v>42979</v>
      </c>
      <c r="R111" s="2">
        <v>42983</v>
      </c>
      <c r="T111" s="2">
        <v>42978</v>
      </c>
      <c r="V111" s="2">
        <v>42983</v>
      </c>
      <c r="W111" s="2">
        <v>42964</v>
      </c>
      <c r="X111" s="2">
        <v>42989</v>
      </c>
      <c r="AD111" s="2" t="s">
        <v>0</v>
      </c>
      <c r="AE111" s="2" t="s">
        <v>0</v>
      </c>
      <c r="AH111" s="2" t="s">
        <v>0</v>
      </c>
    </row>
    <row r="112" spans="1:34" x14ac:dyDescent="0.25">
      <c r="A112" s="1" t="s">
        <v>1615</v>
      </c>
      <c r="B112" s="1" t="str">
        <f>VLOOKUP($A112,'[2]Protocol Search'!$A:$K,5,FALSE)</f>
        <v>OPEN TO ACCRUAL</v>
      </c>
      <c r="C112" s="1" t="str">
        <f>VLOOKUP($A112,'[2]Protocol Search'!$A:$K,9,FALSE)</f>
        <v>National</v>
      </c>
      <c r="D112" s="1" t="str">
        <f>VLOOKUP($A112,'[2]Protocol Search'!$A:$K,7,FALSE)</f>
        <v>University of Michigan</v>
      </c>
      <c r="E112" s="1" t="str">
        <f>VLOOKUP($A112,'[2]Protocol Search'!$A:$K,3,FALSE)</f>
        <v>Psychiatry</v>
      </c>
      <c r="F112" s="1" t="str">
        <f>VLOOKUP($A112,'[2]Protocol Search'!$A:$K,4,FALSE)</f>
        <v>Garnett, Emily</v>
      </c>
      <c r="G112" s="1" t="str">
        <f>VLOOKUP($A112,'[2]Protocol Search'!$A:$K,10,FALSE)</f>
        <v>CTSU - Behavior, Function, and Pain</v>
      </c>
      <c r="H112" s="2">
        <v>43111</v>
      </c>
      <c r="AH112" s="2" t="s">
        <v>0</v>
      </c>
    </row>
    <row r="113" spans="1:34" x14ac:dyDescent="0.25">
      <c r="A113" s="1" t="s">
        <v>1614</v>
      </c>
      <c r="B113" s="1" t="str">
        <f>VLOOKUP($A113,'[2]Protocol Search'!$A:$K,5,FALSE)</f>
        <v>IRB STUDY CLOSURE</v>
      </c>
      <c r="C113" s="1" t="str">
        <f>VLOOKUP($A113,'[2]Protocol Search'!$A:$K,9,FALSE)</f>
        <v>Industry</v>
      </c>
      <c r="D113" s="1" t="str">
        <f>VLOOKUP($A113,'[2]Protocol Search'!$A:$K,7,FALSE)</f>
        <v>Cambium Medical Technologies, LLC.</v>
      </c>
      <c r="E113" s="1" t="str">
        <f>VLOOKUP($A113,'[2]Protocol Search'!$A:$K,3,FALSE)</f>
        <v>Ophthalmology &amp; Visual Sciences</v>
      </c>
      <c r="F113" s="1" t="str">
        <f>VLOOKUP($A113,'[2]Protocol Search'!$A:$K,4,FALSE)</f>
        <v>Sugar, Alan</v>
      </c>
      <c r="G113" s="1" t="str">
        <f>VLOOKUP($A113,'[2]Protocol Search'!$A:$K,10,FALSE)</f>
        <v>CTSU - Ambulatory and Chronic Disease</v>
      </c>
      <c r="H113" s="2">
        <v>42881</v>
      </c>
      <c r="J113" s="2">
        <v>42895</v>
      </c>
      <c r="L113" s="2">
        <v>42895</v>
      </c>
      <c r="N113" s="2">
        <v>42986</v>
      </c>
      <c r="O113" s="2">
        <v>43046</v>
      </c>
      <c r="P113" s="2">
        <v>42909</v>
      </c>
      <c r="Q113" s="2">
        <v>42956</v>
      </c>
      <c r="R113" s="2">
        <v>43025</v>
      </c>
      <c r="S113" s="2">
        <v>43111</v>
      </c>
      <c r="T113" s="2">
        <v>43024</v>
      </c>
      <c r="V113" s="2">
        <v>43026</v>
      </c>
      <c r="W113" s="2">
        <v>42998</v>
      </c>
      <c r="X113" s="2">
        <v>43039</v>
      </c>
      <c r="Z113" s="2">
        <v>43119</v>
      </c>
      <c r="AB113" s="2">
        <v>43117</v>
      </c>
      <c r="AC113" s="2">
        <v>43168</v>
      </c>
      <c r="AD113" s="2">
        <v>42916</v>
      </c>
      <c r="AE113" s="2">
        <v>42902</v>
      </c>
      <c r="AH113" s="2" t="s">
        <v>0</v>
      </c>
    </row>
    <row r="114" spans="1:34" x14ac:dyDescent="0.25">
      <c r="A114" s="1" t="s">
        <v>1613</v>
      </c>
      <c r="B114" s="1" t="str">
        <f>VLOOKUP($A114,'[2]Protocol Search'!$A:$K,5,FALSE)</f>
        <v>OPEN TO ACCRUAL</v>
      </c>
      <c r="C114" s="1" t="str">
        <f>VLOOKUP($A114,'[2]Protocol Search'!$A:$K,9,FALSE)</f>
        <v>National</v>
      </c>
      <c r="D114" s="1" t="str">
        <f>VLOOKUP($A114,'[2]Protocol Search'!$A:$K,7,FALSE)</f>
        <v>University of Michigan</v>
      </c>
      <c r="E114" s="1" t="str">
        <f>VLOOKUP($A114,'[2]Protocol Search'!$A:$K,3,FALSE)</f>
        <v>College of Engineering</v>
      </c>
      <c r="F114" s="1" t="str">
        <f>VLOOKUP($A114,'[2]Protocol Search'!$A:$K,4,FALSE)</f>
        <v>Eniola-Adefeso, Lola</v>
      </c>
      <c r="G114" s="1" t="str">
        <f>VLOOKUP($A114,'[2]Protocol Search'!$A:$K,10,FALSE)</f>
        <v>CTSU - Childrens</v>
      </c>
      <c r="H114" s="2">
        <v>43970</v>
      </c>
      <c r="I114" s="2">
        <v>44011</v>
      </c>
      <c r="K114" s="2">
        <v>44008</v>
      </c>
      <c r="N114" s="2" t="s">
        <v>0</v>
      </c>
      <c r="O114" s="2">
        <v>43964</v>
      </c>
      <c r="P114" s="2">
        <v>44025</v>
      </c>
      <c r="Q114" s="2">
        <v>44026</v>
      </c>
      <c r="R114" s="2" t="s">
        <v>0</v>
      </c>
      <c r="S114" s="2">
        <v>44109</v>
      </c>
      <c r="T114" s="2">
        <v>44007</v>
      </c>
      <c r="U114" s="2">
        <v>44007</v>
      </c>
      <c r="V114" s="2">
        <v>44007</v>
      </c>
      <c r="W114" s="2">
        <v>44007</v>
      </c>
      <c r="X114" s="2" t="s">
        <v>0</v>
      </c>
      <c r="Y114" s="2">
        <v>44048</v>
      </c>
      <c r="Z114" s="2">
        <v>44123</v>
      </c>
      <c r="AA114" s="2" t="s">
        <v>0</v>
      </c>
      <c r="AB114" s="2" t="s">
        <v>0</v>
      </c>
      <c r="AC114" s="2">
        <v>44123</v>
      </c>
      <c r="AD114" s="2">
        <v>44026</v>
      </c>
      <c r="AF114" s="2">
        <v>44011</v>
      </c>
      <c r="AG114" s="2">
        <v>44019</v>
      </c>
      <c r="AH114" s="2" t="s">
        <v>0</v>
      </c>
    </row>
    <row r="115" spans="1:34" x14ac:dyDescent="0.25">
      <c r="A115" s="1" t="s">
        <v>1612</v>
      </c>
      <c r="B115" s="1" t="str">
        <f>VLOOKUP($A115,'[2]Protocol Search'!$A:$K,5,FALSE)</f>
        <v>IRB STUDY CLOSURE</v>
      </c>
      <c r="C115" s="1" t="str">
        <f>VLOOKUP($A115,'[2]Protocol Search'!$A:$K,9,FALSE)</f>
        <v>Industry</v>
      </c>
      <c r="D115" s="1" t="str">
        <f>VLOOKUP($A115,'[2]Protocol Search'!$A:$K,7,FALSE)</f>
        <v>Phraxis, Inc</v>
      </c>
      <c r="E115" s="1" t="str">
        <f>VLOOKUP($A115,'[2]Protocol Search'!$A:$K,3,FALSE)</f>
        <v>Surgery-Transplant Surgery</v>
      </c>
      <c r="F115" s="1" t="str">
        <f>VLOOKUP($A115,'[2]Protocol Search'!$A:$K,4,FALSE)</f>
        <v>Woodside, Kenneth</v>
      </c>
      <c r="G115" s="1" t="str">
        <f>VLOOKUP($A115,'[2]Protocol Search'!$A:$K,10,FALSE)</f>
        <v>CTSU - Acute, Critical Care, Surgery &amp; Transplant</v>
      </c>
      <c r="H115" s="2">
        <v>42899</v>
      </c>
      <c r="J115" s="2">
        <v>43019</v>
      </c>
      <c r="L115" s="2">
        <v>42990</v>
      </c>
      <c r="N115" s="2" t="s">
        <v>0</v>
      </c>
      <c r="P115" s="2" t="s">
        <v>0</v>
      </c>
      <c r="Q115" s="2" t="s">
        <v>0</v>
      </c>
      <c r="R115" s="2" t="s">
        <v>0</v>
      </c>
      <c r="S115" s="2" t="s">
        <v>0</v>
      </c>
      <c r="T115" s="2" t="s">
        <v>0</v>
      </c>
      <c r="V115" s="2" t="s">
        <v>0</v>
      </c>
      <c r="W115" s="2" t="s">
        <v>0</v>
      </c>
      <c r="X115" s="2" t="s">
        <v>0</v>
      </c>
      <c r="Z115" s="2" t="s">
        <v>0</v>
      </c>
      <c r="AB115" s="2" t="s">
        <v>0</v>
      </c>
      <c r="AC115" s="2" t="s">
        <v>0</v>
      </c>
      <c r="AD115" s="2" t="s">
        <v>0</v>
      </c>
      <c r="AE115" s="2" t="s">
        <v>0</v>
      </c>
      <c r="AH115" s="2" t="s">
        <v>0</v>
      </c>
    </row>
    <row r="116" spans="1:34" x14ac:dyDescent="0.25">
      <c r="A116" s="1" t="s">
        <v>1611</v>
      </c>
      <c r="B116" s="1" t="str">
        <f>VLOOKUP($A116,'[2]Protocol Search'!$A:$K,5,FALSE)</f>
        <v>SUSPENDED</v>
      </c>
      <c r="C116" s="1" t="str">
        <f>VLOOKUP($A116,'[2]Protocol Search'!$A:$K,9,FALSE)</f>
        <v>National</v>
      </c>
      <c r="D116" s="1" t="str">
        <f>VLOOKUP($A116,'[2]Protocol Search'!$A:$K,7,FALSE)</f>
        <v>University of Michigan</v>
      </c>
      <c r="E116" s="1" t="str">
        <f>VLOOKUP($A116,'[2]Protocol Search'!$A:$K,3,FALSE)</f>
        <v>Int Med-Nephrology</v>
      </c>
      <c r="F116" s="1" t="str">
        <f>VLOOKUP($A116,'[2]Protocol Search'!$A:$K,4,FALSE)</f>
        <v>Naik, Abhijit</v>
      </c>
      <c r="G116" s="1" t="str">
        <f>VLOOKUP($A116,'[2]Protocol Search'!$A:$K,10,FALSE)</f>
        <v>CTSU - Acute, Critical Care, Surgery &amp; Transplant</v>
      </c>
      <c r="H116" s="2">
        <v>43038</v>
      </c>
      <c r="J116" s="2">
        <v>43045</v>
      </c>
      <c r="L116" s="2">
        <v>43045</v>
      </c>
      <c r="N116" s="2" t="s">
        <v>0</v>
      </c>
      <c r="O116" s="2">
        <v>42979</v>
      </c>
      <c r="P116" s="2">
        <v>43201</v>
      </c>
      <c r="Q116" s="2">
        <v>43201</v>
      </c>
      <c r="R116" s="2" t="s">
        <v>0</v>
      </c>
      <c r="S116" s="2">
        <v>43321</v>
      </c>
      <c r="T116" s="2" t="s">
        <v>0</v>
      </c>
      <c r="V116" s="2">
        <v>43321</v>
      </c>
      <c r="W116" s="2" t="s">
        <v>0</v>
      </c>
      <c r="X116" s="2" t="s">
        <v>0</v>
      </c>
      <c r="Z116" s="2">
        <v>43325</v>
      </c>
      <c r="AB116" s="2" t="s">
        <v>0</v>
      </c>
      <c r="AC116" s="2">
        <v>43339</v>
      </c>
      <c r="AD116" s="2">
        <v>43061</v>
      </c>
      <c r="AE116" s="2">
        <v>43061</v>
      </c>
      <c r="AH116" s="2" t="s">
        <v>0</v>
      </c>
    </row>
    <row r="117" spans="1:34" x14ac:dyDescent="0.25">
      <c r="A117" s="1" t="s">
        <v>1610</v>
      </c>
      <c r="B117" s="1" t="str">
        <f>VLOOKUP($A117,'[2]Protocol Search'!$A:$K,5,FALSE)</f>
        <v>IRB STUDY CLOSURE</v>
      </c>
      <c r="C117" s="1" t="str">
        <f>VLOOKUP($A117,'[2]Protocol Search'!$A:$K,9,FALSE)</f>
        <v>Institutional</v>
      </c>
      <c r="D117" s="1" t="str">
        <f>VLOOKUP($A117,'[2]Protocol Search'!$A:$K,7,FALSE)</f>
        <v>Cystic Fibrosis Foundation Therapeutics, Inc.</v>
      </c>
      <c r="E117" s="1" t="str">
        <f>VLOOKUP($A117,'[2]Protocol Search'!$A:$K,3,FALSE)</f>
        <v>Pediatrics-Pulmonary Medicine</v>
      </c>
      <c r="F117" s="1" t="str">
        <f>VLOOKUP($A117,'[2]Protocol Search'!$A:$K,4,FALSE)</f>
        <v>Caverly, Lindsay</v>
      </c>
      <c r="G117" s="1" t="str">
        <f>VLOOKUP($A117,'[2]Protocol Search'!$A:$K,10,FALSE)</f>
        <v>CTSU - Childrens</v>
      </c>
      <c r="H117" s="2" t="s">
        <v>0</v>
      </c>
      <c r="J117" s="2">
        <v>42958</v>
      </c>
      <c r="L117" s="2" t="s">
        <v>0</v>
      </c>
      <c r="N117" s="2">
        <v>42962</v>
      </c>
      <c r="O117" s="2" t="s">
        <v>0</v>
      </c>
      <c r="P117" s="2">
        <v>42970</v>
      </c>
      <c r="Q117" s="2">
        <v>43014</v>
      </c>
      <c r="R117" s="2">
        <v>43042</v>
      </c>
      <c r="S117" s="2">
        <v>43077</v>
      </c>
      <c r="T117" s="2">
        <v>43041</v>
      </c>
      <c r="V117" s="2">
        <v>43045</v>
      </c>
      <c r="W117" s="2">
        <v>43041</v>
      </c>
      <c r="X117" s="2">
        <v>43052</v>
      </c>
      <c r="Z117" s="2" t="s">
        <v>0</v>
      </c>
      <c r="AB117" s="2" t="s">
        <v>0</v>
      </c>
      <c r="AC117" s="2" t="s">
        <v>0</v>
      </c>
      <c r="AD117" s="2">
        <v>42985</v>
      </c>
      <c r="AE117" s="2">
        <v>42967</v>
      </c>
      <c r="AH117" s="2" t="s">
        <v>0</v>
      </c>
    </row>
    <row r="118" spans="1:34" x14ac:dyDescent="0.25">
      <c r="A118" s="1" t="s">
        <v>1609</v>
      </c>
      <c r="B118" s="1" t="str">
        <f>VLOOKUP($A118,'[2]Protocol Search'!$A:$K,5,FALSE)</f>
        <v>TERMINATED</v>
      </c>
      <c r="C118" s="1" t="str">
        <f>VLOOKUP($A118,'[2]Protocol Search'!$A:$K,9,FALSE)</f>
        <v>Industry</v>
      </c>
      <c r="D118" s="1" t="str">
        <f>VLOOKUP($A118,'[2]Protocol Search'!$A:$K,7,FALSE)</f>
        <v>Given Imaging, Ltd.</v>
      </c>
      <c r="E118" s="1" t="str">
        <f>VLOOKUP($A118,'[2]Protocol Search'!$A:$K,3,FALSE)</f>
        <v>Int Med-Gastroenterology</v>
      </c>
      <c r="F118" s="1" t="str">
        <f>VLOOKUP($A118,'[2]Protocol Search'!$A:$K,4,FALSE)</f>
        <v>Rice, Michael</v>
      </c>
      <c r="G118" s="1" t="str">
        <f>VLOOKUP($A118,'[2]Protocol Search'!$A:$K,10,FALSE)</f>
        <v>CTSU - Ambulatory and Chronic Disease</v>
      </c>
      <c r="H118" s="2">
        <v>42821</v>
      </c>
      <c r="J118" s="2">
        <v>42865</v>
      </c>
      <c r="L118" s="2">
        <v>42865</v>
      </c>
      <c r="N118" s="2">
        <v>42825</v>
      </c>
      <c r="O118" s="2">
        <v>43078</v>
      </c>
      <c r="P118" s="2">
        <v>42874</v>
      </c>
      <c r="Q118" s="2">
        <v>42935</v>
      </c>
      <c r="R118" s="2">
        <v>42999</v>
      </c>
      <c r="S118" s="2">
        <v>43388</v>
      </c>
      <c r="T118" s="2">
        <v>42984</v>
      </c>
      <c r="V118" s="2">
        <v>43221</v>
      </c>
      <c r="W118" s="2">
        <v>42961</v>
      </c>
      <c r="X118" s="2">
        <v>43221</v>
      </c>
      <c r="Z118" s="2">
        <v>43502</v>
      </c>
      <c r="AB118" s="2">
        <v>43511</v>
      </c>
      <c r="AC118" s="2">
        <v>43522</v>
      </c>
      <c r="AD118" s="2">
        <v>42898</v>
      </c>
      <c r="AE118" s="2">
        <v>42862</v>
      </c>
      <c r="AH118" s="2" t="s">
        <v>0</v>
      </c>
    </row>
    <row r="119" spans="1:34" x14ac:dyDescent="0.25">
      <c r="A119" s="1" t="s">
        <v>1608</v>
      </c>
      <c r="B119" s="1" t="str">
        <f>VLOOKUP($A119,'[2]Protocol Search'!$A:$K,5,FALSE)</f>
        <v>OPEN TO ACCRUAL</v>
      </c>
      <c r="C119" s="1" t="str">
        <f>VLOOKUP($A119,'[2]Protocol Search'!$A:$K,9,FALSE)</f>
        <v>Industry</v>
      </c>
      <c r="D119" s="1" t="str">
        <f>VLOOKUP($A119,'[2]Protocol Search'!$A:$K,7,FALSE)</f>
        <v>Eisai, Inc</v>
      </c>
      <c r="E119" s="1" t="str">
        <f>VLOOKUP($A119,'[2]Protocol Search'!$A:$K,3,FALSE)</f>
        <v>Pediatrics-Hematology/Oncology</v>
      </c>
      <c r="F119" s="1" t="str">
        <f>VLOOKUP($A119,'[2]Protocol Search'!$A:$K,4,FALSE)</f>
        <v>Mody, Rajen</v>
      </c>
      <c r="G119" s="1" t="str">
        <f>VLOOKUP($A119,'[2]Protocol Search'!$A:$K,10,FALSE)</f>
        <v>CTSU - Childrens</v>
      </c>
      <c r="H119" s="2">
        <v>42878</v>
      </c>
      <c r="J119" s="2">
        <v>42900</v>
      </c>
      <c r="L119" s="2">
        <v>42898</v>
      </c>
      <c r="N119" s="2">
        <v>42927</v>
      </c>
      <c r="O119" s="2">
        <v>42978</v>
      </c>
      <c r="P119" s="2" t="s">
        <v>0</v>
      </c>
      <c r="Q119" s="2">
        <v>42957</v>
      </c>
      <c r="R119" s="2" t="s">
        <v>0</v>
      </c>
      <c r="S119" s="2">
        <v>42970</v>
      </c>
      <c r="T119" s="2" t="s">
        <v>0</v>
      </c>
      <c r="V119" s="2">
        <v>42965</v>
      </c>
      <c r="W119" s="2" t="s">
        <v>0</v>
      </c>
      <c r="X119" s="2">
        <v>42965</v>
      </c>
      <c r="Z119" s="2">
        <v>43194</v>
      </c>
      <c r="AB119" s="2">
        <v>43195</v>
      </c>
      <c r="AC119" s="2">
        <v>43227</v>
      </c>
      <c r="AD119" s="2" t="s">
        <v>0</v>
      </c>
      <c r="AE119" s="2" t="s">
        <v>0</v>
      </c>
      <c r="AH119" s="2" t="s">
        <v>0</v>
      </c>
    </row>
    <row r="120" spans="1:34" x14ac:dyDescent="0.25">
      <c r="A120" s="1" t="s">
        <v>1607</v>
      </c>
      <c r="B120" s="1" t="str">
        <f>VLOOKUP($A120,'[2]Protocol Search'!$A:$K,5,FALSE)</f>
        <v>ABANDONED</v>
      </c>
      <c r="C120" s="1" t="str">
        <f>VLOOKUP($A120,'[2]Protocol Search'!$A:$K,9,FALSE)</f>
        <v>Industry</v>
      </c>
      <c r="D120" s="1" t="str">
        <f>VLOOKUP($A120,'[2]Protocol Search'!$A:$K,7,FALSE)</f>
        <v>Seres Therapeutics</v>
      </c>
      <c r="E120" s="1" t="str">
        <f>VLOOKUP($A120,'[2]Protocol Search'!$A:$K,3,FALSE)</f>
        <v>Int Med-Gastroenterology</v>
      </c>
      <c r="F120" s="1" t="str">
        <f>VLOOKUP($A120,'[2]Protocol Search'!$A:$K,4,FALSE)</f>
        <v>Higgins, Peter</v>
      </c>
      <c r="G120" s="1" t="str">
        <f>VLOOKUP($A120,'[2]Protocol Search'!$A:$K,10,FALSE)</f>
        <v>CTSU - Ambulatory and Chronic Disease</v>
      </c>
      <c r="H120" s="2">
        <v>42930</v>
      </c>
      <c r="J120" s="2">
        <v>42937</v>
      </c>
      <c r="L120" s="2">
        <v>42937</v>
      </c>
      <c r="N120" s="2">
        <v>42969</v>
      </c>
      <c r="O120" s="2">
        <v>42986</v>
      </c>
      <c r="P120" s="2">
        <v>42944</v>
      </c>
      <c r="Q120" s="2">
        <v>42958</v>
      </c>
      <c r="R120" s="2">
        <v>42977</v>
      </c>
      <c r="S120" s="2">
        <v>43111</v>
      </c>
      <c r="T120" s="2">
        <v>42971</v>
      </c>
      <c r="V120" s="2">
        <v>43000</v>
      </c>
      <c r="W120" s="2">
        <v>42964</v>
      </c>
      <c r="X120" s="2">
        <v>43024</v>
      </c>
      <c r="Z120" s="2">
        <v>43028</v>
      </c>
      <c r="AB120" s="2">
        <v>43084</v>
      </c>
      <c r="AD120" s="2">
        <v>42958</v>
      </c>
      <c r="AE120" s="2">
        <v>42943</v>
      </c>
      <c r="AH120" s="2" t="s">
        <v>0</v>
      </c>
    </row>
    <row r="121" spans="1:34" x14ac:dyDescent="0.25">
      <c r="A121" s="1" t="s">
        <v>1606</v>
      </c>
      <c r="B121" s="1" t="str">
        <f>VLOOKUP($A121,'[2]Protocol Search'!$A:$K,5,FALSE)</f>
        <v>IRB STUDY CLOSURE</v>
      </c>
      <c r="C121" s="1" t="str">
        <f>VLOOKUP($A121,'[2]Protocol Search'!$A:$K,9,FALSE)</f>
        <v>Industry</v>
      </c>
      <c r="D121" s="1" t="str">
        <f>VLOOKUP($A121,'[2]Protocol Search'!$A:$K,7,FALSE)</f>
        <v>Shire Human Genetic Therapies</v>
      </c>
      <c r="E121" s="1" t="str">
        <f>VLOOKUP($A121,'[2]Protocol Search'!$A:$K,3,FALSE)</f>
        <v>Int Med-Gastroenterology</v>
      </c>
      <c r="F121" s="1" t="str">
        <f>VLOOKUP($A121,'[2]Protocol Search'!$A:$K,4,FALSE)</f>
        <v>Higgins, Peter</v>
      </c>
      <c r="G121" s="1" t="str">
        <f>VLOOKUP($A121,'[2]Protocol Search'!$A:$K,10,FALSE)</f>
        <v>CTSU - Ambulatory and Chronic Disease</v>
      </c>
      <c r="H121" s="2">
        <v>42769</v>
      </c>
      <c r="J121" s="2">
        <v>42964</v>
      </c>
      <c r="L121" s="2">
        <v>42964</v>
      </c>
      <c r="N121" s="2">
        <v>42968</v>
      </c>
      <c r="O121" s="2">
        <v>43042</v>
      </c>
      <c r="P121" s="2">
        <v>42971</v>
      </c>
      <c r="Q121" s="2">
        <v>43005</v>
      </c>
      <c r="R121" s="2">
        <v>43005</v>
      </c>
      <c r="S121" s="2">
        <v>43200</v>
      </c>
      <c r="T121" s="2">
        <v>42998</v>
      </c>
      <c r="V121" s="2">
        <v>43048</v>
      </c>
      <c r="W121" s="2">
        <v>42992</v>
      </c>
      <c r="X121" s="2">
        <v>43048</v>
      </c>
      <c r="Z121" s="2">
        <v>43192</v>
      </c>
      <c r="AB121" s="2">
        <v>43181</v>
      </c>
      <c r="AC121" s="2">
        <v>43200</v>
      </c>
      <c r="AD121" s="2">
        <v>42977</v>
      </c>
      <c r="AE121" s="2">
        <v>42965</v>
      </c>
      <c r="AH121" s="2">
        <v>42773</v>
      </c>
    </row>
    <row r="122" spans="1:34" x14ac:dyDescent="0.25">
      <c r="A122" s="1" t="s">
        <v>1605</v>
      </c>
      <c r="B122" s="1" t="str">
        <f>VLOOKUP($A122,'[2]Protocol Search'!$A:$K,5,FALSE)</f>
        <v>TERMINATED</v>
      </c>
      <c r="C122" s="1" t="str">
        <f>VLOOKUP($A122,'[2]Protocol Search'!$A:$K,9,FALSE)</f>
        <v>Industry</v>
      </c>
      <c r="D122" s="1" t="str">
        <f>VLOOKUP($A122,'[2]Protocol Search'!$A:$K,7,FALSE)</f>
        <v>Shire Human Genetic Therapies</v>
      </c>
      <c r="E122" s="1" t="str">
        <f>VLOOKUP($A122,'[2]Protocol Search'!$A:$K,3,FALSE)</f>
        <v>Int Med-Gastroenterology</v>
      </c>
      <c r="F122" s="1" t="str">
        <f>VLOOKUP($A122,'[2]Protocol Search'!$A:$K,4,FALSE)</f>
        <v>Higgins, Peter</v>
      </c>
      <c r="G122" s="1" t="str">
        <f>VLOOKUP($A122,'[2]Protocol Search'!$A:$K,10,FALSE)</f>
        <v>CTSU - Ambulatory and Chronic Disease</v>
      </c>
      <c r="H122" s="2">
        <v>42955</v>
      </c>
      <c r="J122" s="2">
        <v>42964</v>
      </c>
      <c r="L122" s="2">
        <v>42964</v>
      </c>
      <c r="N122" s="2">
        <v>43038</v>
      </c>
      <c r="O122" s="2">
        <v>43042</v>
      </c>
      <c r="P122" s="2">
        <v>42979</v>
      </c>
      <c r="Q122" s="2">
        <v>43005</v>
      </c>
      <c r="R122" s="2">
        <v>43005</v>
      </c>
      <c r="S122" s="2">
        <v>43140</v>
      </c>
      <c r="T122" s="2">
        <v>42998</v>
      </c>
      <c r="V122" s="2">
        <v>43048</v>
      </c>
      <c r="W122" s="2">
        <v>42992</v>
      </c>
      <c r="X122" s="2">
        <v>43048</v>
      </c>
      <c r="Z122" s="2">
        <v>43192</v>
      </c>
      <c r="AB122" s="2">
        <v>43165</v>
      </c>
      <c r="AC122" s="2">
        <v>43192</v>
      </c>
      <c r="AD122" s="2">
        <v>42977</v>
      </c>
      <c r="AE122" s="2">
        <v>42965</v>
      </c>
      <c r="AH122" s="2" t="s">
        <v>0</v>
      </c>
    </row>
    <row r="123" spans="1:34" x14ac:dyDescent="0.25">
      <c r="A123" s="1" t="s">
        <v>1604</v>
      </c>
      <c r="B123" s="1" t="str">
        <f>VLOOKUP($A123,'[2]Protocol Search'!$A:$K,5,FALSE)</f>
        <v>IRB STUDY CLOSURE</v>
      </c>
      <c r="C123" s="1" t="str">
        <f>VLOOKUP($A123,'[2]Protocol Search'!$A:$K,9,FALSE)</f>
        <v>Industry</v>
      </c>
      <c r="D123" s="1" t="str">
        <f>VLOOKUP($A123,'[2]Protocol Search'!$A:$K,7,FALSE)</f>
        <v>Shire Human Genetic Therapies</v>
      </c>
      <c r="E123" s="1" t="str">
        <f>VLOOKUP($A123,'[2]Protocol Search'!$A:$K,3,FALSE)</f>
        <v>Int Med-Gastroenterology</v>
      </c>
      <c r="F123" s="1" t="str">
        <f>VLOOKUP($A123,'[2]Protocol Search'!$A:$K,4,FALSE)</f>
        <v>Higgins, Peter</v>
      </c>
      <c r="G123" s="1" t="str">
        <f>VLOOKUP($A123,'[2]Protocol Search'!$A:$K,10,FALSE)</f>
        <v>CTSU - Ambulatory and Chronic Disease</v>
      </c>
      <c r="H123" s="2">
        <v>42955</v>
      </c>
      <c r="J123" s="2">
        <v>42964</v>
      </c>
      <c r="L123" s="2">
        <v>42964</v>
      </c>
      <c r="N123" s="2">
        <v>43038</v>
      </c>
      <c r="O123" s="2">
        <v>43042</v>
      </c>
      <c r="P123" s="2">
        <v>42978</v>
      </c>
      <c r="Q123" s="2">
        <v>43005</v>
      </c>
      <c r="R123" s="2">
        <v>43005</v>
      </c>
      <c r="S123" s="2">
        <v>43200</v>
      </c>
      <c r="T123" s="2">
        <v>42998</v>
      </c>
      <c r="V123" s="2">
        <v>43048</v>
      </c>
      <c r="W123" s="2">
        <v>42992</v>
      </c>
      <c r="X123" s="2">
        <v>43048</v>
      </c>
      <c r="Z123" s="2">
        <v>43192</v>
      </c>
      <c r="AC123" s="2">
        <v>43200</v>
      </c>
      <c r="AD123" s="2">
        <v>42977</v>
      </c>
      <c r="AE123" s="2">
        <v>42965</v>
      </c>
      <c r="AH123" s="2" t="s">
        <v>0</v>
      </c>
    </row>
    <row r="124" spans="1:34" x14ac:dyDescent="0.25">
      <c r="A124" s="1" t="s">
        <v>1603</v>
      </c>
      <c r="B124" s="1" t="str">
        <f>VLOOKUP($A124,'[2]Protocol Search'!$A:$K,5,FALSE)</f>
        <v>OPEN TO ACCRUAL</v>
      </c>
      <c r="C124" s="1" t="str">
        <f>VLOOKUP($A124,'[2]Protocol Search'!$A:$K,9,FALSE)</f>
        <v>Externally Peer-Reviewed</v>
      </c>
      <c r="D124" s="1" t="str">
        <f>VLOOKUP($A124,'[2]Protocol Search'!$A:$K,7,FALSE)</f>
        <v>Defense, Department of-Army, Department of the</v>
      </c>
      <c r="E124" s="1" t="str">
        <f>VLOOKUP($A124,'[2]Protocol Search'!$A:$K,3,FALSE)</f>
        <v>Urology</v>
      </c>
      <c r="F124" s="1" t="str">
        <f>VLOOKUP($A124,'[2]Protocol Search'!$A:$K,4,FALSE)</f>
        <v>Stoffel, John</v>
      </c>
      <c r="G124" s="1" t="str">
        <f>VLOOKUP($A124,'[2]Protocol Search'!$A:$K,10,FALSE)</f>
        <v>CTSU - Ambulatory and Chronic Disease</v>
      </c>
      <c r="H124" s="2">
        <v>43017</v>
      </c>
      <c r="J124" s="2">
        <v>43025</v>
      </c>
      <c r="L124" s="2">
        <v>43018</v>
      </c>
      <c r="N124" s="2" t="s">
        <v>0</v>
      </c>
      <c r="O124" s="2">
        <v>42977</v>
      </c>
      <c r="P124" s="2">
        <v>43035</v>
      </c>
      <c r="Q124" s="2">
        <v>43038</v>
      </c>
      <c r="R124" s="2" t="s">
        <v>0</v>
      </c>
      <c r="S124" s="2">
        <v>43312</v>
      </c>
      <c r="T124" s="2">
        <v>43068</v>
      </c>
      <c r="V124" s="2">
        <v>43195</v>
      </c>
      <c r="W124" s="2">
        <v>43052</v>
      </c>
      <c r="X124" s="2" t="s">
        <v>0</v>
      </c>
      <c r="Z124" s="2">
        <v>43136</v>
      </c>
      <c r="AB124" s="2" t="s">
        <v>0</v>
      </c>
      <c r="AC124" s="2">
        <v>43312</v>
      </c>
      <c r="AD124" s="2">
        <v>43039</v>
      </c>
      <c r="AE124" s="2">
        <v>43025</v>
      </c>
      <c r="AH124" s="2" t="s">
        <v>0</v>
      </c>
    </row>
    <row r="125" spans="1:34" x14ac:dyDescent="0.25">
      <c r="A125" s="1" t="s">
        <v>1602</v>
      </c>
      <c r="B125" s="1" t="str">
        <f>VLOOKUP($A125,'[2]Protocol Search'!$A:$K,5,FALSE)</f>
        <v>TERMINATED</v>
      </c>
      <c r="C125" s="1" t="str">
        <f>VLOOKUP($A125,'[2]Protocol Search'!$A:$K,9,FALSE)</f>
        <v>Industry</v>
      </c>
      <c r="D125" s="1" t="str">
        <f>VLOOKUP($A125,'[2]Protocol Search'!$A:$K,7,FALSE)</f>
        <v>Ipsen Innovation</v>
      </c>
      <c r="E125" s="1" t="str">
        <f>VLOOKUP($A125,'[2]Protocol Search'!$A:$K,3,FALSE)</f>
        <v>Urology</v>
      </c>
      <c r="F125" s="1" t="str">
        <f>VLOOKUP($A125,'[2]Protocol Search'!$A:$K,4,FALSE)</f>
        <v>Stoffel, John</v>
      </c>
      <c r="G125" s="1" t="str">
        <f>VLOOKUP($A125,'[2]Protocol Search'!$A:$K,10,FALSE)</f>
        <v>CTSU - Ambulatory and Chronic Disease</v>
      </c>
      <c r="H125" s="2">
        <v>42926</v>
      </c>
      <c r="J125" s="2">
        <v>42935</v>
      </c>
      <c r="L125" s="2">
        <v>42933</v>
      </c>
      <c r="N125" s="2">
        <v>42930</v>
      </c>
      <c r="O125" s="2">
        <v>42970</v>
      </c>
      <c r="P125" s="2">
        <v>42958</v>
      </c>
      <c r="Q125" s="2">
        <v>42962</v>
      </c>
      <c r="R125" s="2">
        <v>42968</v>
      </c>
      <c r="S125" s="2">
        <v>43067</v>
      </c>
      <c r="T125" s="2">
        <v>42968</v>
      </c>
      <c r="V125" s="2">
        <v>42968</v>
      </c>
      <c r="W125" s="2">
        <v>42954</v>
      </c>
      <c r="X125" s="2">
        <v>42969</v>
      </c>
      <c r="Z125" s="2">
        <v>43136</v>
      </c>
      <c r="AB125" s="2">
        <v>43070</v>
      </c>
      <c r="AC125" s="2">
        <v>43136</v>
      </c>
      <c r="AD125" s="2">
        <v>42948</v>
      </c>
      <c r="AE125" s="2">
        <v>42936</v>
      </c>
      <c r="AH125" s="2" t="s">
        <v>0</v>
      </c>
    </row>
    <row r="126" spans="1:34" x14ac:dyDescent="0.25">
      <c r="A126" s="1" t="s">
        <v>1601</v>
      </c>
      <c r="B126" s="1" t="str">
        <f>VLOOKUP($A126,'[2]Protocol Search'!$A:$K,5,FALSE)</f>
        <v>TERMINATED</v>
      </c>
      <c r="C126" s="1" t="str">
        <f>VLOOKUP($A126,'[2]Protocol Search'!$A:$K,9,FALSE)</f>
        <v>Institutional</v>
      </c>
      <c r="D126" s="1" t="str">
        <f>VLOOKUP($A126,'[2]Protocol Search'!$A:$K,7,FALSE)</f>
        <v>Medical University of South Carolina</v>
      </c>
      <c r="E126" s="1" t="str">
        <f>VLOOKUP($A126,'[2]Protocol Search'!$A:$K,3,FALSE)</f>
        <v>Int Med-Gastroenterology</v>
      </c>
      <c r="F126" s="1" t="str">
        <f>VLOOKUP($A126,'[2]Protocol Search'!$A:$K,4,FALSE)</f>
        <v>Law, Ryan</v>
      </c>
      <c r="G126" s="1" t="str">
        <f>VLOOKUP($A126,'[2]Protocol Search'!$A:$K,10,FALSE)</f>
        <v>CTSU - Ambulatory and Chronic Disease</v>
      </c>
      <c r="H126" s="2">
        <v>42964</v>
      </c>
      <c r="J126" s="2">
        <v>43003</v>
      </c>
      <c r="L126" s="2">
        <v>42996</v>
      </c>
      <c r="N126" s="2">
        <v>43041</v>
      </c>
      <c r="O126" s="2">
        <v>43053</v>
      </c>
      <c r="P126" s="2">
        <v>43006</v>
      </c>
      <c r="Q126" s="2">
        <v>43024</v>
      </c>
      <c r="R126" s="2" t="s">
        <v>0</v>
      </c>
      <c r="S126" s="2">
        <v>43109</v>
      </c>
      <c r="T126" s="2">
        <v>43024</v>
      </c>
      <c r="V126" s="2">
        <v>43024</v>
      </c>
      <c r="W126" s="2">
        <v>42999</v>
      </c>
      <c r="X126" s="2" t="s">
        <v>0</v>
      </c>
      <c r="Z126" s="2">
        <v>43174</v>
      </c>
      <c r="AB126" s="2" t="s">
        <v>0</v>
      </c>
      <c r="AC126" s="2">
        <v>43187</v>
      </c>
      <c r="AD126" s="2">
        <v>43024</v>
      </c>
      <c r="AE126" s="2">
        <v>43003</v>
      </c>
      <c r="AH126" s="2" t="s">
        <v>0</v>
      </c>
    </row>
    <row r="127" spans="1:34" x14ac:dyDescent="0.25">
      <c r="A127" s="1" t="s">
        <v>1600</v>
      </c>
      <c r="B127" s="1" t="str">
        <f>VLOOKUP($A127,'[2]Protocol Search'!$A:$K,5,FALSE)</f>
        <v>ABANDONED</v>
      </c>
      <c r="C127" s="1" t="str">
        <f>VLOOKUP($A127,'[2]Protocol Search'!$A:$K,9,FALSE)</f>
        <v>National</v>
      </c>
      <c r="D127" s="1" t="str">
        <f>VLOOKUP($A127,'[2]Protocol Search'!$A:$K,7,FALSE)</f>
        <v>University of Michigan</v>
      </c>
      <c r="E127" s="1" t="str">
        <f>VLOOKUP($A127,'[2]Protocol Search'!$A:$K,3,FALSE)</f>
        <v>Pediatrics-Hematology/Oncology</v>
      </c>
      <c r="F127" s="1" t="str">
        <f>VLOOKUP($A127,'[2]Protocol Search'!$A:$K,4,FALSE)</f>
        <v>Koschmann, Carl</v>
      </c>
      <c r="G127" s="1" t="str">
        <f>VLOOKUP($A127,'[2]Protocol Search'!$A:$K,10,FALSE)</f>
        <v>CTSU - Childrens</v>
      </c>
      <c r="H127" s="2">
        <v>42963</v>
      </c>
      <c r="J127" s="2">
        <v>43263</v>
      </c>
      <c r="L127" s="2">
        <v>43263</v>
      </c>
      <c r="N127" s="2">
        <v>43270</v>
      </c>
      <c r="O127" s="2">
        <v>43448</v>
      </c>
      <c r="P127" s="2">
        <v>43277</v>
      </c>
      <c r="Q127" s="2">
        <v>43319</v>
      </c>
      <c r="R127" s="2" t="s">
        <v>0</v>
      </c>
      <c r="T127" s="2">
        <v>43262</v>
      </c>
      <c r="V127" s="2">
        <v>43262</v>
      </c>
      <c r="W127" s="2">
        <v>43257</v>
      </c>
      <c r="X127" s="2">
        <v>43332</v>
      </c>
      <c r="AD127" s="2" t="s">
        <v>0</v>
      </c>
      <c r="AE127" s="2">
        <v>43278</v>
      </c>
      <c r="AH127" s="2" t="s">
        <v>0</v>
      </c>
    </row>
    <row r="128" spans="1:34" x14ac:dyDescent="0.25">
      <c r="A128" s="1" t="s">
        <v>1599</v>
      </c>
      <c r="B128" s="1" t="str">
        <f>VLOOKUP($A128,'[2]Protocol Search'!$A:$K,5,FALSE)</f>
        <v>TERMINATED</v>
      </c>
      <c r="C128" s="1" t="str">
        <f>VLOOKUP($A128,'[2]Protocol Search'!$A:$K,9,FALSE)</f>
        <v>Industry</v>
      </c>
      <c r="D128" s="1" t="str">
        <f>VLOOKUP($A128,'[2]Protocol Search'!$A:$K,7,FALSE)</f>
        <v>ROX Medical Inc.</v>
      </c>
      <c r="E128" s="1" t="str">
        <f>VLOOKUP($A128,'[2]Protocol Search'!$A:$K,3,FALSE)</f>
        <v>Int Med-Cardiology</v>
      </c>
      <c r="F128" s="1" t="str">
        <f>VLOOKUP($A128,'[2]Protocol Search'!$A:$K,4,FALSE)</f>
        <v>Jamerson, Kenneth</v>
      </c>
      <c r="G128" s="1" t="str">
        <f>VLOOKUP($A128,'[2]Protocol Search'!$A:$K,10,FALSE)</f>
        <v>CTSU - Heart, Vessel, Blood</v>
      </c>
      <c r="H128" s="2">
        <v>42942</v>
      </c>
      <c r="J128" s="2">
        <v>43004</v>
      </c>
      <c r="N128" s="2">
        <v>43032</v>
      </c>
      <c r="O128" s="2">
        <v>43174</v>
      </c>
      <c r="P128" s="2">
        <v>43048</v>
      </c>
      <c r="Q128" s="2">
        <v>43053</v>
      </c>
      <c r="R128" s="2">
        <v>43049</v>
      </c>
      <c r="S128" s="2">
        <v>43245</v>
      </c>
      <c r="T128" s="2">
        <v>43049</v>
      </c>
      <c r="V128" s="2">
        <v>43185</v>
      </c>
      <c r="W128" s="2">
        <v>43049</v>
      </c>
      <c r="X128" s="2">
        <v>43185</v>
      </c>
      <c r="Z128" s="2">
        <v>43329</v>
      </c>
      <c r="AB128" s="2">
        <v>43238</v>
      </c>
      <c r="AC128" s="2">
        <v>43441</v>
      </c>
      <c r="AD128" s="2">
        <v>43042</v>
      </c>
    </row>
    <row r="129" spans="1:34" x14ac:dyDescent="0.25">
      <c r="A129" s="1" t="s">
        <v>1598</v>
      </c>
      <c r="B129" s="1" t="str">
        <f>VLOOKUP($A129,'[2]Protocol Search'!$A:$K,5,FALSE)</f>
        <v>IRB STUDY CLOSURE</v>
      </c>
      <c r="C129" s="1" t="str">
        <f>VLOOKUP($A129,'[2]Protocol Search'!$A:$K,9,FALSE)</f>
        <v>Industry</v>
      </c>
      <c r="D129" s="1" t="str">
        <f>VLOOKUP($A129,'[2]Protocol Search'!$A:$K,7,FALSE)</f>
        <v>Proteostasis Therapeutics, Inc</v>
      </c>
      <c r="E129" s="1" t="str">
        <f>VLOOKUP($A129,'[2]Protocol Search'!$A:$K,3,FALSE)</f>
        <v>Pediatrics-Pulmonary Medicine</v>
      </c>
      <c r="F129" s="1" t="str">
        <f>VLOOKUP($A129,'[2]Protocol Search'!$A:$K,4,FALSE)</f>
        <v>Nasr, Samya</v>
      </c>
      <c r="G129" s="1" t="str">
        <f>VLOOKUP($A129,'[2]Protocol Search'!$A:$K,10,FALSE)</f>
        <v>CTSU - Childrens</v>
      </c>
      <c r="H129" s="2">
        <v>42853</v>
      </c>
      <c r="J129" s="2">
        <v>42983</v>
      </c>
      <c r="L129" s="2">
        <v>42977</v>
      </c>
      <c r="N129" s="2">
        <v>42989</v>
      </c>
      <c r="O129" s="2">
        <v>42992</v>
      </c>
      <c r="P129" s="2">
        <v>43012</v>
      </c>
      <c r="Q129" s="2">
        <v>43032</v>
      </c>
      <c r="R129" s="2">
        <v>43068</v>
      </c>
      <c r="S129" s="2">
        <v>43196</v>
      </c>
      <c r="T129" s="2">
        <v>43068</v>
      </c>
      <c r="V129" s="2">
        <v>43089</v>
      </c>
      <c r="W129" s="2">
        <v>43052</v>
      </c>
      <c r="X129" s="2">
        <v>43089</v>
      </c>
      <c r="Z129" s="2">
        <v>43070</v>
      </c>
      <c r="AB129" s="2">
        <v>43207</v>
      </c>
      <c r="AC129" s="2">
        <v>43292</v>
      </c>
      <c r="AD129" s="2">
        <v>42985</v>
      </c>
      <c r="AE129" s="2">
        <v>42985</v>
      </c>
      <c r="AH129" s="2" t="s">
        <v>0</v>
      </c>
    </row>
    <row r="130" spans="1:34" x14ac:dyDescent="0.25">
      <c r="A130" s="1" t="s">
        <v>1597</v>
      </c>
      <c r="B130" s="1" t="str">
        <f>VLOOKUP($A130,'[2]Protocol Search'!$A:$K,5,FALSE)</f>
        <v>TERMINATED</v>
      </c>
      <c r="C130" s="1" t="str">
        <f>VLOOKUP($A130,'[2]Protocol Search'!$A:$K,9,FALSE)</f>
        <v>Industry</v>
      </c>
      <c r="D130" s="1" t="str">
        <f>VLOOKUP($A130,'[2]Protocol Search'!$A:$K,7,FALSE)</f>
        <v>GlaxoSmithKline (GSK)</v>
      </c>
      <c r="E130" s="1" t="str">
        <f>VLOOKUP($A130,'[2]Protocol Search'!$A:$K,3,FALSE)</f>
        <v>Int Med-Pulmonary/Critical Care</v>
      </c>
      <c r="F130" s="1" t="str">
        <f>VLOOKUP($A130,'[2]Protocol Search'!$A:$K,4,FALSE)</f>
        <v>Lugogo, Njira</v>
      </c>
      <c r="G130" s="1" t="str">
        <f>VLOOKUP($A130,'[2]Protocol Search'!$A:$K,10,FALSE)</f>
        <v>CTSU - Ambulatory and Chronic Disease</v>
      </c>
      <c r="H130" s="2">
        <v>42853</v>
      </c>
      <c r="J130" s="2">
        <v>42937</v>
      </c>
      <c r="L130" s="2">
        <v>42933</v>
      </c>
      <c r="N130" s="2">
        <v>42940</v>
      </c>
      <c r="O130" s="2">
        <v>43020</v>
      </c>
      <c r="P130" s="2">
        <v>42958</v>
      </c>
      <c r="Q130" s="2">
        <v>42971</v>
      </c>
      <c r="R130" s="2">
        <v>42979</v>
      </c>
      <c r="S130" s="2">
        <v>43109</v>
      </c>
      <c r="T130" s="2">
        <v>42978</v>
      </c>
      <c r="V130" s="2">
        <v>43026</v>
      </c>
      <c r="W130" s="2">
        <v>42972</v>
      </c>
      <c r="X130" s="2">
        <v>43028</v>
      </c>
      <c r="Z130" s="2">
        <v>43117</v>
      </c>
      <c r="AB130" s="2">
        <v>43116</v>
      </c>
      <c r="AC130" s="2">
        <v>43179</v>
      </c>
      <c r="AD130" s="2">
        <v>42958</v>
      </c>
      <c r="AE130" s="2">
        <v>42937</v>
      </c>
      <c r="AH130" s="2" t="s">
        <v>0</v>
      </c>
    </row>
    <row r="131" spans="1:34" x14ac:dyDescent="0.25">
      <c r="A131" s="1" t="s">
        <v>1596</v>
      </c>
      <c r="B131" s="1" t="str">
        <f>VLOOKUP($A131,'[2]Protocol Search'!$A:$K,5,FALSE)</f>
        <v>CLOSED TO ACCRUAL</v>
      </c>
      <c r="C131" s="1" t="str">
        <f>VLOOKUP($A131,'[2]Protocol Search'!$A:$K,9,FALSE)</f>
        <v>Industry</v>
      </c>
      <c r="D131" s="1" t="str">
        <f>VLOOKUP($A131,'[2]Protocol Search'!$A:$K,7,FALSE)</f>
        <v>Horizon Pharma</v>
      </c>
      <c r="E131" s="1" t="str">
        <f>VLOOKUP($A131,'[2]Protocol Search'!$A:$K,3,FALSE)</f>
        <v>Ophthalmology &amp; Visual Sciences</v>
      </c>
      <c r="F131" s="1" t="str">
        <f>VLOOKUP($A131,'[2]Protocol Search'!$A:$K,4,FALSE)</f>
        <v>Nelson, Christine</v>
      </c>
      <c r="G131" s="1" t="str">
        <f>VLOOKUP($A131,'[2]Protocol Search'!$A:$K,10,FALSE)</f>
        <v>CTSU - Ambulatory and Chronic Disease</v>
      </c>
      <c r="H131" s="2">
        <v>42934</v>
      </c>
      <c r="J131" s="2">
        <v>42985</v>
      </c>
      <c r="L131" s="2">
        <v>42972</v>
      </c>
      <c r="N131" s="2">
        <v>42983</v>
      </c>
      <c r="O131" s="2">
        <v>42998</v>
      </c>
      <c r="P131" s="2">
        <v>42999</v>
      </c>
      <c r="Q131" s="2">
        <v>43003</v>
      </c>
      <c r="R131" s="2">
        <v>43011</v>
      </c>
      <c r="S131" s="2">
        <v>43133</v>
      </c>
      <c r="T131" s="2">
        <v>43011</v>
      </c>
      <c r="V131" s="2">
        <v>43011</v>
      </c>
      <c r="W131" s="2">
        <v>43007</v>
      </c>
      <c r="X131" s="2">
        <v>43017</v>
      </c>
      <c r="Z131" s="2">
        <v>43187</v>
      </c>
      <c r="AB131" s="2">
        <v>43133</v>
      </c>
      <c r="AC131" s="2">
        <v>43187</v>
      </c>
      <c r="AD131" s="2">
        <v>42997</v>
      </c>
      <c r="AE131" s="2">
        <v>42986</v>
      </c>
      <c r="AH131" s="2">
        <v>42949</v>
      </c>
    </row>
    <row r="132" spans="1:34" x14ac:dyDescent="0.25">
      <c r="A132" s="1" t="s">
        <v>1595</v>
      </c>
      <c r="B132" s="1" t="str">
        <f>VLOOKUP($A132,'[2]Protocol Search'!$A:$K,5,FALSE)</f>
        <v>OPEN TO ACCRUAL</v>
      </c>
      <c r="C132" s="1" t="str">
        <f>VLOOKUP($A132,'[2]Protocol Search'!$A:$K,9,FALSE)</f>
        <v>Industry</v>
      </c>
      <c r="D132" s="1" t="str">
        <f>VLOOKUP($A132,'[2]Protocol Search'!$A:$K,7,FALSE)</f>
        <v>Laurent Pharmaceuticals</v>
      </c>
      <c r="E132" s="1" t="str">
        <f>VLOOKUP($A132,'[2]Protocol Search'!$A:$K,3,FALSE)</f>
        <v>Pediatrics-Pulmonary Medicine</v>
      </c>
      <c r="F132" s="1" t="str">
        <f>VLOOKUP($A132,'[2]Protocol Search'!$A:$K,4,FALSE)</f>
        <v>Nasr, Samya</v>
      </c>
      <c r="G132" s="1" t="str">
        <f>VLOOKUP($A132,'[2]Protocol Search'!$A:$K,10,FALSE)</f>
        <v>CTSU - Childrens</v>
      </c>
      <c r="H132" s="2">
        <v>42957</v>
      </c>
      <c r="J132" s="2">
        <v>42986</v>
      </c>
      <c r="L132" s="2">
        <v>42986</v>
      </c>
      <c r="N132" s="2">
        <v>42986</v>
      </c>
      <c r="O132" s="2">
        <v>43131</v>
      </c>
      <c r="P132" s="2">
        <v>43006</v>
      </c>
      <c r="Q132" s="2">
        <v>43013</v>
      </c>
      <c r="R132" s="2">
        <v>43020</v>
      </c>
      <c r="S132" s="2">
        <v>43200</v>
      </c>
      <c r="T132" s="2">
        <v>43020</v>
      </c>
      <c r="V132" s="2">
        <v>43047</v>
      </c>
      <c r="W132" s="2">
        <v>43013</v>
      </c>
      <c r="X132" s="2">
        <v>43047</v>
      </c>
      <c r="Z132" s="2">
        <v>43433</v>
      </c>
      <c r="AB132" s="2">
        <v>43200</v>
      </c>
      <c r="AC132" s="2">
        <v>43433</v>
      </c>
      <c r="AD132" s="2">
        <v>42985</v>
      </c>
      <c r="AE132" s="2">
        <v>42969</v>
      </c>
      <c r="AH132" s="2">
        <v>42968</v>
      </c>
    </row>
    <row r="133" spans="1:34" x14ac:dyDescent="0.25">
      <c r="A133" s="1" t="s">
        <v>1594</v>
      </c>
      <c r="B133" s="1" t="str">
        <f>VLOOKUP($A133,'[2]Protocol Search'!$A:$K,5,FALSE)</f>
        <v>OPEN TO ACCRUAL</v>
      </c>
      <c r="C133" s="1" t="str">
        <f>VLOOKUP($A133,'[2]Protocol Search'!$A:$K,9,FALSE)</f>
        <v>Industry</v>
      </c>
      <c r="D133" s="1" t="str">
        <f>VLOOKUP($A133,'[2]Protocol Search'!$A:$K,7,FALSE)</f>
        <v>Biomerica, Inc.</v>
      </c>
      <c r="E133" s="1" t="str">
        <f>VLOOKUP($A133,'[2]Protocol Search'!$A:$K,3,FALSE)</f>
        <v>Int Med-Gastroenterology</v>
      </c>
      <c r="F133" s="1" t="str">
        <f>VLOOKUP($A133,'[2]Protocol Search'!$A:$K,4,FALSE)</f>
        <v>Chey, William</v>
      </c>
      <c r="G133" s="1" t="str">
        <f>VLOOKUP($A133,'[2]Protocol Search'!$A:$K,10,FALSE)</f>
        <v>CTSU - Ambulatory and Chronic Disease</v>
      </c>
      <c r="H133" s="2">
        <v>42759</v>
      </c>
      <c r="J133" s="2">
        <v>42767</v>
      </c>
      <c r="L133" s="2">
        <v>42767</v>
      </c>
      <c r="N133" s="2">
        <v>42776</v>
      </c>
      <c r="O133" s="2">
        <v>43018</v>
      </c>
      <c r="P133" s="2">
        <v>42877</v>
      </c>
      <c r="Q133" s="2">
        <v>42767</v>
      </c>
      <c r="R133" s="2">
        <v>42873</v>
      </c>
      <c r="S133" s="2">
        <v>42965</v>
      </c>
      <c r="T133" s="2">
        <v>42872</v>
      </c>
      <c r="V133" s="2">
        <v>42921</v>
      </c>
      <c r="W133" s="2">
        <v>42849</v>
      </c>
      <c r="X133" s="2">
        <v>42936</v>
      </c>
      <c r="Z133" s="2">
        <v>43103</v>
      </c>
      <c r="AB133" s="2">
        <v>43103</v>
      </c>
      <c r="AC133" s="2">
        <v>43269</v>
      </c>
      <c r="AD133" s="2">
        <v>42789</v>
      </c>
      <c r="AE133" s="2">
        <v>42773</v>
      </c>
      <c r="AH133" s="2" t="s">
        <v>0</v>
      </c>
    </row>
    <row r="134" spans="1:34" x14ac:dyDescent="0.25">
      <c r="A134" s="1" t="s">
        <v>1593</v>
      </c>
      <c r="B134" s="1" t="str">
        <f>VLOOKUP($A134,'[2]Protocol Search'!$A:$K,5,FALSE)</f>
        <v>CLOSED TO ACCRUAL</v>
      </c>
      <c r="C134" s="1" t="str">
        <f>VLOOKUP($A134,'[2]Protocol Search'!$A:$K,9,FALSE)</f>
        <v>Institutional</v>
      </c>
      <c r="D134" s="1" t="str">
        <f>VLOOKUP($A134,'[2]Protocol Search'!$A:$K,7,FALSE)</f>
        <v>Eli Lilly and Company Foundation</v>
      </c>
      <c r="E134" s="1" t="str">
        <f>VLOOKUP($A134,'[2]Protocol Search'!$A:$K,3,FALSE)</f>
        <v>Neurology</v>
      </c>
      <c r="F134" s="1" t="str">
        <f>VLOOKUP($A134,'[2]Protocol Search'!$A:$K,4,FALSE)</f>
        <v>Wyant, Kara</v>
      </c>
      <c r="G134" s="1" t="str">
        <f>VLOOKUP($A134,'[2]Protocol Search'!$A:$K,10,FALSE)</f>
        <v>CTSU - Neurosciences and Sensory</v>
      </c>
      <c r="H134" s="2">
        <v>42976</v>
      </c>
      <c r="J134" s="2">
        <v>43025</v>
      </c>
      <c r="L134" s="2">
        <v>43007</v>
      </c>
      <c r="N134" s="2">
        <v>42997</v>
      </c>
      <c r="O134" s="2">
        <v>43027</v>
      </c>
      <c r="P134" s="2">
        <v>43034</v>
      </c>
      <c r="Q134" s="2">
        <v>43038</v>
      </c>
      <c r="R134" s="2">
        <v>43010</v>
      </c>
      <c r="S134" s="2">
        <v>43115</v>
      </c>
      <c r="T134" s="2">
        <v>43005</v>
      </c>
      <c r="V134" s="2">
        <v>43038</v>
      </c>
      <c r="W134" s="2">
        <v>43003</v>
      </c>
      <c r="X134" s="2">
        <v>43041</v>
      </c>
      <c r="Z134" s="2">
        <v>43073</v>
      </c>
      <c r="AB134" s="2">
        <v>43084</v>
      </c>
      <c r="AC134" s="2">
        <v>43143</v>
      </c>
      <c r="AD134" s="2" t="s">
        <v>0</v>
      </c>
      <c r="AE134" s="2" t="s">
        <v>0</v>
      </c>
      <c r="AH134" s="2" t="s">
        <v>0</v>
      </c>
    </row>
    <row r="135" spans="1:34" x14ac:dyDescent="0.25">
      <c r="A135" s="1" t="s">
        <v>1592</v>
      </c>
      <c r="B135" s="1" t="str">
        <f>VLOOKUP($A135,'[2]Protocol Search'!$A:$K,5,FALSE)</f>
        <v>CLOSED TO ACCRUAL</v>
      </c>
      <c r="C135" s="1" t="str">
        <f>VLOOKUP($A135,'[2]Protocol Search'!$A:$K,9,FALSE)</f>
        <v>National</v>
      </c>
      <c r="D135" s="1" t="str">
        <f>VLOOKUP($A135,'[2]Protocol Search'!$A:$K,7,FALSE)</f>
        <v>University of Michigan</v>
      </c>
      <c r="E135" s="1" t="str">
        <f>VLOOKUP($A135,'[2]Protocol Search'!$A:$K,3,FALSE)</f>
        <v>Anesthesiology</v>
      </c>
      <c r="F135" s="1" t="str">
        <f>VLOOKUP($A135,'[2]Protocol Search'!$A:$K,4,FALSE)</f>
        <v>Vlisides, Phillip</v>
      </c>
      <c r="G135" s="1" t="str">
        <f>VLOOKUP($A135,'[2]Protocol Search'!$A:$K,10,FALSE)</f>
        <v>CTSU - Ambulatory and Chronic Disease</v>
      </c>
      <c r="H135" s="2">
        <v>42978</v>
      </c>
      <c r="J135" s="2">
        <v>43018</v>
      </c>
      <c r="L135" s="2">
        <v>42993</v>
      </c>
      <c r="N135" s="2" t="s">
        <v>0</v>
      </c>
      <c r="O135" s="2">
        <v>43076</v>
      </c>
      <c r="P135" s="2">
        <v>43076</v>
      </c>
      <c r="Q135" s="2">
        <v>43080</v>
      </c>
      <c r="R135" s="2" t="s">
        <v>0</v>
      </c>
      <c r="S135" s="2">
        <v>43188</v>
      </c>
      <c r="T135" s="2" t="s">
        <v>0</v>
      </c>
      <c r="V135" s="2" t="s">
        <v>0</v>
      </c>
      <c r="W135" s="2" t="s">
        <v>0</v>
      </c>
      <c r="X135" s="2" t="s">
        <v>0</v>
      </c>
      <c r="Z135" s="2">
        <v>43199</v>
      </c>
      <c r="AB135" s="2" t="s">
        <v>0</v>
      </c>
      <c r="AC135" s="2">
        <v>43259</v>
      </c>
      <c r="AD135" s="2">
        <v>43040</v>
      </c>
      <c r="AE135" s="2">
        <v>43018</v>
      </c>
      <c r="AH135" s="2">
        <v>42978</v>
      </c>
    </row>
    <row r="136" spans="1:34" x14ac:dyDescent="0.25">
      <c r="A136" s="1" t="s">
        <v>1591</v>
      </c>
      <c r="B136" s="1" t="str">
        <f>VLOOKUP($A136,'[2]Protocol Search'!$A:$K,5,FALSE)</f>
        <v>TERMINATED</v>
      </c>
      <c r="C136" s="1" t="str">
        <f>VLOOKUP($A136,'[2]Protocol Search'!$A:$K,9,FALSE)</f>
        <v>Industry</v>
      </c>
      <c r="D136" s="1" t="str">
        <f>VLOOKUP($A136,'[2]Protocol Search'!$A:$K,7,FALSE)</f>
        <v>Vertex Pharmaceuticals</v>
      </c>
      <c r="E136" s="1" t="str">
        <f>VLOOKUP($A136,'[2]Protocol Search'!$A:$K,3,FALSE)</f>
        <v>Pediatrics-Pulmonary Medicine</v>
      </c>
      <c r="F136" s="1" t="str">
        <f>VLOOKUP($A136,'[2]Protocol Search'!$A:$K,4,FALSE)</f>
        <v>Nasr, Samya</v>
      </c>
      <c r="G136" s="1" t="str">
        <f>VLOOKUP($A136,'[2]Protocol Search'!$A:$K,10,FALSE)</f>
        <v>CTSU - Childrens</v>
      </c>
      <c r="H136" s="2">
        <v>42983</v>
      </c>
      <c r="J136" s="2">
        <v>42989</v>
      </c>
      <c r="L136" s="2">
        <v>42986</v>
      </c>
      <c r="N136" s="2">
        <v>42993</v>
      </c>
      <c r="O136" s="2" t="s">
        <v>0</v>
      </c>
      <c r="P136" s="2">
        <v>42993</v>
      </c>
      <c r="Q136" s="2">
        <v>42996</v>
      </c>
      <c r="R136" s="2" t="s">
        <v>0</v>
      </c>
      <c r="S136" s="2" t="s">
        <v>0</v>
      </c>
      <c r="T136" s="2" t="s">
        <v>0</v>
      </c>
      <c r="V136" s="2" t="s">
        <v>0</v>
      </c>
      <c r="W136" s="2" t="s">
        <v>0</v>
      </c>
      <c r="X136" s="2" t="s">
        <v>0</v>
      </c>
      <c r="Z136" s="2">
        <v>43055</v>
      </c>
      <c r="AB136" s="2" t="s">
        <v>0</v>
      </c>
      <c r="AC136" s="2">
        <v>43067</v>
      </c>
      <c r="AD136" s="2">
        <v>42985</v>
      </c>
      <c r="AE136" s="2">
        <v>42967</v>
      </c>
      <c r="AH136" s="2" t="s">
        <v>0</v>
      </c>
    </row>
    <row r="137" spans="1:34" x14ac:dyDescent="0.25">
      <c r="A137" s="1" t="s">
        <v>1590</v>
      </c>
      <c r="B137" s="1" t="str">
        <f>VLOOKUP($A137,'[2]Protocol Search'!$A:$K,5,FALSE)</f>
        <v>OPEN TO ACCRUAL</v>
      </c>
      <c r="C137" s="1" t="str">
        <f>VLOOKUP($A137,'[2]Protocol Search'!$A:$K,9,FALSE)</f>
        <v>Institutional</v>
      </c>
      <c r="D137" s="1" t="str">
        <f>VLOOKUP($A137,'[2]Protocol Search'!$A:$K,7,FALSE)</f>
        <v>Children's Oncology Group (COG)</v>
      </c>
      <c r="E137" s="1" t="str">
        <f>VLOOKUP($A137,'[2]Protocol Search'!$A:$K,3,FALSE)</f>
        <v>Pediatrics-Hematology/Oncology</v>
      </c>
      <c r="F137" s="1" t="str">
        <f>VLOOKUP($A137,'[2]Protocol Search'!$A:$K,4,FALSE)</f>
        <v>Mody, Rajen</v>
      </c>
      <c r="G137" s="1" t="str">
        <f>VLOOKUP($A137,'[2]Protocol Search'!$A:$K,10,FALSE)</f>
        <v>CTSU - Childrens</v>
      </c>
      <c r="H137" s="2">
        <v>42984</v>
      </c>
      <c r="J137" s="2">
        <v>43011</v>
      </c>
      <c r="L137" s="2">
        <v>42997</v>
      </c>
      <c r="N137" s="2" t="s">
        <v>0</v>
      </c>
      <c r="O137" s="2" t="s">
        <v>0</v>
      </c>
      <c r="P137" s="2" t="s">
        <v>0</v>
      </c>
      <c r="Q137" s="2">
        <v>43034</v>
      </c>
      <c r="R137" s="2" t="s">
        <v>0</v>
      </c>
      <c r="S137" s="2" t="s">
        <v>0</v>
      </c>
      <c r="T137" s="2">
        <v>43034</v>
      </c>
      <c r="V137" s="2">
        <v>43034</v>
      </c>
      <c r="W137" s="2">
        <v>43034</v>
      </c>
      <c r="X137" s="2" t="s">
        <v>0</v>
      </c>
      <c r="Z137" s="2">
        <v>43089</v>
      </c>
      <c r="AB137" s="2" t="s">
        <v>0</v>
      </c>
      <c r="AC137" s="2">
        <v>43089</v>
      </c>
      <c r="AD137" s="2" t="s">
        <v>0</v>
      </c>
      <c r="AE137" s="2" t="s">
        <v>0</v>
      </c>
      <c r="AH137" s="2" t="s">
        <v>0</v>
      </c>
    </row>
    <row r="138" spans="1:34" x14ac:dyDescent="0.25">
      <c r="A138" s="1" t="s">
        <v>1589</v>
      </c>
      <c r="B138" s="1" t="str">
        <f>VLOOKUP($A138,'[2]Protocol Search'!$A:$K,5,FALSE)</f>
        <v>IRB STUDY CLOSURE</v>
      </c>
      <c r="C138" s="1" t="str">
        <f>VLOOKUP($A138,'[2]Protocol Search'!$A:$K,9,FALSE)</f>
        <v>Industry</v>
      </c>
      <c r="D138" s="1" t="str">
        <f>VLOOKUP($A138,'[2]Protocol Search'!$A:$K,7,FALSE)</f>
        <v>Cochlear Corporation</v>
      </c>
      <c r="E138" s="1" t="str">
        <f>VLOOKUP($A138,'[2]Protocol Search'!$A:$K,3,FALSE)</f>
        <v>Otolaryngology</v>
      </c>
      <c r="F138" s="1" t="str">
        <f>VLOOKUP($A138,'[2]Protocol Search'!$A:$K,4,FALSE)</f>
        <v>Zwolan, Teresa</v>
      </c>
      <c r="G138" s="1" t="str">
        <f>VLOOKUP($A138,'[2]Protocol Search'!$A:$K,10,FALSE)</f>
        <v>CTSU - Neurosciences and Sensory</v>
      </c>
      <c r="H138" s="2">
        <v>42976</v>
      </c>
      <c r="J138" s="2">
        <v>43034</v>
      </c>
      <c r="L138" s="2">
        <v>43027</v>
      </c>
      <c r="N138" s="2">
        <v>43018</v>
      </c>
      <c r="O138" s="2">
        <v>43032</v>
      </c>
      <c r="P138" s="2">
        <v>43059</v>
      </c>
      <c r="Q138" s="2">
        <v>43070</v>
      </c>
      <c r="R138" s="2">
        <v>43031</v>
      </c>
      <c r="S138" s="2">
        <v>43115</v>
      </c>
      <c r="T138" s="2">
        <v>43031</v>
      </c>
      <c r="V138" s="2">
        <v>43068</v>
      </c>
      <c r="W138" s="2">
        <v>43028</v>
      </c>
      <c r="X138" s="2">
        <v>43068</v>
      </c>
      <c r="Z138" s="2">
        <v>43118</v>
      </c>
      <c r="AB138" s="2">
        <v>43122</v>
      </c>
      <c r="AC138" s="2">
        <v>43126</v>
      </c>
      <c r="AD138" s="2">
        <v>43028</v>
      </c>
      <c r="AE138" s="2" t="s">
        <v>0</v>
      </c>
      <c r="AH138" s="2">
        <v>42978</v>
      </c>
    </row>
    <row r="139" spans="1:34" x14ac:dyDescent="0.25">
      <c r="A139" s="1" t="s">
        <v>1588</v>
      </c>
      <c r="B139" s="1" t="str">
        <f>VLOOKUP($A139,'[2]Protocol Search'!$A:$K,5,FALSE)</f>
        <v>OPEN TO ACCRUAL</v>
      </c>
      <c r="C139" s="1" t="str">
        <f>VLOOKUP($A139,'[2]Protocol Search'!$A:$K,9,FALSE)</f>
        <v>Externally Peer-Reviewed</v>
      </c>
      <c r="D139" s="1" t="str">
        <f>VLOOKUP($A139,'[2]Protocol Search'!$A:$K,7,FALSE)</f>
        <v>Therapeutic Advances in Childhood Leukemia &amp; Lymphoma</v>
      </c>
      <c r="E139" s="1" t="str">
        <f>VLOOKUP($A139,'[2]Protocol Search'!$A:$K,3,FALSE)</f>
        <v>Pediatrics-Hematology/Oncology</v>
      </c>
      <c r="F139" s="1" t="str">
        <f>VLOOKUP($A139,'[2]Protocol Search'!$A:$K,4,FALSE)</f>
        <v>Mody, Rajen</v>
      </c>
      <c r="G139" s="1" t="str">
        <f>VLOOKUP($A139,'[2]Protocol Search'!$A:$K,10,FALSE)</f>
        <v>CTSU - Childrens</v>
      </c>
      <c r="H139" s="2">
        <v>42986</v>
      </c>
      <c r="J139" s="2">
        <v>43005</v>
      </c>
      <c r="L139" s="2">
        <v>43003</v>
      </c>
      <c r="N139" s="2" t="s">
        <v>0</v>
      </c>
      <c r="O139" s="2" t="s">
        <v>0</v>
      </c>
      <c r="P139" s="2" t="s">
        <v>0</v>
      </c>
      <c r="Q139" s="2" t="s">
        <v>0</v>
      </c>
      <c r="R139" s="2" t="s">
        <v>0</v>
      </c>
      <c r="S139" s="2">
        <v>43241</v>
      </c>
      <c r="T139" s="2" t="s">
        <v>0</v>
      </c>
      <c r="V139" s="2" t="s">
        <v>0</v>
      </c>
      <c r="W139" s="2" t="s">
        <v>0</v>
      </c>
      <c r="X139" s="2" t="s">
        <v>0</v>
      </c>
      <c r="Z139" s="2">
        <v>43250</v>
      </c>
      <c r="AB139" s="2">
        <v>43241</v>
      </c>
      <c r="AC139" s="2">
        <v>43250</v>
      </c>
      <c r="AD139" s="2" t="s">
        <v>0</v>
      </c>
      <c r="AE139" s="2" t="s">
        <v>0</v>
      </c>
      <c r="AH139" s="2" t="s">
        <v>0</v>
      </c>
    </row>
    <row r="140" spans="1:34" x14ac:dyDescent="0.25">
      <c r="A140" s="1" t="s">
        <v>1587</v>
      </c>
      <c r="B140" s="1" t="str">
        <f>VLOOKUP($A140,'[2]Protocol Search'!$A:$K,5,FALSE)</f>
        <v>CLOSED TO ACCRUAL</v>
      </c>
      <c r="C140" s="1" t="str">
        <f>VLOOKUP($A140,'[2]Protocol Search'!$A:$K,9,FALSE)</f>
        <v>National</v>
      </c>
      <c r="D140" s="1" t="str">
        <f>VLOOKUP($A140,'[2]Protocol Search'!$A:$K,7,FALSE)</f>
        <v>University of Michigan</v>
      </c>
      <c r="E140" s="1" t="str">
        <f>VLOOKUP($A140,'[2]Protocol Search'!$A:$K,3,FALSE)</f>
        <v>Psychiatry</v>
      </c>
      <c r="F140" s="1" t="str">
        <f>VLOOKUP($A140,'[2]Protocol Search'!$A:$K,4,FALSE)</f>
        <v>Parikh, Sagar</v>
      </c>
      <c r="G140" s="1" t="str">
        <f>VLOOKUP($A140,'[2]Protocol Search'!$A:$K,10,FALSE)</f>
        <v>CTSU - Behavior, Function, and Pain</v>
      </c>
      <c r="H140" s="2">
        <v>42921</v>
      </c>
      <c r="L140" s="2">
        <v>43007</v>
      </c>
      <c r="N140" s="2" t="s">
        <v>0</v>
      </c>
      <c r="O140" s="2">
        <v>43060</v>
      </c>
      <c r="P140" s="2">
        <v>43052</v>
      </c>
      <c r="Q140" s="2" t="s">
        <v>0</v>
      </c>
      <c r="R140" s="2" t="s">
        <v>0</v>
      </c>
      <c r="T140" s="2">
        <v>43060</v>
      </c>
      <c r="V140" s="2">
        <v>43060</v>
      </c>
      <c r="W140" s="2">
        <v>43056</v>
      </c>
      <c r="X140" s="2" t="s">
        <v>0</v>
      </c>
      <c r="Z140" s="2">
        <v>43249</v>
      </c>
      <c r="AB140" s="2" t="s">
        <v>0</v>
      </c>
      <c r="AC140" s="2">
        <v>43361</v>
      </c>
      <c r="AD140" s="2">
        <v>43007</v>
      </c>
      <c r="AE140" s="2">
        <v>43000</v>
      </c>
      <c r="AH140" s="2" t="s">
        <v>0</v>
      </c>
    </row>
    <row r="141" spans="1:34" x14ac:dyDescent="0.25">
      <c r="A141" s="1" t="s">
        <v>1586</v>
      </c>
      <c r="B141" s="1" t="str">
        <f>VLOOKUP($A141,'[2]Protocol Search'!$A:$K,5,FALSE)</f>
        <v>OPEN TO ACCRUAL</v>
      </c>
      <c r="C141" s="1" t="str">
        <f>VLOOKUP($A141,'[2]Protocol Search'!$A:$K,9,FALSE)</f>
        <v>Industry</v>
      </c>
      <c r="D141" s="1" t="str">
        <f>VLOOKUP($A141,'[2]Protocol Search'!$A:$K,7,FALSE)</f>
        <v>Bellerophon Pulse Technologies LLC</v>
      </c>
      <c r="E141" s="1" t="str">
        <f>VLOOKUP($A141,'[2]Protocol Search'!$A:$K,3,FALSE)</f>
        <v>Int Med-Pulmonary/Critical Care</v>
      </c>
      <c r="F141" s="1" t="str">
        <f>VLOOKUP($A141,'[2]Protocol Search'!$A:$K,4,FALSE)</f>
        <v>Belloli, Elizabeth</v>
      </c>
      <c r="G141" s="1" t="str">
        <f>VLOOKUP($A141,'[2]Protocol Search'!$A:$K,10,FALSE)</f>
        <v>CTSU - Ambulatory and Chronic Disease</v>
      </c>
      <c r="H141" s="2">
        <v>42921</v>
      </c>
      <c r="J141" s="2">
        <v>42976</v>
      </c>
      <c r="L141" s="2">
        <v>42975</v>
      </c>
      <c r="N141" s="2">
        <v>42983</v>
      </c>
      <c r="O141" s="2">
        <v>42989</v>
      </c>
      <c r="P141" s="2">
        <v>42990</v>
      </c>
      <c r="Q141" s="2">
        <v>42996</v>
      </c>
      <c r="R141" s="2">
        <v>43018</v>
      </c>
      <c r="S141" s="2">
        <v>43116</v>
      </c>
      <c r="T141" s="2">
        <v>43018</v>
      </c>
      <c r="V141" s="2">
        <v>43055</v>
      </c>
      <c r="W141" s="2">
        <v>43010</v>
      </c>
      <c r="X141" s="2">
        <v>43073</v>
      </c>
      <c r="Z141" s="2">
        <v>43124</v>
      </c>
      <c r="AB141" s="2">
        <v>43119</v>
      </c>
      <c r="AC141" s="2">
        <v>43168</v>
      </c>
      <c r="AD141" s="2">
        <v>42986</v>
      </c>
      <c r="AE141" s="2">
        <v>42976</v>
      </c>
      <c r="AH141" s="2">
        <v>42936</v>
      </c>
    </row>
    <row r="142" spans="1:34" x14ac:dyDescent="0.25">
      <c r="A142" s="1" t="s">
        <v>1585</v>
      </c>
      <c r="B142" s="1" t="str">
        <f>VLOOKUP($A142,'[2]Protocol Search'!$A:$K,5,FALSE)</f>
        <v>TERMINATED</v>
      </c>
      <c r="C142" s="1" t="str">
        <f>VLOOKUP($A142,'[2]Protocol Search'!$A:$K,9,FALSE)</f>
        <v>Industry</v>
      </c>
      <c r="D142" s="1" t="str">
        <f>VLOOKUP($A142,'[2]Protocol Search'!$A:$K,7,FALSE)</f>
        <v>Biogen Idec, Inc.</v>
      </c>
      <c r="E142" s="1" t="str">
        <f>VLOOKUP($A142,'[2]Protocol Search'!$A:$K,3,FALSE)</f>
        <v>Neurology</v>
      </c>
      <c r="F142" s="1" t="str">
        <f>VLOOKUP($A142,'[2]Protocol Search'!$A:$K,4,FALSE)</f>
        <v>Mao-Draayer, Yang</v>
      </c>
      <c r="G142" s="1" t="str">
        <f>VLOOKUP($A142,'[2]Protocol Search'!$A:$K,10,FALSE)</f>
        <v>CTSU - Neurosciences and Sensory</v>
      </c>
      <c r="H142" s="2">
        <v>43097</v>
      </c>
      <c r="J142" s="2">
        <v>43104</v>
      </c>
      <c r="L142" s="2">
        <v>43104</v>
      </c>
      <c r="N142" s="2">
        <v>43067</v>
      </c>
      <c r="O142" s="2">
        <v>43104</v>
      </c>
      <c r="P142" s="2" t="s">
        <v>0</v>
      </c>
      <c r="Q142" s="2" t="s">
        <v>0</v>
      </c>
      <c r="R142" s="2">
        <v>43068</v>
      </c>
      <c r="S142" s="2" t="s">
        <v>0</v>
      </c>
      <c r="T142" s="2">
        <v>43068</v>
      </c>
      <c r="V142" s="2">
        <v>43089</v>
      </c>
      <c r="W142" s="2">
        <v>43068</v>
      </c>
      <c r="X142" s="2">
        <v>43108</v>
      </c>
      <c r="Z142" s="2">
        <v>43150</v>
      </c>
      <c r="AB142" s="2">
        <v>43199</v>
      </c>
      <c r="AC142" s="2">
        <v>43200</v>
      </c>
      <c r="AD142" s="2" t="s">
        <v>0</v>
      </c>
      <c r="AE142" s="2" t="s">
        <v>0</v>
      </c>
      <c r="AH142" s="2" t="s">
        <v>0</v>
      </c>
    </row>
    <row r="143" spans="1:34" x14ac:dyDescent="0.25">
      <c r="A143" s="1" t="s">
        <v>1584</v>
      </c>
      <c r="B143" s="1" t="str">
        <f>VLOOKUP($A143,'[2]Protocol Search'!$A:$K,5,FALSE)</f>
        <v>IRB STUDY CLOSURE</v>
      </c>
      <c r="C143" s="1" t="str">
        <f>VLOOKUP($A143,'[2]Protocol Search'!$A:$K,9,FALSE)</f>
        <v>Industry</v>
      </c>
      <c r="D143" s="1" t="str">
        <f>VLOOKUP($A143,'[2]Protocol Search'!$A:$K,7,FALSE)</f>
        <v>Merck and Company, Inc.</v>
      </c>
      <c r="E143" s="1" t="str">
        <f>VLOOKUP($A143,'[2]Protocol Search'!$A:$K,3,FALSE)</f>
        <v>Anesthesiology</v>
      </c>
      <c r="F143" s="1" t="str">
        <f>VLOOKUP($A143,'[2]Protocol Search'!$A:$K,4,FALSE)</f>
        <v>Malviya, Shobha</v>
      </c>
      <c r="G143" s="1" t="str">
        <f>VLOOKUP($A143,'[2]Protocol Search'!$A:$K,10,FALSE)</f>
        <v>CTSU - Childrens</v>
      </c>
      <c r="H143" s="2">
        <v>42893</v>
      </c>
      <c r="J143" s="2">
        <v>42986</v>
      </c>
      <c r="L143" s="2">
        <v>42985</v>
      </c>
      <c r="N143" s="2">
        <v>42998</v>
      </c>
      <c r="O143" s="2" t="s">
        <v>0</v>
      </c>
      <c r="P143" s="2">
        <v>43013</v>
      </c>
      <c r="Q143" s="2">
        <v>43021</v>
      </c>
      <c r="R143" s="2">
        <v>43024</v>
      </c>
      <c r="S143" s="2">
        <v>43080</v>
      </c>
      <c r="T143" s="2">
        <v>43024</v>
      </c>
      <c r="V143" s="2">
        <v>43075</v>
      </c>
      <c r="W143" s="2">
        <v>43021</v>
      </c>
      <c r="X143" s="2">
        <v>43076</v>
      </c>
      <c r="Z143" s="2" t="s">
        <v>0</v>
      </c>
      <c r="AB143" s="2" t="s">
        <v>0</v>
      </c>
      <c r="AC143" s="2" t="s">
        <v>0</v>
      </c>
      <c r="AD143" s="2">
        <v>43004</v>
      </c>
      <c r="AE143" s="2">
        <v>42997</v>
      </c>
      <c r="AH143" s="2" t="s">
        <v>0</v>
      </c>
    </row>
    <row r="144" spans="1:34" x14ac:dyDescent="0.25">
      <c r="A144" s="1" t="s">
        <v>1583</v>
      </c>
      <c r="B144" s="1" t="str">
        <f>VLOOKUP($A144,'[2]Protocol Search'!$A:$K,5,FALSE)</f>
        <v>CLOSED TO ACCRUAL</v>
      </c>
      <c r="C144" s="1" t="str">
        <f>VLOOKUP($A144,'[2]Protocol Search'!$A:$K,9,FALSE)</f>
        <v>Externally Peer-Reviewed</v>
      </c>
      <c r="D144" s="1" t="str">
        <f>VLOOKUP($A144,'[2]Protocol Search'!$A:$K,7,FALSE)</f>
        <v>Patient-Centered Outcomes Research Institute (PCORI)</v>
      </c>
      <c r="E144" s="1" t="str">
        <f>VLOOKUP($A144,'[2]Protocol Search'!$A:$K,3,FALSE)</f>
        <v>Int Med-Cardiology</v>
      </c>
      <c r="F144" s="1" t="str">
        <f>VLOOKUP($A144,'[2]Protocol Search'!$A:$K,4,FALSE)</f>
        <v>Farrehi, Peter</v>
      </c>
      <c r="G144" s="1" t="str">
        <f>VLOOKUP($A144,'[2]Protocol Search'!$A:$K,10,FALSE)</f>
        <v>CTSU - Heart, Vessel, Blood</v>
      </c>
      <c r="H144" s="2">
        <v>42970</v>
      </c>
      <c r="O144" s="2">
        <v>43083</v>
      </c>
      <c r="P144" s="2">
        <v>43067</v>
      </c>
      <c r="Q144" s="2" t="s">
        <v>0</v>
      </c>
      <c r="X144" s="2">
        <v>43118</v>
      </c>
      <c r="AB144" s="2">
        <v>43325</v>
      </c>
    </row>
    <row r="145" spans="1:34" x14ac:dyDescent="0.25">
      <c r="A145" s="1" t="s">
        <v>1582</v>
      </c>
      <c r="B145" s="1" t="str">
        <f>VLOOKUP($A145,'[2]Protocol Search'!$A:$K,5,FALSE)</f>
        <v>OPEN TO ACCRUAL</v>
      </c>
      <c r="C145" s="1" t="str">
        <f>VLOOKUP($A145,'[2]Protocol Search'!$A:$K,9,FALSE)</f>
        <v>Industry</v>
      </c>
      <c r="D145" s="1" t="str">
        <f>VLOOKUP($A145,'[2]Protocol Search'!$A:$K,7,FALSE)</f>
        <v>AbbVie Inc</v>
      </c>
      <c r="E145" s="1" t="str">
        <f>VLOOKUP($A145,'[2]Protocol Search'!$A:$K,3,FALSE)</f>
        <v>Int Med-Gastroenterology</v>
      </c>
      <c r="F145" s="1" t="str">
        <f>VLOOKUP($A145,'[2]Protocol Search'!$A:$K,4,FALSE)</f>
        <v>Higgins, Peter</v>
      </c>
      <c r="G145" s="1" t="str">
        <f>VLOOKUP($A145,'[2]Protocol Search'!$A:$K,10,FALSE)</f>
        <v>CTSU - Ambulatory and Chronic Disease</v>
      </c>
      <c r="H145" s="2">
        <v>42800</v>
      </c>
      <c r="J145" s="2">
        <v>42898</v>
      </c>
      <c r="L145" s="2">
        <v>42895</v>
      </c>
      <c r="N145" s="2">
        <v>42916</v>
      </c>
      <c r="O145" s="2">
        <v>43018</v>
      </c>
      <c r="P145" s="2">
        <v>42940</v>
      </c>
      <c r="Q145" s="2">
        <v>42972</v>
      </c>
      <c r="R145" s="2">
        <v>42984</v>
      </c>
      <c r="S145" s="2">
        <v>43217</v>
      </c>
      <c r="T145" s="2">
        <v>42939</v>
      </c>
      <c r="V145" s="2">
        <v>42992</v>
      </c>
      <c r="W145" s="2">
        <v>42939</v>
      </c>
      <c r="X145" s="2">
        <v>43005</v>
      </c>
      <c r="Z145" s="2">
        <v>43192</v>
      </c>
      <c r="AB145" s="2">
        <v>43083</v>
      </c>
      <c r="AC145" s="2">
        <v>43258</v>
      </c>
      <c r="AD145" s="2" t="s">
        <v>0</v>
      </c>
      <c r="AE145" s="2" t="s">
        <v>0</v>
      </c>
      <c r="AH145" s="2" t="s">
        <v>0</v>
      </c>
    </row>
    <row r="146" spans="1:34" x14ac:dyDescent="0.25">
      <c r="A146" s="1" t="s">
        <v>1581</v>
      </c>
      <c r="B146" s="1" t="str">
        <f>VLOOKUP($A146,'[2]Protocol Search'!$A:$K,5,FALSE)</f>
        <v>CLOSED TO ACCRUAL</v>
      </c>
      <c r="C146" s="1" t="str">
        <f>VLOOKUP($A146,'[2]Protocol Search'!$A:$K,9,FALSE)</f>
        <v>Externally Peer-Reviewed</v>
      </c>
      <c r="D146" s="1" t="str">
        <f>VLOOKUP($A146,'[2]Protocol Search'!$A:$K,7,FALSE)</f>
        <v>Patient-Centered Outcomes Research Institute (PCORI)</v>
      </c>
      <c r="E146" s="1" t="str">
        <f>VLOOKUP($A146,'[2]Protocol Search'!$A:$K,3,FALSE)</f>
        <v>Surgery-Acute Care Surgery</v>
      </c>
      <c r="F146" s="1" t="str">
        <f>VLOOKUP($A146,'[2]Protocol Search'!$A:$K,4,FALSE)</f>
        <v>Park, Pauline</v>
      </c>
      <c r="G146" s="1" t="str">
        <f>VLOOKUP($A146,'[2]Protocol Search'!$A:$K,10,FALSE)</f>
        <v>CTSU - Acute, Critical Care, Surgery &amp; Transplant</v>
      </c>
      <c r="H146" s="2">
        <v>42870</v>
      </c>
      <c r="J146" s="2">
        <v>42941</v>
      </c>
      <c r="L146" s="2">
        <v>42941</v>
      </c>
      <c r="N146" s="2" t="s">
        <v>0</v>
      </c>
      <c r="P146" s="2">
        <v>42971</v>
      </c>
      <c r="Q146" s="2">
        <v>42977</v>
      </c>
      <c r="R146" s="2" t="s">
        <v>0</v>
      </c>
      <c r="S146" s="2">
        <v>43118</v>
      </c>
      <c r="T146" s="2">
        <v>42976</v>
      </c>
      <c r="V146" s="2">
        <v>42976</v>
      </c>
      <c r="W146" s="2">
        <v>42976</v>
      </c>
      <c r="X146" s="2">
        <v>43004</v>
      </c>
      <c r="Z146" s="2">
        <v>43108</v>
      </c>
      <c r="AB146" s="2">
        <v>43105</v>
      </c>
      <c r="AC146" s="2">
        <v>43108</v>
      </c>
      <c r="AD146" s="2">
        <v>42975</v>
      </c>
      <c r="AE146" s="2">
        <v>42975</v>
      </c>
      <c r="AH146" s="2">
        <v>42870</v>
      </c>
    </row>
    <row r="147" spans="1:34" x14ac:dyDescent="0.25">
      <c r="A147" s="1" t="s">
        <v>1580</v>
      </c>
      <c r="B147" s="1" t="str">
        <f>VLOOKUP($A147,'[2]Protocol Search'!$A:$K,5,FALSE)</f>
        <v>OPEN TO ACCRUAL</v>
      </c>
      <c r="C147" s="1" t="str">
        <f>VLOOKUP($A147,'[2]Protocol Search'!$A:$K,9,FALSE)</f>
        <v>Industry</v>
      </c>
      <c r="D147" s="1" t="str">
        <f>VLOOKUP($A147,'[2]Protocol Search'!$A:$K,7,FALSE)</f>
        <v>AbbVie Inc</v>
      </c>
      <c r="E147" s="1" t="str">
        <f>VLOOKUP($A147,'[2]Protocol Search'!$A:$K,3,FALSE)</f>
        <v>Int Med-Gastroenterology</v>
      </c>
      <c r="F147" s="1" t="str">
        <f>VLOOKUP($A147,'[2]Protocol Search'!$A:$K,4,FALSE)</f>
        <v>Higgins, Peter</v>
      </c>
      <c r="G147" s="1" t="str">
        <f>VLOOKUP($A147,'[2]Protocol Search'!$A:$K,10,FALSE)</f>
        <v>CTSU - Ambulatory and Chronic Disease</v>
      </c>
      <c r="H147" s="2">
        <v>42874</v>
      </c>
      <c r="J147" s="2">
        <v>42972</v>
      </c>
      <c r="L147" s="2">
        <v>42968</v>
      </c>
      <c r="N147" s="2">
        <v>42996</v>
      </c>
      <c r="O147" s="2">
        <v>43066</v>
      </c>
      <c r="P147" s="2">
        <v>42990</v>
      </c>
      <c r="Q147" s="2">
        <v>43018</v>
      </c>
      <c r="R147" s="2">
        <v>43010</v>
      </c>
      <c r="S147" s="2">
        <v>43251</v>
      </c>
      <c r="T147" s="2">
        <v>43007</v>
      </c>
      <c r="V147" s="2">
        <v>43052</v>
      </c>
      <c r="W147" s="2">
        <v>43007</v>
      </c>
      <c r="X147" s="2">
        <v>43052</v>
      </c>
      <c r="Z147" s="2">
        <v>43192</v>
      </c>
      <c r="AB147" s="2">
        <v>43165</v>
      </c>
      <c r="AC147" s="2">
        <v>43242</v>
      </c>
      <c r="AD147" s="2">
        <v>42993</v>
      </c>
      <c r="AE147" s="2">
        <v>42975</v>
      </c>
      <c r="AH147" s="2">
        <v>42900</v>
      </c>
    </row>
    <row r="148" spans="1:34" x14ac:dyDescent="0.25">
      <c r="A148" s="1" t="s">
        <v>1579</v>
      </c>
      <c r="B148" s="1" t="str">
        <f>VLOOKUP($A148,'[2]Protocol Search'!$A:$K,5,FALSE)</f>
        <v>OPEN TO ACCRUAL</v>
      </c>
      <c r="C148" s="1" t="str">
        <f>VLOOKUP($A148,'[2]Protocol Search'!$A:$K,9,FALSE)</f>
        <v>Industry</v>
      </c>
      <c r="D148" s="1" t="str">
        <f>VLOOKUP($A148,'[2]Protocol Search'!$A:$K,7,FALSE)</f>
        <v>AbbVie Inc</v>
      </c>
      <c r="E148" s="1" t="str">
        <f>VLOOKUP($A148,'[2]Protocol Search'!$A:$K,3,FALSE)</f>
        <v>Int Med-Gastroenterology</v>
      </c>
      <c r="F148" s="1" t="str">
        <f>VLOOKUP($A148,'[2]Protocol Search'!$A:$K,4,FALSE)</f>
        <v>Higgins, Peter</v>
      </c>
      <c r="G148" s="1" t="str">
        <f>VLOOKUP($A148,'[2]Protocol Search'!$A:$K,10,FALSE)</f>
        <v>CTSU - Ambulatory and Chronic Disease</v>
      </c>
      <c r="H148" s="2">
        <v>42919</v>
      </c>
      <c r="J148" s="2">
        <v>42972</v>
      </c>
      <c r="L148" s="2">
        <v>42968</v>
      </c>
      <c r="N148" s="2">
        <v>42996</v>
      </c>
      <c r="O148" s="2">
        <v>43066</v>
      </c>
      <c r="P148" s="2">
        <v>42992</v>
      </c>
      <c r="Q148" s="2">
        <v>43018</v>
      </c>
      <c r="R148" s="2">
        <v>43010</v>
      </c>
      <c r="S148" s="2">
        <v>43259</v>
      </c>
      <c r="T148" s="2">
        <v>43007</v>
      </c>
      <c r="V148" s="2">
        <v>43052</v>
      </c>
      <c r="W148" s="2">
        <v>43007</v>
      </c>
      <c r="X148" s="2">
        <v>43052</v>
      </c>
      <c r="Z148" s="2">
        <v>43192</v>
      </c>
      <c r="AB148" s="2">
        <v>43214</v>
      </c>
      <c r="AC148" s="2">
        <v>43259</v>
      </c>
      <c r="AD148" s="2">
        <v>42993</v>
      </c>
      <c r="AE148" s="2">
        <v>42975</v>
      </c>
      <c r="AH148" s="2" t="s">
        <v>0</v>
      </c>
    </row>
    <row r="149" spans="1:34" x14ac:dyDescent="0.25">
      <c r="A149" s="1" t="s">
        <v>1578</v>
      </c>
      <c r="B149" s="1" t="str">
        <f>VLOOKUP($A149,'[2]Protocol Search'!$A:$K,5,FALSE)</f>
        <v>OPEN TO ACCRUAL</v>
      </c>
      <c r="C149" s="1" t="str">
        <f>VLOOKUP($A149,'[2]Protocol Search'!$A:$K,9,FALSE)</f>
        <v>Industry</v>
      </c>
      <c r="D149" s="1" t="str">
        <f>VLOOKUP($A149,'[2]Protocol Search'!$A:$K,7,FALSE)</f>
        <v>AbbVie Inc</v>
      </c>
      <c r="E149" s="1" t="str">
        <f>VLOOKUP($A149,'[2]Protocol Search'!$A:$K,3,FALSE)</f>
        <v>Int Med-Gastroenterology</v>
      </c>
      <c r="F149" s="1" t="str">
        <f>VLOOKUP($A149,'[2]Protocol Search'!$A:$K,4,FALSE)</f>
        <v>Higgins, Peter</v>
      </c>
      <c r="G149" s="1" t="str">
        <f>VLOOKUP($A149,'[2]Protocol Search'!$A:$K,10,FALSE)</f>
        <v>CTSU - Ambulatory and Chronic Disease</v>
      </c>
      <c r="H149" s="2">
        <v>42919</v>
      </c>
      <c r="J149" s="2">
        <v>42972</v>
      </c>
      <c r="L149" s="2">
        <v>42968</v>
      </c>
      <c r="N149" s="2">
        <v>42996</v>
      </c>
      <c r="O149" s="2">
        <v>43067</v>
      </c>
      <c r="P149" s="2">
        <v>42992</v>
      </c>
      <c r="Q149" s="2">
        <v>43018</v>
      </c>
      <c r="R149" s="2">
        <v>43010</v>
      </c>
      <c r="S149" s="2">
        <v>43259</v>
      </c>
      <c r="T149" s="2">
        <v>43007</v>
      </c>
      <c r="V149" s="2">
        <v>43052</v>
      </c>
      <c r="W149" s="2">
        <v>43007</v>
      </c>
      <c r="X149" s="2">
        <v>43052</v>
      </c>
      <c r="Z149" s="2">
        <v>43192</v>
      </c>
      <c r="AB149" s="2">
        <v>43214</v>
      </c>
      <c r="AC149" s="2">
        <v>43348</v>
      </c>
      <c r="AD149" s="2">
        <v>42993</v>
      </c>
      <c r="AE149" s="2">
        <v>42975</v>
      </c>
      <c r="AH149" s="2" t="s">
        <v>0</v>
      </c>
    </row>
    <row r="150" spans="1:34" x14ac:dyDescent="0.25">
      <c r="A150" s="1" t="s">
        <v>1577</v>
      </c>
      <c r="B150" s="1" t="str">
        <f>VLOOKUP($A150,'[2]Protocol Search'!$A:$K,5,FALSE)</f>
        <v>OPEN TO ACCRUAL</v>
      </c>
      <c r="C150" s="1" t="str">
        <f>VLOOKUP($A150,'[2]Protocol Search'!$A:$K,9,FALSE)</f>
        <v>Industry</v>
      </c>
      <c r="D150" s="1" t="str">
        <f>VLOOKUP($A150,'[2]Protocol Search'!$A:$K,7,FALSE)</f>
        <v>Genzyme Corporation</v>
      </c>
      <c r="E150" s="1" t="str">
        <f>VLOOKUP($A150,'[2]Protocol Search'!$A:$K,3,FALSE)</f>
        <v>Neurology</v>
      </c>
      <c r="F150" s="1" t="str">
        <f>VLOOKUP($A150,'[2]Protocol Search'!$A:$K,4,FALSE)</f>
        <v>Mao-Draayer, Yang</v>
      </c>
      <c r="G150" s="1" t="str">
        <f>VLOOKUP($A150,'[2]Protocol Search'!$A:$K,10,FALSE)</f>
        <v>CTSU - Neurosciences and Sensory</v>
      </c>
      <c r="H150" s="2">
        <v>42983</v>
      </c>
      <c r="J150" s="2">
        <v>42992</v>
      </c>
      <c r="L150" s="2">
        <v>42989</v>
      </c>
      <c r="N150" s="2">
        <v>42870</v>
      </c>
      <c r="O150" s="2">
        <v>43049</v>
      </c>
      <c r="P150" s="2">
        <v>43019</v>
      </c>
      <c r="Q150" s="2">
        <v>43076</v>
      </c>
      <c r="R150" s="2">
        <v>42968</v>
      </c>
      <c r="S150" s="2">
        <v>43081</v>
      </c>
      <c r="T150" s="2">
        <v>42968</v>
      </c>
      <c r="V150" s="2">
        <v>42968</v>
      </c>
      <c r="W150" s="2">
        <v>42968</v>
      </c>
      <c r="X150" s="2">
        <v>42968</v>
      </c>
      <c r="Z150" s="2">
        <v>43153</v>
      </c>
      <c r="AB150" s="2">
        <v>43167</v>
      </c>
      <c r="AC150" s="2">
        <v>43172</v>
      </c>
      <c r="AD150" s="2" t="s">
        <v>0</v>
      </c>
      <c r="AE150" s="2" t="s">
        <v>0</v>
      </c>
      <c r="AH150" s="2" t="s">
        <v>0</v>
      </c>
    </row>
    <row r="151" spans="1:34" x14ac:dyDescent="0.25">
      <c r="A151" s="1" t="s">
        <v>1576</v>
      </c>
      <c r="B151" s="1" t="str">
        <f>VLOOKUP($A151,'[2]Protocol Search'!$A:$K,5,FALSE)</f>
        <v>IRB STUDY CLOSURE</v>
      </c>
      <c r="C151" s="1" t="str">
        <f>VLOOKUP($A151,'[2]Protocol Search'!$A:$K,9,FALSE)</f>
        <v>Industry</v>
      </c>
      <c r="D151" s="1" t="str">
        <f>VLOOKUP($A151,'[2]Protocol Search'!$A:$K,7,FALSE)</f>
        <v>Cochlear Corporation</v>
      </c>
      <c r="E151" s="1" t="str">
        <f>VLOOKUP($A151,'[2]Protocol Search'!$A:$K,3,FALSE)</f>
        <v>Otolaryngology</v>
      </c>
      <c r="F151" s="1" t="str">
        <f>VLOOKUP($A151,'[2]Protocol Search'!$A:$K,4,FALSE)</f>
        <v>Telian, Steven</v>
      </c>
      <c r="G151" s="1" t="str">
        <f>VLOOKUP($A151,'[2]Protocol Search'!$A:$K,10,FALSE)</f>
        <v>CTSU - Neurosciences and Sensory</v>
      </c>
      <c r="H151" s="2">
        <v>42976</v>
      </c>
      <c r="J151" s="2">
        <v>43045</v>
      </c>
      <c r="L151" s="2">
        <v>43042</v>
      </c>
      <c r="N151" s="2">
        <v>43018</v>
      </c>
      <c r="O151" s="2">
        <v>43041</v>
      </c>
      <c r="P151" s="2">
        <v>43055</v>
      </c>
      <c r="Q151" s="2">
        <v>43060</v>
      </c>
      <c r="R151" s="2">
        <v>43038</v>
      </c>
      <c r="S151" s="2">
        <v>43116</v>
      </c>
      <c r="T151" s="2">
        <v>43036</v>
      </c>
      <c r="V151" s="2">
        <v>43038</v>
      </c>
      <c r="W151" s="2">
        <v>43033</v>
      </c>
      <c r="X151" s="2">
        <v>43034</v>
      </c>
      <c r="Z151" s="2">
        <v>43144</v>
      </c>
      <c r="AB151" s="2">
        <v>43150</v>
      </c>
      <c r="AC151" s="2">
        <v>43146</v>
      </c>
      <c r="AD151" s="2" t="s">
        <v>0</v>
      </c>
      <c r="AE151" s="2" t="s">
        <v>0</v>
      </c>
      <c r="AH151" s="2">
        <v>43008</v>
      </c>
    </row>
    <row r="152" spans="1:34" x14ac:dyDescent="0.25">
      <c r="A152" s="1" t="s">
        <v>1575</v>
      </c>
      <c r="B152" s="1" t="str">
        <f>VLOOKUP($A152,'[2]Protocol Search'!$A:$K,5,FALSE)</f>
        <v>OPEN TO ACCRUAL</v>
      </c>
      <c r="C152" s="1" t="str">
        <f>VLOOKUP($A152,'[2]Protocol Search'!$A:$K,9,FALSE)</f>
        <v>Externally Peer-Reviewed</v>
      </c>
      <c r="D152" s="1" t="str">
        <f>VLOOKUP($A152,'[2]Protocol Search'!$A:$K,7,FALSE)</f>
        <v>DHSS - Administration for Community Living</v>
      </c>
      <c r="E152" s="1" t="str">
        <f>VLOOKUP($A152,'[2]Protocol Search'!$A:$K,3,FALSE)</f>
        <v>Physical Medicine &amp; Rehabilitation</v>
      </c>
      <c r="F152" s="1" t="str">
        <f>VLOOKUP($A152,'[2]Protocol Search'!$A:$K,4,FALSE)</f>
        <v>Tate, Denise</v>
      </c>
      <c r="G152" s="1" t="str">
        <f>VLOOKUP($A152,'[2]Protocol Search'!$A:$K,10,FALSE)</f>
        <v>CTSU - Behavior, Function, and Pain</v>
      </c>
      <c r="H152" s="2">
        <v>43039</v>
      </c>
      <c r="J152" s="2">
        <v>43227</v>
      </c>
      <c r="L152" s="2">
        <v>43227</v>
      </c>
      <c r="N152" s="2" t="s">
        <v>0</v>
      </c>
      <c r="O152" s="2">
        <v>43220</v>
      </c>
      <c r="P152" s="2">
        <v>43228</v>
      </c>
      <c r="Q152" s="2">
        <v>43251</v>
      </c>
      <c r="R152" s="2" t="s">
        <v>0</v>
      </c>
      <c r="S152" s="2">
        <v>43335</v>
      </c>
      <c r="T152" s="2" t="s">
        <v>0</v>
      </c>
      <c r="V152" s="2" t="s">
        <v>0</v>
      </c>
      <c r="W152" s="2" t="s">
        <v>0</v>
      </c>
      <c r="X152" s="2" t="s">
        <v>0</v>
      </c>
      <c r="Z152" s="2">
        <v>43367</v>
      </c>
      <c r="AB152" s="2">
        <v>43042</v>
      </c>
      <c r="AC152" s="2">
        <v>43368</v>
      </c>
      <c r="AD152" s="2" t="s">
        <v>0</v>
      </c>
      <c r="AE152" s="2" t="s">
        <v>0</v>
      </c>
      <c r="AH152" s="2" t="s">
        <v>0</v>
      </c>
    </row>
    <row r="153" spans="1:34" x14ac:dyDescent="0.25">
      <c r="A153" s="1" t="s">
        <v>1574</v>
      </c>
      <c r="B153" s="1" t="str">
        <f>VLOOKUP($A153,'[2]Protocol Search'!$A:$K,5,FALSE)</f>
        <v>TERMINATED</v>
      </c>
      <c r="C153" s="1" t="str">
        <f>VLOOKUP($A153,'[2]Protocol Search'!$A:$K,9,FALSE)</f>
        <v>Industry</v>
      </c>
      <c r="D153" s="1" t="str">
        <f>VLOOKUP($A153,'[2]Protocol Search'!$A:$K,7,FALSE)</f>
        <v>Medeor Therapeutics</v>
      </c>
      <c r="E153" s="1" t="str">
        <f>VLOOKUP($A153,'[2]Protocol Search'!$A:$K,3,FALSE)</f>
        <v>Surgery-Transplant Surgery</v>
      </c>
      <c r="F153" s="1" t="str">
        <f>VLOOKUP($A153,'[2]Protocol Search'!$A:$K,4,FALSE)</f>
        <v>Sung, Randall</v>
      </c>
      <c r="G153" s="1" t="str">
        <f>VLOOKUP($A153,'[2]Protocol Search'!$A:$K,10,FALSE)</f>
        <v>CTSU - Acute, Critical Care, Surgery &amp; Transplant</v>
      </c>
      <c r="H153" s="2">
        <v>42914</v>
      </c>
      <c r="J153" s="2" t="s">
        <v>0</v>
      </c>
      <c r="L153" s="2" t="s">
        <v>0</v>
      </c>
      <c r="N153" s="2" t="s">
        <v>0</v>
      </c>
      <c r="P153" s="2" t="s">
        <v>0</v>
      </c>
      <c r="Q153" s="2" t="s">
        <v>0</v>
      </c>
      <c r="R153" s="2" t="s">
        <v>0</v>
      </c>
      <c r="S153" s="2">
        <v>43629</v>
      </c>
      <c r="T153" s="2" t="s">
        <v>0</v>
      </c>
      <c r="V153" s="2" t="s">
        <v>0</v>
      </c>
      <c r="W153" s="2" t="s">
        <v>0</v>
      </c>
      <c r="X153" s="2" t="s">
        <v>0</v>
      </c>
      <c r="Z153" s="2">
        <v>43607</v>
      </c>
      <c r="AB153" s="2">
        <v>43686</v>
      </c>
      <c r="AC153" s="2">
        <v>43683</v>
      </c>
      <c r="AD153" s="2" t="s">
        <v>0</v>
      </c>
      <c r="AE153" s="2" t="s">
        <v>0</v>
      </c>
      <c r="AH153" s="2" t="s">
        <v>0</v>
      </c>
    </row>
    <row r="154" spans="1:34" x14ac:dyDescent="0.25">
      <c r="A154" s="1" t="s">
        <v>1573</v>
      </c>
      <c r="B154" s="1" t="str">
        <f>VLOOKUP($A154,'[2]Protocol Search'!$A:$K,5,FALSE)</f>
        <v>IRB STUDY CLOSURE</v>
      </c>
      <c r="C154" s="1" t="str">
        <f>VLOOKUP($A154,'[2]Protocol Search'!$A:$K,9,FALSE)</f>
        <v>Industry</v>
      </c>
      <c r="D154" s="1" t="str">
        <f>VLOOKUP($A154,'[2]Protocol Search'!$A:$K,7,FALSE)</f>
        <v>NOVARTIS PHARMA, INC.</v>
      </c>
      <c r="E154" s="1" t="str">
        <f>VLOOKUP($A154,'[2]Protocol Search'!$A:$K,3,FALSE)</f>
        <v>Int Med-Allergy</v>
      </c>
      <c r="F154" s="1" t="str">
        <f>VLOOKUP($A154,'[2]Protocol Search'!$A:$K,4,FALSE)</f>
        <v>Baptist, Alan</v>
      </c>
      <c r="G154" s="1" t="str">
        <f>VLOOKUP($A154,'[2]Protocol Search'!$A:$K,10,FALSE)</f>
        <v>CTSU - Ambulatory and Chronic Disease</v>
      </c>
      <c r="H154" s="2">
        <v>42928</v>
      </c>
      <c r="J154" s="2">
        <v>43004</v>
      </c>
      <c r="L154" s="2">
        <v>43002</v>
      </c>
      <c r="N154" s="2">
        <v>43006</v>
      </c>
      <c r="O154" s="2">
        <v>43038</v>
      </c>
      <c r="P154" s="2">
        <v>43020</v>
      </c>
      <c r="Q154" s="2">
        <v>43034</v>
      </c>
      <c r="R154" s="2">
        <v>43026</v>
      </c>
      <c r="S154" s="2">
        <v>43116</v>
      </c>
      <c r="T154" s="2">
        <v>43026</v>
      </c>
      <c r="V154" s="2">
        <v>43033</v>
      </c>
      <c r="W154" s="2">
        <v>43021</v>
      </c>
      <c r="X154" s="2">
        <v>43034</v>
      </c>
      <c r="Z154" s="2">
        <v>42841</v>
      </c>
      <c r="AB154" s="2">
        <v>43088</v>
      </c>
      <c r="AC154" s="2">
        <v>43236</v>
      </c>
      <c r="AD154" s="2">
        <v>43012</v>
      </c>
      <c r="AE154" s="2">
        <v>43005</v>
      </c>
      <c r="AH154" s="2" t="s">
        <v>0</v>
      </c>
    </row>
    <row r="155" spans="1:34" x14ac:dyDescent="0.25">
      <c r="A155" s="1" t="s">
        <v>1572</v>
      </c>
      <c r="B155" s="1" t="str">
        <f>VLOOKUP($A155,'[2]Protocol Search'!$A:$K,5,FALSE)</f>
        <v>ABANDONED</v>
      </c>
      <c r="C155" s="1" t="str">
        <f>VLOOKUP($A155,'[2]Protocol Search'!$A:$K,9,FALSE)</f>
        <v>Industry</v>
      </c>
      <c r="D155" s="1" t="str">
        <f>VLOOKUP($A155,'[2]Protocol Search'!$A:$K,7,FALSE)</f>
        <v>Visterra, Inc.</v>
      </c>
      <c r="E155" s="1" t="str">
        <f>VLOOKUP($A155,'[2]Protocol Search'!$A:$K,3,FALSE)</f>
        <v>Surgery-Acute Care Surgery</v>
      </c>
      <c r="F155" s="1" t="str">
        <f>VLOOKUP($A155,'[2]Protocol Search'!$A:$K,4,FALSE)</f>
        <v>Park, Pauline</v>
      </c>
      <c r="G155" s="1" t="str">
        <f>VLOOKUP($A155,'[2]Protocol Search'!$A:$K,10,FALSE)</f>
        <v>CTSU - Acute, Critical Care, Surgery &amp; Transplant</v>
      </c>
      <c r="H155" s="2">
        <v>42937</v>
      </c>
      <c r="J155" s="2">
        <v>43018</v>
      </c>
      <c r="L155" s="2">
        <v>43011</v>
      </c>
      <c r="N155" s="2">
        <v>43013</v>
      </c>
      <c r="P155" s="2">
        <v>43034</v>
      </c>
      <c r="Q155" s="2">
        <v>43052</v>
      </c>
      <c r="R155" s="2">
        <v>43052</v>
      </c>
      <c r="S155" s="2" t="s">
        <v>0</v>
      </c>
      <c r="T155" s="2">
        <v>43052</v>
      </c>
      <c r="V155" s="2">
        <v>43081</v>
      </c>
      <c r="W155" s="2">
        <v>43052</v>
      </c>
      <c r="X155" s="2">
        <v>43108</v>
      </c>
      <c r="Z155" s="2" t="s">
        <v>0</v>
      </c>
      <c r="AB155" s="2" t="s">
        <v>0</v>
      </c>
      <c r="AC155" s="2" t="s">
        <v>0</v>
      </c>
      <c r="AD155" s="2">
        <v>43045</v>
      </c>
      <c r="AE155" s="2">
        <v>43042</v>
      </c>
      <c r="AH155" s="2">
        <v>42983</v>
      </c>
    </row>
    <row r="156" spans="1:34" x14ac:dyDescent="0.25">
      <c r="A156" s="1" t="s">
        <v>1571</v>
      </c>
      <c r="B156" s="1" t="str">
        <f>VLOOKUP($A156,'[2]Protocol Search'!$A:$K,5,FALSE)</f>
        <v>ABANDONED</v>
      </c>
      <c r="C156" s="1" t="str">
        <f>VLOOKUP($A156,'[2]Protocol Search'!$A:$K,9,FALSE)</f>
        <v>Industry</v>
      </c>
      <c r="D156" s="1" t="str">
        <f>VLOOKUP($A156,'[2]Protocol Search'!$A:$K,7,FALSE)</f>
        <v>Luminopia Inc.</v>
      </c>
      <c r="E156" s="1" t="str">
        <f>VLOOKUP($A156,'[2]Protocol Search'!$A:$K,3,FALSE)</f>
        <v>Ophthalmology &amp; Visual Sciences</v>
      </c>
      <c r="F156" s="1" t="str">
        <f>VLOOKUP($A156,'[2]Protocol Search'!$A:$K,4,FALSE)</f>
        <v>Delmonte, Monte</v>
      </c>
      <c r="G156" s="1" t="str">
        <f>VLOOKUP($A156,'[2]Protocol Search'!$A:$K,10,FALSE)</f>
        <v>CTSU - Ambulatory and Chronic Disease</v>
      </c>
      <c r="H156" s="2">
        <v>42895</v>
      </c>
      <c r="J156" s="2">
        <v>43018</v>
      </c>
      <c r="L156" s="2">
        <v>42999</v>
      </c>
      <c r="AD156" s="2">
        <v>43025</v>
      </c>
      <c r="AE156" s="2">
        <v>43018</v>
      </c>
      <c r="AH156" s="2">
        <v>42900</v>
      </c>
    </row>
    <row r="157" spans="1:34" x14ac:dyDescent="0.25">
      <c r="A157" s="1" t="s">
        <v>1570</v>
      </c>
      <c r="B157" s="1" t="str">
        <f>VLOOKUP($A157,'[2]Protocol Search'!$A:$K,5,FALSE)</f>
        <v>ON HOLD</v>
      </c>
      <c r="C157" s="1" t="str">
        <f>VLOOKUP($A157,'[2]Protocol Search'!$A:$K,9,FALSE)</f>
        <v>Industry</v>
      </c>
      <c r="D157" s="1" t="str">
        <f>VLOOKUP($A157,'[2]Protocol Search'!$A:$K,7,FALSE)</f>
        <v>Aesculap Biologics</v>
      </c>
      <c r="E157" s="1" t="str">
        <f>VLOOKUP($A157,'[2]Protocol Search'!$A:$K,3,FALSE)</f>
        <v>Orthopaedic Surgery</v>
      </c>
      <c r="F157" s="1" t="str">
        <f>VLOOKUP($A157,'[2]Protocol Search'!$A:$K,4,FALSE)</f>
        <v>Grant, John</v>
      </c>
      <c r="G157" s="1" t="str">
        <f>VLOOKUP($A157,'[2]Protocol Search'!$A:$K,10,FALSE)</f>
        <v>CTSU - Behavior, Function, and Pain</v>
      </c>
      <c r="H157" s="2">
        <v>43014</v>
      </c>
      <c r="J157" s="2">
        <v>43017</v>
      </c>
      <c r="L157" s="2">
        <v>43017</v>
      </c>
      <c r="N157" s="2">
        <v>43039</v>
      </c>
      <c r="O157" s="2">
        <v>43242</v>
      </c>
      <c r="P157" s="2">
        <v>43046</v>
      </c>
      <c r="Q157" s="2">
        <v>43047</v>
      </c>
      <c r="R157" s="2">
        <v>43083</v>
      </c>
      <c r="S157" s="2">
        <v>43402</v>
      </c>
      <c r="T157" s="2">
        <v>43083</v>
      </c>
      <c r="V157" s="2">
        <v>43230</v>
      </c>
      <c r="W157" s="2">
        <v>43047</v>
      </c>
      <c r="X157" s="2">
        <v>43230</v>
      </c>
      <c r="AB157" s="2">
        <v>43398</v>
      </c>
      <c r="AD157" s="2">
        <v>43039</v>
      </c>
      <c r="AE157" s="2">
        <v>43025</v>
      </c>
      <c r="AH157" s="2" t="s">
        <v>0</v>
      </c>
    </row>
    <row r="158" spans="1:34" x14ac:dyDescent="0.25">
      <c r="A158" s="1" t="s">
        <v>1569</v>
      </c>
      <c r="B158" s="1" t="str">
        <f>VLOOKUP($A158,'[2]Protocol Search'!$A:$K,5,FALSE)</f>
        <v>TERMINATED</v>
      </c>
      <c r="C158" s="1" t="str">
        <f>VLOOKUP($A158,'[2]Protocol Search'!$A:$K,9,FALSE)</f>
        <v>Externally Peer-Reviewed</v>
      </c>
      <c r="D158" s="1" t="str">
        <f>VLOOKUP($A158,'[2]Protocol Search'!$A:$K,7,FALSE)</f>
        <v>National Heart, Lung, and Blood Institute (NHLBI)</v>
      </c>
      <c r="E158" s="1" t="str">
        <f>VLOOKUP($A158,'[2]Protocol Search'!$A:$K,3,FALSE)</f>
        <v>Int Med-Cardiology</v>
      </c>
      <c r="F158" s="1" t="str">
        <f>VLOOKUP($A158,'[2]Protocol Search'!$A:$K,4,FALSE)</f>
        <v>Thomas, Michael</v>
      </c>
      <c r="G158" s="1" t="str">
        <f>VLOOKUP($A158,'[2]Protocol Search'!$A:$K,10,FALSE)</f>
        <v>CTSU - Acute, Critical Care, Surgery &amp; Transplant</v>
      </c>
      <c r="H158" s="2">
        <v>42895</v>
      </c>
      <c r="J158" s="2">
        <v>42895</v>
      </c>
      <c r="L158" s="2">
        <v>42895</v>
      </c>
      <c r="N158" s="2" t="s">
        <v>0</v>
      </c>
      <c r="P158" s="2">
        <v>42913</v>
      </c>
      <c r="Q158" s="2">
        <v>42970</v>
      </c>
      <c r="R158" s="2" t="s">
        <v>0</v>
      </c>
      <c r="S158" s="2">
        <v>43270</v>
      </c>
      <c r="T158" s="2">
        <v>43147</v>
      </c>
      <c r="V158" s="2">
        <v>43147</v>
      </c>
      <c r="W158" s="2">
        <v>43147</v>
      </c>
      <c r="X158" s="2">
        <v>43147</v>
      </c>
      <c r="Z158" s="2">
        <v>43461</v>
      </c>
      <c r="AB158" s="2">
        <v>43195</v>
      </c>
      <c r="AC158" s="2">
        <v>43517</v>
      </c>
      <c r="AD158" s="2">
        <v>42764</v>
      </c>
      <c r="AE158" s="2" t="s">
        <v>0</v>
      </c>
      <c r="AH158" s="2">
        <v>42895</v>
      </c>
    </row>
    <row r="159" spans="1:34" x14ac:dyDescent="0.25">
      <c r="A159" s="1" t="s">
        <v>1568</v>
      </c>
      <c r="B159" s="1" t="str">
        <f>VLOOKUP($A159,'[2]Protocol Search'!$A:$K,5,FALSE)</f>
        <v>TERMINATED</v>
      </c>
      <c r="C159" s="1" t="str">
        <f>VLOOKUP($A159,'[2]Protocol Search'!$A:$K,9,FALSE)</f>
        <v>Institutional</v>
      </c>
      <c r="D159" s="1" t="str">
        <f>VLOOKUP($A159,'[2]Protocol Search'!$A:$K,7,FALSE)</f>
        <v>Jaeb Center for Health Research</v>
      </c>
      <c r="E159" s="1" t="str">
        <f>VLOOKUP($A159,'[2]Protocol Search'!$A:$K,3,FALSE)</f>
        <v>Ophthalmology &amp; Visual Sciences</v>
      </c>
      <c r="F159" s="1" t="str">
        <f>VLOOKUP($A159,'[2]Protocol Search'!$A:$K,4,FALSE)</f>
        <v/>
      </c>
      <c r="G159" s="1" t="str">
        <f>VLOOKUP($A159,'[2]Protocol Search'!$A:$K,10,FALSE)</f>
        <v>CTSU - Ambulatory and Chronic Disease</v>
      </c>
      <c r="H159" s="2">
        <v>42985</v>
      </c>
      <c r="J159" s="2">
        <v>43126</v>
      </c>
      <c r="L159" s="2">
        <v>43115</v>
      </c>
      <c r="N159" s="2">
        <v>43136</v>
      </c>
      <c r="O159" s="2">
        <v>43172</v>
      </c>
      <c r="P159" s="2">
        <v>43140</v>
      </c>
      <c r="Q159" s="2">
        <v>43228</v>
      </c>
      <c r="R159" s="2">
        <v>43250</v>
      </c>
      <c r="S159" s="2">
        <v>43362</v>
      </c>
      <c r="T159" s="2">
        <v>43237</v>
      </c>
      <c r="V159" s="2">
        <v>43277</v>
      </c>
      <c r="W159" s="2">
        <v>43210</v>
      </c>
      <c r="X159" s="2">
        <v>43279</v>
      </c>
      <c r="Z159" s="2">
        <v>43367</v>
      </c>
      <c r="AB159" s="2">
        <v>43362</v>
      </c>
      <c r="AC159" s="2">
        <v>43368</v>
      </c>
      <c r="AD159" s="2">
        <v>43147</v>
      </c>
      <c r="AE159" s="2">
        <v>43126</v>
      </c>
      <c r="AH159" s="2">
        <v>42985</v>
      </c>
    </row>
    <row r="160" spans="1:34" x14ac:dyDescent="0.25">
      <c r="A160" s="1" t="s">
        <v>1567</v>
      </c>
      <c r="B160" s="1" t="str">
        <f>VLOOKUP($A160,'[2]Protocol Search'!$A:$K,5,FALSE)</f>
        <v>OPEN TO ACCRUAL</v>
      </c>
      <c r="C160" s="1" t="str">
        <f>VLOOKUP($A160,'[2]Protocol Search'!$A:$K,9,FALSE)</f>
        <v>Institutional</v>
      </c>
      <c r="D160" s="1" t="str">
        <f>VLOOKUP($A160,'[2]Protocol Search'!$A:$K,7,FALSE)</f>
        <v>Children's Oncology Group (COG)</v>
      </c>
      <c r="E160" s="1" t="str">
        <f>VLOOKUP($A160,'[2]Protocol Search'!$A:$K,3,FALSE)</f>
        <v>Pediatrics-Hematology/Oncology</v>
      </c>
      <c r="F160" s="1" t="str">
        <f>VLOOKUP($A160,'[2]Protocol Search'!$A:$K,4,FALSE)</f>
        <v>Mody, Rajen</v>
      </c>
      <c r="G160" s="1" t="str">
        <f>VLOOKUP($A160,'[2]Protocol Search'!$A:$K,10,FALSE)</f>
        <v>CTSU - Childrens</v>
      </c>
      <c r="H160" s="2">
        <v>43020</v>
      </c>
      <c r="J160" s="2">
        <v>43024</v>
      </c>
      <c r="L160" s="2">
        <v>43024</v>
      </c>
      <c r="N160" s="2" t="s">
        <v>0</v>
      </c>
      <c r="O160" s="2" t="s">
        <v>0</v>
      </c>
      <c r="P160" s="2" t="s">
        <v>0</v>
      </c>
      <c r="Q160" s="2" t="s">
        <v>0</v>
      </c>
      <c r="R160" s="2" t="s">
        <v>0</v>
      </c>
      <c r="S160" s="2" t="s">
        <v>0</v>
      </c>
      <c r="T160" s="2" t="s">
        <v>0</v>
      </c>
      <c r="V160" s="2" t="s">
        <v>0</v>
      </c>
      <c r="W160" s="2" t="s">
        <v>0</v>
      </c>
      <c r="X160" s="2" t="s">
        <v>0</v>
      </c>
      <c r="Z160" s="2">
        <v>43068</v>
      </c>
      <c r="AB160" s="2" t="s">
        <v>0</v>
      </c>
      <c r="AC160" s="2">
        <v>43143</v>
      </c>
      <c r="AD160" s="2" t="s">
        <v>0</v>
      </c>
      <c r="AE160" s="2" t="s">
        <v>0</v>
      </c>
      <c r="AH160" s="2" t="s">
        <v>0</v>
      </c>
    </row>
    <row r="161" spans="1:34" x14ac:dyDescent="0.25">
      <c r="A161" s="1" t="s">
        <v>1566</v>
      </c>
      <c r="B161" s="1" t="str">
        <f>VLOOKUP($A161,'[2]Protocol Search'!$A:$K,5,FALSE)</f>
        <v>ABANDONED</v>
      </c>
      <c r="C161" s="1" t="str">
        <f>VLOOKUP($A161,'[2]Protocol Search'!$A:$K,9,FALSE)</f>
        <v/>
      </c>
      <c r="D161" s="1" t="str">
        <f>VLOOKUP($A161,'[2]Protocol Search'!$A:$K,7,FALSE)</f>
        <v/>
      </c>
      <c r="E161" s="1" t="str">
        <f>VLOOKUP($A161,'[2]Protocol Search'!$A:$K,3,FALSE)</f>
        <v>Int Med-Cardiology</v>
      </c>
      <c r="F161" s="1" t="str">
        <f>VLOOKUP($A161,'[2]Protocol Search'!$A:$K,4,FALSE)</f>
        <v>Steigerwalt, Susan</v>
      </c>
      <c r="G161" s="1" t="str">
        <f>VLOOKUP($A161,'[2]Protocol Search'!$A:$K,10,FALSE)</f>
        <v>CTSU - Heart, Vessel, Blood</v>
      </c>
      <c r="H161" s="2">
        <v>42718</v>
      </c>
      <c r="J161" s="2">
        <v>42956</v>
      </c>
      <c r="L161" s="2">
        <v>42908</v>
      </c>
      <c r="N161" s="2">
        <v>42999</v>
      </c>
      <c r="O161" s="2">
        <v>43005</v>
      </c>
      <c r="P161" s="2">
        <v>43108</v>
      </c>
      <c r="Q161" s="2">
        <v>43025</v>
      </c>
      <c r="AD161" s="2">
        <v>43005</v>
      </c>
      <c r="AE161" s="2">
        <v>42969</v>
      </c>
      <c r="AH161" s="2">
        <v>42751</v>
      </c>
    </row>
    <row r="162" spans="1:34" x14ac:dyDescent="0.25">
      <c r="A162" s="1" t="s">
        <v>1565</v>
      </c>
      <c r="B162" s="1" t="str">
        <f>VLOOKUP($A162,'[2]Protocol Search'!$A:$K,5,FALSE)</f>
        <v>OPEN TO ACCRUAL</v>
      </c>
      <c r="C162" s="1" t="str">
        <f>VLOOKUP($A162,'[2]Protocol Search'!$A:$K,9,FALSE)</f>
        <v>Externally Peer-Reviewed</v>
      </c>
      <c r="D162" s="1" t="str">
        <f>VLOOKUP($A162,'[2]Protocol Search'!$A:$K,7,FALSE)</f>
        <v>DHHS - National Institutes of Health</v>
      </c>
      <c r="E162" s="1" t="str">
        <f>VLOOKUP($A162,'[2]Protocol Search'!$A:$K,3,FALSE)</f>
        <v>Psychiatry</v>
      </c>
      <c r="F162" s="1" t="str">
        <f>VLOOKUP($A162,'[2]Protocol Search'!$A:$K,4,FALSE)</f>
        <v>Pfeiffer, Paul</v>
      </c>
      <c r="G162" s="1" t="str">
        <f>VLOOKUP($A162,'[2]Protocol Search'!$A:$K,10,FALSE)</f>
        <v>CTSU - Behavior, Function, and Pain</v>
      </c>
      <c r="H162" s="2">
        <v>43126</v>
      </c>
      <c r="J162" s="2">
        <v>43217</v>
      </c>
      <c r="L162" s="2">
        <v>43216</v>
      </c>
      <c r="N162" s="2" t="s">
        <v>0</v>
      </c>
      <c r="O162" s="2">
        <v>43056</v>
      </c>
      <c r="P162" s="2" t="s">
        <v>0</v>
      </c>
      <c r="Q162" s="2" t="s">
        <v>0</v>
      </c>
      <c r="R162" s="2" t="s">
        <v>0</v>
      </c>
      <c r="S162" s="2" t="s">
        <v>0</v>
      </c>
      <c r="T162" s="2" t="s">
        <v>0</v>
      </c>
      <c r="V162" s="2" t="s">
        <v>0</v>
      </c>
      <c r="W162" s="2" t="s">
        <v>0</v>
      </c>
      <c r="X162" s="2" t="s">
        <v>0</v>
      </c>
      <c r="Z162" s="2">
        <v>43304</v>
      </c>
      <c r="AB162" s="2">
        <v>43119</v>
      </c>
      <c r="AC162" s="2">
        <v>43304</v>
      </c>
      <c r="AD162" s="2" t="s">
        <v>0</v>
      </c>
      <c r="AE162" s="2" t="s">
        <v>0</v>
      </c>
      <c r="AH162" s="2" t="s">
        <v>0</v>
      </c>
    </row>
    <row r="163" spans="1:34" x14ac:dyDescent="0.25">
      <c r="A163" s="1" t="s">
        <v>1564</v>
      </c>
      <c r="B163" s="1" t="str">
        <f>VLOOKUP($A163,'[2]Protocol Search'!$A:$K,5,FALSE)</f>
        <v>OPEN TO ACCRUAL</v>
      </c>
      <c r="C163" s="1" t="str">
        <f>VLOOKUP($A163,'[2]Protocol Search'!$A:$K,9,FALSE)</f>
        <v>Industry</v>
      </c>
      <c r="D163" s="1" t="str">
        <f>VLOOKUP($A163,'[2]Protocol Search'!$A:$K,7,FALSE)</f>
        <v>Eisai, Inc</v>
      </c>
      <c r="E163" s="1" t="str">
        <f>VLOOKUP($A163,'[2]Protocol Search'!$A:$K,3,FALSE)</f>
        <v>Neurology</v>
      </c>
      <c r="F163" s="1" t="str">
        <f>VLOOKUP($A163,'[2]Protocol Search'!$A:$K,4,FALSE)</f>
        <v>Mihaylova, Temenuzhka</v>
      </c>
      <c r="G163" s="1" t="str">
        <f>VLOOKUP($A163,'[2]Protocol Search'!$A:$K,10,FALSE)</f>
        <v>CTSU - Neurosciences and Sensory</v>
      </c>
      <c r="H163" s="2">
        <v>42963</v>
      </c>
      <c r="J163" s="2">
        <v>43019</v>
      </c>
      <c r="L163" s="2">
        <v>43012</v>
      </c>
      <c r="N163" s="2">
        <v>42281</v>
      </c>
      <c r="O163" s="2">
        <v>43066</v>
      </c>
      <c r="P163" s="2">
        <v>43049</v>
      </c>
      <c r="Q163" s="2">
        <v>43049</v>
      </c>
      <c r="R163" s="2">
        <v>43042</v>
      </c>
      <c r="S163" s="2">
        <v>43115</v>
      </c>
      <c r="T163" s="2">
        <v>43040</v>
      </c>
      <c r="V163" s="2">
        <v>43042</v>
      </c>
      <c r="W163" s="2">
        <v>43040</v>
      </c>
      <c r="X163" s="2">
        <v>43042</v>
      </c>
      <c r="Z163" s="2">
        <v>43168</v>
      </c>
      <c r="AB163" s="2">
        <v>43160</v>
      </c>
      <c r="AC163" s="2">
        <v>43181</v>
      </c>
      <c r="AD163" s="2" t="s">
        <v>0</v>
      </c>
      <c r="AE163" s="2" t="s">
        <v>0</v>
      </c>
      <c r="AH163" s="2">
        <v>42997</v>
      </c>
    </row>
    <row r="164" spans="1:34" x14ac:dyDescent="0.25">
      <c r="A164" s="1" t="s">
        <v>1563</v>
      </c>
      <c r="B164" s="1" t="str">
        <f>VLOOKUP($A164,'[2]Protocol Search'!$A:$K,5,FALSE)</f>
        <v>ABANDONED</v>
      </c>
      <c r="C164" s="1" t="str">
        <f>VLOOKUP($A164,'[2]Protocol Search'!$A:$K,9,FALSE)</f>
        <v>Institutional</v>
      </c>
      <c r="D164" s="1" t="str">
        <f>VLOOKUP($A164,'[2]Protocol Search'!$A:$K,7,FALSE)</f>
        <v>PhRMA Foundation</v>
      </c>
      <c r="E164" s="1" t="str">
        <f>VLOOKUP($A164,'[2]Protocol Search'!$A:$K,3,FALSE)</f>
        <v>College of Pharmacy</v>
      </c>
      <c r="F164" s="1" t="str">
        <f>VLOOKUP($A164,'[2]Protocol Search'!$A:$K,4,FALSE)</f>
        <v>Pasternak, Amy</v>
      </c>
      <c r="G164" s="1" t="str">
        <f>VLOOKUP($A164,'[2]Protocol Search'!$A:$K,10,FALSE)</f>
        <v>CTSU - Ambulatory and Chronic Disease</v>
      </c>
      <c r="H164" s="2">
        <v>43081</v>
      </c>
      <c r="N164" s="2">
        <v>43363</v>
      </c>
      <c r="AD164" s="2">
        <v>43192</v>
      </c>
      <c r="AH164" s="2" t="s">
        <v>0</v>
      </c>
    </row>
    <row r="165" spans="1:34" x14ac:dyDescent="0.25">
      <c r="A165" s="1" t="s">
        <v>1562</v>
      </c>
      <c r="B165" s="1" t="str">
        <f>VLOOKUP($A165,'[2]Protocol Search'!$A:$K,5,FALSE)</f>
        <v>CLOSED TO ACCRUAL</v>
      </c>
      <c r="C165" s="1" t="str">
        <f>VLOOKUP($A165,'[2]Protocol Search'!$A:$K,9,FALSE)</f>
        <v>Industry</v>
      </c>
      <c r="D165" s="1" t="str">
        <f>VLOOKUP($A165,'[2]Protocol Search'!$A:$K,7,FALSE)</f>
        <v>Regeneron</v>
      </c>
      <c r="E165" s="1" t="str">
        <f>VLOOKUP($A165,'[2]Protocol Search'!$A:$K,3,FALSE)</f>
        <v>Dermatology</v>
      </c>
      <c r="F165" s="1" t="str">
        <f>VLOOKUP($A165,'[2]Protocol Search'!$A:$K,4,FALSE)</f>
        <v>Goldfarb, Michael</v>
      </c>
      <c r="G165" s="1" t="str">
        <f>VLOOKUP($A165,'[2]Protocol Search'!$A:$K,10,FALSE)</f>
        <v>CTSU - Neurosciences and Sensory</v>
      </c>
      <c r="H165" s="2">
        <v>43138</v>
      </c>
      <c r="J165" s="2">
        <v>43152</v>
      </c>
      <c r="L165" s="2">
        <v>43146</v>
      </c>
      <c r="N165" s="2">
        <v>43028</v>
      </c>
      <c r="O165" s="2">
        <v>43136</v>
      </c>
      <c r="P165" s="2">
        <v>43216</v>
      </c>
      <c r="Q165" s="2">
        <v>43216</v>
      </c>
      <c r="R165" s="2">
        <v>43132</v>
      </c>
      <c r="S165" s="2">
        <v>43216</v>
      </c>
      <c r="T165" s="2">
        <v>43101</v>
      </c>
      <c r="V165" s="2">
        <v>43145</v>
      </c>
      <c r="W165" s="2">
        <v>43146</v>
      </c>
      <c r="X165" s="2">
        <v>43236</v>
      </c>
      <c r="Z165" s="2">
        <v>43319</v>
      </c>
      <c r="AB165" s="2">
        <v>43299</v>
      </c>
      <c r="AC165" s="2">
        <v>43335</v>
      </c>
      <c r="AD165" s="2">
        <v>43176</v>
      </c>
      <c r="AE165" s="2">
        <v>43176</v>
      </c>
      <c r="AH165" s="2">
        <v>43023</v>
      </c>
    </row>
    <row r="166" spans="1:34" x14ac:dyDescent="0.25">
      <c r="A166" s="1" t="s">
        <v>1561</v>
      </c>
      <c r="B166" s="1" t="str">
        <f>VLOOKUP($A166,'[2]Protocol Search'!$A:$K,5,FALSE)</f>
        <v>SUSPENDED</v>
      </c>
      <c r="C166" s="1" t="str">
        <f>VLOOKUP($A166,'[2]Protocol Search'!$A:$K,9,FALSE)</f>
        <v>Externally Peer-Reviewed</v>
      </c>
      <c r="D166" s="1" t="str">
        <f>VLOOKUP($A166,'[2]Protocol Search'!$A:$K,7,FALSE)</f>
        <v>DHHS - National Institutes of Health</v>
      </c>
      <c r="E166" s="1" t="str">
        <f>VLOOKUP($A166,'[2]Protocol Search'!$A:$K,3,FALSE)</f>
        <v>School of Nursing</v>
      </c>
      <c r="F166" s="1" t="str">
        <f>VLOOKUP($A166,'[2]Protocol Search'!$A:$K,4,FALSE)</f>
        <v>Jones, Lenette</v>
      </c>
      <c r="G166" s="1" t="str">
        <f>VLOOKUP($A166,'[2]Protocol Search'!$A:$K,10,FALSE)</f>
        <v>CTSU - Ambulatory and Chronic Disease</v>
      </c>
      <c r="H166" s="2">
        <v>43648</v>
      </c>
      <c r="I166" s="2">
        <v>43669</v>
      </c>
      <c r="K166" s="2">
        <v>43668</v>
      </c>
      <c r="N166" s="2" t="s">
        <v>0</v>
      </c>
      <c r="O166" s="2">
        <v>43096</v>
      </c>
      <c r="P166" s="2">
        <v>43678</v>
      </c>
      <c r="Q166" s="2">
        <v>43704</v>
      </c>
      <c r="R166" s="2" t="s">
        <v>0</v>
      </c>
      <c r="S166" s="2">
        <v>43762</v>
      </c>
      <c r="T166" s="2" t="s">
        <v>0</v>
      </c>
      <c r="U166" s="2">
        <v>43647</v>
      </c>
      <c r="V166" s="2" t="s">
        <v>0</v>
      </c>
      <c r="W166" s="2" t="s">
        <v>0</v>
      </c>
      <c r="X166" s="2" t="s">
        <v>0</v>
      </c>
      <c r="Y166" s="2">
        <v>43735</v>
      </c>
      <c r="Z166" s="2">
        <v>43774</v>
      </c>
      <c r="AB166" s="2" t="s">
        <v>0</v>
      </c>
      <c r="AC166" s="2">
        <v>43775</v>
      </c>
      <c r="AD166" s="2">
        <v>43699</v>
      </c>
      <c r="AF166" s="2" t="s">
        <v>0</v>
      </c>
      <c r="AG166" s="2" t="s">
        <v>0</v>
      </c>
      <c r="AH166" s="2" t="s">
        <v>0</v>
      </c>
    </row>
    <row r="167" spans="1:34" x14ac:dyDescent="0.25">
      <c r="A167" s="1" t="s">
        <v>1560</v>
      </c>
      <c r="B167" s="1" t="str">
        <f>VLOOKUP($A167,'[2]Protocol Search'!$A:$K,5,FALSE)</f>
        <v>OPEN TO ACCRUAL</v>
      </c>
      <c r="C167" s="1" t="str">
        <f>VLOOKUP($A167,'[2]Protocol Search'!$A:$K,9,FALSE)</f>
        <v>Industry</v>
      </c>
      <c r="D167" s="1" t="str">
        <f>VLOOKUP($A167,'[2]Protocol Search'!$A:$K,7,FALSE)</f>
        <v>Medtronic, Inc.</v>
      </c>
      <c r="E167" s="1" t="str">
        <f>VLOOKUP($A167,'[2]Protocol Search'!$A:$K,3,FALSE)</f>
        <v>Cardiac Surgery</v>
      </c>
      <c r="F167" s="1" t="str">
        <f>VLOOKUP($A167,'[2]Protocol Search'!$A:$K,4,FALSE)</f>
        <v>Bolling, Steven</v>
      </c>
      <c r="G167" s="1" t="str">
        <f>VLOOKUP($A167,'[2]Protocol Search'!$A:$K,10,FALSE)</f>
        <v>CTSU - Heart, Vessel, Blood</v>
      </c>
      <c r="H167" s="2">
        <v>42915</v>
      </c>
      <c r="J167" s="2">
        <v>43038</v>
      </c>
      <c r="L167" s="2">
        <v>43031</v>
      </c>
      <c r="N167" s="2">
        <v>43039</v>
      </c>
      <c r="O167" s="2">
        <v>43103</v>
      </c>
      <c r="P167" s="2">
        <v>43046</v>
      </c>
      <c r="Q167" s="2">
        <v>43056</v>
      </c>
      <c r="R167" s="2">
        <v>43070</v>
      </c>
      <c r="S167" s="2">
        <v>43167</v>
      </c>
      <c r="T167" s="2">
        <v>43068</v>
      </c>
      <c r="V167" s="2">
        <v>43079</v>
      </c>
      <c r="W167" s="2">
        <v>43068</v>
      </c>
      <c r="X167" s="2">
        <v>43112</v>
      </c>
      <c r="AB167" s="2">
        <v>43167</v>
      </c>
      <c r="AD167" s="2">
        <v>43047</v>
      </c>
      <c r="AE167" s="2">
        <v>43038</v>
      </c>
      <c r="AH167" s="2">
        <v>42969</v>
      </c>
    </row>
    <row r="168" spans="1:34" x14ac:dyDescent="0.25">
      <c r="A168" s="1" t="s">
        <v>1559</v>
      </c>
      <c r="B168" s="1" t="str">
        <f>VLOOKUP($A168,'[2]Protocol Search'!$A:$K,5,FALSE)</f>
        <v>OPEN TO ACCRUAL</v>
      </c>
      <c r="C168" s="1" t="str">
        <f>VLOOKUP($A168,'[2]Protocol Search'!$A:$K,9,FALSE)</f>
        <v>Industry</v>
      </c>
      <c r="D168" s="1" t="str">
        <f>VLOOKUP($A168,'[2]Protocol Search'!$A:$K,7,FALSE)</f>
        <v>PTC Therapeutics</v>
      </c>
      <c r="E168" s="1" t="str">
        <f>VLOOKUP($A168,'[2]Protocol Search'!$A:$K,3,FALSE)</f>
        <v>Pediatrics-Neurology</v>
      </c>
      <c r="F168" s="1" t="str">
        <f>VLOOKUP($A168,'[2]Protocol Search'!$A:$K,4,FALSE)</f>
        <v>Neil, Erin</v>
      </c>
      <c r="G168" s="1" t="str">
        <f>VLOOKUP($A168,'[2]Protocol Search'!$A:$K,10,FALSE)</f>
        <v>CTSU - Childrens</v>
      </c>
      <c r="H168" s="2">
        <v>42888</v>
      </c>
      <c r="J168" s="2">
        <v>43010</v>
      </c>
      <c r="L168" s="2">
        <v>43010</v>
      </c>
      <c r="N168" s="2">
        <v>43011</v>
      </c>
      <c r="O168" s="2" t="s">
        <v>0</v>
      </c>
      <c r="P168" s="2">
        <v>43028</v>
      </c>
      <c r="Q168" s="2" t="s">
        <v>0</v>
      </c>
      <c r="R168" s="2">
        <v>43112</v>
      </c>
      <c r="S168" s="2">
        <v>43174</v>
      </c>
      <c r="T168" s="2">
        <v>43047</v>
      </c>
      <c r="V168" s="2">
        <v>43112</v>
      </c>
      <c r="W168" s="2">
        <v>43037</v>
      </c>
      <c r="X168" s="2">
        <v>43112</v>
      </c>
      <c r="Z168" s="2">
        <v>43174</v>
      </c>
      <c r="AB168" s="2">
        <v>43167</v>
      </c>
      <c r="AC168" s="2">
        <v>43186</v>
      </c>
      <c r="AD168" s="2">
        <v>43032</v>
      </c>
      <c r="AE168" s="2">
        <v>43024</v>
      </c>
      <c r="AH168" s="2">
        <v>42922</v>
      </c>
    </row>
    <row r="169" spans="1:34" x14ac:dyDescent="0.25">
      <c r="A169" s="1" t="s">
        <v>1558</v>
      </c>
      <c r="B169" s="1" t="str">
        <f>VLOOKUP($A169,'[2]Protocol Search'!$A:$K,5,FALSE)</f>
        <v>CLOSED TO ACCRUAL</v>
      </c>
      <c r="C169" s="1" t="str">
        <f>VLOOKUP($A169,'[2]Protocol Search'!$A:$K,9,FALSE)</f>
        <v>Industry</v>
      </c>
      <c r="D169" s="1" t="str">
        <f>VLOOKUP($A169,'[2]Protocol Search'!$A:$K,7,FALSE)</f>
        <v>Alnylam Pharmaceuticals</v>
      </c>
      <c r="E169" s="1" t="str">
        <f>VLOOKUP($A169,'[2]Protocol Search'!$A:$K,3,FALSE)</f>
        <v>Int Med-Hematology/Oncology</v>
      </c>
      <c r="F169" s="1" t="str">
        <f>VLOOKUP($A169,'[2]Protocol Search'!$A:$K,4,FALSE)</f>
        <v>Silver, Samuel</v>
      </c>
      <c r="G169" s="1" t="str">
        <f>VLOOKUP($A169,'[2]Protocol Search'!$A:$K,10,FALSE)</f>
        <v>CTSU - Heart, Vessel, Blood</v>
      </c>
      <c r="H169" s="2">
        <v>42789</v>
      </c>
      <c r="J169" s="2">
        <v>43026</v>
      </c>
      <c r="L169" s="2">
        <v>42998</v>
      </c>
      <c r="N169" s="2">
        <v>43032</v>
      </c>
      <c r="O169" s="2">
        <v>43066</v>
      </c>
      <c r="P169" s="2">
        <v>43038</v>
      </c>
      <c r="Q169" s="2">
        <v>43049</v>
      </c>
      <c r="R169" s="2">
        <v>43119</v>
      </c>
      <c r="S169" s="2">
        <v>43202</v>
      </c>
      <c r="T169" s="2">
        <v>43118</v>
      </c>
      <c r="V169" s="2">
        <v>43173</v>
      </c>
      <c r="W169" s="2">
        <v>43118</v>
      </c>
      <c r="X169" s="2">
        <v>43173</v>
      </c>
      <c r="Z169" s="2">
        <v>43522</v>
      </c>
      <c r="AB169" s="2">
        <v>43189</v>
      </c>
      <c r="AC169" s="2">
        <v>43522</v>
      </c>
      <c r="AD169" s="2">
        <v>43049</v>
      </c>
      <c r="AE169" s="2">
        <v>43048</v>
      </c>
      <c r="AH169" s="2" t="s">
        <v>0</v>
      </c>
    </row>
    <row r="170" spans="1:34" x14ac:dyDescent="0.25">
      <c r="A170" s="1" t="s">
        <v>1557</v>
      </c>
      <c r="B170" s="1" t="str">
        <f>VLOOKUP($A170,'[2]Protocol Search'!$A:$K,5,FALSE)</f>
        <v>TERMINATED</v>
      </c>
      <c r="C170" s="1" t="str">
        <f>VLOOKUP($A170,'[2]Protocol Search'!$A:$K,9,FALSE)</f>
        <v>Industry</v>
      </c>
      <c r="D170" s="1" t="str">
        <f>VLOOKUP($A170,'[2]Protocol Search'!$A:$K,7,FALSE)</f>
        <v>Quintiles, Inc</v>
      </c>
      <c r="E170" s="1" t="str">
        <f>VLOOKUP($A170,'[2]Protocol Search'!$A:$K,3,FALSE)</f>
        <v>Ophthalmology &amp; Visual Sciences</v>
      </c>
      <c r="F170" s="1" t="str">
        <f>VLOOKUP($A170,'[2]Protocol Search'!$A:$K,4,FALSE)</f>
        <v>Mian, Shahzad</v>
      </c>
      <c r="G170" s="1" t="str">
        <f>VLOOKUP($A170,'[2]Protocol Search'!$A:$K,10,FALSE)</f>
        <v>CTSU - Ambulatory and Chronic Disease</v>
      </c>
      <c r="H170" s="2">
        <v>42922</v>
      </c>
      <c r="J170" s="2">
        <v>42948</v>
      </c>
      <c r="L170" s="2">
        <v>42943</v>
      </c>
      <c r="N170" s="2">
        <v>42929</v>
      </c>
      <c r="O170" s="2">
        <v>43045</v>
      </c>
      <c r="P170" s="2">
        <v>42956</v>
      </c>
      <c r="Q170" s="2">
        <v>42975</v>
      </c>
      <c r="R170" s="2">
        <v>42976</v>
      </c>
      <c r="S170" s="2">
        <v>43217</v>
      </c>
      <c r="T170" s="2">
        <v>42975</v>
      </c>
      <c r="V170" s="2">
        <v>43006</v>
      </c>
      <c r="W170" s="2">
        <v>42975</v>
      </c>
      <c r="X170" s="2">
        <v>43089</v>
      </c>
      <c r="Z170" s="2">
        <v>43234</v>
      </c>
      <c r="AB170" s="2">
        <v>43222</v>
      </c>
      <c r="AC170" s="2">
        <v>43439</v>
      </c>
      <c r="AD170" s="2">
        <v>42961</v>
      </c>
      <c r="AE170" s="2">
        <v>42949</v>
      </c>
      <c r="AH170" s="2" t="s">
        <v>0</v>
      </c>
    </row>
    <row r="171" spans="1:34" x14ac:dyDescent="0.25">
      <c r="A171" s="1" t="s">
        <v>1556</v>
      </c>
      <c r="B171" s="1" t="str">
        <f>VLOOKUP($A171,'[2]Protocol Search'!$A:$K,5,FALSE)</f>
        <v>OPEN TO ACCRUAL</v>
      </c>
      <c r="C171" s="1" t="str">
        <f>VLOOKUP($A171,'[2]Protocol Search'!$A:$K,9,FALSE)</f>
        <v>National</v>
      </c>
      <c r="D171" s="1" t="str">
        <f>VLOOKUP($A171,'[2]Protocol Search'!$A:$K,7,FALSE)</f>
        <v>University of Michigan</v>
      </c>
      <c r="E171" s="1" t="str">
        <f>VLOOKUP($A171,'[2]Protocol Search'!$A:$K,3,FALSE)</f>
        <v>Dermatology</v>
      </c>
      <c r="F171" s="1" t="str">
        <f>VLOOKUP($A171,'[2]Protocol Search'!$A:$K,4,FALSE)</f>
        <v>Fisher, Gary</v>
      </c>
      <c r="G171" s="1" t="str">
        <f>VLOOKUP($A171,'[2]Protocol Search'!$A:$K,10,FALSE)</f>
        <v>CTSU - Neurosciences and Sensory</v>
      </c>
      <c r="H171" s="2">
        <v>43143</v>
      </c>
      <c r="J171" s="2">
        <v>43152</v>
      </c>
      <c r="L171" s="2">
        <v>43143</v>
      </c>
      <c r="N171" s="2" t="s">
        <v>0</v>
      </c>
      <c r="O171" s="2">
        <v>43105</v>
      </c>
      <c r="P171" s="2">
        <v>43180</v>
      </c>
      <c r="Q171" s="2">
        <v>43180</v>
      </c>
      <c r="R171" s="2" t="s">
        <v>0</v>
      </c>
      <c r="S171" s="2">
        <v>43209</v>
      </c>
      <c r="T171" s="2" t="s">
        <v>0</v>
      </c>
      <c r="V171" s="2" t="s">
        <v>0</v>
      </c>
      <c r="W171" s="2">
        <v>43180</v>
      </c>
      <c r="X171" s="2" t="s">
        <v>0</v>
      </c>
      <c r="Z171" s="2">
        <v>43201</v>
      </c>
      <c r="AB171" s="2" t="s">
        <v>0</v>
      </c>
      <c r="AC171" s="2">
        <v>43209</v>
      </c>
      <c r="AD171" s="2" t="s">
        <v>0</v>
      </c>
      <c r="AE171" s="2">
        <v>43153</v>
      </c>
      <c r="AH171" s="2" t="s">
        <v>0</v>
      </c>
    </row>
    <row r="172" spans="1:34" x14ac:dyDescent="0.25">
      <c r="A172" s="1" t="s">
        <v>1555</v>
      </c>
      <c r="B172" s="1" t="str">
        <f>VLOOKUP($A172,'[2]Protocol Search'!$A:$K,5,FALSE)</f>
        <v>CLOSED TO ACCRUAL</v>
      </c>
      <c r="C172" s="1" t="str">
        <f>VLOOKUP($A172,'[2]Protocol Search'!$A:$K,9,FALSE)</f>
        <v>Industry</v>
      </c>
      <c r="D172" s="1" t="str">
        <f>VLOOKUP($A172,'[2]Protocol Search'!$A:$K,7,FALSE)</f>
        <v>Corbus Pharmaceuticals</v>
      </c>
      <c r="E172" s="1" t="str">
        <f>VLOOKUP($A172,'[2]Protocol Search'!$A:$K,3,FALSE)</f>
        <v>Int Med-Rheumatology</v>
      </c>
      <c r="F172" s="1" t="str">
        <f>VLOOKUP($A172,'[2]Protocol Search'!$A:$K,4,FALSE)</f>
        <v>Nagaraja, Vivek</v>
      </c>
      <c r="G172" s="1" t="str">
        <f>VLOOKUP($A172,'[2]Protocol Search'!$A:$K,10,FALSE)</f>
        <v>CTSU - Ambulatory and Chronic Disease</v>
      </c>
      <c r="H172" s="2">
        <v>43019</v>
      </c>
      <c r="J172" s="2">
        <v>43028</v>
      </c>
      <c r="L172" s="2">
        <v>43026</v>
      </c>
      <c r="N172" s="2">
        <v>43025</v>
      </c>
      <c r="O172" s="2">
        <v>43049</v>
      </c>
      <c r="P172" s="2">
        <v>43039</v>
      </c>
      <c r="Q172" s="2">
        <v>43067</v>
      </c>
      <c r="R172" s="2">
        <v>43102</v>
      </c>
      <c r="S172" s="2">
        <v>43188</v>
      </c>
      <c r="T172" s="2">
        <v>43084</v>
      </c>
      <c r="V172" s="2">
        <v>43116</v>
      </c>
      <c r="W172" s="2">
        <v>43067</v>
      </c>
      <c r="X172" s="2">
        <v>43118</v>
      </c>
      <c r="Z172" s="2">
        <v>43168</v>
      </c>
      <c r="AB172" s="2">
        <v>43157</v>
      </c>
      <c r="AC172" s="2">
        <v>43370</v>
      </c>
      <c r="AD172" s="2">
        <v>43035</v>
      </c>
      <c r="AE172" s="2">
        <v>43027</v>
      </c>
      <c r="AH172" s="2" t="s">
        <v>0</v>
      </c>
    </row>
    <row r="173" spans="1:34" x14ac:dyDescent="0.25">
      <c r="A173" s="1" t="s">
        <v>1554</v>
      </c>
      <c r="B173" s="1" t="str">
        <f>VLOOKUP($A173,'[2]Protocol Search'!$A:$K,5,FALSE)</f>
        <v>OPEN TO ACCRUAL</v>
      </c>
      <c r="C173" s="1" t="str">
        <f>VLOOKUP($A173,'[2]Protocol Search'!$A:$K,9,FALSE)</f>
        <v>Institutional</v>
      </c>
      <c r="D173" s="1" t="str">
        <f>VLOOKUP($A173,'[2]Protocol Search'!$A:$K,7,FALSE)</f>
        <v>Children's Oncology Group (COG)</v>
      </c>
      <c r="E173" s="1" t="str">
        <f>VLOOKUP($A173,'[2]Protocol Search'!$A:$K,3,FALSE)</f>
        <v>Pediatrics-Hematology/Oncology</v>
      </c>
      <c r="F173" s="1" t="str">
        <f>VLOOKUP($A173,'[2]Protocol Search'!$A:$K,4,FALSE)</f>
        <v>Mody, Rajen</v>
      </c>
      <c r="G173" s="1" t="str">
        <f>VLOOKUP($A173,'[2]Protocol Search'!$A:$K,10,FALSE)</f>
        <v>CTSU - Childrens</v>
      </c>
      <c r="H173" s="2">
        <v>43052</v>
      </c>
      <c r="J173" s="2">
        <v>43081</v>
      </c>
      <c r="L173" s="2">
        <v>43081</v>
      </c>
      <c r="N173" s="2" t="s">
        <v>0</v>
      </c>
      <c r="O173" s="2" t="s">
        <v>0</v>
      </c>
      <c r="P173" s="2">
        <v>43091</v>
      </c>
      <c r="Q173" s="2">
        <v>43105</v>
      </c>
      <c r="R173" s="2" t="s">
        <v>0</v>
      </c>
      <c r="S173" s="2" t="s">
        <v>0</v>
      </c>
      <c r="T173" s="2">
        <v>43117</v>
      </c>
      <c r="V173" s="2">
        <v>43117</v>
      </c>
      <c r="W173" s="2">
        <v>43117</v>
      </c>
      <c r="X173" s="2" t="s">
        <v>0</v>
      </c>
      <c r="Z173" s="2" t="s">
        <v>0</v>
      </c>
      <c r="AB173" s="2" t="s">
        <v>0</v>
      </c>
      <c r="AC173" s="2" t="s">
        <v>0</v>
      </c>
      <c r="AD173" s="2">
        <v>43089</v>
      </c>
      <c r="AE173" s="2">
        <v>43082</v>
      </c>
      <c r="AH173" s="2" t="s">
        <v>0</v>
      </c>
    </row>
    <row r="174" spans="1:34" x14ac:dyDescent="0.25">
      <c r="A174" s="1" t="s">
        <v>1553</v>
      </c>
      <c r="B174" s="1" t="str">
        <f>VLOOKUP($A174,'[2]Protocol Search'!$A:$K,5,FALSE)</f>
        <v>CLOSED TO ACCRUAL</v>
      </c>
      <c r="C174" s="1" t="str">
        <f>VLOOKUP($A174,'[2]Protocol Search'!$A:$K,9,FALSE)</f>
        <v>Externally Peer-Reviewed</v>
      </c>
      <c r="D174" s="1" t="str">
        <f>VLOOKUP($A174,'[2]Protocol Search'!$A:$K,7,FALSE)</f>
        <v>DHHS - National Institutes of Health - Subcontracts</v>
      </c>
      <c r="E174" s="1" t="str">
        <f>VLOOKUP($A174,'[2]Protocol Search'!$A:$K,3,FALSE)</f>
        <v>Int Med-Rheumatology</v>
      </c>
      <c r="F174" s="1" t="str">
        <f>VLOOKUP($A174,'[2]Protocol Search'!$A:$K,4,FALSE)</f>
        <v>Khanna, Puja</v>
      </c>
      <c r="G174" s="1" t="str">
        <f>VLOOKUP($A174,'[2]Protocol Search'!$A:$K,10,FALSE)</f>
        <v>CTSU - Ambulatory and Chronic Disease</v>
      </c>
      <c r="H174" s="2">
        <v>42817</v>
      </c>
      <c r="J174" s="2">
        <v>43133</v>
      </c>
      <c r="L174" s="2" t="s">
        <v>0</v>
      </c>
      <c r="N174" s="2" t="s">
        <v>0</v>
      </c>
      <c r="O174" s="2">
        <v>43113</v>
      </c>
      <c r="P174" s="2">
        <v>43150</v>
      </c>
      <c r="Q174" s="2">
        <v>43159</v>
      </c>
      <c r="R174" s="2">
        <v>42822</v>
      </c>
      <c r="S174" s="2">
        <v>43318</v>
      </c>
      <c r="T174" s="2" t="s">
        <v>0</v>
      </c>
      <c r="V174" s="2" t="s">
        <v>0</v>
      </c>
      <c r="W174" s="2" t="s">
        <v>0</v>
      </c>
      <c r="X174" s="2">
        <v>42779</v>
      </c>
      <c r="Z174" s="2">
        <v>43312</v>
      </c>
      <c r="AB174" s="2">
        <v>43306</v>
      </c>
      <c r="AC174" s="2">
        <v>43319</v>
      </c>
      <c r="AD174" s="2" t="s">
        <v>0</v>
      </c>
      <c r="AE174" s="2" t="s">
        <v>0</v>
      </c>
      <c r="AH174" s="2" t="s">
        <v>0</v>
      </c>
    </row>
    <row r="175" spans="1:34" x14ac:dyDescent="0.25">
      <c r="A175" s="1" t="s">
        <v>1552</v>
      </c>
      <c r="B175" s="1" t="str">
        <f>VLOOKUP($A175,'[2]Protocol Search'!$A:$K,5,FALSE)</f>
        <v>OPEN TO ACCRUAL</v>
      </c>
      <c r="C175" s="1" t="str">
        <f>VLOOKUP($A175,'[2]Protocol Search'!$A:$K,9,FALSE)</f>
        <v>Industry</v>
      </c>
      <c r="D175" s="1" t="str">
        <f>VLOOKUP($A175,'[2]Protocol Search'!$A:$K,7,FALSE)</f>
        <v>Pediatric Early Phase Clinical Trials Network (PEP-CTN)</v>
      </c>
      <c r="E175" s="1" t="str">
        <f>VLOOKUP($A175,'[2]Protocol Search'!$A:$K,3,FALSE)</f>
        <v>Pediatrics-Hematology/Oncology</v>
      </c>
      <c r="F175" s="1" t="str">
        <f>VLOOKUP($A175,'[2]Protocol Search'!$A:$K,4,FALSE)</f>
        <v>Mody, Rajen</v>
      </c>
      <c r="G175" s="1" t="str">
        <f>VLOOKUP($A175,'[2]Protocol Search'!$A:$K,10,FALSE)</f>
        <v>CTSU - Childrens</v>
      </c>
      <c r="H175" s="2">
        <v>43053</v>
      </c>
      <c r="J175" s="2">
        <v>43118</v>
      </c>
      <c r="L175" s="2">
        <v>43117</v>
      </c>
      <c r="N175" s="2">
        <v>43164</v>
      </c>
      <c r="O175" s="2">
        <v>43122</v>
      </c>
      <c r="P175" s="2">
        <v>43132</v>
      </c>
      <c r="Q175" s="2">
        <v>43133</v>
      </c>
      <c r="R175" s="2" t="s">
        <v>0</v>
      </c>
      <c r="S175" s="2">
        <v>43195</v>
      </c>
      <c r="T175" s="2">
        <v>43164</v>
      </c>
      <c r="V175" s="2">
        <v>43164</v>
      </c>
      <c r="W175" s="2">
        <v>43144</v>
      </c>
      <c r="X175" s="2">
        <v>43171</v>
      </c>
      <c r="Z175" s="2">
        <v>43194</v>
      </c>
      <c r="AB175" s="2">
        <v>43201</v>
      </c>
      <c r="AC175" s="2">
        <v>43293</v>
      </c>
      <c r="AD175" s="2" t="s">
        <v>0</v>
      </c>
      <c r="AE175" s="2" t="s">
        <v>0</v>
      </c>
      <c r="AH175" s="2" t="s">
        <v>0</v>
      </c>
    </row>
    <row r="176" spans="1:34" x14ac:dyDescent="0.25">
      <c r="A176" s="1" t="s">
        <v>1551</v>
      </c>
      <c r="B176" s="1" t="str">
        <f>VLOOKUP($A176,'[2]Protocol Search'!$A:$K,5,FALSE)</f>
        <v>OPEN TO ACCRUAL</v>
      </c>
      <c r="C176" s="1" t="str">
        <f>VLOOKUP($A176,'[2]Protocol Search'!$A:$K,9,FALSE)</f>
        <v>Externally Peer-Reviewed</v>
      </c>
      <c r="D176" s="1" t="str">
        <f>VLOOKUP($A176,'[2]Protocol Search'!$A:$K,7,FALSE)</f>
        <v>DHHS - National Institutes of Health</v>
      </c>
      <c r="E176" s="1" t="str">
        <f>VLOOKUP($A176,'[2]Protocol Search'!$A:$K,3,FALSE)</f>
        <v>Psychiatry</v>
      </c>
      <c r="F176" s="1" t="str">
        <f>VLOOKUP($A176,'[2]Protocol Search'!$A:$K,4,FALSE)</f>
        <v>Bonar, Erin</v>
      </c>
      <c r="G176" s="1" t="str">
        <f>VLOOKUP($A176,'[2]Protocol Search'!$A:$K,10,FALSE)</f>
        <v>CTSU - Behavior, Function, and Pain</v>
      </c>
      <c r="H176" s="2">
        <v>42830</v>
      </c>
      <c r="I176" s="2">
        <v>44110</v>
      </c>
      <c r="K176" s="2">
        <v>44102</v>
      </c>
      <c r="N176" s="2" t="s">
        <v>0</v>
      </c>
      <c r="O176" s="2">
        <v>43896</v>
      </c>
      <c r="P176" s="2" t="s">
        <v>0</v>
      </c>
      <c r="Q176" s="2" t="s">
        <v>0</v>
      </c>
      <c r="R176" s="2" t="s">
        <v>0</v>
      </c>
      <c r="S176" s="2" t="s">
        <v>0</v>
      </c>
      <c r="T176" s="2" t="s">
        <v>0</v>
      </c>
      <c r="U176" s="2">
        <v>44099</v>
      </c>
      <c r="V176" s="2" t="s">
        <v>0</v>
      </c>
      <c r="W176" s="2" t="s">
        <v>0</v>
      </c>
      <c r="X176" s="2" t="s">
        <v>0</v>
      </c>
      <c r="Y176" s="2">
        <v>43934</v>
      </c>
      <c r="Z176" s="2">
        <v>44116</v>
      </c>
      <c r="AA176" s="2" t="s">
        <v>0</v>
      </c>
      <c r="AB176" s="2">
        <v>43330</v>
      </c>
      <c r="AC176" s="2">
        <v>44165</v>
      </c>
      <c r="AD176" s="2" t="s">
        <v>0</v>
      </c>
      <c r="AF176" s="2" t="s">
        <v>0</v>
      </c>
      <c r="AG176" s="2" t="s">
        <v>0</v>
      </c>
      <c r="AH176" s="2" t="s">
        <v>0</v>
      </c>
    </row>
    <row r="177" spans="1:34" x14ac:dyDescent="0.25">
      <c r="A177" s="1" t="s">
        <v>1550</v>
      </c>
      <c r="B177" s="1" t="str">
        <f>VLOOKUP($A177,'[2]Protocol Search'!$A:$K,5,FALSE)</f>
        <v>OPEN TO ACCRUAL</v>
      </c>
      <c r="C177" s="1" t="str">
        <f>VLOOKUP($A177,'[2]Protocol Search'!$A:$K,9,FALSE)</f>
        <v>Externally Peer-Reviewed</v>
      </c>
      <c r="D177" s="1" t="str">
        <f>VLOOKUP($A177,'[2]Protocol Search'!$A:$K,7,FALSE)</f>
        <v>DHHS - National Institutes of Health - Subcontracts</v>
      </c>
      <c r="E177" s="1" t="str">
        <f>VLOOKUP($A177,'[2]Protocol Search'!$A:$K,3,FALSE)</f>
        <v>Int Med-Metabolism, Endo &amp; Diabetes</v>
      </c>
      <c r="F177" s="1" t="str">
        <f>VLOOKUP($A177,'[2]Protocol Search'!$A:$K,4,FALSE)</f>
        <v>Busui, Rodica</v>
      </c>
      <c r="G177" s="1" t="str">
        <f>VLOOKUP($A177,'[2]Protocol Search'!$A:$K,10,FALSE)</f>
        <v>CTSU - Heart, Vessel, Blood</v>
      </c>
      <c r="H177" s="2">
        <v>42999</v>
      </c>
      <c r="J177" s="2">
        <v>43114</v>
      </c>
      <c r="N177" s="2">
        <v>43011</v>
      </c>
      <c r="P177" s="2">
        <v>43124</v>
      </c>
      <c r="Q177" s="2">
        <v>43133</v>
      </c>
      <c r="R177" s="2" t="s">
        <v>0</v>
      </c>
      <c r="S177" s="2">
        <v>43252</v>
      </c>
      <c r="T177" s="2">
        <v>43054</v>
      </c>
      <c r="V177" s="2">
        <v>43112</v>
      </c>
      <c r="W177" s="2">
        <v>43054</v>
      </c>
      <c r="X177" s="2">
        <v>43112</v>
      </c>
      <c r="AB177" s="2">
        <v>43251</v>
      </c>
      <c r="AD177" s="2">
        <v>43035</v>
      </c>
      <c r="AH177" s="2">
        <v>43021</v>
      </c>
    </row>
    <row r="178" spans="1:34" x14ac:dyDescent="0.25">
      <c r="A178" s="1" t="s">
        <v>1549</v>
      </c>
      <c r="B178" s="1" t="str">
        <f>VLOOKUP($A178,'[2]Protocol Search'!$A:$K,5,FALSE)</f>
        <v>OPEN TO ACCRUAL</v>
      </c>
      <c r="C178" s="1" t="str">
        <f>VLOOKUP($A178,'[2]Protocol Search'!$A:$K,9,FALSE)</f>
        <v>Externally Peer-Reviewed</v>
      </c>
      <c r="D178" s="1" t="str">
        <f>VLOOKUP($A178,'[2]Protocol Search'!$A:$K,7,FALSE)</f>
        <v>DHSS - Administration for Community Living</v>
      </c>
      <c r="E178" s="1" t="str">
        <f>VLOOKUP($A178,'[2]Protocol Search'!$A:$K,3,FALSE)</f>
        <v>Physical Medicine &amp; Rehabilitation</v>
      </c>
      <c r="F178" s="1" t="str">
        <f>VLOOKUP($A178,'[2]Protocol Search'!$A:$K,4,FALSE)</f>
        <v>Tate, Denise</v>
      </c>
      <c r="G178" s="1" t="str">
        <f>VLOOKUP($A178,'[2]Protocol Search'!$A:$K,10,FALSE)</f>
        <v>CTSU - Behavior, Function, and Pain</v>
      </c>
      <c r="H178" s="2">
        <v>43131</v>
      </c>
      <c r="J178" s="2">
        <v>43158</v>
      </c>
      <c r="L178" s="2">
        <v>43157</v>
      </c>
      <c r="N178" s="2" t="s">
        <v>0</v>
      </c>
      <c r="O178" s="2" t="s">
        <v>0</v>
      </c>
      <c r="P178" s="2" t="s">
        <v>0</v>
      </c>
      <c r="Q178" s="2" t="s">
        <v>0</v>
      </c>
      <c r="R178" s="2" t="s">
        <v>0</v>
      </c>
      <c r="S178" s="2" t="s">
        <v>0</v>
      </c>
      <c r="T178" s="2" t="s">
        <v>0</v>
      </c>
      <c r="V178" s="2" t="s">
        <v>0</v>
      </c>
      <c r="W178" s="2" t="s">
        <v>0</v>
      </c>
      <c r="X178" s="2" t="s">
        <v>0</v>
      </c>
      <c r="Z178" s="2">
        <v>43369</v>
      </c>
      <c r="AB178" s="2">
        <v>43108</v>
      </c>
      <c r="AC178" s="2">
        <v>43369</v>
      </c>
      <c r="AD178" s="2">
        <v>43157</v>
      </c>
      <c r="AE178" s="2" t="s">
        <v>0</v>
      </c>
      <c r="AH178" s="2" t="s">
        <v>0</v>
      </c>
    </row>
    <row r="179" spans="1:34" x14ac:dyDescent="0.25">
      <c r="A179" s="1" t="s">
        <v>1548</v>
      </c>
      <c r="B179" s="1" t="str">
        <f>VLOOKUP($A179,'[2]Protocol Search'!$A:$K,5,FALSE)</f>
        <v>CLOSED TO ACCRUAL</v>
      </c>
      <c r="C179" s="1" t="str">
        <f>VLOOKUP($A179,'[2]Protocol Search'!$A:$K,9,FALSE)</f>
        <v>Externally Peer-Reviewed</v>
      </c>
      <c r="D179" s="1" t="str">
        <f>VLOOKUP($A179,'[2]Protocol Search'!$A:$K,7,FALSE)</f>
        <v>Defense, Department of-Army, Department of the-Subcontracts</v>
      </c>
      <c r="E179" s="1" t="str">
        <f>VLOOKUP($A179,'[2]Protocol Search'!$A:$K,3,FALSE)</f>
        <v>Pediatrics-Cardiology</v>
      </c>
      <c r="F179" s="1" t="str">
        <f>VLOOKUP($A179,'[2]Protocol Search'!$A:$K,4,FALSE)</f>
        <v>Peng, David</v>
      </c>
      <c r="G179" s="1" t="str">
        <f>VLOOKUP($A179,'[2]Protocol Search'!$A:$K,10,FALSE)</f>
        <v>CTSU - Childrens</v>
      </c>
      <c r="H179" s="2">
        <v>43045</v>
      </c>
      <c r="J179" s="2">
        <v>43053</v>
      </c>
      <c r="L179" s="2">
        <v>43053</v>
      </c>
      <c r="N179" s="2">
        <v>43053</v>
      </c>
      <c r="O179" s="2">
        <v>43084</v>
      </c>
      <c r="P179" s="2">
        <v>43066</v>
      </c>
      <c r="Q179" s="2">
        <v>43073</v>
      </c>
      <c r="R179" s="2" t="s">
        <v>0</v>
      </c>
      <c r="S179" s="2">
        <v>43174</v>
      </c>
      <c r="T179" s="2">
        <v>43158</v>
      </c>
      <c r="V179" s="2">
        <v>43158</v>
      </c>
      <c r="W179" s="2">
        <v>43073</v>
      </c>
      <c r="X179" s="2">
        <v>43158</v>
      </c>
      <c r="Z179" s="2">
        <v>43162</v>
      </c>
      <c r="AB179" s="2">
        <v>43173</v>
      </c>
      <c r="AC179" s="2">
        <v>43200</v>
      </c>
      <c r="AD179" s="2">
        <v>43070</v>
      </c>
      <c r="AE179" s="2">
        <v>43053</v>
      </c>
      <c r="AH179" s="2" t="s">
        <v>0</v>
      </c>
    </row>
    <row r="180" spans="1:34" x14ac:dyDescent="0.25">
      <c r="A180" s="1" t="s">
        <v>1547</v>
      </c>
      <c r="B180" s="1" t="str">
        <f>VLOOKUP($A180,'[2]Protocol Search'!$A:$K,5,FALSE)</f>
        <v>OPEN TO ACCRUAL</v>
      </c>
      <c r="C180" s="1" t="str">
        <f>VLOOKUP($A180,'[2]Protocol Search'!$A:$K,9,FALSE)</f>
        <v>Institutional</v>
      </c>
      <c r="D180" s="1" t="str">
        <f>VLOOKUP($A180,'[2]Protocol Search'!$A:$K,7,FALSE)</f>
        <v>American College of Gastroenterology</v>
      </c>
      <c r="E180" s="1" t="str">
        <f>VLOOKUP($A180,'[2]Protocol Search'!$A:$K,3,FALSE)</f>
        <v>Int Med-Gastroenterology</v>
      </c>
      <c r="F180" s="1" t="str">
        <f>VLOOKUP($A180,'[2]Protocol Search'!$A:$K,4,FALSE)</f>
        <v>Menees, Stacy</v>
      </c>
      <c r="G180" s="1" t="str">
        <f>VLOOKUP($A180,'[2]Protocol Search'!$A:$K,10,FALSE)</f>
        <v>CTSU - Ambulatory and Chronic Disease</v>
      </c>
      <c r="H180" s="2">
        <v>43049</v>
      </c>
      <c r="J180" s="2">
        <v>43174</v>
      </c>
      <c r="L180" s="2">
        <v>43174</v>
      </c>
      <c r="N180" s="2" t="s">
        <v>0</v>
      </c>
      <c r="O180" s="2">
        <v>43158</v>
      </c>
      <c r="P180" s="2" t="s">
        <v>0</v>
      </c>
      <c r="Q180" s="2" t="s">
        <v>0</v>
      </c>
      <c r="R180" s="2" t="s">
        <v>0</v>
      </c>
      <c r="S180" s="2">
        <v>43222</v>
      </c>
      <c r="T180" s="2">
        <v>43056</v>
      </c>
      <c r="V180" s="2">
        <v>43056</v>
      </c>
      <c r="W180" s="2">
        <v>43056</v>
      </c>
      <c r="X180" s="2">
        <v>43060</v>
      </c>
      <c r="Z180" s="2">
        <v>43368</v>
      </c>
      <c r="AB180" s="2">
        <v>43433</v>
      </c>
      <c r="AC180" s="2">
        <v>43472</v>
      </c>
      <c r="AD180" s="2">
        <v>43055</v>
      </c>
      <c r="AE180" s="2">
        <v>43052</v>
      </c>
      <c r="AH180" s="2" t="s">
        <v>0</v>
      </c>
    </row>
    <row r="181" spans="1:34" x14ac:dyDescent="0.25">
      <c r="A181" s="1" t="s">
        <v>1546</v>
      </c>
      <c r="B181" s="1" t="str">
        <f>VLOOKUP($A181,'[2]Protocol Search'!$A:$K,5,FALSE)</f>
        <v>IRB STUDY CLOSURE</v>
      </c>
      <c r="C181" s="1" t="str">
        <f>VLOOKUP($A181,'[2]Protocol Search'!$A:$K,9,FALSE)</f>
        <v>Industry</v>
      </c>
      <c r="D181" s="1" t="str">
        <f>VLOOKUP($A181,'[2]Protocol Search'!$A:$K,7,FALSE)</f>
        <v>Maine Medical Center, Neuroscience Institute</v>
      </c>
      <c r="E181" s="1" t="str">
        <f>VLOOKUP($A181,'[2]Protocol Search'!$A:$K,3,FALSE)</f>
        <v>Neurosurgery</v>
      </c>
      <c r="F181" s="1" t="str">
        <f>VLOOKUP($A181,'[2]Protocol Search'!$A:$K,4,FALSE)</f>
        <v>Rajajee, Venkatakrishna</v>
      </c>
      <c r="G181" s="1" t="str">
        <f>VLOOKUP($A181,'[2]Protocol Search'!$A:$K,10,FALSE)</f>
        <v>CTSU - Neurosciences and Sensory</v>
      </c>
      <c r="H181" s="2">
        <v>43091</v>
      </c>
      <c r="J181" s="2">
        <v>43130</v>
      </c>
      <c r="L181" s="2">
        <v>43130</v>
      </c>
      <c r="O181" s="2">
        <v>43105</v>
      </c>
      <c r="P181" s="2">
        <v>43215</v>
      </c>
      <c r="Q181" s="2">
        <v>43215</v>
      </c>
      <c r="R181" s="2">
        <v>43215</v>
      </c>
      <c r="S181" s="2">
        <v>43215</v>
      </c>
      <c r="T181" s="2">
        <v>43215</v>
      </c>
      <c r="V181" s="2">
        <v>43215</v>
      </c>
      <c r="W181" s="2">
        <v>43215</v>
      </c>
      <c r="X181" s="2">
        <v>43215</v>
      </c>
      <c r="Z181" s="2">
        <v>43213</v>
      </c>
      <c r="AB181" s="2">
        <v>43215</v>
      </c>
      <c r="AC181" s="2">
        <v>43215</v>
      </c>
      <c r="AD181" s="2" t="s">
        <v>0</v>
      </c>
      <c r="AE181" s="2" t="s">
        <v>0</v>
      </c>
      <c r="AH181" s="2" t="s">
        <v>0</v>
      </c>
    </row>
    <row r="182" spans="1:34" x14ac:dyDescent="0.25">
      <c r="A182" s="1" t="s">
        <v>1545</v>
      </c>
      <c r="B182" s="1" t="str">
        <f>VLOOKUP($A182,'[2]Protocol Search'!$A:$K,5,FALSE)</f>
        <v>OPEN TO ACCRUAL</v>
      </c>
      <c r="C182" s="1" t="str">
        <f>VLOOKUP($A182,'[2]Protocol Search'!$A:$K,9,FALSE)</f>
        <v>Industry</v>
      </c>
      <c r="D182" s="1" t="str">
        <f>VLOOKUP($A182,'[2]Protocol Search'!$A:$K,7,FALSE)</f>
        <v>Pediatric Early Phase Clinical Trials Network (PEP-CTN)</v>
      </c>
      <c r="E182" s="1" t="str">
        <f>VLOOKUP($A182,'[2]Protocol Search'!$A:$K,3,FALSE)</f>
        <v>Pediatrics-Hematology/Oncology</v>
      </c>
      <c r="F182" s="1" t="str">
        <f>VLOOKUP($A182,'[2]Protocol Search'!$A:$K,4,FALSE)</f>
        <v>Mody, Rajen</v>
      </c>
      <c r="G182" s="1" t="str">
        <f>VLOOKUP($A182,'[2]Protocol Search'!$A:$K,10,FALSE)</f>
        <v>CTSU - Childrens</v>
      </c>
      <c r="H182" s="2">
        <v>43073</v>
      </c>
      <c r="J182" s="2">
        <v>43075</v>
      </c>
      <c r="L182" s="2">
        <v>43074</v>
      </c>
      <c r="N182" s="2" t="s">
        <v>0</v>
      </c>
      <c r="O182" s="2">
        <v>43102</v>
      </c>
      <c r="P182" s="2">
        <v>43083</v>
      </c>
      <c r="Q182" s="2">
        <v>43083</v>
      </c>
      <c r="R182" s="2" t="s">
        <v>0</v>
      </c>
      <c r="S182" s="2">
        <v>43089</v>
      </c>
      <c r="T182" s="2">
        <v>43084</v>
      </c>
      <c r="V182" s="2">
        <v>43084</v>
      </c>
      <c r="W182" s="2">
        <v>43084</v>
      </c>
      <c r="X182" s="2" t="s">
        <v>0</v>
      </c>
      <c r="Z182" s="2">
        <v>43194</v>
      </c>
      <c r="AB182" s="2" t="s">
        <v>0</v>
      </c>
      <c r="AC182" s="2">
        <v>43195</v>
      </c>
      <c r="AD182" s="2" t="s">
        <v>0</v>
      </c>
      <c r="AE182" s="2" t="s">
        <v>0</v>
      </c>
      <c r="AH182" s="2" t="s">
        <v>0</v>
      </c>
    </row>
    <row r="183" spans="1:34" x14ac:dyDescent="0.25">
      <c r="A183" s="1" t="s">
        <v>1544</v>
      </c>
      <c r="B183" s="1" t="str">
        <f>VLOOKUP($A183,'[2]Protocol Search'!$A:$K,5,FALSE)</f>
        <v>OPEN TO ACCRUAL</v>
      </c>
      <c r="C183" s="1" t="str">
        <f>VLOOKUP($A183,'[2]Protocol Search'!$A:$K,9,FALSE)</f>
        <v>Industry</v>
      </c>
      <c r="D183" s="1" t="str">
        <f>VLOOKUP($A183,'[2]Protocol Search'!$A:$K,7,FALSE)</f>
        <v>Eisai, Inc</v>
      </c>
      <c r="E183" s="1" t="str">
        <f>VLOOKUP($A183,'[2]Protocol Search'!$A:$K,3,FALSE)</f>
        <v>Pediatrics-Hematology/Oncology</v>
      </c>
      <c r="F183" s="1" t="str">
        <f>VLOOKUP($A183,'[2]Protocol Search'!$A:$K,4,FALSE)</f>
        <v>Mody, Rajen</v>
      </c>
      <c r="G183" s="1" t="str">
        <f>VLOOKUP($A183,'[2]Protocol Search'!$A:$K,10,FALSE)</f>
        <v>CTSU - Childrens</v>
      </c>
      <c r="H183" s="2">
        <v>43089</v>
      </c>
      <c r="J183" s="2">
        <v>43118</v>
      </c>
      <c r="L183" s="2">
        <v>43117</v>
      </c>
      <c r="N183" s="2">
        <v>43125</v>
      </c>
      <c r="O183" s="2">
        <v>43102</v>
      </c>
      <c r="P183" s="2">
        <v>43138</v>
      </c>
      <c r="Q183" s="2">
        <v>43168</v>
      </c>
      <c r="R183" s="2" t="s">
        <v>0</v>
      </c>
      <c r="S183" s="2">
        <v>43293</v>
      </c>
      <c r="T183" s="2">
        <v>43164</v>
      </c>
      <c r="V183" s="2" t="s">
        <v>0</v>
      </c>
      <c r="W183" s="2">
        <v>43159</v>
      </c>
      <c r="X183" s="2">
        <v>43171</v>
      </c>
      <c r="Z183" s="2">
        <v>43403</v>
      </c>
      <c r="AB183" s="2">
        <v>43292</v>
      </c>
      <c r="AC183" s="2">
        <v>43404</v>
      </c>
      <c r="AD183" s="2" t="s">
        <v>0</v>
      </c>
      <c r="AE183" s="2" t="s">
        <v>0</v>
      </c>
      <c r="AH183" s="2" t="s">
        <v>0</v>
      </c>
    </row>
    <row r="184" spans="1:34" x14ac:dyDescent="0.25">
      <c r="A184" s="1" t="s">
        <v>1543</v>
      </c>
      <c r="B184" s="1" t="str">
        <f>VLOOKUP($A184,'[2]Protocol Search'!$A:$K,5,FALSE)</f>
        <v>CLOSED TO ACCRUAL</v>
      </c>
      <c r="C184" s="1" t="str">
        <f>VLOOKUP($A184,'[2]Protocol Search'!$A:$K,9,FALSE)</f>
        <v>Industry</v>
      </c>
      <c r="D184" s="1" t="str">
        <f>VLOOKUP($A184,'[2]Protocol Search'!$A:$K,7,FALSE)</f>
        <v>Alexion Pharmaceuticals, Inc.</v>
      </c>
      <c r="E184" s="1" t="str">
        <f>VLOOKUP($A184,'[2]Protocol Search'!$A:$K,3,FALSE)</f>
        <v>Int Med-Gastroenterology</v>
      </c>
      <c r="F184" s="1" t="str">
        <f>VLOOKUP($A184,'[2]Protocol Search'!$A:$K,4,FALSE)</f>
        <v>Askari, Frederick</v>
      </c>
      <c r="G184" s="1" t="str">
        <f>VLOOKUP($A184,'[2]Protocol Search'!$A:$K,10,FALSE)</f>
        <v>CTSU - Ambulatory and Chronic Disease</v>
      </c>
      <c r="H184" s="2">
        <v>43059</v>
      </c>
      <c r="J184" s="2">
        <v>43079</v>
      </c>
      <c r="L184" s="2">
        <v>43069</v>
      </c>
      <c r="N184" s="2">
        <v>43066</v>
      </c>
      <c r="O184" s="2">
        <v>43095</v>
      </c>
      <c r="P184" s="2">
        <v>43104</v>
      </c>
      <c r="Q184" s="2">
        <v>43110</v>
      </c>
      <c r="R184" s="2">
        <v>43104</v>
      </c>
      <c r="S184" s="2">
        <v>43140</v>
      </c>
      <c r="T184" s="2">
        <v>43088</v>
      </c>
      <c r="V184" s="2">
        <v>43109</v>
      </c>
      <c r="W184" s="2">
        <v>43104</v>
      </c>
      <c r="X184" s="2">
        <v>43109</v>
      </c>
      <c r="Z184" s="2">
        <v>43124</v>
      </c>
      <c r="AB184" s="2">
        <v>43158</v>
      </c>
      <c r="AC184" s="2">
        <v>43150</v>
      </c>
      <c r="AD184" s="2">
        <v>43084</v>
      </c>
      <c r="AE184" s="2">
        <v>43077</v>
      </c>
      <c r="AH184" s="2" t="s">
        <v>0</v>
      </c>
    </row>
    <row r="185" spans="1:34" x14ac:dyDescent="0.25">
      <c r="A185" s="1" t="s">
        <v>1542</v>
      </c>
      <c r="B185" s="1" t="str">
        <f>VLOOKUP($A185,'[2]Protocol Search'!$A:$K,5,FALSE)</f>
        <v>OPEN TO ACCRUAL</v>
      </c>
      <c r="C185" s="1" t="str">
        <f>VLOOKUP($A185,'[2]Protocol Search'!$A:$K,9,FALSE)</f>
        <v>National</v>
      </c>
      <c r="D185" s="1" t="str">
        <f>VLOOKUP($A185,'[2]Protocol Search'!$A:$K,7,FALSE)</f>
        <v>University of Michigan</v>
      </c>
      <c r="E185" s="1" t="str">
        <f>VLOOKUP($A185,'[2]Protocol Search'!$A:$K,3,FALSE)</f>
        <v>Neurology</v>
      </c>
      <c r="F185" s="1" t="str">
        <f>VLOOKUP($A185,'[2]Protocol Search'!$A:$K,4,FALSE)</f>
        <v>O'Brien, Louise</v>
      </c>
      <c r="G185" s="1" t="str">
        <f>VLOOKUP($A185,'[2]Protocol Search'!$A:$K,10,FALSE)</f>
        <v>CTSU - Neurosciences and Sensory</v>
      </c>
      <c r="H185" s="2">
        <v>43693</v>
      </c>
      <c r="I185" s="2">
        <v>43801</v>
      </c>
      <c r="K185" s="2">
        <v>43790</v>
      </c>
      <c r="N185" s="2" t="s">
        <v>0</v>
      </c>
      <c r="O185" s="2">
        <v>43180</v>
      </c>
      <c r="P185" s="2" t="s">
        <v>0</v>
      </c>
      <c r="Q185" s="2" t="s">
        <v>0</v>
      </c>
      <c r="R185" s="2" t="s">
        <v>0</v>
      </c>
      <c r="S185" s="2" t="s">
        <v>0</v>
      </c>
      <c r="T185" s="2" t="s">
        <v>0</v>
      </c>
      <c r="U185" s="2">
        <v>43788</v>
      </c>
      <c r="V185" s="2" t="s">
        <v>0</v>
      </c>
      <c r="W185" s="2" t="s">
        <v>0</v>
      </c>
      <c r="X185" s="2" t="s">
        <v>0</v>
      </c>
      <c r="Y185" s="2">
        <v>43262</v>
      </c>
      <c r="Z185" s="2">
        <v>44294</v>
      </c>
      <c r="AA185" s="2" t="s">
        <v>0</v>
      </c>
      <c r="AB185" s="2" t="s">
        <v>0</v>
      </c>
      <c r="AC185" s="2">
        <v>44294</v>
      </c>
      <c r="AD185" s="2" t="s">
        <v>0</v>
      </c>
      <c r="AF185" s="2" t="s">
        <v>0</v>
      </c>
      <c r="AG185" s="2" t="s">
        <v>0</v>
      </c>
      <c r="AH185" s="2" t="s">
        <v>0</v>
      </c>
    </row>
    <row r="186" spans="1:34" x14ac:dyDescent="0.25">
      <c r="A186" s="1" t="s">
        <v>1541</v>
      </c>
      <c r="B186" s="1" t="str">
        <f>VLOOKUP($A186,'[2]Protocol Search'!$A:$K,5,FALSE)</f>
        <v>OPEN TO ACCRUAL</v>
      </c>
      <c r="C186" s="1" t="str">
        <f>VLOOKUP($A186,'[2]Protocol Search'!$A:$K,9,FALSE)</f>
        <v>Externally Peer-Reviewed</v>
      </c>
      <c r="D186" s="1" t="str">
        <f>VLOOKUP($A186,'[2]Protocol Search'!$A:$K,7,FALSE)</f>
        <v>DHHS - National Institutes of Health</v>
      </c>
      <c r="E186" s="1" t="str">
        <f>VLOOKUP($A186,'[2]Protocol Search'!$A:$K,3,FALSE)</f>
        <v>Psychiatry</v>
      </c>
      <c r="F186" s="1" t="str">
        <f>VLOOKUP($A186,'[2]Protocol Search'!$A:$K,4,FALSE)</f>
        <v>Abelson, James</v>
      </c>
      <c r="G186" s="1" t="str">
        <f>VLOOKUP($A186,'[2]Protocol Search'!$A:$K,10,FALSE)</f>
        <v>CTSU - Behavior, Function, and Pain</v>
      </c>
      <c r="H186" s="2">
        <v>43305</v>
      </c>
      <c r="L186" s="2">
        <v>43318</v>
      </c>
      <c r="AH186" s="2" t="s">
        <v>0</v>
      </c>
    </row>
    <row r="187" spans="1:34" x14ac:dyDescent="0.25">
      <c r="A187" s="1" t="s">
        <v>1540</v>
      </c>
      <c r="B187" s="1" t="str">
        <f>VLOOKUP($A187,'[2]Protocol Search'!$A:$K,5,FALSE)</f>
        <v>IRB STUDY CLOSURE</v>
      </c>
      <c r="C187" s="1" t="str">
        <f>VLOOKUP($A187,'[2]Protocol Search'!$A:$K,9,FALSE)</f>
        <v>Industry</v>
      </c>
      <c r="D187" s="1" t="str">
        <f>VLOOKUP($A187,'[2]Protocol Search'!$A:$K,7,FALSE)</f>
        <v>Vertex Pharmaceuticals</v>
      </c>
      <c r="E187" s="1" t="str">
        <f>VLOOKUP($A187,'[2]Protocol Search'!$A:$K,3,FALSE)</f>
        <v>Pediatrics-Pulmonary Medicine</v>
      </c>
      <c r="F187" s="1" t="str">
        <f>VLOOKUP($A187,'[2]Protocol Search'!$A:$K,4,FALSE)</f>
        <v>Nasr, Samya</v>
      </c>
      <c r="G187" s="1" t="str">
        <f>VLOOKUP($A187,'[2]Protocol Search'!$A:$K,10,FALSE)</f>
        <v>CTSU - Childrens</v>
      </c>
      <c r="H187" s="2">
        <v>43073</v>
      </c>
      <c r="J187" s="2">
        <v>43082</v>
      </c>
      <c r="L187" s="2">
        <v>43081</v>
      </c>
      <c r="N187" s="2">
        <v>43110</v>
      </c>
      <c r="O187" s="2">
        <v>43165</v>
      </c>
      <c r="P187" s="2">
        <v>43105</v>
      </c>
      <c r="Q187" s="2">
        <v>43109</v>
      </c>
      <c r="R187" s="2">
        <v>43124</v>
      </c>
      <c r="S187" s="2">
        <v>43220</v>
      </c>
      <c r="T187" s="2">
        <v>43122</v>
      </c>
      <c r="V187" s="2">
        <v>43129</v>
      </c>
      <c r="W187" s="2">
        <v>43122</v>
      </c>
      <c r="X187" s="2">
        <v>43129</v>
      </c>
      <c r="Z187" s="2">
        <v>43220</v>
      </c>
      <c r="AB187" s="2">
        <v>43220</v>
      </c>
      <c r="AC187" s="2">
        <v>43220</v>
      </c>
      <c r="AD187" s="2">
        <v>43089</v>
      </c>
      <c r="AE187" s="2">
        <v>43083</v>
      </c>
      <c r="AH187" s="2" t="s">
        <v>0</v>
      </c>
    </row>
    <row r="188" spans="1:34" x14ac:dyDescent="0.25">
      <c r="A188" s="1" t="s">
        <v>1539</v>
      </c>
      <c r="B188" s="1" t="str">
        <f>VLOOKUP($A188,'[2]Protocol Search'!$A:$K,5,FALSE)</f>
        <v>IRB STUDY CLOSURE</v>
      </c>
      <c r="C188" s="1" t="str">
        <f>VLOOKUP($A188,'[2]Protocol Search'!$A:$K,9,FALSE)</f>
        <v>Industry</v>
      </c>
      <c r="D188" s="1" t="str">
        <f>VLOOKUP($A188,'[2]Protocol Search'!$A:$K,7,FALSE)</f>
        <v>Intercept Pharmaceuticals, Inc.</v>
      </c>
      <c r="E188" s="1" t="str">
        <f>VLOOKUP($A188,'[2]Protocol Search'!$A:$K,3,FALSE)</f>
        <v>Int Med-Gastroenterology</v>
      </c>
      <c r="F188" s="1" t="str">
        <f>VLOOKUP($A188,'[2]Protocol Search'!$A:$K,4,FALSE)</f>
        <v>Conjeevaram, Hari</v>
      </c>
      <c r="G188" s="1" t="str">
        <f>VLOOKUP($A188,'[2]Protocol Search'!$A:$K,10,FALSE)</f>
        <v>CTSU - Ambulatory and Chronic Disease</v>
      </c>
      <c r="H188" s="2">
        <v>43011</v>
      </c>
      <c r="J188" s="2">
        <v>43079</v>
      </c>
      <c r="L188" s="2">
        <v>43075</v>
      </c>
      <c r="N188" s="2">
        <v>43083</v>
      </c>
      <c r="O188" s="2">
        <v>43115</v>
      </c>
      <c r="P188" s="2">
        <v>43084</v>
      </c>
      <c r="Q188" s="2">
        <v>43109</v>
      </c>
      <c r="R188" s="2">
        <v>43117</v>
      </c>
      <c r="S188" s="2">
        <v>43217</v>
      </c>
      <c r="T188" s="2">
        <v>43117</v>
      </c>
      <c r="V188" s="2">
        <v>43222</v>
      </c>
      <c r="W188" s="2">
        <v>43115</v>
      </c>
      <c r="X188" s="2">
        <v>43222</v>
      </c>
      <c r="Z188" s="2">
        <v>43252</v>
      </c>
      <c r="AC188" s="2">
        <v>43252</v>
      </c>
      <c r="AD188" s="2">
        <v>43090</v>
      </c>
      <c r="AE188" s="2">
        <v>43080</v>
      </c>
      <c r="AH188" s="2" t="s">
        <v>0</v>
      </c>
    </row>
    <row r="189" spans="1:34" x14ac:dyDescent="0.25">
      <c r="A189" s="1" t="s">
        <v>1538</v>
      </c>
      <c r="B189" s="1" t="str">
        <f>VLOOKUP($A189,'[2]Protocol Search'!$A:$K,5,FALSE)</f>
        <v>ABANDONED</v>
      </c>
      <c r="C189" s="1" t="str">
        <f>VLOOKUP($A189,'[2]Protocol Search'!$A:$K,9,FALSE)</f>
        <v>Externally Peer-Reviewed</v>
      </c>
      <c r="D189" s="1" t="str">
        <f>VLOOKUP($A189,'[2]Protocol Search'!$A:$K,7,FALSE)</f>
        <v>DHHS - National Institutes of Health</v>
      </c>
      <c r="E189" s="1" t="str">
        <f>VLOOKUP($A189,'[2]Protocol Search'!$A:$K,3,FALSE)</f>
        <v>Orthopaedic Surgery</v>
      </c>
      <c r="F189" s="1" t="str">
        <f>VLOOKUP($A189,'[2]Protocol Search'!$A:$K,4,FALSE)</f>
        <v>Awan, Tariq</v>
      </c>
      <c r="G189" s="1" t="str">
        <f>VLOOKUP($A189,'[2]Protocol Search'!$A:$K,10,FALSE)</f>
        <v>CTSU - Behavior, Function, and Pain</v>
      </c>
      <c r="H189" s="2">
        <v>43167</v>
      </c>
      <c r="J189" s="2">
        <v>43914</v>
      </c>
      <c r="L189" s="2">
        <v>43698</v>
      </c>
      <c r="N189" s="2" t="s">
        <v>0</v>
      </c>
      <c r="O189" s="2">
        <v>43488</v>
      </c>
      <c r="P189" s="2" t="s">
        <v>0</v>
      </c>
      <c r="Q189" s="2" t="s">
        <v>0</v>
      </c>
      <c r="R189" s="2" t="s">
        <v>0</v>
      </c>
      <c r="S189" s="2" t="s">
        <v>0</v>
      </c>
      <c r="T189" s="2" t="s">
        <v>0</v>
      </c>
      <c r="V189" s="2" t="s">
        <v>0</v>
      </c>
      <c r="W189" s="2" t="s">
        <v>0</v>
      </c>
      <c r="X189" s="2" t="s">
        <v>0</v>
      </c>
      <c r="AB189" s="2" t="s">
        <v>0</v>
      </c>
      <c r="AD189" s="2" t="s">
        <v>0</v>
      </c>
      <c r="AE189" s="2" t="s">
        <v>0</v>
      </c>
      <c r="AH189" s="2" t="s">
        <v>0</v>
      </c>
    </row>
    <row r="190" spans="1:34" x14ac:dyDescent="0.25">
      <c r="A190" s="1" t="s">
        <v>1537</v>
      </c>
      <c r="B190" s="1" t="str">
        <f>VLOOKUP($A190,'[2]Protocol Search'!$A:$K,5,FALSE)</f>
        <v>TERMINATED</v>
      </c>
      <c r="C190" s="1" t="str">
        <f>VLOOKUP($A190,'[2]Protocol Search'!$A:$K,9,FALSE)</f>
        <v>Industry</v>
      </c>
      <c r="D190" s="1" t="str">
        <f>VLOOKUP($A190,'[2]Protocol Search'!$A:$K,7,FALSE)</f>
        <v>Ivantis, Inc.</v>
      </c>
      <c r="E190" s="1" t="str">
        <f>VLOOKUP($A190,'[2]Protocol Search'!$A:$K,3,FALSE)</f>
        <v>Ophthalmology &amp; Visual Sciences</v>
      </c>
      <c r="F190" s="1" t="str">
        <f>VLOOKUP($A190,'[2]Protocol Search'!$A:$K,4,FALSE)</f>
        <v>Shah, Manjool</v>
      </c>
      <c r="G190" s="1" t="str">
        <f>VLOOKUP($A190,'[2]Protocol Search'!$A:$K,10,FALSE)</f>
        <v>CTSU - Ambulatory and Chronic Disease</v>
      </c>
      <c r="H190" s="2">
        <v>43055</v>
      </c>
      <c r="J190" s="2">
        <v>43126</v>
      </c>
      <c r="L190" s="2">
        <v>43109</v>
      </c>
      <c r="N190" s="2">
        <v>43124</v>
      </c>
      <c r="O190" s="2">
        <v>43140</v>
      </c>
      <c r="P190" s="2">
        <v>43146</v>
      </c>
      <c r="Q190" s="2">
        <v>43147</v>
      </c>
      <c r="R190" s="2">
        <v>43196</v>
      </c>
      <c r="S190" s="2">
        <v>43261</v>
      </c>
      <c r="T190" s="2">
        <v>43193</v>
      </c>
      <c r="V190" s="2">
        <v>43216</v>
      </c>
      <c r="W190" s="2">
        <v>43192</v>
      </c>
      <c r="X190" s="2">
        <v>43222</v>
      </c>
      <c r="Z190" s="2">
        <v>43249</v>
      </c>
      <c r="AB190" s="2">
        <v>43262</v>
      </c>
      <c r="AC190" s="2">
        <v>43348</v>
      </c>
      <c r="AD190" s="2">
        <v>43160</v>
      </c>
      <c r="AE190" s="2">
        <v>43126</v>
      </c>
      <c r="AH190" s="2">
        <v>43070</v>
      </c>
    </row>
    <row r="191" spans="1:34" x14ac:dyDescent="0.25">
      <c r="A191" s="1" t="s">
        <v>1536</v>
      </c>
      <c r="B191" s="1" t="str">
        <f>VLOOKUP($A191,'[2]Protocol Search'!$A:$K,5,FALSE)</f>
        <v>TERMINATED</v>
      </c>
      <c r="C191" s="1" t="str">
        <f>VLOOKUP($A191,'[2]Protocol Search'!$A:$K,9,FALSE)</f>
        <v>National</v>
      </c>
      <c r="D191" s="1" t="str">
        <f>VLOOKUP($A191,'[2]Protocol Search'!$A:$K,7,FALSE)</f>
        <v>University of Michigan</v>
      </c>
      <c r="E191" s="1" t="str">
        <f>VLOOKUP($A191,'[2]Protocol Search'!$A:$K,3,FALSE)</f>
        <v>Pediatrics-Hematology/Oncology</v>
      </c>
      <c r="F191" s="1" t="str">
        <f>VLOOKUP($A191,'[2]Protocol Search'!$A:$K,4,FALSE)</f>
        <v>Koschmann, Carl</v>
      </c>
      <c r="G191" s="1" t="str">
        <f>VLOOKUP($A191,'[2]Protocol Search'!$A:$K,10,FALSE)</f>
        <v>CTSU - Childrens</v>
      </c>
      <c r="H191" s="2">
        <v>43110</v>
      </c>
      <c r="J191" s="2" t="s">
        <v>0</v>
      </c>
      <c r="L191" s="2" t="s">
        <v>0</v>
      </c>
      <c r="N191" s="2" t="s">
        <v>0</v>
      </c>
      <c r="O191" s="2">
        <v>43103</v>
      </c>
      <c r="P191" s="2">
        <v>43206</v>
      </c>
      <c r="Q191" s="2">
        <v>43214</v>
      </c>
      <c r="R191" s="2" t="s">
        <v>0</v>
      </c>
      <c r="S191" s="2">
        <v>43298</v>
      </c>
      <c r="T191" s="2">
        <v>43262</v>
      </c>
      <c r="V191" s="2">
        <v>43298</v>
      </c>
      <c r="W191" s="2">
        <v>43258</v>
      </c>
      <c r="X191" s="2" t="s">
        <v>0</v>
      </c>
      <c r="Z191" s="2">
        <v>43293</v>
      </c>
      <c r="AB191" s="2" t="s">
        <v>0</v>
      </c>
      <c r="AC191" s="2">
        <v>43318</v>
      </c>
      <c r="AD191" s="2" t="s">
        <v>0</v>
      </c>
      <c r="AE191" s="2" t="s">
        <v>0</v>
      </c>
      <c r="AH191" s="2" t="s">
        <v>0</v>
      </c>
    </row>
    <row r="192" spans="1:34" x14ac:dyDescent="0.25">
      <c r="A192" s="1" t="s">
        <v>1535</v>
      </c>
      <c r="B192" s="1" t="str">
        <f>VLOOKUP($A192,'[2]Protocol Search'!$A:$K,5,FALSE)</f>
        <v>CLOSED TO ACCRUAL</v>
      </c>
      <c r="C192" s="1" t="str">
        <f>VLOOKUP($A192,'[2]Protocol Search'!$A:$K,9,FALSE)</f>
        <v>Externally Peer-Reviewed</v>
      </c>
      <c r="D192" s="1" t="str">
        <f>VLOOKUP($A192,'[2]Protocol Search'!$A:$K,7,FALSE)</f>
        <v>Patient-Centered Outcomes Research Institute (PCORI)</v>
      </c>
      <c r="E192" s="1" t="str">
        <f>VLOOKUP($A192,'[2]Protocol Search'!$A:$K,3,FALSE)</f>
        <v>Orthopaedic Surgery</v>
      </c>
      <c r="F192" s="1" t="str">
        <f>VLOOKUP($A192,'[2]Protocol Search'!$A:$K,4,FALSE)</f>
        <v>Miller, Bruce</v>
      </c>
      <c r="G192" s="1" t="str">
        <f>VLOOKUP($A192,'[2]Protocol Search'!$A:$K,10,FALSE)</f>
        <v>CTSU - Behavior, Function, and Pain</v>
      </c>
      <c r="H192" s="2">
        <v>42905</v>
      </c>
      <c r="J192" s="2">
        <v>43157</v>
      </c>
      <c r="L192" s="2">
        <v>43155</v>
      </c>
      <c r="N192" s="2" t="s">
        <v>0</v>
      </c>
      <c r="P192" s="2" t="s">
        <v>0</v>
      </c>
      <c r="Q192" s="2">
        <v>43175</v>
      </c>
      <c r="R192" s="2" t="s">
        <v>0</v>
      </c>
      <c r="S192" s="2">
        <v>43200</v>
      </c>
      <c r="T192" s="2" t="s">
        <v>0</v>
      </c>
      <c r="V192" s="2" t="s">
        <v>0</v>
      </c>
      <c r="W192" s="2" t="s">
        <v>0</v>
      </c>
      <c r="X192" s="2" t="s">
        <v>0</v>
      </c>
      <c r="Z192" s="2">
        <v>43482</v>
      </c>
      <c r="AB192" s="2">
        <v>43088</v>
      </c>
      <c r="AC192" s="2">
        <v>43483</v>
      </c>
      <c r="AD192" s="2" t="s">
        <v>0</v>
      </c>
      <c r="AE192" s="2" t="s">
        <v>0</v>
      </c>
      <c r="AH192" s="2" t="s">
        <v>0</v>
      </c>
    </row>
    <row r="193" spans="1:34" x14ac:dyDescent="0.25">
      <c r="A193" s="1" t="s">
        <v>1534</v>
      </c>
      <c r="B193" s="1" t="str">
        <f>VLOOKUP($A193,'[2]Protocol Search'!$A:$K,5,FALSE)</f>
        <v>OPEN TO ACCRUAL</v>
      </c>
      <c r="C193" s="1" t="str">
        <f>VLOOKUP($A193,'[2]Protocol Search'!$A:$K,9,FALSE)</f>
        <v>Industry</v>
      </c>
      <c r="D193" s="1" t="str">
        <f>VLOOKUP($A193,'[2]Protocol Search'!$A:$K,7,FALSE)</f>
        <v>National Institute of Neurological Disorders and Stroke (NINDS)</v>
      </c>
      <c r="E193" s="1" t="str">
        <f>VLOOKUP($A193,'[2]Protocol Search'!$A:$K,3,FALSE)</f>
        <v>Neurology</v>
      </c>
      <c r="F193" s="1" t="str">
        <f>VLOOKUP($A193,'[2]Protocol Search'!$A:$K,4,FALSE)</f>
        <v>Carrera, Joseph</v>
      </c>
      <c r="G193" s="1" t="str">
        <f>VLOOKUP($A193,'[2]Protocol Search'!$A:$K,10,FALSE)</f>
        <v>CTSU - Neurosciences and Sensory</v>
      </c>
      <c r="H193" s="2">
        <v>43011</v>
      </c>
      <c r="J193" s="2">
        <v>43073</v>
      </c>
      <c r="L193" s="2">
        <v>43087</v>
      </c>
      <c r="N193" s="2">
        <v>43087</v>
      </c>
      <c r="O193" s="2">
        <v>43133</v>
      </c>
      <c r="P193" s="2">
        <v>43118</v>
      </c>
      <c r="Q193" s="2">
        <v>43119</v>
      </c>
      <c r="R193" s="2" t="s">
        <v>0</v>
      </c>
      <c r="S193" s="2">
        <v>43154</v>
      </c>
      <c r="T193" s="2">
        <v>43060</v>
      </c>
      <c r="V193" s="2">
        <v>43060</v>
      </c>
      <c r="W193" s="2">
        <v>43060</v>
      </c>
      <c r="X193" s="2">
        <v>43087</v>
      </c>
      <c r="Z193" s="2">
        <v>43209</v>
      </c>
      <c r="AB193" s="2">
        <v>43215</v>
      </c>
      <c r="AC193" s="2">
        <v>43264</v>
      </c>
      <c r="AD193" s="2" t="s">
        <v>0</v>
      </c>
      <c r="AE193" s="2" t="s">
        <v>0</v>
      </c>
      <c r="AH193" s="2" t="s">
        <v>0</v>
      </c>
    </row>
    <row r="194" spans="1:34" x14ac:dyDescent="0.25">
      <c r="A194" s="1" t="s">
        <v>1533</v>
      </c>
      <c r="B194" s="1" t="str">
        <f>VLOOKUP($A194,'[2]Protocol Search'!$A:$K,5,FALSE)</f>
        <v>OPEN TO ACCRUAL</v>
      </c>
      <c r="C194" s="1" t="str">
        <f>VLOOKUP($A194,'[2]Protocol Search'!$A:$K,9,FALSE)</f>
        <v>Institutional</v>
      </c>
      <c r="D194" s="1" t="str">
        <f>VLOOKUP($A194,'[2]Protocol Search'!$A:$K,7,FALSE)</f>
        <v>Scleroderma Foundation</v>
      </c>
      <c r="E194" s="1" t="str">
        <f>VLOOKUP($A194,'[2]Protocol Search'!$A:$K,3,FALSE)</f>
        <v>Physical Medicine &amp; Rehabilitation</v>
      </c>
      <c r="F194" s="1" t="str">
        <f>VLOOKUP($A194,'[2]Protocol Search'!$A:$K,4,FALSE)</f>
        <v>Murphy, Susan</v>
      </c>
      <c r="G194" s="1" t="str">
        <f>VLOOKUP($A194,'[2]Protocol Search'!$A:$K,10,FALSE)</f>
        <v>CTSU - Behavior, Function, and Pain</v>
      </c>
      <c r="H194" s="2">
        <v>43089</v>
      </c>
      <c r="J194" s="2">
        <v>43147</v>
      </c>
      <c r="L194" s="2">
        <v>43146</v>
      </c>
      <c r="N194" s="2" t="s">
        <v>0</v>
      </c>
      <c r="O194" s="2" t="s">
        <v>0</v>
      </c>
      <c r="P194" s="2">
        <v>43161</v>
      </c>
      <c r="Q194" s="2">
        <v>43172</v>
      </c>
      <c r="R194" s="2" t="s">
        <v>0</v>
      </c>
      <c r="T194" s="2">
        <v>43172</v>
      </c>
      <c r="V194" s="2">
        <v>43172</v>
      </c>
      <c r="W194" s="2">
        <v>43172</v>
      </c>
      <c r="X194" s="2">
        <v>42977</v>
      </c>
      <c r="AD194" s="2">
        <v>43109</v>
      </c>
      <c r="AE194" s="2">
        <v>43102</v>
      </c>
      <c r="AH194" s="2" t="s">
        <v>0</v>
      </c>
    </row>
    <row r="195" spans="1:34" x14ac:dyDescent="0.25">
      <c r="A195" s="1" t="s">
        <v>1532</v>
      </c>
      <c r="B195" s="1" t="str">
        <f>VLOOKUP($A195,'[2]Protocol Search'!$A:$K,5,FALSE)</f>
        <v>CLOSED TO ACCRUAL</v>
      </c>
      <c r="C195" s="1" t="str">
        <f>VLOOKUP($A195,'[2]Protocol Search'!$A:$K,9,FALSE)</f>
        <v>Industry</v>
      </c>
      <c r="D195" s="1" t="str">
        <f>VLOOKUP($A195,'[2]Protocol Search'!$A:$K,7,FALSE)</f>
        <v>Aura Biosciences, Inc</v>
      </c>
      <c r="E195" s="1" t="str">
        <f>VLOOKUP($A195,'[2]Protocol Search'!$A:$K,3,FALSE)</f>
        <v>Ophthalmology &amp; Visual Sciences</v>
      </c>
      <c r="F195" s="1" t="str">
        <f>VLOOKUP($A195,'[2]Protocol Search'!$A:$K,4,FALSE)</f>
        <v>Demirci, Hakan</v>
      </c>
      <c r="G195" s="1" t="str">
        <f>VLOOKUP($A195,'[2]Protocol Search'!$A:$K,10,FALSE)</f>
        <v>CTSU - Ambulatory and Chronic Disease</v>
      </c>
      <c r="H195" s="2">
        <v>43068</v>
      </c>
      <c r="J195" s="2">
        <v>43119</v>
      </c>
      <c r="L195" s="2">
        <v>43115</v>
      </c>
      <c r="N195" s="2">
        <v>43136</v>
      </c>
      <c r="O195" s="2">
        <v>43112</v>
      </c>
      <c r="P195" s="2">
        <v>43186</v>
      </c>
      <c r="Q195" s="2">
        <v>43186</v>
      </c>
      <c r="R195" s="2">
        <v>43209</v>
      </c>
      <c r="S195" s="2">
        <v>43263</v>
      </c>
      <c r="T195" s="2">
        <v>43188</v>
      </c>
      <c r="V195" s="2">
        <v>43193</v>
      </c>
      <c r="W195" s="2">
        <v>43187</v>
      </c>
      <c r="X195" s="2">
        <v>43224</v>
      </c>
      <c r="Z195" s="2">
        <v>43293</v>
      </c>
      <c r="AB195" s="2">
        <v>43243</v>
      </c>
      <c r="AC195" s="2">
        <v>43294</v>
      </c>
      <c r="AD195" s="2">
        <v>43132</v>
      </c>
      <c r="AE195" s="2">
        <v>43119</v>
      </c>
      <c r="AH195" s="2">
        <v>43075</v>
      </c>
    </row>
    <row r="196" spans="1:34" x14ac:dyDescent="0.25">
      <c r="A196" s="1" t="s">
        <v>1531</v>
      </c>
      <c r="B196" s="1" t="str">
        <f>VLOOKUP($A196,'[2]Protocol Search'!$A:$K,5,FALSE)</f>
        <v>IRB STUDY CLOSURE</v>
      </c>
      <c r="C196" s="1" t="str">
        <f>VLOOKUP($A196,'[2]Protocol Search'!$A:$K,9,FALSE)</f>
        <v>Externally Peer-Reviewed</v>
      </c>
      <c r="D196" s="1" t="str">
        <f>VLOOKUP($A196,'[2]Protocol Search'!$A:$K,7,FALSE)</f>
        <v>DHHS - National Institutes of Health</v>
      </c>
      <c r="E196" s="1" t="str">
        <f>VLOOKUP($A196,'[2]Protocol Search'!$A:$K,3,FALSE)</f>
        <v>Int Med-Gastroenterology</v>
      </c>
      <c r="F196" s="1" t="str">
        <f>VLOOKUP($A196,'[2]Protocol Search'!$A:$K,4,FALSE)</f>
        <v>Turgeon, Danielle</v>
      </c>
      <c r="G196" s="1" t="str">
        <f>VLOOKUP($A196,'[2]Protocol Search'!$A:$K,10,FALSE)</f>
        <v>CTSU - Ambulatory and Chronic Disease</v>
      </c>
      <c r="H196" s="2">
        <v>43181</v>
      </c>
      <c r="J196" s="2">
        <v>43210</v>
      </c>
      <c r="L196" s="2">
        <v>43210</v>
      </c>
      <c r="N196" s="2" t="s">
        <v>0</v>
      </c>
      <c r="O196" s="2">
        <v>43265</v>
      </c>
      <c r="P196" s="2">
        <v>43230</v>
      </c>
      <c r="Q196" s="2">
        <v>43269</v>
      </c>
      <c r="R196" s="2" t="s">
        <v>0</v>
      </c>
      <c r="T196" s="2">
        <v>43298</v>
      </c>
      <c r="V196" s="2">
        <v>43298</v>
      </c>
      <c r="W196" s="2">
        <v>43210</v>
      </c>
      <c r="X196" s="2" t="s">
        <v>0</v>
      </c>
      <c r="Z196" s="2">
        <v>43332</v>
      </c>
      <c r="AB196" s="2" t="s">
        <v>0</v>
      </c>
      <c r="AC196" s="2">
        <v>43333</v>
      </c>
      <c r="AD196" s="2">
        <v>43202</v>
      </c>
      <c r="AE196" s="2">
        <v>43188</v>
      </c>
      <c r="AH196" s="2" t="s">
        <v>0</v>
      </c>
    </row>
    <row r="197" spans="1:34" x14ac:dyDescent="0.25">
      <c r="A197" s="1" t="s">
        <v>1530</v>
      </c>
      <c r="B197" s="1" t="str">
        <f>VLOOKUP($A197,'[2]Protocol Search'!$A:$K,5,FALSE)</f>
        <v>CLOSED TO ACCRUAL</v>
      </c>
      <c r="C197" s="1" t="str">
        <f>VLOOKUP($A197,'[2]Protocol Search'!$A:$K,9,FALSE)</f>
        <v>Industry</v>
      </c>
      <c r="D197" s="1" t="str">
        <f>VLOOKUP($A197,'[2]Protocol Search'!$A:$K,7,FALSE)</f>
        <v>Pediatric Early Phase Clinical Trials Network (PEP-CTN)</v>
      </c>
      <c r="E197" s="1" t="str">
        <f>VLOOKUP($A197,'[2]Protocol Search'!$A:$K,3,FALSE)</f>
        <v>Pediatrics-Hematology/Oncology</v>
      </c>
      <c r="F197" s="1" t="str">
        <f>VLOOKUP($A197,'[2]Protocol Search'!$A:$K,4,FALSE)</f>
        <v>Mody, Rajen</v>
      </c>
      <c r="G197" s="1" t="str">
        <f>VLOOKUP($A197,'[2]Protocol Search'!$A:$K,10,FALSE)</f>
        <v>CTSU - Childrens</v>
      </c>
      <c r="H197" s="2">
        <v>43116</v>
      </c>
      <c r="J197" s="2">
        <v>43122</v>
      </c>
      <c r="L197" s="2">
        <v>43122</v>
      </c>
      <c r="N197" s="2" t="s">
        <v>0</v>
      </c>
      <c r="O197" s="2">
        <v>43136</v>
      </c>
      <c r="P197" s="2">
        <v>43145</v>
      </c>
      <c r="Q197" s="2">
        <v>43150</v>
      </c>
      <c r="R197" s="2" t="s">
        <v>0</v>
      </c>
      <c r="S197" s="2">
        <v>43192</v>
      </c>
      <c r="T197" s="2">
        <v>43157</v>
      </c>
      <c r="V197" s="2">
        <v>43157</v>
      </c>
      <c r="W197" s="2">
        <v>43154</v>
      </c>
      <c r="X197" s="2" t="s">
        <v>0</v>
      </c>
      <c r="Z197" s="2">
        <v>43194</v>
      </c>
      <c r="AB197" s="2" t="s">
        <v>0</v>
      </c>
      <c r="AC197" s="2">
        <v>43203</v>
      </c>
      <c r="AD197" s="2" t="s">
        <v>0</v>
      </c>
      <c r="AE197" s="2" t="s">
        <v>0</v>
      </c>
      <c r="AH197" s="2" t="s">
        <v>0</v>
      </c>
    </row>
    <row r="198" spans="1:34" x14ac:dyDescent="0.25">
      <c r="A198" s="1" t="s">
        <v>1529</v>
      </c>
      <c r="B198" s="1" t="str">
        <f>VLOOKUP($A198,'[2]Protocol Search'!$A:$K,5,FALSE)</f>
        <v>ABANDONED</v>
      </c>
      <c r="C198" s="1" t="str">
        <f>VLOOKUP($A198,'[2]Protocol Search'!$A:$K,9,FALSE)</f>
        <v>Industry</v>
      </c>
      <c r="D198" s="1" t="str">
        <f>VLOOKUP($A198,'[2]Protocol Search'!$A:$K,7,FALSE)</f>
        <v>Novartis</v>
      </c>
      <c r="E198" s="1" t="str">
        <f>VLOOKUP($A198,'[2]Protocol Search'!$A:$K,3,FALSE)</f>
        <v>Int Med-Allergy</v>
      </c>
      <c r="F198" s="1" t="str">
        <f>VLOOKUP($A198,'[2]Protocol Search'!$A:$K,4,FALSE)</f>
        <v>Baptist, Alan</v>
      </c>
      <c r="G198" s="1" t="str">
        <f>VLOOKUP($A198,'[2]Protocol Search'!$A:$K,10,FALSE)</f>
        <v>CTSU - Ambulatory and Chronic Disease</v>
      </c>
      <c r="H198" s="2">
        <v>43046</v>
      </c>
      <c r="J198" s="2">
        <v>43105</v>
      </c>
      <c r="L198" s="2">
        <v>43076</v>
      </c>
      <c r="N198" s="2">
        <v>43122</v>
      </c>
      <c r="O198" s="2">
        <v>43165</v>
      </c>
      <c r="P198" s="2">
        <v>43118</v>
      </c>
      <c r="Q198" s="2">
        <v>43119</v>
      </c>
      <c r="R198" s="2">
        <v>43143</v>
      </c>
      <c r="S198" s="2">
        <v>43264</v>
      </c>
      <c r="T198" s="2">
        <v>43143</v>
      </c>
      <c r="V198" s="2">
        <v>43154</v>
      </c>
      <c r="W198" s="2">
        <v>43122</v>
      </c>
      <c r="X198" s="2">
        <v>43157</v>
      </c>
      <c r="Z198" s="2">
        <v>43375</v>
      </c>
      <c r="AB198" s="2">
        <v>43413</v>
      </c>
      <c r="AD198" s="2">
        <v>43116</v>
      </c>
      <c r="AE198" s="2">
        <v>43105</v>
      </c>
      <c r="AH198" s="2" t="s">
        <v>0</v>
      </c>
    </row>
    <row r="199" spans="1:34" x14ac:dyDescent="0.25">
      <c r="A199" s="1" t="s">
        <v>1528</v>
      </c>
      <c r="B199" s="1" t="str">
        <f>VLOOKUP($A199,'[2]Protocol Search'!$A:$K,5,FALSE)</f>
        <v>IRB STUDY CLOSURE</v>
      </c>
      <c r="C199" s="1" t="str">
        <f>VLOOKUP($A199,'[2]Protocol Search'!$A:$K,9,FALSE)</f>
        <v>National</v>
      </c>
      <c r="D199" s="1" t="str">
        <f>VLOOKUP($A199,'[2]Protocol Search'!$A:$K,7,FALSE)</f>
        <v>University of Michigan</v>
      </c>
      <c r="E199" s="1" t="str">
        <f>VLOOKUP($A199,'[2]Protocol Search'!$A:$K,3,FALSE)</f>
        <v>Int Med-Gastroenterology</v>
      </c>
      <c r="F199" s="1" t="str">
        <f>VLOOKUP($A199,'[2]Protocol Search'!$A:$K,4,FALSE)</f>
        <v>Tapper, Elliot</v>
      </c>
      <c r="G199" s="1" t="str">
        <f>VLOOKUP($A199,'[2]Protocol Search'!$A:$K,10,FALSE)</f>
        <v>CTSU - Ambulatory and Chronic Disease</v>
      </c>
      <c r="H199" s="2">
        <v>43067</v>
      </c>
      <c r="J199" s="2">
        <v>43143</v>
      </c>
      <c r="L199" s="2">
        <v>43123</v>
      </c>
      <c r="N199" s="2" t="s">
        <v>0</v>
      </c>
      <c r="O199" s="2">
        <v>43130</v>
      </c>
      <c r="P199" s="2">
        <v>43151</v>
      </c>
      <c r="Q199" s="2">
        <v>43161</v>
      </c>
      <c r="R199" s="2" t="s">
        <v>0</v>
      </c>
      <c r="S199" s="2">
        <v>43188</v>
      </c>
      <c r="T199" s="2">
        <v>43165</v>
      </c>
      <c r="V199" s="2">
        <v>43165</v>
      </c>
      <c r="W199" s="2">
        <v>43165</v>
      </c>
      <c r="X199" s="2" t="s">
        <v>0</v>
      </c>
      <c r="Z199" s="2">
        <v>43214</v>
      </c>
      <c r="AB199" s="2" t="s">
        <v>0</v>
      </c>
      <c r="AC199" s="2">
        <v>43214</v>
      </c>
      <c r="AD199" s="2" t="s">
        <v>0</v>
      </c>
      <c r="AE199" s="2" t="s">
        <v>0</v>
      </c>
      <c r="AH199" s="2" t="s">
        <v>0</v>
      </c>
    </row>
    <row r="200" spans="1:34" x14ac:dyDescent="0.25">
      <c r="A200" s="1" t="s">
        <v>1527</v>
      </c>
      <c r="B200" s="1" t="str">
        <f>VLOOKUP($A200,'[2]Protocol Search'!$A:$K,5,FALSE)</f>
        <v>CLOSED TO ACCRUAL</v>
      </c>
      <c r="C200" s="1" t="str">
        <f>VLOOKUP($A200,'[2]Protocol Search'!$A:$K,9,FALSE)</f>
        <v>Industry</v>
      </c>
      <c r="D200" s="1" t="str">
        <f>VLOOKUP($A200,'[2]Protocol Search'!$A:$K,7,FALSE)</f>
        <v>Vertex Pharmaceuticals</v>
      </c>
      <c r="E200" s="1" t="str">
        <f>VLOOKUP($A200,'[2]Protocol Search'!$A:$K,3,FALSE)</f>
        <v>Pediatrics-Pulmonary Medicine</v>
      </c>
      <c r="F200" s="1" t="str">
        <f>VLOOKUP($A200,'[2]Protocol Search'!$A:$K,4,FALSE)</f>
        <v>Nasr, Samya</v>
      </c>
      <c r="G200" s="1" t="str">
        <f>VLOOKUP($A200,'[2]Protocol Search'!$A:$K,10,FALSE)</f>
        <v>CTSU - Childrens</v>
      </c>
      <c r="H200" s="2">
        <v>43208</v>
      </c>
      <c r="J200" s="2">
        <v>43213</v>
      </c>
      <c r="L200" s="2">
        <v>43213</v>
      </c>
      <c r="N200" s="2">
        <v>43208</v>
      </c>
      <c r="O200" s="2">
        <v>43251</v>
      </c>
      <c r="P200" s="2">
        <v>43250</v>
      </c>
      <c r="Q200" s="2">
        <v>43255</v>
      </c>
      <c r="R200" s="2">
        <v>43269</v>
      </c>
      <c r="S200" s="2">
        <v>43271</v>
      </c>
      <c r="T200" s="2">
        <v>43264</v>
      </c>
      <c r="V200" s="2">
        <v>43271</v>
      </c>
      <c r="W200" s="2">
        <v>43262</v>
      </c>
      <c r="X200" s="2">
        <v>43278</v>
      </c>
      <c r="Z200" s="2">
        <v>43398</v>
      </c>
      <c r="AB200" s="2">
        <v>43392</v>
      </c>
      <c r="AC200" s="2">
        <v>43399</v>
      </c>
      <c r="AD200" s="2" t="s">
        <v>0</v>
      </c>
      <c r="AE200" s="2">
        <v>43252</v>
      </c>
      <c r="AH200" s="2" t="s">
        <v>0</v>
      </c>
    </row>
    <row r="201" spans="1:34" x14ac:dyDescent="0.25">
      <c r="A201" s="1" t="s">
        <v>1526</v>
      </c>
      <c r="B201" s="1" t="str">
        <f>VLOOKUP($A201,'[2]Protocol Search'!$A:$K,5,FALSE)</f>
        <v>OPEN TO ACCRUAL</v>
      </c>
      <c r="C201" s="1" t="str">
        <f>VLOOKUP($A201,'[2]Protocol Search'!$A:$K,9,FALSE)</f>
        <v>National</v>
      </c>
      <c r="D201" s="1" t="str">
        <f>VLOOKUP($A201,'[2]Protocol Search'!$A:$K,7,FALSE)</f>
        <v>University of Michigan</v>
      </c>
      <c r="E201" s="1" t="str">
        <f>VLOOKUP($A201,'[2]Protocol Search'!$A:$K,3,FALSE)</f>
        <v>Ophthalmology &amp; Visual Sciences</v>
      </c>
      <c r="F201" s="1" t="str">
        <f>VLOOKUP($A201,'[2]Protocol Search'!$A:$K,4,FALSE)</f>
        <v>Weiland, James</v>
      </c>
      <c r="G201" s="1" t="str">
        <f>VLOOKUP($A201,'[2]Protocol Search'!$A:$K,10,FALSE)</f>
        <v>CTSU - Ambulatory and Chronic Disease</v>
      </c>
      <c r="H201" s="2">
        <v>43527</v>
      </c>
      <c r="I201" s="2">
        <v>44298</v>
      </c>
      <c r="K201" s="2">
        <v>44294</v>
      </c>
      <c r="N201" s="2" t="s">
        <v>0</v>
      </c>
      <c r="O201" s="2">
        <v>43271</v>
      </c>
      <c r="P201" s="2" t="s">
        <v>0</v>
      </c>
      <c r="Q201" s="2" t="s">
        <v>0</v>
      </c>
      <c r="R201" s="2" t="s">
        <v>0</v>
      </c>
      <c r="S201" s="2" t="s">
        <v>0</v>
      </c>
      <c r="T201" s="2" t="s">
        <v>0</v>
      </c>
      <c r="U201" s="2">
        <v>43991</v>
      </c>
      <c r="V201" s="2" t="s">
        <v>0</v>
      </c>
      <c r="W201" s="2" t="s">
        <v>0</v>
      </c>
      <c r="X201" s="2" t="s">
        <v>0</v>
      </c>
      <c r="Y201" s="2">
        <v>43356</v>
      </c>
      <c r="Z201" s="2">
        <v>44301</v>
      </c>
      <c r="AA201" s="2" t="s">
        <v>0</v>
      </c>
      <c r="AB201" s="2" t="s">
        <v>0</v>
      </c>
      <c r="AC201" s="2">
        <v>44301</v>
      </c>
      <c r="AD201" s="2" t="s">
        <v>0</v>
      </c>
      <c r="AF201" s="2" t="s">
        <v>0</v>
      </c>
      <c r="AG201" s="2" t="s">
        <v>0</v>
      </c>
      <c r="AH201" s="2" t="s">
        <v>0</v>
      </c>
    </row>
    <row r="202" spans="1:34" x14ac:dyDescent="0.25">
      <c r="A202" s="1" t="s">
        <v>1525</v>
      </c>
      <c r="B202" s="1" t="str">
        <f>VLOOKUP($A202,'[2]Protocol Search'!$A:$K,5,FALSE)</f>
        <v>OPEN TO ACCRUAL</v>
      </c>
      <c r="C202" s="1" t="str">
        <f>VLOOKUP($A202,'[2]Protocol Search'!$A:$K,9,FALSE)</f>
        <v>Externally Peer-Reviewed</v>
      </c>
      <c r="D202" s="1" t="str">
        <f>VLOOKUP($A202,'[2]Protocol Search'!$A:$K,7,FALSE)</f>
        <v>New Approaches for Neuroblastoma Therapy (NANT)</v>
      </c>
      <c r="E202" s="1" t="str">
        <f>VLOOKUP($A202,'[2]Protocol Search'!$A:$K,3,FALSE)</f>
        <v>Pediatrics-Hematology/Oncology</v>
      </c>
      <c r="F202" s="1" t="str">
        <f>VLOOKUP($A202,'[2]Protocol Search'!$A:$K,4,FALSE)</f>
        <v>Mody, Rajen</v>
      </c>
      <c r="G202" s="1" t="str">
        <f>VLOOKUP($A202,'[2]Protocol Search'!$A:$K,10,FALSE)</f>
        <v>CTSU - Childrens</v>
      </c>
      <c r="H202" s="2">
        <v>43122</v>
      </c>
      <c r="J202" s="2">
        <v>43129</v>
      </c>
      <c r="L202" s="2">
        <v>43129</v>
      </c>
      <c r="N202" s="2">
        <v>43147</v>
      </c>
      <c r="O202" s="2">
        <v>43361</v>
      </c>
      <c r="P202" s="2">
        <v>43146</v>
      </c>
      <c r="Q202" s="2">
        <v>43150</v>
      </c>
      <c r="R202" s="2" t="s">
        <v>0</v>
      </c>
      <c r="S202" s="2">
        <v>43490</v>
      </c>
      <c r="T202" s="2">
        <v>43249</v>
      </c>
      <c r="V202" s="2">
        <v>43249</v>
      </c>
      <c r="W202" s="2">
        <v>43249</v>
      </c>
      <c r="X202" s="2">
        <v>43249</v>
      </c>
      <c r="Z202" s="2">
        <v>43504</v>
      </c>
      <c r="AB202" s="2">
        <v>43581</v>
      </c>
      <c r="AC202" s="2">
        <v>43585</v>
      </c>
      <c r="AD202" s="2" t="s">
        <v>0</v>
      </c>
      <c r="AE202" s="2" t="s">
        <v>0</v>
      </c>
      <c r="AH202" s="2" t="s">
        <v>0</v>
      </c>
    </row>
    <row r="203" spans="1:34" x14ac:dyDescent="0.25">
      <c r="A203" s="1" t="s">
        <v>1524</v>
      </c>
      <c r="B203" s="1" t="str">
        <f>VLOOKUP($A203,'[2]Protocol Search'!$A:$K,5,FALSE)</f>
        <v>OPEN TO ACCRUAL</v>
      </c>
      <c r="C203" s="1" t="str">
        <f>VLOOKUP($A203,'[2]Protocol Search'!$A:$K,9,FALSE)</f>
        <v>National</v>
      </c>
      <c r="D203" s="1" t="str">
        <f>VLOOKUP($A203,'[2]Protocol Search'!$A:$K,7,FALSE)</f>
        <v>University of Michigan</v>
      </c>
      <c r="E203" s="1" t="str">
        <f>VLOOKUP($A203,'[2]Protocol Search'!$A:$K,3,FALSE)</f>
        <v>Psychiatry</v>
      </c>
      <c r="F203" s="1" t="str">
        <f>VLOOKUP($A203,'[2]Protocol Search'!$A:$K,4,FALSE)</f>
        <v>Bilek, Emily</v>
      </c>
      <c r="G203" s="1" t="str">
        <f>VLOOKUP($A203,'[2]Protocol Search'!$A:$K,10,FALSE)</f>
        <v>CTSU - Behavior, Function, and Pain</v>
      </c>
      <c r="H203" s="2">
        <v>43203</v>
      </c>
      <c r="J203" s="2">
        <v>43210</v>
      </c>
      <c r="L203" s="2">
        <v>43209</v>
      </c>
      <c r="N203" s="2" t="s">
        <v>0</v>
      </c>
      <c r="O203" s="2">
        <v>43215</v>
      </c>
      <c r="P203" s="2" t="s">
        <v>0</v>
      </c>
      <c r="Q203" s="2" t="s">
        <v>0</v>
      </c>
      <c r="R203" s="2" t="s">
        <v>0</v>
      </c>
      <c r="S203" s="2" t="s">
        <v>0</v>
      </c>
      <c r="T203" s="2" t="s">
        <v>0</v>
      </c>
      <c r="V203" s="2">
        <v>43237</v>
      </c>
      <c r="W203" s="2" t="s">
        <v>0</v>
      </c>
      <c r="X203" s="2" t="s">
        <v>0</v>
      </c>
      <c r="Z203" s="2">
        <v>43305</v>
      </c>
      <c r="AB203" s="2" t="s">
        <v>0</v>
      </c>
      <c r="AC203" s="2">
        <v>43305</v>
      </c>
      <c r="AD203" s="2" t="s">
        <v>0</v>
      </c>
      <c r="AE203" s="2" t="s">
        <v>0</v>
      </c>
      <c r="AH203" s="2" t="s">
        <v>0</v>
      </c>
    </row>
    <row r="204" spans="1:34" x14ac:dyDescent="0.25">
      <c r="A204" s="1" t="s">
        <v>1523</v>
      </c>
      <c r="B204" s="1" t="str">
        <f>VLOOKUP($A204,'[2]Protocol Search'!$A:$K,5,FALSE)</f>
        <v>OPEN TO ACCRUAL</v>
      </c>
      <c r="C204" s="1" t="str">
        <f>VLOOKUP($A204,'[2]Protocol Search'!$A:$K,9,FALSE)</f>
        <v>Externally Peer-Reviewed</v>
      </c>
      <c r="D204" s="1" t="str">
        <f>VLOOKUP($A204,'[2]Protocol Search'!$A:$K,7,FALSE)</f>
        <v>DHHS - National Institutes of Health - Subcontracts</v>
      </c>
      <c r="E204" s="1" t="str">
        <f>VLOOKUP($A204,'[2]Protocol Search'!$A:$K,3,FALSE)</f>
        <v>Int Med-Pulmonary/Critical Care</v>
      </c>
      <c r="F204" s="1" t="str">
        <f>VLOOKUP($A204,'[2]Protocol Search'!$A:$K,4,FALSE)</f>
        <v>Co, Ivan</v>
      </c>
      <c r="G204" s="1" t="str">
        <f>VLOOKUP($A204,'[2]Protocol Search'!$A:$K,10,FALSE)</f>
        <v>CTSU - Acute, Critical Care, Surgery &amp; Transplant</v>
      </c>
      <c r="H204" s="2">
        <v>43125</v>
      </c>
      <c r="J204" s="2">
        <v>43144</v>
      </c>
      <c r="L204" s="2">
        <v>43144</v>
      </c>
      <c r="N204" s="2">
        <v>43117</v>
      </c>
      <c r="O204" s="2">
        <v>43151</v>
      </c>
      <c r="P204" s="2">
        <v>43174</v>
      </c>
      <c r="Q204" s="2">
        <v>43178</v>
      </c>
      <c r="R204" s="2" t="s">
        <v>0</v>
      </c>
      <c r="S204" s="2">
        <v>43222</v>
      </c>
      <c r="T204" s="2" t="s">
        <v>0</v>
      </c>
      <c r="V204" s="2" t="s">
        <v>0</v>
      </c>
      <c r="W204" s="2" t="s">
        <v>0</v>
      </c>
      <c r="X204" s="2">
        <v>43129</v>
      </c>
      <c r="Z204" s="2">
        <v>43238</v>
      </c>
      <c r="AB204" s="2">
        <v>43150</v>
      </c>
      <c r="AC204" s="2">
        <v>43241</v>
      </c>
      <c r="AD204" s="2">
        <v>43143</v>
      </c>
      <c r="AE204" s="2">
        <v>43143</v>
      </c>
      <c r="AH204" s="2" t="s">
        <v>0</v>
      </c>
    </row>
    <row r="205" spans="1:34" x14ac:dyDescent="0.25">
      <c r="A205" s="1" t="s">
        <v>1522</v>
      </c>
      <c r="B205" s="1" t="str">
        <f>VLOOKUP($A205,'[2]Protocol Search'!$A:$K,5,FALSE)</f>
        <v>OPEN TO ACCRUAL</v>
      </c>
      <c r="C205" s="1" t="str">
        <f>VLOOKUP($A205,'[2]Protocol Search'!$A:$K,9,FALSE)</f>
        <v>Industry</v>
      </c>
      <c r="D205" s="1" t="str">
        <f>VLOOKUP($A205,'[2]Protocol Search'!$A:$K,7,FALSE)</f>
        <v>Pfizer</v>
      </c>
      <c r="E205" s="1" t="str">
        <f>VLOOKUP($A205,'[2]Protocol Search'!$A:$K,3,FALSE)</f>
        <v>Int Med-Rheumatology</v>
      </c>
      <c r="F205" s="1" t="str">
        <f>VLOOKUP($A205,'[2]Protocol Search'!$A:$K,4,FALSE)</f>
        <v>Nagaraja, Vivek</v>
      </c>
      <c r="G205" s="1" t="str">
        <f>VLOOKUP($A205,'[2]Protocol Search'!$A:$K,10,FALSE)</f>
        <v>CTSU - Ambulatory and Chronic Disease</v>
      </c>
      <c r="H205" s="2">
        <v>42985</v>
      </c>
      <c r="J205" s="2">
        <v>42998</v>
      </c>
      <c r="L205" s="2">
        <v>42991</v>
      </c>
      <c r="N205" s="2" t="s">
        <v>0</v>
      </c>
      <c r="O205" s="2">
        <v>43137</v>
      </c>
      <c r="P205" s="2">
        <v>43041</v>
      </c>
      <c r="Q205" s="2">
        <v>43053</v>
      </c>
      <c r="R205" s="2" t="s">
        <v>0</v>
      </c>
      <c r="S205" s="2">
        <v>43349</v>
      </c>
      <c r="T205" s="2">
        <v>43053</v>
      </c>
      <c r="V205" s="2">
        <v>43053</v>
      </c>
      <c r="W205" s="2">
        <v>43053</v>
      </c>
      <c r="X205" s="2">
        <v>42853</v>
      </c>
      <c r="Z205" s="2">
        <v>43413</v>
      </c>
      <c r="AB205" s="2">
        <v>43497</v>
      </c>
      <c r="AC205" s="2">
        <v>44070</v>
      </c>
      <c r="AD205" s="2">
        <v>43006</v>
      </c>
      <c r="AE205" s="2">
        <v>42999</v>
      </c>
      <c r="AH205" s="2" t="s">
        <v>0</v>
      </c>
    </row>
    <row r="206" spans="1:34" x14ac:dyDescent="0.25">
      <c r="A206" s="1" t="s">
        <v>1521</v>
      </c>
      <c r="B206" s="1" t="str">
        <f>VLOOKUP($A206,'[2]Protocol Search'!$A:$K,5,FALSE)</f>
        <v>CLOSED TO ACCRUAL</v>
      </c>
      <c r="C206" s="1" t="str">
        <f>VLOOKUP($A206,'[2]Protocol Search'!$A:$K,9,FALSE)</f>
        <v>Industry</v>
      </c>
      <c r="D206" s="1" t="str">
        <f>VLOOKUP($A206,'[2]Protocol Search'!$A:$K,7,FALSE)</f>
        <v>Orthofix, Inc</v>
      </c>
      <c r="E206" s="1" t="str">
        <f>VLOOKUP($A206,'[2]Protocol Search'!$A:$K,3,FALSE)</f>
        <v>Orthopaedic Surgery</v>
      </c>
      <c r="F206" s="1" t="str">
        <f>VLOOKUP($A206,'[2]Protocol Search'!$A:$K,4,FALSE)</f>
        <v>Aleem, Ilyas</v>
      </c>
      <c r="G206" s="1" t="str">
        <f>VLOOKUP($A206,'[2]Protocol Search'!$A:$K,10,FALSE)</f>
        <v>CTSU - Behavior, Function, and Pain</v>
      </c>
      <c r="H206" s="2">
        <v>43160</v>
      </c>
      <c r="J206" s="2" t="s">
        <v>0</v>
      </c>
      <c r="L206" s="2" t="s">
        <v>0</v>
      </c>
      <c r="N206" s="2" t="s">
        <v>0</v>
      </c>
      <c r="O206" s="2" t="s">
        <v>0</v>
      </c>
      <c r="P206" s="2">
        <v>43185</v>
      </c>
      <c r="Q206" s="2">
        <v>43185</v>
      </c>
      <c r="R206" s="2">
        <v>43182</v>
      </c>
      <c r="S206" s="2">
        <v>43292</v>
      </c>
      <c r="T206" s="2">
        <v>43182</v>
      </c>
      <c r="V206" s="2">
        <v>43193</v>
      </c>
      <c r="W206" s="2">
        <v>43182</v>
      </c>
      <c r="X206" s="2">
        <v>43199</v>
      </c>
      <c r="Z206" s="2">
        <v>43228</v>
      </c>
      <c r="AB206" s="2">
        <v>43255</v>
      </c>
      <c r="AC206" s="2">
        <v>43299</v>
      </c>
      <c r="AD206" s="2" t="s">
        <v>0</v>
      </c>
      <c r="AE206" s="2" t="s">
        <v>0</v>
      </c>
      <c r="AH206" s="2" t="s">
        <v>0</v>
      </c>
    </row>
    <row r="207" spans="1:34" x14ac:dyDescent="0.25">
      <c r="A207" s="1" t="s">
        <v>1520</v>
      </c>
      <c r="B207" s="1" t="str">
        <f>VLOOKUP($A207,'[2]Protocol Search'!$A:$K,5,FALSE)</f>
        <v>TERMINATED</v>
      </c>
      <c r="C207" s="1" t="str">
        <f>VLOOKUP($A207,'[2]Protocol Search'!$A:$K,9,FALSE)</f>
        <v>Industry</v>
      </c>
      <c r="D207" s="1" t="str">
        <f>VLOOKUP($A207,'[2]Protocol Search'!$A:$K,7,FALSE)</f>
        <v>Reata Pharmaceuticals</v>
      </c>
      <c r="E207" s="1" t="str">
        <f>VLOOKUP($A207,'[2]Protocol Search'!$A:$K,3,FALSE)</f>
        <v>Int Med-Cardiology</v>
      </c>
      <c r="F207" s="1" t="str">
        <f>VLOOKUP($A207,'[2]Protocol Search'!$A:$K,4,FALSE)</f>
        <v>McLaughlin, Vallerie</v>
      </c>
      <c r="G207" s="1" t="str">
        <f>VLOOKUP($A207,'[2]Protocol Search'!$A:$K,10,FALSE)</f>
        <v>CTSU - Heart, Vessel, Blood</v>
      </c>
      <c r="H207" s="2">
        <v>43124</v>
      </c>
      <c r="J207" s="2">
        <v>43132</v>
      </c>
      <c r="L207" s="2">
        <v>43129</v>
      </c>
      <c r="N207" s="2">
        <v>43133</v>
      </c>
      <c r="O207" s="2">
        <v>43167</v>
      </c>
      <c r="P207" s="2">
        <v>43154</v>
      </c>
      <c r="Q207" s="2">
        <v>43157</v>
      </c>
      <c r="R207" s="2">
        <v>43159</v>
      </c>
      <c r="S207" s="2">
        <v>43231</v>
      </c>
      <c r="T207" s="2">
        <v>43147</v>
      </c>
      <c r="V207" s="2">
        <v>43166</v>
      </c>
      <c r="W207" s="2">
        <v>43147</v>
      </c>
      <c r="X207" s="2">
        <v>43166</v>
      </c>
      <c r="Z207" s="2">
        <v>43263</v>
      </c>
      <c r="AB207" s="2">
        <v>43215</v>
      </c>
      <c r="AC207" s="2">
        <v>43264</v>
      </c>
      <c r="AD207" s="2">
        <v>43146</v>
      </c>
      <c r="AE207" s="2">
        <v>43140</v>
      </c>
      <c r="AH207" s="2">
        <v>43125</v>
      </c>
    </row>
    <row r="208" spans="1:34" x14ac:dyDescent="0.25">
      <c r="A208" s="1" t="s">
        <v>1519</v>
      </c>
      <c r="B208" s="1" t="str">
        <f>VLOOKUP($A208,'[2]Protocol Search'!$A:$K,5,FALSE)</f>
        <v>OPEN TO ACCRUAL</v>
      </c>
      <c r="C208" s="1" t="str">
        <f>VLOOKUP($A208,'[2]Protocol Search'!$A:$K,9,FALSE)</f>
        <v>Industry</v>
      </c>
      <c r="D208" s="1" t="str">
        <f>VLOOKUP($A208,'[2]Protocol Search'!$A:$K,7,FALSE)</f>
        <v>Ophthotech Corporation</v>
      </c>
      <c r="E208" s="1" t="str">
        <f>VLOOKUP($A208,'[2]Protocol Search'!$A:$K,3,FALSE)</f>
        <v>Ophthalmology &amp; Visual Sciences</v>
      </c>
      <c r="F208" s="1" t="str">
        <f>VLOOKUP($A208,'[2]Protocol Search'!$A:$K,4,FALSE)</f>
        <v>Jayasundera, Kanishka</v>
      </c>
      <c r="G208" s="1" t="str">
        <f>VLOOKUP($A208,'[2]Protocol Search'!$A:$K,10,FALSE)</f>
        <v>CTSU - Ambulatory and Chronic Disease</v>
      </c>
      <c r="H208" s="2">
        <v>43002</v>
      </c>
      <c r="J208" s="2">
        <v>43131</v>
      </c>
      <c r="L208" s="2">
        <v>43125</v>
      </c>
      <c r="N208" s="2">
        <v>43133</v>
      </c>
      <c r="O208" s="2">
        <v>43159</v>
      </c>
      <c r="P208" s="2">
        <v>43143</v>
      </c>
      <c r="Q208" s="2">
        <v>43147</v>
      </c>
      <c r="R208" s="2">
        <v>43192</v>
      </c>
      <c r="S208" s="2">
        <v>43263</v>
      </c>
      <c r="T208" s="2">
        <v>43192</v>
      </c>
      <c r="V208" s="2">
        <v>43207</v>
      </c>
      <c r="W208" s="2">
        <v>43179</v>
      </c>
      <c r="X208" s="2">
        <v>43214</v>
      </c>
      <c r="Z208" s="2">
        <v>43229</v>
      </c>
      <c r="AB208" s="2">
        <v>43279</v>
      </c>
      <c r="AC208" s="2">
        <v>43286</v>
      </c>
      <c r="AD208" s="2">
        <v>43160</v>
      </c>
      <c r="AE208" s="2">
        <v>43131</v>
      </c>
      <c r="AH208" s="2">
        <v>43017</v>
      </c>
    </row>
    <row r="209" spans="1:34" x14ac:dyDescent="0.25">
      <c r="A209" s="1" t="s">
        <v>1518</v>
      </c>
      <c r="B209" s="1" t="str">
        <f>VLOOKUP($A209,'[2]Protocol Search'!$A:$K,5,FALSE)</f>
        <v>CLOSED TO ACCRUAL</v>
      </c>
      <c r="C209" s="1" t="str">
        <f>VLOOKUP($A209,'[2]Protocol Search'!$A:$K,9,FALSE)</f>
        <v>Industry</v>
      </c>
      <c r="D209" s="1" t="str">
        <f>VLOOKUP($A209,'[2]Protocol Search'!$A:$K,7,FALSE)</f>
        <v>Orthofix, Inc</v>
      </c>
      <c r="E209" s="1" t="str">
        <f>VLOOKUP($A209,'[2]Protocol Search'!$A:$K,3,FALSE)</f>
        <v>Orthopaedic Surgery</v>
      </c>
      <c r="F209" s="1" t="str">
        <f>VLOOKUP($A209,'[2]Protocol Search'!$A:$K,4,FALSE)</f>
        <v>Aleem, Ilyas</v>
      </c>
      <c r="G209" s="1" t="str">
        <f>VLOOKUP($A209,'[2]Protocol Search'!$A:$K,10,FALSE)</f>
        <v>CTSU - Behavior, Function, and Pain</v>
      </c>
      <c r="H209" s="2">
        <v>43160</v>
      </c>
      <c r="J209" s="2">
        <v>43168</v>
      </c>
      <c r="L209" s="2">
        <v>43168</v>
      </c>
      <c r="N209" s="2" t="s">
        <v>0</v>
      </c>
      <c r="O209" s="2" t="s">
        <v>0</v>
      </c>
      <c r="P209" s="2">
        <v>43179</v>
      </c>
      <c r="Q209" s="2">
        <v>43185</v>
      </c>
      <c r="R209" s="2">
        <v>43161</v>
      </c>
      <c r="S209" s="2">
        <v>43242</v>
      </c>
      <c r="T209" s="2">
        <v>43160</v>
      </c>
      <c r="V209" s="2">
        <v>43161</v>
      </c>
      <c r="W209" s="2">
        <v>43160</v>
      </c>
      <c r="X209" s="2">
        <v>43161</v>
      </c>
      <c r="Z209" s="2">
        <v>43228</v>
      </c>
      <c r="AB209" s="2">
        <v>43227</v>
      </c>
      <c r="AC209" s="2">
        <v>43299</v>
      </c>
      <c r="AD209" s="2" t="s">
        <v>0</v>
      </c>
      <c r="AE209" s="2" t="s">
        <v>0</v>
      </c>
      <c r="AH209" s="2" t="s">
        <v>0</v>
      </c>
    </row>
    <row r="210" spans="1:34" x14ac:dyDescent="0.25">
      <c r="A210" s="1" t="s">
        <v>1517</v>
      </c>
      <c r="B210" s="1" t="str">
        <f>VLOOKUP($A210,'[2]Protocol Search'!$A:$K,5,FALSE)</f>
        <v>IRB STUDY CLOSURE</v>
      </c>
      <c r="C210" s="1" t="str">
        <f>VLOOKUP($A210,'[2]Protocol Search'!$A:$K,9,FALSE)</f>
        <v>Industry</v>
      </c>
      <c r="D210" s="1" t="str">
        <f>VLOOKUP($A210,'[2]Protocol Search'!$A:$K,7,FALSE)</f>
        <v>Vertex Pharmaceuticals</v>
      </c>
      <c r="E210" s="1" t="str">
        <f>VLOOKUP($A210,'[2]Protocol Search'!$A:$K,3,FALSE)</f>
        <v>Pediatrics-Pulmonary Medicine</v>
      </c>
      <c r="F210" s="1" t="str">
        <f>VLOOKUP($A210,'[2]Protocol Search'!$A:$K,4,FALSE)</f>
        <v>Nasr, Samya</v>
      </c>
      <c r="G210" s="1" t="str">
        <f>VLOOKUP($A210,'[2]Protocol Search'!$A:$K,10,FALSE)</f>
        <v>CTSU - Childrens</v>
      </c>
      <c r="H210" s="2">
        <v>43146</v>
      </c>
      <c r="J210" s="2">
        <v>43168</v>
      </c>
      <c r="L210" s="2">
        <v>43168</v>
      </c>
      <c r="N210" s="2">
        <v>43150</v>
      </c>
      <c r="O210" s="2" t="s">
        <v>0</v>
      </c>
      <c r="P210" s="2" t="s">
        <v>0</v>
      </c>
      <c r="Q210" s="2" t="s">
        <v>0</v>
      </c>
      <c r="R210" s="2">
        <v>43171</v>
      </c>
      <c r="S210" s="2">
        <v>43262</v>
      </c>
      <c r="T210" s="2">
        <v>43171</v>
      </c>
      <c r="V210" s="2">
        <v>43174</v>
      </c>
      <c r="W210" s="2">
        <v>43168</v>
      </c>
      <c r="X210" s="2">
        <v>43199</v>
      </c>
      <c r="Z210" s="2">
        <v>43433</v>
      </c>
      <c r="AB210" s="2">
        <v>43262</v>
      </c>
      <c r="AC210" s="2">
        <v>43433</v>
      </c>
      <c r="AD210" s="2" t="s">
        <v>0</v>
      </c>
      <c r="AE210" s="2" t="s">
        <v>0</v>
      </c>
      <c r="AH210" s="2" t="s">
        <v>0</v>
      </c>
    </row>
    <row r="211" spans="1:34" x14ac:dyDescent="0.25">
      <c r="A211" s="1" t="s">
        <v>1516</v>
      </c>
      <c r="B211" s="1" t="str">
        <f>VLOOKUP($A211,'[2]Protocol Search'!$A:$K,5,FALSE)</f>
        <v>OPEN TO ACCRUAL</v>
      </c>
      <c r="C211" s="1" t="str">
        <f>VLOOKUP($A211,'[2]Protocol Search'!$A:$K,9,FALSE)</f>
        <v>Institutional</v>
      </c>
      <c r="D211" s="1" t="str">
        <f>VLOOKUP($A211,'[2]Protocol Search'!$A:$K,7,FALSE)</f>
        <v>Cystic Fibrosis Foundation Therapeutics, Inc.</v>
      </c>
      <c r="E211" s="1" t="str">
        <f>VLOOKUP($A211,'[2]Protocol Search'!$A:$K,3,FALSE)</f>
        <v>Pediatrics-Pulmonary Medicine</v>
      </c>
      <c r="F211" s="1" t="str">
        <f>VLOOKUP($A211,'[2]Protocol Search'!$A:$K,4,FALSE)</f>
        <v>Filbrun, Amy</v>
      </c>
      <c r="G211" s="1" t="str">
        <f>VLOOKUP($A211,'[2]Protocol Search'!$A:$K,10,FALSE)</f>
        <v>CTSU - Childrens</v>
      </c>
      <c r="H211" s="2">
        <v>42986</v>
      </c>
      <c r="J211" s="2" t="s">
        <v>0</v>
      </c>
      <c r="L211" s="2" t="s">
        <v>0</v>
      </c>
      <c r="N211" s="2" t="s">
        <v>0</v>
      </c>
      <c r="O211" s="2">
        <v>43250</v>
      </c>
      <c r="P211" s="2" t="s">
        <v>0</v>
      </c>
      <c r="Q211" s="2" t="s">
        <v>0</v>
      </c>
      <c r="R211" s="2">
        <v>43035</v>
      </c>
      <c r="S211" s="2">
        <v>43325</v>
      </c>
      <c r="T211" s="2">
        <v>43035</v>
      </c>
      <c r="V211" s="2">
        <v>43059</v>
      </c>
      <c r="W211" s="2">
        <v>43024</v>
      </c>
      <c r="X211" s="2">
        <v>43144</v>
      </c>
      <c r="Z211" s="2">
        <v>43319</v>
      </c>
      <c r="AB211" s="2">
        <v>43325</v>
      </c>
      <c r="AC211" s="2">
        <v>43441</v>
      </c>
      <c r="AD211" s="2">
        <v>43024</v>
      </c>
      <c r="AE211" s="2">
        <v>43017</v>
      </c>
      <c r="AH211" s="2" t="s">
        <v>0</v>
      </c>
    </row>
    <row r="212" spans="1:34" x14ac:dyDescent="0.25">
      <c r="A212" s="1" t="s">
        <v>1515</v>
      </c>
      <c r="B212" s="1" t="str">
        <f>VLOOKUP($A212,'[2]Protocol Search'!$A:$K,5,FALSE)</f>
        <v>CLOSED TO ACCRUAL</v>
      </c>
      <c r="C212" s="1" t="str">
        <f>VLOOKUP($A212,'[2]Protocol Search'!$A:$K,9,FALSE)</f>
        <v>Industry</v>
      </c>
      <c r="D212" s="1" t="str">
        <f>VLOOKUP($A212,'[2]Protocol Search'!$A:$K,7,FALSE)</f>
        <v>MeiraGtx</v>
      </c>
      <c r="E212" s="1" t="str">
        <f>VLOOKUP($A212,'[2]Protocol Search'!$A:$K,3,FALSE)</f>
        <v>Ophthalmology &amp; Visual Sciences</v>
      </c>
      <c r="F212" s="1" t="str">
        <f>VLOOKUP($A212,'[2]Protocol Search'!$A:$K,4,FALSE)</f>
        <v>Besirli, Cagri</v>
      </c>
      <c r="G212" s="1" t="str">
        <f>VLOOKUP($A212,'[2]Protocol Search'!$A:$K,10,FALSE)</f>
        <v>CTSU - Ambulatory and Chronic Disease</v>
      </c>
      <c r="H212" s="2">
        <v>43111</v>
      </c>
      <c r="J212" s="2">
        <v>43139</v>
      </c>
      <c r="L212" s="2">
        <v>43133</v>
      </c>
      <c r="N212" s="2" t="s">
        <v>0</v>
      </c>
      <c r="O212" s="2">
        <v>43187</v>
      </c>
      <c r="P212" s="2">
        <v>43152</v>
      </c>
      <c r="Q212" s="2">
        <v>43201</v>
      </c>
      <c r="R212" s="2">
        <v>43222</v>
      </c>
      <c r="S212" s="2">
        <v>43384</v>
      </c>
      <c r="T212" s="2">
        <v>43209</v>
      </c>
      <c r="V212" s="2">
        <v>43280</v>
      </c>
      <c r="W212" s="2">
        <v>43204</v>
      </c>
      <c r="X212" s="2">
        <v>43280</v>
      </c>
      <c r="Z212" s="2">
        <v>43386</v>
      </c>
      <c r="AB212" s="2">
        <v>43388</v>
      </c>
      <c r="AC212" s="2">
        <v>43430</v>
      </c>
      <c r="AD212" s="2">
        <v>43130</v>
      </c>
      <c r="AE212" s="2">
        <v>43117</v>
      </c>
      <c r="AH212" s="2" t="s">
        <v>0</v>
      </c>
    </row>
    <row r="213" spans="1:34" x14ac:dyDescent="0.25">
      <c r="A213" s="1" t="s">
        <v>1514</v>
      </c>
      <c r="B213" s="1" t="str">
        <f>VLOOKUP($A213,'[2]Protocol Search'!$A:$K,5,FALSE)</f>
        <v>TERMINATED</v>
      </c>
      <c r="C213" s="1" t="str">
        <f>VLOOKUP($A213,'[2]Protocol Search'!$A:$K,9,FALSE)</f>
        <v>Industry</v>
      </c>
      <c r="D213" s="1" t="str">
        <f>VLOOKUP($A213,'[2]Protocol Search'!$A:$K,7,FALSE)</f>
        <v>Astra Zeneca AB</v>
      </c>
      <c r="E213" s="1" t="str">
        <f>VLOOKUP($A213,'[2]Protocol Search'!$A:$K,3,FALSE)</f>
        <v>Int Med-Pulmonary/Critical Care</v>
      </c>
      <c r="F213" s="1" t="str">
        <f>VLOOKUP($A213,'[2]Protocol Search'!$A:$K,4,FALSE)</f>
        <v>Lugogo, Njira</v>
      </c>
      <c r="G213" s="1" t="str">
        <f>VLOOKUP($A213,'[2]Protocol Search'!$A:$K,10,FALSE)</f>
        <v>CTSU - Ambulatory and Chronic Disease</v>
      </c>
      <c r="H213" s="2">
        <v>43110</v>
      </c>
      <c r="J213" s="2">
        <v>43140</v>
      </c>
      <c r="L213" s="2">
        <v>43139</v>
      </c>
      <c r="N213" s="2">
        <v>43157</v>
      </c>
      <c r="O213" s="2">
        <v>43173</v>
      </c>
      <c r="P213" s="2">
        <v>43153</v>
      </c>
      <c r="Q213" s="2">
        <v>43185</v>
      </c>
      <c r="R213" s="2">
        <v>43209</v>
      </c>
      <c r="S213" s="2">
        <v>43318</v>
      </c>
      <c r="T213" s="2">
        <v>43208</v>
      </c>
      <c r="V213" s="2">
        <v>43278</v>
      </c>
      <c r="W213" s="2">
        <v>43209</v>
      </c>
      <c r="X213" s="2">
        <v>43278</v>
      </c>
      <c r="Z213" s="2">
        <v>43283</v>
      </c>
      <c r="AB213" s="2">
        <v>43299</v>
      </c>
      <c r="AC213" s="2">
        <v>43318</v>
      </c>
      <c r="AD213" s="2">
        <v>43159</v>
      </c>
      <c r="AE213" s="2">
        <v>43149</v>
      </c>
      <c r="AH213" s="2">
        <v>43111</v>
      </c>
    </row>
    <row r="214" spans="1:34" x14ac:dyDescent="0.25">
      <c r="A214" s="1" t="s">
        <v>1513</v>
      </c>
      <c r="B214" s="1" t="str">
        <f>VLOOKUP($A214,'[2]Protocol Search'!$A:$K,5,FALSE)</f>
        <v>OPEN TO ACCRUAL</v>
      </c>
      <c r="C214" s="1" t="str">
        <f>VLOOKUP($A214,'[2]Protocol Search'!$A:$K,9,FALSE)</f>
        <v>National</v>
      </c>
      <c r="D214" s="1" t="str">
        <f>VLOOKUP($A214,'[2]Protocol Search'!$A:$K,7,FALSE)</f>
        <v>University of Michigan</v>
      </c>
      <c r="E214" s="1" t="str">
        <f>VLOOKUP($A214,'[2]Protocol Search'!$A:$K,3,FALSE)</f>
        <v>Surgery-Plastic Surgery</v>
      </c>
      <c r="F214" s="1" t="str">
        <f>VLOOKUP($A214,'[2]Protocol Search'!$A:$K,4,FALSE)</f>
        <v>Momoh, Adeyiza</v>
      </c>
      <c r="G214" s="1" t="str">
        <f>VLOOKUP($A214,'[2]Protocol Search'!$A:$K,10,FALSE)</f>
        <v>CTSU - Ambulatory and Chronic Disease</v>
      </c>
      <c r="H214" s="2">
        <v>43528</v>
      </c>
      <c r="I214" s="2">
        <v>43773</v>
      </c>
      <c r="K214" s="2">
        <v>43543</v>
      </c>
      <c r="N214" s="2" t="s">
        <v>0</v>
      </c>
      <c r="O214" s="2">
        <v>43441</v>
      </c>
      <c r="P214" s="2" t="s">
        <v>0</v>
      </c>
      <c r="Q214" s="2" t="s">
        <v>0</v>
      </c>
      <c r="R214" s="2" t="s">
        <v>0</v>
      </c>
      <c r="S214" s="2" t="s">
        <v>0</v>
      </c>
      <c r="U214" s="2">
        <v>43528</v>
      </c>
      <c r="V214" s="2" t="s">
        <v>0</v>
      </c>
      <c r="W214" s="2" t="s">
        <v>0</v>
      </c>
      <c r="X214" s="2" t="s">
        <v>0</v>
      </c>
      <c r="Y214" s="2">
        <v>43838</v>
      </c>
      <c r="Z214" s="2">
        <v>43901</v>
      </c>
      <c r="AB214" s="2" t="s">
        <v>0</v>
      </c>
      <c r="AC214" s="2">
        <v>43901</v>
      </c>
      <c r="AD214" s="2" t="s">
        <v>0</v>
      </c>
      <c r="AF214" s="2" t="s">
        <v>0</v>
      </c>
      <c r="AG214" s="2">
        <v>43580</v>
      </c>
      <c r="AH214" s="2" t="s">
        <v>0</v>
      </c>
    </row>
    <row r="215" spans="1:34" x14ac:dyDescent="0.25">
      <c r="A215" s="1" t="s">
        <v>1512</v>
      </c>
      <c r="B215" s="1" t="str">
        <f>VLOOKUP($A215,'[2]Protocol Search'!$A:$K,5,FALSE)</f>
        <v>IRB STUDY CLOSURE</v>
      </c>
      <c r="C215" s="1" t="str">
        <f>VLOOKUP($A215,'[2]Protocol Search'!$A:$K,9,FALSE)</f>
        <v>Industry</v>
      </c>
      <c r="D215" s="1" t="str">
        <f>VLOOKUP($A215,'[2]Protocol Search'!$A:$K,7,FALSE)</f>
        <v>BioCryst Pharmaceuticals, Inc.</v>
      </c>
      <c r="E215" s="1" t="str">
        <f>VLOOKUP($A215,'[2]Protocol Search'!$A:$K,3,FALSE)</f>
        <v>Int Med-Allergy</v>
      </c>
      <c r="F215" s="1" t="str">
        <f>VLOOKUP($A215,'[2]Protocol Search'!$A:$K,4,FALSE)</f>
        <v>Baptist, Alan</v>
      </c>
      <c r="G215" s="1" t="str">
        <f>VLOOKUP($A215,'[2]Protocol Search'!$A:$K,10,FALSE)</f>
        <v>CTSU - Ambulatory and Chronic Disease</v>
      </c>
      <c r="H215" s="2">
        <v>43028</v>
      </c>
      <c r="J215" s="2">
        <v>43140</v>
      </c>
      <c r="L215" s="2">
        <v>43136</v>
      </c>
      <c r="N215" s="2">
        <v>43165</v>
      </c>
      <c r="O215" s="2">
        <v>43152</v>
      </c>
      <c r="P215" s="2">
        <v>43153</v>
      </c>
      <c r="Q215" s="2">
        <v>43153</v>
      </c>
      <c r="R215" s="2">
        <v>43189</v>
      </c>
      <c r="S215" s="2">
        <v>43263</v>
      </c>
      <c r="T215" s="2">
        <v>43181</v>
      </c>
      <c r="V215" s="2">
        <v>43217</v>
      </c>
      <c r="W215" s="2">
        <v>43172</v>
      </c>
      <c r="X215" s="2">
        <v>43217</v>
      </c>
      <c r="Z215" s="2">
        <v>43199</v>
      </c>
      <c r="AB215" s="2">
        <v>43243</v>
      </c>
      <c r="AC215" s="2">
        <v>43263</v>
      </c>
      <c r="AD215" s="2">
        <v>43166</v>
      </c>
      <c r="AE215" s="2">
        <v>43149</v>
      </c>
      <c r="AH215" s="2">
        <v>43042</v>
      </c>
    </row>
    <row r="216" spans="1:34" x14ac:dyDescent="0.25">
      <c r="A216" s="1" t="s">
        <v>1511</v>
      </c>
      <c r="B216" s="1" t="str">
        <f>VLOOKUP($A216,'[2]Protocol Search'!$A:$K,5,FALSE)</f>
        <v>TERMINATED</v>
      </c>
      <c r="C216" s="1" t="str">
        <f>VLOOKUP($A216,'[2]Protocol Search'!$A:$K,9,FALSE)</f>
        <v>Industry</v>
      </c>
      <c r="D216" s="1" t="str">
        <f>VLOOKUP($A216,'[2]Protocol Search'!$A:$K,7,FALSE)</f>
        <v>Complexa, Inc.</v>
      </c>
      <c r="E216" s="1" t="str">
        <f>VLOOKUP($A216,'[2]Protocol Search'!$A:$K,3,FALSE)</f>
        <v>Pediatrics-Nephrology</v>
      </c>
      <c r="F216" s="1" t="str">
        <f>VLOOKUP($A216,'[2]Protocol Search'!$A:$K,4,FALSE)</f>
        <v>Gipson, Patrick</v>
      </c>
      <c r="G216" s="1" t="str">
        <f>VLOOKUP($A216,'[2]Protocol Search'!$A:$K,10,FALSE)</f>
        <v>CTSU - Childrens</v>
      </c>
      <c r="H216" s="2">
        <v>43133</v>
      </c>
      <c r="J216" s="2">
        <v>43150</v>
      </c>
      <c r="L216" s="2">
        <v>43150</v>
      </c>
      <c r="N216" s="2" t="s">
        <v>0</v>
      </c>
      <c r="O216" s="2">
        <v>43179</v>
      </c>
      <c r="P216" s="2">
        <v>43166</v>
      </c>
      <c r="Q216" s="2">
        <v>43182</v>
      </c>
      <c r="R216" s="2">
        <v>43203</v>
      </c>
      <c r="S216" s="2">
        <v>43272</v>
      </c>
      <c r="T216" s="2">
        <v>43203</v>
      </c>
      <c r="V216" s="2">
        <v>43222</v>
      </c>
      <c r="W216" s="2">
        <v>43178</v>
      </c>
      <c r="X216" s="2" t="s">
        <v>0</v>
      </c>
      <c r="Z216" s="2">
        <v>43276</v>
      </c>
      <c r="AB216" s="2" t="s">
        <v>0</v>
      </c>
      <c r="AC216" s="2">
        <v>43276</v>
      </c>
      <c r="AD216" s="2" t="s">
        <v>0</v>
      </c>
      <c r="AE216" s="2" t="s">
        <v>0</v>
      </c>
      <c r="AH216" s="2" t="s">
        <v>0</v>
      </c>
    </row>
    <row r="217" spans="1:34" x14ac:dyDescent="0.25">
      <c r="A217" s="1" t="s">
        <v>1510</v>
      </c>
      <c r="B217" s="1" t="str">
        <f>VLOOKUP($A217,'[2]Protocol Search'!$A:$K,5,FALSE)</f>
        <v>TERMINATED</v>
      </c>
      <c r="C217" s="1" t="str">
        <f>VLOOKUP($A217,'[2]Protocol Search'!$A:$K,9,FALSE)</f>
        <v>Industry</v>
      </c>
      <c r="D217" s="1" t="str">
        <f>VLOOKUP($A217,'[2]Protocol Search'!$A:$K,7,FALSE)</f>
        <v>BioMarin Pharmaceutical Inc.</v>
      </c>
      <c r="E217" s="1" t="str">
        <f>VLOOKUP($A217,'[2]Protocol Search'!$A:$K,3,FALSE)</f>
        <v>Pediatrics-Hematology/Oncology</v>
      </c>
      <c r="F217" s="1" t="str">
        <f>VLOOKUP($A217,'[2]Protocol Search'!$A:$K,4,FALSE)</f>
        <v>Pipe, Steven</v>
      </c>
      <c r="G217" s="1" t="str">
        <f>VLOOKUP($A217,'[2]Protocol Search'!$A:$K,10,FALSE)</f>
        <v>CTSU - Childrens</v>
      </c>
      <c r="H217" s="2">
        <v>43025</v>
      </c>
      <c r="J217" s="2">
        <v>43136</v>
      </c>
      <c r="L217" s="2">
        <v>43133</v>
      </c>
      <c r="N217" s="2">
        <v>43136</v>
      </c>
      <c r="O217" s="2">
        <v>43173</v>
      </c>
      <c r="P217" s="2">
        <v>43147</v>
      </c>
      <c r="Q217" s="2">
        <v>43165</v>
      </c>
      <c r="R217" s="2">
        <v>43152</v>
      </c>
      <c r="S217" s="2">
        <v>43231</v>
      </c>
      <c r="T217" s="2">
        <v>43136</v>
      </c>
      <c r="V217" s="2">
        <v>43152</v>
      </c>
      <c r="W217" s="2">
        <v>43136</v>
      </c>
      <c r="X217" s="2">
        <v>43152</v>
      </c>
      <c r="Z217" s="2">
        <v>43276</v>
      </c>
      <c r="AB217" s="2">
        <v>43234</v>
      </c>
      <c r="AC217" s="2">
        <v>43276</v>
      </c>
      <c r="AD217" s="2">
        <v>43136</v>
      </c>
      <c r="AE217" s="2">
        <v>43136</v>
      </c>
      <c r="AH217" s="2" t="s">
        <v>0</v>
      </c>
    </row>
    <row r="218" spans="1:34" x14ac:dyDescent="0.25">
      <c r="A218" s="1" t="s">
        <v>1509</v>
      </c>
      <c r="B218" s="1" t="str">
        <f>VLOOKUP($A218,'[2]Protocol Search'!$A:$K,5,FALSE)</f>
        <v>OPEN TO ACCRUAL</v>
      </c>
      <c r="C218" s="1" t="str">
        <f>VLOOKUP($A218,'[2]Protocol Search'!$A:$K,9,FALSE)</f>
        <v>Industry</v>
      </c>
      <c r="D218" s="1" t="str">
        <f>VLOOKUP($A218,'[2]Protocol Search'!$A:$K,7,FALSE)</f>
        <v>Cardiovascualar system, INC</v>
      </c>
      <c r="E218" s="1" t="str">
        <f>VLOOKUP($A218,'[2]Protocol Search'!$A:$K,3,FALSE)</f>
        <v>Int Med-Cardiology</v>
      </c>
      <c r="F218" s="1" t="str">
        <f>VLOOKUP($A218,'[2]Protocol Search'!$A:$K,4,FALSE)</f>
        <v>Grossman, Paul</v>
      </c>
      <c r="G218" s="1" t="str">
        <f>VLOOKUP($A218,'[2]Protocol Search'!$A:$K,10,FALSE)</f>
        <v>CTSU - Heart, Vessel, Blood</v>
      </c>
      <c r="H218" s="2">
        <v>43061</v>
      </c>
      <c r="J218" s="2">
        <v>43115</v>
      </c>
      <c r="L218" s="2">
        <v>43109</v>
      </c>
      <c r="N218" s="2">
        <v>43133</v>
      </c>
      <c r="O218" s="2">
        <v>43155</v>
      </c>
      <c r="P218" s="2">
        <v>43124</v>
      </c>
      <c r="Q218" s="2">
        <v>43136</v>
      </c>
      <c r="R218" s="2">
        <v>43145</v>
      </c>
      <c r="S218" s="2">
        <v>43229</v>
      </c>
      <c r="T218" s="2">
        <v>43144</v>
      </c>
      <c r="V218" s="2">
        <v>43229</v>
      </c>
      <c r="W218" s="2">
        <v>43140</v>
      </c>
      <c r="X218" s="2">
        <v>43194</v>
      </c>
      <c r="Z218" s="2">
        <v>43220</v>
      </c>
      <c r="AB218" s="2">
        <v>43228</v>
      </c>
      <c r="AC218" s="2">
        <v>43229</v>
      </c>
      <c r="AD218" s="2">
        <v>43130</v>
      </c>
      <c r="AE218" s="2">
        <v>43125</v>
      </c>
      <c r="AH218" s="2">
        <v>43105</v>
      </c>
    </row>
    <row r="219" spans="1:34" x14ac:dyDescent="0.25">
      <c r="A219" s="1" t="s">
        <v>1508</v>
      </c>
      <c r="B219" s="1" t="str">
        <f>VLOOKUP($A219,'[2]Protocol Search'!$A:$K,5,FALSE)</f>
        <v>IRB STUDY CLOSURE</v>
      </c>
      <c r="C219" s="1" t="str">
        <f>VLOOKUP($A219,'[2]Protocol Search'!$A:$K,9,FALSE)</f>
        <v>Industry</v>
      </c>
      <c r="D219" s="1" t="str">
        <f>VLOOKUP($A219,'[2]Protocol Search'!$A:$K,7,FALSE)</f>
        <v>Atox Bio Ltd.</v>
      </c>
      <c r="E219" s="1" t="str">
        <f>VLOOKUP($A219,'[2]Protocol Search'!$A:$K,3,FALSE)</f>
        <v>Surgery-Acute Care Surgery</v>
      </c>
      <c r="F219" s="1" t="str">
        <f>VLOOKUP($A219,'[2]Protocol Search'!$A:$K,4,FALSE)</f>
        <v>Park, Pauline</v>
      </c>
      <c r="G219" s="1" t="str">
        <f>VLOOKUP($A219,'[2]Protocol Search'!$A:$K,10,FALSE)</f>
        <v>CTSU - Acute, Critical Care, Surgery &amp; Transplant</v>
      </c>
      <c r="H219" s="2">
        <v>43111</v>
      </c>
      <c r="J219" s="2">
        <v>43181</v>
      </c>
      <c r="L219" s="2">
        <v>43181</v>
      </c>
      <c r="N219" s="2" t="s">
        <v>0</v>
      </c>
      <c r="O219" s="2">
        <v>43144</v>
      </c>
      <c r="P219" s="2">
        <v>43187</v>
      </c>
      <c r="Q219" s="2">
        <v>43196</v>
      </c>
      <c r="R219" s="2">
        <v>43227</v>
      </c>
      <c r="S219" s="2">
        <v>43318</v>
      </c>
      <c r="T219" s="2">
        <v>43227</v>
      </c>
      <c r="V219" s="2">
        <v>43229</v>
      </c>
      <c r="W219" s="2">
        <v>43223</v>
      </c>
      <c r="X219" s="2">
        <v>43231</v>
      </c>
      <c r="Z219" s="2">
        <v>43319</v>
      </c>
      <c r="AB219" s="2">
        <v>43315</v>
      </c>
      <c r="AC219" s="2">
        <v>43319</v>
      </c>
      <c r="AD219" s="2">
        <v>43182</v>
      </c>
      <c r="AE219" s="2">
        <v>43182</v>
      </c>
      <c r="AH219" s="2">
        <v>43118</v>
      </c>
    </row>
    <row r="220" spans="1:34" x14ac:dyDescent="0.25">
      <c r="A220" s="1" t="s">
        <v>1507</v>
      </c>
      <c r="B220" s="1" t="str">
        <f>VLOOKUP($A220,'[2]Protocol Search'!$A:$K,5,FALSE)</f>
        <v>TERMINATED</v>
      </c>
      <c r="C220" s="1" t="str">
        <f>VLOOKUP($A220,'[2]Protocol Search'!$A:$K,9,FALSE)</f>
        <v>Industry</v>
      </c>
      <c r="D220" s="1" t="str">
        <f>VLOOKUP($A220,'[2]Protocol Search'!$A:$K,7,FALSE)</f>
        <v>BioMarin Pharmaceutical Inc.</v>
      </c>
      <c r="E220" s="1" t="str">
        <f>VLOOKUP($A220,'[2]Protocol Search'!$A:$K,3,FALSE)</f>
        <v>Pediatrics-Hematology/Oncology</v>
      </c>
      <c r="F220" s="1" t="str">
        <f>VLOOKUP($A220,'[2]Protocol Search'!$A:$K,4,FALSE)</f>
        <v>Pipe, Steven</v>
      </c>
      <c r="G220" s="1" t="str">
        <f>VLOOKUP($A220,'[2]Protocol Search'!$A:$K,10,FALSE)</f>
        <v>CTSU - Childrens</v>
      </c>
      <c r="H220" s="2">
        <v>43024</v>
      </c>
      <c r="J220" s="2">
        <v>43025</v>
      </c>
      <c r="L220" s="2">
        <v>43024</v>
      </c>
      <c r="N220" s="2">
        <v>43025</v>
      </c>
      <c r="O220" s="2">
        <v>43180</v>
      </c>
      <c r="P220" s="2">
        <v>43047</v>
      </c>
      <c r="Q220" s="2">
        <v>43066</v>
      </c>
      <c r="R220" s="2">
        <v>43034</v>
      </c>
      <c r="S220" s="2">
        <v>43369</v>
      </c>
      <c r="T220" s="2">
        <v>43034</v>
      </c>
      <c r="V220" s="2">
        <v>43042</v>
      </c>
      <c r="W220" s="2">
        <v>43034</v>
      </c>
      <c r="X220" s="2">
        <v>43045</v>
      </c>
      <c r="Z220" s="2">
        <v>43370</v>
      </c>
      <c r="AB220" s="2">
        <v>43355</v>
      </c>
      <c r="AC220" s="2">
        <v>43375</v>
      </c>
      <c r="AD220" s="2">
        <v>43035</v>
      </c>
      <c r="AE220" s="2">
        <v>43025</v>
      </c>
      <c r="AH220" s="2" t="s">
        <v>0</v>
      </c>
    </row>
    <row r="221" spans="1:34" x14ac:dyDescent="0.25">
      <c r="A221" s="1" t="s">
        <v>1506</v>
      </c>
      <c r="B221" s="1" t="str">
        <f>VLOOKUP($A221,'[2]Protocol Search'!$A:$K,5,FALSE)</f>
        <v>IRB STUDY CLOSURE</v>
      </c>
      <c r="C221" s="1" t="str">
        <f>VLOOKUP($A221,'[2]Protocol Search'!$A:$K,9,FALSE)</f>
        <v>Industry</v>
      </c>
      <c r="D221" s="1" t="str">
        <f>VLOOKUP($A221,'[2]Protocol Search'!$A:$K,7,FALSE)</f>
        <v>MyoKardia, Inc.</v>
      </c>
      <c r="E221" s="1" t="str">
        <f>VLOOKUP($A221,'[2]Protocol Search'!$A:$K,3,FALSE)</f>
        <v>Int Med-Cardiology</v>
      </c>
      <c r="F221" s="1" t="str">
        <f>VLOOKUP($A221,'[2]Protocol Search'!$A:$K,4,FALSE)</f>
        <v>Saberi, Sara</v>
      </c>
      <c r="G221" s="1" t="str">
        <f>VLOOKUP($A221,'[2]Protocol Search'!$A:$K,10,FALSE)</f>
        <v>CTSU - Heart, Vessel, Blood</v>
      </c>
      <c r="H221" s="2">
        <v>43081</v>
      </c>
      <c r="J221" s="2">
        <v>43132</v>
      </c>
      <c r="L221" s="2">
        <v>43124</v>
      </c>
      <c r="N221" s="2">
        <v>43133</v>
      </c>
      <c r="O221" s="2">
        <v>43187</v>
      </c>
      <c r="P221" s="2">
        <v>43151</v>
      </c>
      <c r="Q221" s="2">
        <v>43151</v>
      </c>
      <c r="R221" s="2">
        <v>43230</v>
      </c>
      <c r="S221" s="2">
        <v>43293</v>
      </c>
      <c r="T221" s="2">
        <v>43159</v>
      </c>
      <c r="V221" s="2">
        <v>43230</v>
      </c>
      <c r="W221" s="2">
        <v>43159</v>
      </c>
      <c r="X221" s="2">
        <v>43231</v>
      </c>
      <c r="Z221" s="2">
        <v>43214</v>
      </c>
      <c r="AB221" s="2">
        <v>43280</v>
      </c>
      <c r="AC221" s="2">
        <v>43294</v>
      </c>
      <c r="AD221" s="2">
        <v>43145</v>
      </c>
      <c r="AE221" s="2">
        <v>43133</v>
      </c>
      <c r="AH221" s="2">
        <v>43105</v>
      </c>
    </row>
    <row r="222" spans="1:34" x14ac:dyDescent="0.25">
      <c r="A222" s="1" t="s">
        <v>1505</v>
      </c>
      <c r="B222" s="1" t="str">
        <f>VLOOKUP($A222,'[2]Protocol Search'!$A:$K,5,FALSE)</f>
        <v>OPEN TO ACCRUAL</v>
      </c>
      <c r="C222" s="1" t="str">
        <f>VLOOKUP($A222,'[2]Protocol Search'!$A:$K,9,FALSE)</f>
        <v>Industry</v>
      </c>
      <c r="D222" s="1" t="str">
        <f>VLOOKUP($A222,'[2]Protocol Search'!$A:$K,7,FALSE)</f>
        <v>Orthofix, Inc</v>
      </c>
      <c r="E222" s="1" t="str">
        <f>VLOOKUP($A222,'[2]Protocol Search'!$A:$K,3,FALSE)</f>
        <v>Orthopaedic Surgery</v>
      </c>
      <c r="F222" s="1" t="str">
        <f>VLOOKUP($A222,'[2]Protocol Search'!$A:$K,4,FALSE)</f>
        <v>Carpenter, James</v>
      </c>
      <c r="G222" s="1" t="str">
        <f>VLOOKUP($A222,'[2]Protocol Search'!$A:$K,10,FALSE)</f>
        <v>CTSU - Behavior, Function, and Pain</v>
      </c>
      <c r="H222" s="2">
        <v>43108</v>
      </c>
      <c r="J222" s="2">
        <v>43144</v>
      </c>
      <c r="L222" s="2">
        <v>43143</v>
      </c>
      <c r="N222" s="2">
        <v>43150</v>
      </c>
      <c r="O222" s="2">
        <v>43122</v>
      </c>
      <c r="P222" s="2">
        <v>43160</v>
      </c>
      <c r="Q222" s="2">
        <v>43164</v>
      </c>
      <c r="R222" s="2">
        <v>43182</v>
      </c>
      <c r="S222" s="2">
        <v>43315</v>
      </c>
      <c r="T222" s="2">
        <v>43182</v>
      </c>
      <c r="V222" s="2">
        <v>43209</v>
      </c>
      <c r="W222" s="2">
        <v>43179</v>
      </c>
      <c r="X222" s="2">
        <v>43209</v>
      </c>
      <c r="Z222" s="2">
        <v>43325</v>
      </c>
      <c r="AB222" s="2">
        <v>43313</v>
      </c>
      <c r="AC222" s="2">
        <v>43325</v>
      </c>
      <c r="AD222" s="2">
        <v>43179</v>
      </c>
      <c r="AE222" s="2">
        <v>43150</v>
      </c>
      <c r="AH222" s="2" t="s">
        <v>0</v>
      </c>
    </row>
    <row r="223" spans="1:34" x14ac:dyDescent="0.25">
      <c r="A223" s="1" t="s">
        <v>1504</v>
      </c>
      <c r="B223" s="1" t="str">
        <f>VLOOKUP($A223,'[2]Protocol Search'!$A:$K,5,FALSE)</f>
        <v>OPEN TO ACCRUAL</v>
      </c>
      <c r="C223" s="1" t="str">
        <f>VLOOKUP($A223,'[2]Protocol Search'!$A:$K,9,FALSE)</f>
        <v>Industry</v>
      </c>
      <c r="D223" s="1" t="str">
        <f>VLOOKUP($A223,'[2]Protocol Search'!$A:$K,7,FALSE)</f>
        <v>Commonwealth Diagnostics International</v>
      </c>
      <c r="E223" s="1" t="str">
        <f>VLOOKUP($A223,'[2]Protocol Search'!$A:$K,3,FALSE)</f>
        <v>Int Med-Gastroenterology</v>
      </c>
      <c r="F223" s="1" t="str">
        <f>VLOOKUP($A223,'[2]Protocol Search'!$A:$K,4,FALSE)</f>
        <v>Chey, William</v>
      </c>
      <c r="G223" s="1" t="str">
        <f>VLOOKUP($A223,'[2]Protocol Search'!$A:$K,10,FALSE)</f>
        <v>CTSU - Ambulatory and Chronic Disease</v>
      </c>
      <c r="H223" s="2">
        <v>43147</v>
      </c>
      <c r="J223" s="2">
        <v>43210</v>
      </c>
      <c r="L223" s="2">
        <v>43210</v>
      </c>
      <c r="N223" s="2" t="s">
        <v>0</v>
      </c>
      <c r="O223" s="2">
        <v>43221</v>
      </c>
      <c r="P223" s="2" t="s">
        <v>0</v>
      </c>
      <c r="Q223" s="2" t="s">
        <v>0</v>
      </c>
      <c r="R223" s="2">
        <v>43257</v>
      </c>
      <c r="S223" s="2">
        <v>43486</v>
      </c>
      <c r="T223" s="2">
        <v>43167</v>
      </c>
      <c r="V223" s="2">
        <v>43349</v>
      </c>
      <c r="W223" s="2">
        <v>43166</v>
      </c>
      <c r="X223" s="2">
        <v>43349</v>
      </c>
      <c r="Z223" s="2" t="s">
        <v>0</v>
      </c>
      <c r="AB223" s="2">
        <v>43731</v>
      </c>
      <c r="AC223" s="2" t="s">
        <v>0</v>
      </c>
      <c r="AD223" s="2">
        <v>43160</v>
      </c>
      <c r="AE223" s="2">
        <v>43147</v>
      </c>
      <c r="AH223" s="2" t="s">
        <v>0</v>
      </c>
    </row>
    <row r="224" spans="1:34" x14ac:dyDescent="0.25">
      <c r="A224" s="1" t="s">
        <v>1503</v>
      </c>
      <c r="B224" s="1" t="str">
        <f>VLOOKUP($A224,'[2]Protocol Search'!$A:$K,5,FALSE)</f>
        <v>IRB STUDY CLOSURE</v>
      </c>
      <c r="C224" s="1" t="str">
        <f>VLOOKUP($A224,'[2]Protocol Search'!$A:$K,9,FALSE)</f>
        <v>National</v>
      </c>
      <c r="D224" s="1" t="str">
        <f>VLOOKUP($A224,'[2]Protocol Search'!$A:$K,7,FALSE)</f>
        <v>Duke University</v>
      </c>
      <c r="E224" s="1" t="str">
        <f>VLOOKUP($A224,'[2]Protocol Search'!$A:$K,3,FALSE)</f>
        <v>Int Med-Rheumatology</v>
      </c>
      <c r="F224" s="1" t="str">
        <f>VLOOKUP($A224,'[2]Protocol Search'!$A:$K,4,FALSE)</f>
        <v>Schiopu, Elena</v>
      </c>
      <c r="G224" s="1" t="str">
        <f>VLOOKUP($A224,'[2]Protocol Search'!$A:$K,10,FALSE)</f>
        <v>CTSU - Ambulatory and Chronic Disease</v>
      </c>
      <c r="H224" s="2">
        <v>43075</v>
      </c>
      <c r="J224" s="2">
        <v>43159</v>
      </c>
      <c r="L224" s="2">
        <v>43154</v>
      </c>
      <c r="N224" s="2">
        <v>43153</v>
      </c>
      <c r="O224" s="2">
        <v>43171</v>
      </c>
      <c r="P224" s="2">
        <v>43174</v>
      </c>
      <c r="Q224" s="2">
        <v>43241</v>
      </c>
      <c r="R224" s="2">
        <v>43201</v>
      </c>
      <c r="S224" s="2">
        <v>43348</v>
      </c>
      <c r="T224" s="2">
        <v>43200</v>
      </c>
      <c r="V224" s="2">
        <v>43235</v>
      </c>
      <c r="W224" s="2">
        <v>43200</v>
      </c>
      <c r="X224" s="2">
        <v>43241</v>
      </c>
      <c r="Z224" s="2">
        <v>43367</v>
      </c>
      <c r="AB224" s="2">
        <v>43304</v>
      </c>
      <c r="AC224" s="2">
        <v>43376</v>
      </c>
      <c r="AD224" s="2">
        <v>43167</v>
      </c>
      <c r="AE224" s="2">
        <v>43159</v>
      </c>
      <c r="AH224" s="2">
        <v>43108</v>
      </c>
    </row>
    <row r="225" spans="1:34" x14ac:dyDescent="0.25">
      <c r="A225" s="1" t="s">
        <v>1502</v>
      </c>
      <c r="B225" s="1" t="str">
        <f>VLOOKUP($A225,'[2]Protocol Search'!$A:$K,5,FALSE)</f>
        <v>OPEN TO ACCRUAL</v>
      </c>
      <c r="C225" s="1" t="str">
        <f>VLOOKUP($A225,'[2]Protocol Search'!$A:$K,9,FALSE)</f>
        <v>National</v>
      </c>
      <c r="D225" s="1" t="str">
        <f>VLOOKUP($A225,'[2]Protocol Search'!$A:$K,7,FALSE)</f>
        <v>University of Michigan</v>
      </c>
      <c r="E225" s="1" t="str">
        <f>VLOOKUP($A225,'[2]Protocol Search'!$A:$K,3,FALSE)</f>
        <v>Int Med-Cardiology</v>
      </c>
      <c r="F225" s="1" t="str">
        <f>VLOOKUP($A225,'[2]Protocol Search'!$A:$K,4,FALSE)</f>
        <v>Aaronson, Keith</v>
      </c>
      <c r="G225" s="1" t="str">
        <f>VLOOKUP($A225,'[2]Protocol Search'!$A:$K,10,FALSE)</f>
        <v>CTSU - Heart, Vessel, Blood</v>
      </c>
      <c r="H225" s="2">
        <v>43019</v>
      </c>
      <c r="J225" s="2">
        <v>43216</v>
      </c>
      <c r="L225" s="2">
        <v>43187</v>
      </c>
      <c r="N225" s="2" t="s">
        <v>0</v>
      </c>
      <c r="O225" s="2">
        <v>43300</v>
      </c>
      <c r="P225" s="2">
        <v>43231</v>
      </c>
      <c r="Q225" s="2">
        <v>43357</v>
      </c>
      <c r="S225" s="2">
        <v>43493</v>
      </c>
      <c r="X225" s="2" t="s">
        <v>0</v>
      </c>
      <c r="Z225" s="2">
        <v>43503</v>
      </c>
      <c r="AB225" s="2" t="s">
        <v>0</v>
      </c>
      <c r="AD225" s="2">
        <v>43271</v>
      </c>
      <c r="AE225" s="2">
        <v>43216</v>
      </c>
      <c r="AH225" s="2" t="s">
        <v>0</v>
      </c>
    </row>
    <row r="226" spans="1:34" x14ac:dyDescent="0.25">
      <c r="A226" s="1" t="s">
        <v>1501</v>
      </c>
      <c r="B226" s="1" t="str">
        <f>VLOOKUP($A226,'[2]Protocol Search'!$A:$K,5,FALSE)</f>
        <v>CLOSED TO ACCRUAL</v>
      </c>
      <c r="C226" s="1" t="str">
        <f>VLOOKUP($A226,'[2]Protocol Search'!$A:$K,9,FALSE)</f>
        <v>Industry</v>
      </c>
      <c r="D226" s="1" t="str">
        <f>VLOOKUP($A226,'[2]Protocol Search'!$A:$K,7,FALSE)</f>
        <v>DBV Technologies</v>
      </c>
      <c r="E226" s="1" t="str">
        <f>VLOOKUP($A226,'[2]Protocol Search'!$A:$K,3,FALSE)</f>
        <v>Int Med-Allergy</v>
      </c>
      <c r="F226" s="1" t="str">
        <f>VLOOKUP($A226,'[2]Protocol Search'!$A:$K,4,FALSE)</f>
        <v>Sanders, Georgiana</v>
      </c>
      <c r="G226" s="1" t="str">
        <f>VLOOKUP($A226,'[2]Protocol Search'!$A:$K,10,FALSE)</f>
        <v>CTSU - Childrens</v>
      </c>
      <c r="H226" s="2">
        <v>42789</v>
      </c>
      <c r="J226" s="2">
        <v>43082</v>
      </c>
      <c r="L226" s="2">
        <v>43059</v>
      </c>
      <c r="N226" s="2">
        <v>43083</v>
      </c>
      <c r="O226" s="2">
        <v>43178</v>
      </c>
      <c r="P226" s="2">
        <v>43109</v>
      </c>
      <c r="Q226" s="2">
        <v>43117</v>
      </c>
      <c r="R226" s="2">
        <v>43122</v>
      </c>
      <c r="S226" s="2">
        <v>43167</v>
      </c>
      <c r="T226" s="2">
        <v>43122</v>
      </c>
      <c r="V226" s="2">
        <v>43152</v>
      </c>
      <c r="W226" s="2">
        <v>43117</v>
      </c>
      <c r="X226" s="2">
        <v>43154</v>
      </c>
      <c r="Z226" s="2">
        <v>43480</v>
      </c>
      <c r="AB226" s="2">
        <v>43438</v>
      </c>
      <c r="AC226" s="2">
        <v>43480</v>
      </c>
      <c r="AD226" s="2">
        <v>43105</v>
      </c>
      <c r="AE226" s="2">
        <v>43082</v>
      </c>
      <c r="AH226" s="2" t="s">
        <v>0</v>
      </c>
    </row>
    <row r="227" spans="1:34" x14ac:dyDescent="0.25">
      <c r="A227" s="1" t="s">
        <v>1500</v>
      </c>
      <c r="B227" s="1" t="str">
        <f>VLOOKUP($A227,'[2]Protocol Search'!$A:$K,5,FALSE)</f>
        <v>IRB STUDY CLOSURE</v>
      </c>
      <c r="C227" s="1" t="str">
        <f>VLOOKUP($A227,'[2]Protocol Search'!$A:$K,9,FALSE)</f>
        <v>Industry</v>
      </c>
      <c r="D227" s="1" t="str">
        <f>VLOOKUP($A227,'[2]Protocol Search'!$A:$K,7,FALSE)</f>
        <v>MyoKardia, Inc.</v>
      </c>
      <c r="E227" s="1" t="str">
        <f>VLOOKUP($A227,'[2]Protocol Search'!$A:$K,3,FALSE)</f>
        <v>Int Med-Cardiology</v>
      </c>
      <c r="F227" s="1" t="str">
        <f>VLOOKUP($A227,'[2]Protocol Search'!$A:$K,4,FALSE)</f>
        <v>Saberi, Sara</v>
      </c>
      <c r="G227" s="1" t="str">
        <f>VLOOKUP($A227,'[2]Protocol Search'!$A:$K,10,FALSE)</f>
        <v>CTSU - Heart, Vessel, Blood</v>
      </c>
      <c r="H227" s="2">
        <v>42950</v>
      </c>
      <c r="J227" s="2">
        <v>43153</v>
      </c>
      <c r="L227" s="2">
        <v>43143</v>
      </c>
      <c r="N227" s="2">
        <v>43161</v>
      </c>
      <c r="O227" s="2">
        <v>43172</v>
      </c>
      <c r="P227" s="2">
        <v>43166</v>
      </c>
      <c r="Q227" s="2">
        <v>43166</v>
      </c>
      <c r="R227" s="2">
        <v>43229</v>
      </c>
      <c r="S227" s="2">
        <v>43293</v>
      </c>
      <c r="T227" s="2">
        <v>43178</v>
      </c>
      <c r="V227" s="2">
        <v>43229</v>
      </c>
      <c r="W227" s="2">
        <v>43178</v>
      </c>
      <c r="X227" s="2">
        <v>43229</v>
      </c>
      <c r="Z227" s="2">
        <v>43300</v>
      </c>
      <c r="AB227" s="2">
        <v>43280</v>
      </c>
      <c r="AC227" s="2">
        <v>43300</v>
      </c>
      <c r="AD227" s="2">
        <v>43166</v>
      </c>
      <c r="AE227" s="2">
        <v>43154</v>
      </c>
      <c r="AH227" s="2">
        <v>43132</v>
      </c>
    </row>
    <row r="228" spans="1:34" x14ac:dyDescent="0.25">
      <c r="A228" s="1" t="s">
        <v>1499</v>
      </c>
      <c r="B228" s="1" t="str">
        <f>VLOOKUP($A228,'[2]Protocol Search'!$A:$K,5,FALSE)</f>
        <v>CLOSED TO ACCRUAL</v>
      </c>
      <c r="C228" s="1" t="str">
        <f>VLOOKUP($A228,'[2]Protocol Search'!$A:$K,9,FALSE)</f>
        <v>Industry</v>
      </c>
      <c r="D228" s="1" t="str">
        <f>VLOOKUP($A228,'[2]Protocol Search'!$A:$K,7,FALSE)</f>
        <v>uniQure Biopharma N.V.</v>
      </c>
      <c r="E228" s="1" t="str">
        <f>VLOOKUP($A228,'[2]Protocol Search'!$A:$K,3,FALSE)</f>
        <v>Pediatrics-Hematology/Oncology</v>
      </c>
      <c r="F228" s="1" t="str">
        <f>VLOOKUP($A228,'[2]Protocol Search'!$A:$K,4,FALSE)</f>
        <v>Pipe, Steven</v>
      </c>
      <c r="G228" s="1" t="str">
        <f>VLOOKUP($A228,'[2]Protocol Search'!$A:$K,10,FALSE)</f>
        <v>CTSU - Childrens</v>
      </c>
      <c r="H228" s="2">
        <v>43221</v>
      </c>
      <c r="J228" s="2">
        <v>43227</v>
      </c>
      <c r="L228" s="2">
        <v>43222</v>
      </c>
      <c r="N228" s="2">
        <v>43227</v>
      </c>
      <c r="O228" s="2">
        <v>43244</v>
      </c>
      <c r="P228" s="2">
        <v>43237</v>
      </c>
      <c r="Q228" s="2">
        <v>43256</v>
      </c>
      <c r="R228" s="2">
        <v>43263</v>
      </c>
      <c r="S228" s="2">
        <v>43419</v>
      </c>
      <c r="T228" s="2">
        <v>43262</v>
      </c>
      <c r="V228" s="2">
        <v>43370</v>
      </c>
      <c r="W228" s="2">
        <v>43256</v>
      </c>
      <c r="X228" s="2">
        <v>43370</v>
      </c>
      <c r="Z228" s="2">
        <v>43423</v>
      </c>
      <c r="AB228" s="2">
        <v>43420</v>
      </c>
      <c r="AC228" s="2">
        <v>43424</v>
      </c>
      <c r="AD228" s="2">
        <v>43242</v>
      </c>
      <c r="AE228" s="2">
        <v>43227</v>
      </c>
      <c r="AH228" s="2" t="s">
        <v>0</v>
      </c>
    </row>
    <row r="229" spans="1:34" x14ac:dyDescent="0.25">
      <c r="A229" s="1" t="s">
        <v>1498</v>
      </c>
      <c r="B229" s="1" t="str">
        <f>VLOOKUP($A229,'[2]Protocol Search'!$A:$K,5,FALSE)</f>
        <v>CLOSED TO ACCRUAL</v>
      </c>
      <c r="C229" s="1" t="str">
        <f>VLOOKUP($A229,'[2]Protocol Search'!$A:$K,9,FALSE)</f>
        <v>National</v>
      </c>
      <c r="D229" s="1" t="str">
        <f>VLOOKUP($A229,'[2]Protocol Search'!$A:$K,7,FALSE)</f>
        <v>University of Michigan</v>
      </c>
      <c r="E229" s="1" t="str">
        <f>VLOOKUP($A229,'[2]Protocol Search'!$A:$K,3,FALSE)</f>
        <v>Pediatrics-Psychology</v>
      </c>
      <c r="F229" s="1" t="str">
        <f>VLOOKUP($A229,'[2]Protocol Search'!$A:$K,4,FALSE)</f>
        <v>Morris, Natalie</v>
      </c>
      <c r="G229" s="1" t="str">
        <f>VLOOKUP($A229,'[2]Protocol Search'!$A:$K,10,FALSE)</f>
        <v>CTSU - Childrens</v>
      </c>
      <c r="H229" s="2">
        <v>43328</v>
      </c>
      <c r="J229" s="2">
        <v>43361</v>
      </c>
      <c r="L229" s="2">
        <v>43361</v>
      </c>
      <c r="N229" s="2" t="s">
        <v>0</v>
      </c>
      <c r="O229" s="2">
        <v>43296</v>
      </c>
      <c r="P229" s="2" t="s">
        <v>0</v>
      </c>
      <c r="Q229" s="2" t="s">
        <v>0</v>
      </c>
      <c r="R229" s="2" t="s">
        <v>0</v>
      </c>
      <c r="S229" s="2" t="s">
        <v>0</v>
      </c>
      <c r="T229" s="2" t="s">
        <v>0</v>
      </c>
      <c r="V229" s="2">
        <v>43445</v>
      </c>
      <c r="W229" s="2">
        <v>43423</v>
      </c>
      <c r="X229" s="2" t="s">
        <v>0</v>
      </c>
      <c r="Z229" s="2">
        <v>43445</v>
      </c>
      <c r="AB229" s="2" t="s">
        <v>0</v>
      </c>
      <c r="AC229" s="2">
        <v>43453</v>
      </c>
      <c r="AD229" s="2">
        <v>43383</v>
      </c>
      <c r="AE229" s="2">
        <v>43381</v>
      </c>
      <c r="AH229" s="2" t="s">
        <v>0</v>
      </c>
    </row>
    <row r="230" spans="1:34" x14ac:dyDescent="0.25">
      <c r="A230" s="1" t="s">
        <v>1497</v>
      </c>
      <c r="B230" s="1" t="str">
        <f>VLOOKUP($A230,'[2]Protocol Search'!$A:$K,5,FALSE)</f>
        <v>OPEN TO ACCRUAL</v>
      </c>
      <c r="C230" s="1" t="str">
        <f>VLOOKUP($A230,'[2]Protocol Search'!$A:$K,9,FALSE)</f>
        <v>Externally Peer-Reviewed</v>
      </c>
      <c r="D230" s="1" t="str">
        <f>VLOOKUP($A230,'[2]Protocol Search'!$A:$K,7,FALSE)</f>
        <v>Patient-Centered Outcomes Research Institute (PCORI)</v>
      </c>
      <c r="E230" s="1" t="str">
        <f>VLOOKUP($A230,'[2]Protocol Search'!$A:$K,3,FALSE)</f>
        <v>Neurology</v>
      </c>
      <c r="F230" s="1" t="str">
        <f>VLOOKUP($A230,'[2]Protocol Search'!$A:$K,4,FALSE)</f>
        <v>Braley, Tiffany</v>
      </c>
      <c r="G230" s="1" t="str">
        <f>VLOOKUP($A230,'[2]Protocol Search'!$A:$K,10,FALSE)</f>
        <v>CTSU - Neurosciences and Sensory</v>
      </c>
      <c r="H230" s="2">
        <v>43159</v>
      </c>
      <c r="J230" s="2">
        <v>43237</v>
      </c>
      <c r="L230" s="2">
        <v>43236</v>
      </c>
      <c r="N230" s="2" t="s">
        <v>0</v>
      </c>
      <c r="O230" s="2">
        <v>43277</v>
      </c>
      <c r="P230" s="2">
        <v>43265</v>
      </c>
      <c r="Q230" s="2">
        <v>43272</v>
      </c>
      <c r="R230" s="2">
        <v>42758</v>
      </c>
      <c r="S230" s="2">
        <v>43336</v>
      </c>
      <c r="T230" s="2">
        <v>42758</v>
      </c>
      <c r="V230" s="2">
        <v>42758</v>
      </c>
      <c r="W230" s="2">
        <v>42758</v>
      </c>
      <c r="X230" s="2">
        <v>42759</v>
      </c>
      <c r="Z230" s="2">
        <v>43418</v>
      </c>
      <c r="AB230" s="2">
        <v>43230</v>
      </c>
      <c r="AC230" s="2">
        <v>43418</v>
      </c>
      <c r="AD230" s="2">
        <v>43389</v>
      </c>
      <c r="AE230" s="2" t="s">
        <v>0</v>
      </c>
      <c r="AH230" s="2" t="s">
        <v>0</v>
      </c>
    </row>
    <row r="231" spans="1:34" x14ac:dyDescent="0.25">
      <c r="A231" s="1" t="s">
        <v>1496</v>
      </c>
      <c r="B231" s="1" t="str">
        <f>VLOOKUP($A231,'[2]Protocol Search'!$A:$K,5,FALSE)</f>
        <v>TERMINATED</v>
      </c>
      <c r="C231" s="1" t="str">
        <f>VLOOKUP($A231,'[2]Protocol Search'!$A:$K,9,FALSE)</f>
        <v>Industry</v>
      </c>
      <c r="D231" s="1" t="str">
        <f>VLOOKUP($A231,'[2]Protocol Search'!$A:$K,7,FALSE)</f>
        <v>Aimmune Therapeutics</v>
      </c>
      <c r="E231" s="1" t="str">
        <f>VLOOKUP($A231,'[2]Protocol Search'!$A:$K,3,FALSE)</f>
        <v>Int Med-Allergy</v>
      </c>
      <c r="F231" s="1" t="str">
        <f>VLOOKUP($A231,'[2]Protocol Search'!$A:$K,4,FALSE)</f>
        <v>Sanders, Georgiana</v>
      </c>
      <c r="G231" s="1" t="str">
        <f>VLOOKUP($A231,'[2]Protocol Search'!$A:$K,10,FALSE)</f>
        <v>CTSU - Childrens</v>
      </c>
      <c r="H231" s="2">
        <v>43081</v>
      </c>
      <c r="J231" s="2">
        <v>43087</v>
      </c>
      <c r="L231" s="2">
        <v>43087</v>
      </c>
      <c r="N231" s="2">
        <v>43088</v>
      </c>
      <c r="O231" s="2">
        <v>43175</v>
      </c>
      <c r="P231" s="2">
        <v>43109</v>
      </c>
      <c r="Q231" s="2">
        <v>43122</v>
      </c>
      <c r="R231" s="2">
        <v>43122</v>
      </c>
      <c r="S231" s="2">
        <v>43322</v>
      </c>
      <c r="T231" s="2">
        <v>43122</v>
      </c>
      <c r="V231" s="2">
        <v>43203</v>
      </c>
      <c r="W231" s="2">
        <v>43122</v>
      </c>
      <c r="X231" s="2">
        <v>43203</v>
      </c>
      <c r="Z231" s="2">
        <v>43235</v>
      </c>
      <c r="AB231" s="2">
        <v>43231</v>
      </c>
      <c r="AC231" s="2">
        <v>43235</v>
      </c>
      <c r="AD231" s="2">
        <v>43105</v>
      </c>
      <c r="AE231" s="2">
        <v>43088</v>
      </c>
      <c r="AH231" s="2" t="s">
        <v>0</v>
      </c>
    </row>
    <row r="232" spans="1:34" x14ac:dyDescent="0.25">
      <c r="A232" s="1" t="s">
        <v>1495</v>
      </c>
      <c r="B232" s="1" t="str">
        <f>VLOOKUP($A232,'[2]Protocol Search'!$A:$K,5,FALSE)</f>
        <v>CLOSED TO ACCRUAL</v>
      </c>
      <c r="C232" s="1" t="str">
        <f>VLOOKUP($A232,'[2]Protocol Search'!$A:$K,9,FALSE)</f>
        <v>Industry</v>
      </c>
      <c r="D232" s="1" t="str">
        <f>VLOOKUP($A232,'[2]Protocol Search'!$A:$K,7,FALSE)</f>
        <v>Sebela Pharmaceuticals Development LLC</v>
      </c>
      <c r="E232" s="1" t="str">
        <f>VLOOKUP($A232,'[2]Protocol Search'!$A:$K,3,FALSE)</f>
        <v>Obstetrics/Gynecology</v>
      </c>
      <c r="F232" s="1" t="str">
        <f>VLOOKUP($A232,'[2]Protocol Search'!$A:$K,4,FALSE)</f>
        <v>Bell, Jason</v>
      </c>
      <c r="G232" s="1" t="str">
        <f>VLOOKUP($A232,'[2]Protocol Search'!$A:$K,10,FALSE)</f>
        <v>CTSU - Ambulatory and Chronic Disease</v>
      </c>
      <c r="H232" s="2">
        <v>43047</v>
      </c>
      <c r="J232" s="2">
        <v>43140</v>
      </c>
      <c r="L232" s="2">
        <v>43132</v>
      </c>
      <c r="N232" s="2">
        <v>43144</v>
      </c>
      <c r="O232" s="2">
        <v>43167</v>
      </c>
      <c r="P232" s="2">
        <v>43153</v>
      </c>
      <c r="Q232" s="2">
        <v>43171</v>
      </c>
      <c r="R232" s="2">
        <v>43178</v>
      </c>
      <c r="S232" s="2">
        <v>43348</v>
      </c>
      <c r="T232" s="2">
        <v>43175</v>
      </c>
      <c r="V232" s="2">
        <v>43313</v>
      </c>
      <c r="W232" s="2">
        <v>43174</v>
      </c>
      <c r="X232" s="2">
        <v>43315</v>
      </c>
      <c r="Z232" s="2">
        <v>43360</v>
      </c>
      <c r="AB232" s="2">
        <v>43417</v>
      </c>
      <c r="AC232" s="2">
        <v>43433</v>
      </c>
      <c r="AD232" s="2">
        <v>43166</v>
      </c>
      <c r="AE232" s="2">
        <v>43145</v>
      </c>
      <c r="AH232" s="2">
        <v>43047</v>
      </c>
    </row>
    <row r="233" spans="1:34" x14ac:dyDescent="0.25">
      <c r="A233" s="1" t="s">
        <v>1494</v>
      </c>
      <c r="B233" s="1" t="str">
        <f>VLOOKUP($A233,'[2]Protocol Search'!$A:$K,5,FALSE)</f>
        <v>CLOSED TO ACCRUAL</v>
      </c>
      <c r="C233" s="1" t="str">
        <f>VLOOKUP($A233,'[2]Protocol Search'!$A:$K,9,FALSE)</f>
        <v>Industry</v>
      </c>
      <c r="D233" s="1" t="str">
        <f>VLOOKUP($A233,'[2]Protocol Search'!$A:$K,7,FALSE)</f>
        <v>uniQure Biopharma N.V.</v>
      </c>
      <c r="E233" s="1" t="str">
        <f>VLOOKUP($A233,'[2]Protocol Search'!$A:$K,3,FALSE)</f>
        <v>Pediatrics-Hematology/Oncology</v>
      </c>
      <c r="F233" s="1" t="str">
        <f>VLOOKUP($A233,'[2]Protocol Search'!$A:$K,4,FALSE)</f>
        <v>Pipe, Steven</v>
      </c>
      <c r="G233" s="1" t="str">
        <f>VLOOKUP($A233,'[2]Protocol Search'!$A:$K,10,FALSE)</f>
        <v>CTSU - Childrens</v>
      </c>
      <c r="H233" s="2">
        <v>43070</v>
      </c>
      <c r="J233" s="2">
        <v>43157</v>
      </c>
      <c r="L233" s="2">
        <v>43156</v>
      </c>
      <c r="N233" s="2">
        <v>43157</v>
      </c>
      <c r="O233" s="2">
        <v>43167</v>
      </c>
      <c r="P233" s="2">
        <v>43167</v>
      </c>
      <c r="Q233" s="2">
        <v>43208</v>
      </c>
      <c r="R233" s="2">
        <v>43168</v>
      </c>
      <c r="S233" s="2">
        <v>43283</v>
      </c>
      <c r="T233" s="2">
        <v>43168</v>
      </c>
      <c r="V233" s="2">
        <v>43216</v>
      </c>
      <c r="W233" s="2">
        <v>43168</v>
      </c>
      <c r="X233" s="2">
        <v>43216</v>
      </c>
      <c r="Z233" s="2">
        <v>43305</v>
      </c>
      <c r="AB233" s="2">
        <v>43283</v>
      </c>
      <c r="AC233" s="2">
        <v>43307</v>
      </c>
      <c r="AD233" s="2">
        <v>43157</v>
      </c>
      <c r="AE233" s="2">
        <v>43157</v>
      </c>
      <c r="AH233" s="2" t="s">
        <v>0</v>
      </c>
    </row>
    <row r="234" spans="1:34" x14ac:dyDescent="0.25">
      <c r="A234" s="1" t="s">
        <v>1493</v>
      </c>
      <c r="B234" s="1" t="str">
        <f>VLOOKUP($A234,'[2]Protocol Search'!$A:$K,5,FALSE)</f>
        <v>OPEN TO ACCRUAL</v>
      </c>
      <c r="C234" s="1" t="str">
        <f>VLOOKUP($A234,'[2]Protocol Search'!$A:$K,9,FALSE)</f>
        <v>Externally Peer-Reviewed</v>
      </c>
      <c r="D234" s="1" t="str">
        <f>VLOOKUP($A234,'[2]Protocol Search'!$A:$K,7,FALSE)</f>
        <v>DHHS - National Institutes of Health - Subcontracts</v>
      </c>
      <c r="E234" s="1" t="str">
        <f>VLOOKUP($A234,'[2]Protocol Search'!$A:$K,3,FALSE)</f>
        <v>Pediatrics-General Services</v>
      </c>
      <c r="F234" s="1" t="str">
        <f>VLOOKUP($A234,'[2]Protocol Search'!$A:$K,4,FALSE)</f>
        <v>Woolford, Susan</v>
      </c>
      <c r="G234" s="1" t="str">
        <f>VLOOKUP($A234,'[2]Protocol Search'!$A:$K,10,FALSE)</f>
        <v>CTSU - Childrens</v>
      </c>
    </row>
    <row r="235" spans="1:34" x14ac:dyDescent="0.25">
      <c r="A235" s="1" t="s">
        <v>1492</v>
      </c>
      <c r="B235" s="1" t="str">
        <f>VLOOKUP($A235,'[2]Protocol Search'!$A:$K,5,FALSE)</f>
        <v>OPEN TO ACCRUAL</v>
      </c>
      <c r="C235" s="1" t="str">
        <f>VLOOKUP($A235,'[2]Protocol Search'!$A:$K,9,FALSE)</f>
        <v>Externally Peer-Reviewed</v>
      </c>
      <c r="D235" s="1" t="str">
        <f>VLOOKUP($A235,'[2]Protocol Search'!$A:$K,7,FALSE)</f>
        <v>DHHS - National Institutes of Health</v>
      </c>
      <c r="E235" s="1" t="str">
        <f>VLOOKUP($A235,'[2]Protocol Search'!$A:$K,3,FALSE)</f>
        <v>Neurology</v>
      </c>
      <c r="F235" s="1" t="str">
        <f>VLOOKUP($A235,'[2]Protocol Search'!$A:$K,4,FALSE)</f>
        <v>Callaghan, Brian</v>
      </c>
      <c r="G235" s="1" t="str">
        <f>VLOOKUP($A235,'[2]Protocol Search'!$A:$K,10,FALSE)</f>
        <v>CTSU - Neurosciences and Sensory</v>
      </c>
      <c r="H235" s="2">
        <v>43179</v>
      </c>
      <c r="J235" s="2">
        <v>43199</v>
      </c>
      <c r="L235" s="2" t="s">
        <v>0</v>
      </c>
      <c r="N235" s="2" t="s">
        <v>0</v>
      </c>
      <c r="O235" s="2">
        <v>43222</v>
      </c>
      <c r="P235" s="2">
        <v>43222</v>
      </c>
      <c r="Q235" s="2">
        <v>43238</v>
      </c>
      <c r="R235" s="2" t="s">
        <v>0</v>
      </c>
      <c r="S235" s="2">
        <v>43297</v>
      </c>
      <c r="T235" s="2">
        <v>43019</v>
      </c>
      <c r="V235" s="2" t="s">
        <v>0</v>
      </c>
      <c r="W235" s="2">
        <v>43019</v>
      </c>
      <c r="X235" s="2">
        <v>43019</v>
      </c>
      <c r="Z235" s="2">
        <v>43299</v>
      </c>
      <c r="AB235" s="2">
        <v>43313</v>
      </c>
      <c r="AC235" s="2">
        <v>43300</v>
      </c>
      <c r="AD235" s="2" t="s">
        <v>0</v>
      </c>
      <c r="AE235" s="2" t="s">
        <v>0</v>
      </c>
      <c r="AH235" s="2" t="s">
        <v>0</v>
      </c>
    </row>
    <row r="236" spans="1:34" x14ac:dyDescent="0.25">
      <c r="A236" s="1" t="s">
        <v>1491</v>
      </c>
      <c r="B236" s="1" t="str">
        <f>VLOOKUP($A236,'[2]Protocol Search'!$A:$K,5,FALSE)</f>
        <v>TERMINATED</v>
      </c>
      <c r="C236" s="1" t="str">
        <f>VLOOKUP($A236,'[2]Protocol Search'!$A:$K,9,FALSE)</f>
        <v>Industry</v>
      </c>
      <c r="D236" s="1" t="str">
        <f>VLOOKUP($A236,'[2]Protocol Search'!$A:$K,7,FALSE)</f>
        <v>Astra Zeneca AB</v>
      </c>
      <c r="E236" s="1" t="str">
        <f>VLOOKUP($A236,'[2]Protocol Search'!$A:$K,3,FALSE)</f>
        <v>Int Med-Pulmonary/Critical Care</v>
      </c>
      <c r="F236" s="1" t="str">
        <f>VLOOKUP($A236,'[2]Protocol Search'!$A:$K,4,FALSE)</f>
        <v>Lugogo, Njira</v>
      </c>
      <c r="G236" s="1" t="str">
        <f>VLOOKUP($A236,'[2]Protocol Search'!$A:$K,10,FALSE)</f>
        <v>CTSU - Ambulatory and Chronic Disease</v>
      </c>
      <c r="H236" s="2">
        <v>43138</v>
      </c>
      <c r="J236" s="2">
        <v>43140</v>
      </c>
      <c r="L236" s="2">
        <v>43139</v>
      </c>
      <c r="N236" s="2">
        <v>43157</v>
      </c>
      <c r="O236" s="2">
        <v>43192</v>
      </c>
      <c r="P236" s="2">
        <v>43153</v>
      </c>
      <c r="Q236" s="2">
        <v>43201</v>
      </c>
      <c r="R236" s="2">
        <v>43213</v>
      </c>
      <c r="T236" s="2">
        <v>43210</v>
      </c>
      <c r="V236" s="2">
        <v>43210</v>
      </c>
      <c r="W236" s="2">
        <v>43210</v>
      </c>
      <c r="X236" s="2">
        <v>43252</v>
      </c>
      <c r="Z236" s="2">
        <v>43283</v>
      </c>
      <c r="AC236" s="2">
        <v>43333</v>
      </c>
      <c r="AD236" s="2">
        <v>43159</v>
      </c>
      <c r="AE236" s="2">
        <v>43149</v>
      </c>
      <c r="AH236" s="2" t="s">
        <v>0</v>
      </c>
    </row>
    <row r="237" spans="1:34" x14ac:dyDescent="0.25">
      <c r="A237" s="1" t="s">
        <v>1490</v>
      </c>
      <c r="B237" s="1" t="str">
        <f>VLOOKUP($A237,'[2]Protocol Search'!$A:$K,5,FALSE)</f>
        <v>OPEN TO ACCRUAL</v>
      </c>
      <c r="C237" s="1" t="str">
        <f>VLOOKUP($A237,'[2]Protocol Search'!$A:$K,9,FALSE)</f>
        <v>National</v>
      </c>
      <c r="D237" s="1" t="str">
        <f>VLOOKUP($A237,'[2]Protocol Search'!$A:$K,7,FALSE)</f>
        <v>University of Michigan</v>
      </c>
      <c r="E237" s="1" t="str">
        <f>VLOOKUP($A237,'[2]Protocol Search'!$A:$K,3,FALSE)</f>
        <v>Pediatrics-Cardiology</v>
      </c>
      <c r="F237" s="1" t="str">
        <f>VLOOKUP($A237,'[2]Protocol Search'!$A:$K,4,FALSE)</f>
        <v>Vitale, Carolyn</v>
      </c>
      <c r="G237" s="1" t="str">
        <f>VLOOKUP($A237,'[2]Protocol Search'!$A:$K,10,FALSE)</f>
        <v>CTSU - Childrens</v>
      </c>
      <c r="H237" s="2">
        <v>43189</v>
      </c>
      <c r="J237" s="2">
        <v>43194</v>
      </c>
      <c r="L237" s="2">
        <v>43193</v>
      </c>
      <c r="N237" s="2" t="s">
        <v>0</v>
      </c>
      <c r="O237" s="2">
        <v>43200</v>
      </c>
      <c r="P237" s="2">
        <v>43208</v>
      </c>
      <c r="Q237" s="2">
        <v>43209</v>
      </c>
      <c r="R237" s="2" t="s">
        <v>0</v>
      </c>
      <c r="S237" s="2">
        <v>43265</v>
      </c>
      <c r="T237" s="2">
        <v>43209</v>
      </c>
      <c r="V237" s="2">
        <v>43209</v>
      </c>
      <c r="W237" s="2">
        <v>43209</v>
      </c>
      <c r="X237" s="2" t="s">
        <v>0</v>
      </c>
      <c r="Z237" s="2">
        <v>43271</v>
      </c>
      <c r="AB237" s="2" t="s">
        <v>0</v>
      </c>
      <c r="AC237" s="2">
        <v>43291</v>
      </c>
      <c r="AD237" s="2">
        <v>43208</v>
      </c>
      <c r="AE237" s="2">
        <v>43195</v>
      </c>
      <c r="AH237" s="2" t="s">
        <v>0</v>
      </c>
    </row>
    <row r="238" spans="1:34" x14ac:dyDescent="0.25">
      <c r="A238" s="1" t="s">
        <v>1489</v>
      </c>
      <c r="B238" s="1" t="str">
        <f>VLOOKUP($A238,'[2]Protocol Search'!$A:$K,5,FALSE)</f>
        <v>OPEN TO ACCRUAL</v>
      </c>
      <c r="C238" s="1" t="str">
        <f>VLOOKUP($A238,'[2]Protocol Search'!$A:$K,9,FALSE)</f>
        <v>Externally Peer-Reviewed</v>
      </c>
      <c r="D238" s="1" t="str">
        <f>VLOOKUP($A238,'[2]Protocol Search'!$A:$K,7,FALSE)</f>
        <v>DHHS - National Institutes of Health</v>
      </c>
      <c r="E238" s="1" t="str">
        <f>VLOOKUP($A238,'[2]Protocol Search'!$A:$K,3,FALSE)</f>
        <v>Otolaryngology</v>
      </c>
      <c r="F238" s="1" t="str">
        <f>VLOOKUP($A238,'[2]Protocol Search'!$A:$K,4,FALSE)</f>
        <v>Shore, Susan</v>
      </c>
      <c r="G238" s="1" t="str">
        <f>VLOOKUP($A238,'[2]Protocol Search'!$A:$K,10,FALSE)</f>
        <v>CTSU - Neurosciences and Sensory</v>
      </c>
      <c r="H238" s="2">
        <v>43109</v>
      </c>
      <c r="J238" s="2">
        <v>43215</v>
      </c>
      <c r="L238" s="2">
        <v>43214</v>
      </c>
      <c r="N238" s="2" t="s">
        <v>0</v>
      </c>
      <c r="O238" s="2">
        <v>43206</v>
      </c>
      <c r="P238" s="2" t="s">
        <v>0</v>
      </c>
      <c r="Q238" s="2" t="s">
        <v>0</v>
      </c>
      <c r="R238" s="2" t="s">
        <v>0</v>
      </c>
      <c r="S238" s="2" t="s">
        <v>0</v>
      </c>
      <c r="T238" s="2" t="s">
        <v>0</v>
      </c>
      <c r="V238" s="2" t="s">
        <v>0</v>
      </c>
      <c r="W238" s="2" t="s">
        <v>0</v>
      </c>
      <c r="X238" s="2" t="s">
        <v>0</v>
      </c>
      <c r="Z238" s="2">
        <v>43339</v>
      </c>
      <c r="AB238" s="2" t="s">
        <v>0</v>
      </c>
      <c r="AC238" s="2">
        <v>43339</v>
      </c>
      <c r="AD238" s="2">
        <v>43231</v>
      </c>
      <c r="AE238" s="2">
        <v>43206</v>
      </c>
      <c r="AH238" s="2" t="s">
        <v>0</v>
      </c>
    </row>
    <row r="239" spans="1:34" x14ac:dyDescent="0.25">
      <c r="A239" s="1" t="s">
        <v>1488</v>
      </c>
      <c r="B239" s="1" t="str">
        <f>VLOOKUP($A239,'[2]Protocol Search'!$A:$K,5,FALSE)</f>
        <v>OPEN TO ACCRUAL</v>
      </c>
      <c r="C239" s="1" t="str">
        <f>VLOOKUP($A239,'[2]Protocol Search'!$A:$K,9,FALSE)</f>
        <v>Externally Peer-Reviewed</v>
      </c>
      <c r="D239" s="1" t="str">
        <f>VLOOKUP($A239,'[2]Protocol Search'!$A:$K,7,FALSE)</f>
        <v>DHHS - National Institutes of Health</v>
      </c>
      <c r="E239" s="1" t="str">
        <f>VLOOKUP($A239,'[2]Protocol Search'!$A:$K,3,FALSE)</f>
        <v>Family Medicine</v>
      </c>
      <c r="F239" s="1" t="str">
        <f>VLOOKUP($A239,'[2]Protocol Search'!$A:$K,4,FALSE)</f>
        <v>Tzilos-Wernette, Golfo</v>
      </c>
      <c r="G239" s="1" t="str">
        <f>VLOOKUP($A239,'[2]Protocol Search'!$A:$K,10,FALSE)</f>
        <v>CTSU - Behavior, Function, and Pain</v>
      </c>
      <c r="H239" s="2">
        <v>42997</v>
      </c>
      <c r="J239" s="2">
        <v>43423</v>
      </c>
      <c r="L239" s="2">
        <v>43420</v>
      </c>
      <c r="N239" s="2" t="s">
        <v>0</v>
      </c>
      <c r="O239" s="2">
        <v>43195</v>
      </c>
      <c r="P239" s="2">
        <v>43433</v>
      </c>
      <c r="Q239" s="2">
        <v>43488</v>
      </c>
      <c r="R239" s="2" t="s">
        <v>0</v>
      </c>
      <c r="S239" s="2">
        <v>43542</v>
      </c>
      <c r="T239" s="2" t="s">
        <v>0</v>
      </c>
      <c r="V239" s="2" t="s">
        <v>0</v>
      </c>
      <c r="W239" s="2" t="s">
        <v>0</v>
      </c>
      <c r="X239" s="2" t="s">
        <v>0</v>
      </c>
      <c r="Z239" s="2">
        <v>43553</v>
      </c>
      <c r="AB239" s="2">
        <v>43452</v>
      </c>
      <c r="AC239" s="2">
        <v>43556</v>
      </c>
      <c r="AD239" s="2">
        <v>43444</v>
      </c>
      <c r="AE239" s="2">
        <v>43437</v>
      </c>
      <c r="AH239" s="2" t="s">
        <v>0</v>
      </c>
    </row>
    <row r="240" spans="1:34" x14ac:dyDescent="0.25">
      <c r="A240" s="1" t="s">
        <v>1487</v>
      </c>
      <c r="B240" s="1" t="str">
        <f>VLOOKUP($A240,'[2]Protocol Search'!$A:$K,5,FALSE)</f>
        <v>CLOSED TO ACCRUAL</v>
      </c>
      <c r="C240" s="1" t="str">
        <f>VLOOKUP($A240,'[2]Protocol Search'!$A:$K,9,FALSE)</f>
        <v>Industry</v>
      </c>
      <c r="D240" s="1" t="str">
        <f>VLOOKUP($A240,'[2]Protocol Search'!$A:$K,7,FALSE)</f>
        <v>Ultragenyx Pharmaceutical Inc.</v>
      </c>
      <c r="E240" s="1" t="str">
        <f>VLOOKUP($A240,'[2]Protocol Search'!$A:$K,3,FALSE)</f>
        <v>Pediatrics-Genetics</v>
      </c>
      <c r="F240" s="1" t="str">
        <f>VLOOKUP($A240,'[2]Protocol Search'!$A:$K,4,FALSE)</f>
        <v>Ahmad, Ayesha</v>
      </c>
      <c r="G240" s="1" t="str">
        <f>VLOOKUP($A240,'[2]Protocol Search'!$A:$K,10,FALSE)</f>
        <v>CTSU - Childrens</v>
      </c>
      <c r="H240" s="2">
        <v>43013</v>
      </c>
      <c r="J240" s="2">
        <v>43150</v>
      </c>
      <c r="L240" s="2">
        <v>43145</v>
      </c>
      <c r="N240" s="2">
        <v>43159</v>
      </c>
      <c r="O240" s="2">
        <v>43220</v>
      </c>
      <c r="P240" s="2">
        <v>43179</v>
      </c>
      <c r="Q240" s="2">
        <v>43185</v>
      </c>
      <c r="R240" s="2">
        <v>43215</v>
      </c>
      <c r="S240" s="2">
        <v>43283</v>
      </c>
      <c r="T240" s="2">
        <v>43214</v>
      </c>
      <c r="V240" s="2">
        <v>43231</v>
      </c>
      <c r="W240" s="2">
        <v>43210</v>
      </c>
      <c r="X240" s="2">
        <v>43249</v>
      </c>
      <c r="Z240" s="2">
        <v>43305</v>
      </c>
      <c r="AB240" s="2">
        <v>43286</v>
      </c>
      <c r="AC240" s="2">
        <v>43312</v>
      </c>
      <c r="AD240" s="2">
        <v>43175</v>
      </c>
      <c r="AE240" s="2">
        <v>43159</v>
      </c>
      <c r="AH240" s="2">
        <v>43076</v>
      </c>
    </row>
    <row r="241" spans="1:34" x14ac:dyDescent="0.25">
      <c r="A241" s="1" t="s">
        <v>1486</v>
      </c>
      <c r="B241" s="1" t="str">
        <f>VLOOKUP($A241,'[2]Protocol Search'!$A:$K,5,FALSE)</f>
        <v>IRB STUDY CLOSURE</v>
      </c>
      <c r="C241" s="1" t="str">
        <f>VLOOKUP($A241,'[2]Protocol Search'!$A:$K,9,FALSE)</f>
        <v>Industry</v>
      </c>
      <c r="D241" s="1" t="str">
        <f>VLOOKUP($A241,'[2]Protocol Search'!$A:$K,7,FALSE)</f>
        <v>Bristol-Myers Squibb</v>
      </c>
      <c r="E241" s="1" t="str">
        <f>VLOOKUP($A241,'[2]Protocol Search'!$A:$K,3,FALSE)</f>
        <v>Int Med-Gastroenterology</v>
      </c>
      <c r="F241" s="1" t="str">
        <f>VLOOKUP($A241,'[2]Protocol Search'!$A:$K,4,FALSE)</f>
        <v>Lok, Anna</v>
      </c>
      <c r="G241" s="1" t="str">
        <f>VLOOKUP($A241,'[2]Protocol Search'!$A:$K,10,FALSE)</f>
        <v>CTSU - Ambulatory and Chronic Disease</v>
      </c>
      <c r="H241" s="2">
        <v>43111</v>
      </c>
      <c r="J241" s="2">
        <v>43178</v>
      </c>
      <c r="L241" s="2">
        <v>43173</v>
      </c>
      <c r="N241" s="2">
        <v>43181</v>
      </c>
      <c r="O241" s="2">
        <v>43191</v>
      </c>
      <c r="P241" s="2">
        <v>43209</v>
      </c>
      <c r="Q241" s="2">
        <v>43209</v>
      </c>
      <c r="R241" s="2">
        <v>43234</v>
      </c>
      <c r="S241" s="2">
        <v>43322</v>
      </c>
      <c r="T241" s="2">
        <v>43231</v>
      </c>
      <c r="V241" s="2">
        <v>43284</v>
      </c>
      <c r="W241" s="2">
        <v>43207</v>
      </c>
      <c r="X241" s="2">
        <v>43284</v>
      </c>
      <c r="Z241" s="2">
        <v>43325</v>
      </c>
      <c r="AB241" s="2">
        <v>43330</v>
      </c>
      <c r="AC241" s="2">
        <v>43382</v>
      </c>
      <c r="AD241" s="2">
        <v>43200</v>
      </c>
      <c r="AE241" s="2">
        <v>43178</v>
      </c>
      <c r="AH241" s="2">
        <v>43115</v>
      </c>
    </row>
    <row r="242" spans="1:34" x14ac:dyDescent="0.25">
      <c r="A242" s="1" t="s">
        <v>1485</v>
      </c>
      <c r="B242" s="1" t="str">
        <f>VLOOKUP($A242,'[2]Protocol Search'!$A:$K,5,FALSE)</f>
        <v>OPEN TO ACCRUAL</v>
      </c>
      <c r="C242" s="1" t="str">
        <f>VLOOKUP($A242,'[2]Protocol Search'!$A:$K,9,FALSE)</f>
        <v>Externally Peer-Reviewed</v>
      </c>
      <c r="D242" s="1" t="str">
        <f>VLOOKUP($A242,'[2]Protocol Search'!$A:$K,7,FALSE)</f>
        <v>DHHS - National Institutes of Health</v>
      </c>
      <c r="E242" s="1" t="str">
        <f>VLOOKUP($A242,'[2]Protocol Search'!$A:$K,3,FALSE)</f>
        <v>Psychiatry</v>
      </c>
      <c r="F242" s="1" t="str">
        <f>VLOOKUP($A242,'[2]Protocol Search'!$A:$K,4,FALSE)</f>
        <v>Fitzgerald, Kate</v>
      </c>
      <c r="G242" s="1" t="str">
        <f>VLOOKUP($A242,'[2]Protocol Search'!$A:$K,10,FALSE)</f>
        <v>CTSU - Behavior, Function, and Pain</v>
      </c>
      <c r="H242" s="2">
        <v>43305</v>
      </c>
      <c r="J242" s="2">
        <v>43410</v>
      </c>
      <c r="L242" s="2" t="s">
        <v>0</v>
      </c>
      <c r="N242" s="2" t="s">
        <v>0</v>
      </c>
      <c r="O242" s="2">
        <v>43374</v>
      </c>
      <c r="P242" s="2" t="s">
        <v>0</v>
      </c>
      <c r="Q242" s="2" t="s">
        <v>0</v>
      </c>
      <c r="R242" s="2" t="s">
        <v>0</v>
      </c>
      <c r="S242" s="2" t="s">
        <v>0</v>
      </c>
      <c r="T242" s="2" t="s">
        <v>0</v>
      </c>
      <c r="V242" s="2" t="s">
        <v>0</v>
      </c>
      <c r="W242" s="2" t="s">
        <v>0</v>
      </c>
      <c r="X242" s="2" t="s">
        <v>0</v>
      </c>
      <c r="Z242" s="2">
        <v>43495</v>
      </c>
      <c r="AB242" s="2">
        <v>43370</v>
      </c>
      <c r="AC242" s="2">
        <v>43497</v>
      </c>
      <c r="AD242" s="2" t="s">
        <v>0</v>
      </c>
      <c r="AE242" s="2" t="s">
        <v>0</v>
      </c>
      <c r="AH242" s="2" t="s">
        <v>0</v>
      </c>
    </row>
    <row r="243" spans="1:34" x14ac:dyDescent="0.25">
      <c r="A243" s="1" t="s">
        <v>1484</v>
      </c>
      <c r="B243" s="1" t="str">
        <f>VLOOKUP($A243,'[2]Protocol Search'!$A:$K,5,FALSE)</f>
        <v>TERMINATED</v>
      </c>
      <c r="C243" s="1" t="str">
        <f>VLOOKUP($A243,'[2]Protocol Search'!$A:$K,9,FALSE)</f>
        <v>Industry</v>
      </c>
      <c r="D243" s="1" t="str">
        <f>VLOOKUP($A243,'[2]Protocol Search'!$A:$K,7,FALSE)</f>
        <v>Akcea Therapeutics</v>
      </c>
      <c r="E243" s="1" t="str">
        <f>VLOOKUP($A243,'[2]Protocol Search'!$A:$K,3,FALSE)</f>
        <v>Int Med-Metabolism, Endo &amp; Diabetes</v>
      </c>
      <c r="F243" s="1" t="str">
        <f>VLOOKUP($A243,'[2]Protocol Search'!$A:$K,4,FALSE)</f>
        <v>Oral, Elif</v>
      </c>
      <c r="G243" s="1" t="str">
        <f>VLOOKUP($A243,'[2]Protocol Search'!$A:$K,10,FALSE)</f>
        <v>CTSU - Ambulatory and Chronic Disease</v>
      </c>
      <c r="H243" s="2">
        <v>43159</v>
      </c>
      <c r="J243" s="2">
        <v>43174</v>
      </c>
      <c r="L243" s="2">
        <v>43167</v>
      </c>
      <c r="N243" s="2">
        <v>43178</v>
      </c>
      <c r="O243" s="2">
        <v>43196</v>
      </c>
      <c r="P243" s="2">
        <v>43189</v>
      </c>
      <c r="Q243" s="2">
        <v>43199</v>
      </c>
      <c r="R243" s="2">
        <v>43196</v>
      </c>
      <c r="S243" s="2">
        <v>43259</v>
      </c>
      <c r="T243" s="2">
        <v>43196</v>
      </c>
      <c r="V243" s="2">
        <v>43227</v>
      </c>
      <c r="W243" s="2">
        <v>43194</v>
      </c>
      <c r="X243" s="2">
        <v>43227</v>
      </c>
      <c r="Z243" s="2">
        <v>43237</v>
      </c>
      <c r="AC243" s="2">
        <v>43266</v>
      </c>
      <c r="AD243" s="2" t="s">
        <v>0</v>
      </c>
      <c r="AE243" s="2">
        <v>43174</v>
      </c>
      <c r="AH243" s="2" t="s">
        <v>0</v>
      </c>
    </row>
    <row r="244" spans="1:34" x14ac:dyDescent="0.25">
      <c r="A244" s="1" t="s">
        <v>1483</v>
      </c>
      <c r="B244" s="1" t="str">
        <f>VLOOKUP($A244,'[2]Protocol Search'!$A:$K,5,FALSE)</f>
        <v>OPEN TO ACCRUAL</v>
      </c>
      <c r="C244" s="1" t="str">
        <f>VLOOKUP($A244,'[2]Protocol Search'!$A:$K,9,FALSE)</f>
        <v>Industry</v>
      </c>
      <c r="D244" s="1" t="str">
        <f>VLOOKUP($A244,'[2]Protocol Search'!$A:$K,7,FALSE)</f>
        <v>MiMedx Group, Inc</v>
      </c>
      <c r="E244" s="1" t="str">
        <f>VLOOKUP($A244,'[2]Protocol Search'!$A:$K,3,FALSE)</f>
        <v>Orthopaedic Surgery</v>
      </c>
      <c r="F244" s="1" t="str">
        <f>VLOOKUP($A244,'[2]Protocol Search'!$A:$K,4,FALSE)</f>
        <v>Awan, Tariq</v>
      </c>
      <c r="G244" s="1" t="str">
        <f>VLOOKUP($A244,'[2]Protocol Search'!$A:$K,10,FALSE)</f>
        <v>CTSU - Behavior, Function, and Pain</v>
      </c>
      <c r="H244" s="2">
        <v>43178</v>
      </c>
      <c r="J244" s="2">
        <v>43180</v>
      </c>
      <c r="L244" s="2">
        <v>43179</v>
      </c>
      <c r="N244" s="2">
        <v>43180</v>
      </c>
      <c r="O244" s="2" t="s">
        <v>0</v>
      </c>
      <c r="P244" s="2">
        <v>43188</v>
      </c>
      <c r="Q244" s="2">
        <v>43188</v>
      </c>
      <c r="R244" s="2">
        <v>43188</v>
      </c>
      <c r="S244" s="2">
        <v>43332</v>
      </c>
      <c r="T244" s="2">
        <v>43188</v>
      </c>
      <c r="V244" s="2">
        <v>43231</v>
      </c>
      <c r="W244" s="2">
        <v>43188</v>
      </c>
      <c r="X244" s="2">
        <v>43234</v>
      </c>
      <c r="Z244" s="2">
        <v>43300</v>
      </c>
      <c r="AB244" s="2">
        <v>43326</v>
      </c>
      <c r="AC244" s="2">
        <v>43368</v>
      </c>
      <c r="AD244" s="2">
        <v>43186</v>
      </c>
      <c r="AE244" s="2">
        <v>43180</v>
      </c>
      <c r="AH244" s="2">
        <v>43180</v>
      </c>
    </row>
    <row r="245" spans="1:34" x14ac:dyDescent="0.25">
      <c r="A245" s="1" t="s">
        <v>1482</v>
      </c>
      <c r="B245" s="1" t="str">
        <f>VLOOKUP($A245,'[2]Protocol Search'!$A:$K,5,FALSE)</f>
        <v>IRB STUDY CLOSURE</v>
      </c>
      <c r="C245" s="1" t="str">
        <f>VLOOKUP($A245,'[2]Protocol Search'!$A:$K,9,FALSE)</f>
        <v>Industry</v>
      </c>
      <c r="D245" s="1" t="str">
        <f>VLOOKUP($A245,'[2]Protocol Search'!$A:$K,7,FALSE)</f>
        <v>Proteostasis Therapeutics, Inc</v>
      </c>
      <c r="E245" s="1" t="str">
        <f>VLOOKUP($A245,'[2]Protocol Search'!$A:$K,3,FALSE)</f>
        <v>Pediatrics-Pulmonary Medicine</v>
      </c>
      <c r="F245" s="1" t="str">
        <f>VLOOKUP($A245,'[2]Protocol Search'!$A:$K,4,FALSE)</f>
        <v>Nasr, Samya</v>
      </c>
      <c r="G245" s="1" t="str">
        <f>VLOOKUP($A245,'[2]Protocol Search'!$A:$K,10,FALSE)</f>
        <v>CTSU - Childrens</v>
      </c>
      <c r="H245" s="2">
        <v>43021</v>
      </c>
      <c r="J245" s="2">
        <v>43199</v>
      </c>
      <c r="L245" s="2">
        <v>43195</v>
      </c>
      <c r="N245" s="2">
        <v>43202</v>
      </c>
      <c r="O245" s="2">
        <v>43250</v>
      </c>
      <c r="P245" s="2">
        <v>43213</v>
      </c>
      <c r="Q245" s="2">
        <v>43223</v>
      </c>
      <c r="R245" s="2">
        <v>43269</v>
      </c>
      <c r="S245" s="2">
        <v>43318</v>
      </c>
      <c r="T245" s="2">
        <v>43269</v>
      </c>
      <c r="V245" s="2">
        <v>43283</v>
      </c>
      <c r="W245" s="2">
        <v>43262</v>
      </c>
      <c r="X245" s="2">
        <v>43283</v>
      </c>
      <c r="Z245" s="2">
        <v>43348</v>
      </c>
      <c r="AB245" s="2">
        <v>43318</v>
      </c>
      <c r="AC245" s="2">
        <v>43441</v>
      </c>
      <c r="AD245" s="2">
        <v>43223</v>
      </c>
      <c r="AE245" s="2">
        <v>43213</v>
      </c>
      <c r="AH245" s="2" t="s">
        <v>0</v>
      </c>
    </row>
    <row r="246" spans="1:34" x14ac:dyDescent="0.25">
      <c r="A246" s="1" t="s">
        <v>1481</v>
      </c>
      <c r="B246" s="1" t="str">
        <f>VLOOKUP($A246,'[2]Protocol Search'!$A:$K,5,FALSE)</f>
        <v>OPEN TO ACCRUAL</v>
      </c>
      <c r="C246" s="1" t="str">
        <f>VLOOKUP($A246,'[2]Protocol Search'!$A:$K,9,FALSE)</f>
        <v>Industry</v>
      </c>
      <c r="D246" s="1" t="str">
        <f>VLOOKUP($A246,'[2]Protocol Search'!$A:$K,7,FALSE)</f>
        <v>Oncoceutics, Inc</v>
      </c>
      <c r="E246" s="1" t="str">
        <f>VLOOKUP($A246,'[2]Protocol Search'!$A:$K,3,FALSE)</f>
        <v>Pediatrics-Hematology/Oncology</v>
      </c>
      <c r="F246" s="1" t="str">
        <f>VLOOKUP($A246,'[2]Protocol Search'!$A:$K,4,FALSE)</f>
        <v>Koschmann, Carl</v>
      </c>
      <c r="G246" s="1" t="str">
        <f>VLOOKUP($A246,'[2]Protocol Search'!$A:$K,10,FALSE)</f>
        <v>CTSU - Childrens</v>
      </c>
      <c r="H246" s="2">
        <v>43175</v>
      </c>
      <c r="J246" s="2" t="s">
        <v>0</v>
      </c>
      <c r="L246" s="2" t="s">
        <v>0</v>
      </c>
      <c r="N246" s="2" t="s">
        <v>0</v>
      </c>
      <c r="O246" s="2" t="s">
        <v>0</v>
      </c>
      <c r="P246" s="2" t="s">
        <v>0</v>
      </c>
      <c r="Q246" s="2" t="s">
        <v>0</v>
      </c>
      <c r="R246" s="2" t="s">
        <v>0</v>
      </c>
      <c r="S246" s="2">
        <v>43271</v>
      </c>
      <c r="T246" s="2" t="s">
        <v>0</v>
      </c>
      <c r="V246" s="2">
        <v>43227</v>
      </c>
      <c r="W246" s="2" t="s">
        <v>0</v>
      </c>
      <c r="X246" s="2">
        <v>43227</v>
      </c>
      <c r="Z246" s="2">
        <v>43256</v>
      </c>
      <c r="AB246" s="2">
        <v>43259</v>
      </c>
      <c r="AC246" s="2">
        <v>43271</v>
      </c>
      <c r="AD246" s="2" t="s">
        <v>0</v>
      </c>
      <c r="AE246" s="2" t="s">
        <v>0</v>
      </c>
      <c r="AH246" s="2" t="s">
        <v>0</v>
      </c>
    </row>
    <row r="247" spans="1:34" x14ac:dyDescent="0.25">
      <c r="A247" s="1" t="s">
        <v>1480</v>
      </c>
      <c r="B247" s="1" t="str">
        <f>VLOOKUP($A247,'[2]Protocol Search'!$A:$K,5,FALSE)</f>
        <v>IRB STUDY CLOSURE</v>
      </c>
      <c r="C247" s="1" t="str">
        <f>VLOOKUP($A247,'[2]Protocol Search'!$A:$K,9,FALSE)</f>
        <v>Industry</v>
      </c>
      <c r="D247" s="1" t="str">
        <f>VLOOKUP($A247,'[2]Protocol Search'!$A:$K,7,FALSE)</f>
        <v>Shire Human Genetic Therapies</v>
      </c>
      <c r="E247" s="1" t="str">
        <f>VLOOKUP($A247,'[2]Protocol Search'!$A:$K,3,FALSE)</f>
        <v>Int Med-Gastroenterology</v>
      </c>
      <c r="F247" s="1" t="str">
        <f>VLOOKUP($A247,'[2]Protocol Search'!$A:$K,4,FALSE)</f>
        <v>Higgins, Peter</v>
      </c>
      <c r="G247" s="1" t="str">
        <f>VLOOKUP($A247,'[2]Protocol Search'!$A:$K,10,FALSE)</f>
        <v>CTSU - Ambulatory and Chronic Disease</v>
      </c>
      <c r="H247" s="2">
        <v>42769</v>
      </c>
      <c r="J247" s="2">
        <v>43199</v>
      </c>
      <c r="L247" s="2">
        <v>43193</v>
      </c>
      <c r="N247" s="2">
        <v>43207</v>
      </c>
      <c r="O247" s="2">
        <v>43223</v>
      </c>
      <c r="P247" s="2">
        <v>43209</v>
      </c>
      <c r="Q247" s="2">
        <v>43228</v>
      </c>
      <c r="R247" s="2">
        <v>43250</v>
      </c>
      <c r="S247" s="2">
        <v>43375</v>
      </c>
      <c r="T247" s="2">
        <v>43242</v>
      </c>
      <c r="V247" s="2">
        <v>43333</v>
      </c>
      <c r="W247" s="2">
        <v>43242</v>
      </c>
      <c r="X247" s="2">
        <v>43333</v>
      </c>
      <c r="Z247" s="2">
        <v>43373</v>
      </c>
      <c r="AB247" s="2">
        <v>43397</v>
      </c>
      <c r="AC247" s="2">
        <v>43501</v>
      </c>
      <c r="AD247" s="2">
        <v>43207</v>
      </c>
      <c r="AE247" s="2">
        <v>43199</v>
      </c>
      <c r="AH247" s="2">
        <v>42773</v>
      </c>
    </row>
    <row r="248" spans="1:34" x14ac:dyDescent="0.25">
      <c r="A248" s="1" t="s">
        <v>1479</v>
      </c>
      <c r="B248" s="1" t="str">
        <f>VLOOKUP($A248,'[2]Protocol Search'!$A:$K,5,FALSE)</f>
        <v>IRB STUDY CLOSURE</v>
      </c>
      <c r="C248" s="1" t="str">
        <f>VLOOKUP($A248,'[2]Protocol Search'!$A:$K,9,FALSE)</f>
        <v>Industry</v>
      </c>
      <c r="D248" s="1" t="str">
        <f>VLOOKUP($A248,'[2]Protocol Search'!$A:$K,7,FALSE)</f>
        <v>Shire Human Genetic Therapies</v>
      </c>
      <c r="E248" s="1" t="str">
        <f>VLOOKUP($A248,'[2]Protocol Search'!$A:$K,3,FALSE)</f>
        <v>Int Med-Gastroenterology</v>
      </c>
      <c r="F248" s="1" t="str">
        <f>VLOOKUP($A248,'[2]Protocol Search'!$A:$K,4,FALSE)</f>
        <v>Higgins, Peter</v>
      </c>
      <c r="G248" s="1" t="str">
        <f>VLOOKUP($A248,'[2]Protocol Search'!$A:$K,10,FALSE)</f>
        <v>CTSU - Ambulatory and Chronic Disease</v>
      </c>
      <c r="H248" s="2">
        <v>43192</v>
      </c>
      <c r="J248" s="2">
        <v>43199</v>
      </c>
      <c r="L248" s="2">
        <v>43193</v>
      </c>
      <c r="N248" s="2">
        <v>43207</v>
      </c>
      <c r="O248" s="2">
        <v>43179</v>
      </c>
      <c r="P248" s="2">
        <v>43209</v>
      </c>
      <c r="Q248" s="2">
        <v>43272</v>
      </c>
      <c r="R248" s="2">
        <v>43250</v>
      </c>
      <c r="S248" s="2">
        <v>43385</v>
      </c>
      <c r="T248" s="2">
        <v>43242</v>
      </c>
      <c r="V248" s="2">
        <v>43333</v>
      </c>
      <c r="W248" s="2">
        <v>43250</v>
      </c>
      <c r="X248" s="2">
        <v>43333</v>
      </c>
      <c r="Z248" s="2">
        <v>43437</v>
      </c>
      <c r="AB248" s="2">
        <v>43437</v>
      </c>
      <c r="AC248" s="2">
        <v>43501</v>
      </c>
      <c r="AD248" s="2">
        <v>43207</v>
      </c>
      <c r="AE248" s="2">
        <v>43199</v>
      </c>
      <c r="AH248" s="2" t="s">
        <v>0</v>
      </c>
    </row>
    <row r="249" spans="1:34" x14ac:dyDescent="0.25">
      <c r="A249" s="1" t="s">
        <v>1478</v>
      </c>
      <c r="B249" s="1" t="str">
        <f>VLOOKUP($A249,'[2]Protocol Search'!$A:$K,5,FALSE)</f>
        <v>OPEN TO ACCRUAL</v>
      </c>
      <c r="C249" s="1" t="str">
        <f>VLOOKUP($A249,'[2]Protocol Search'!$A:$K,9,FALSE)</f>
        <v>National</v>
      </c>
      <c r="D249" s="1" t="str">
        <f>VLOOKUP($A249,'[2]Protocol Search'!$A:$K,7,FALSE)</f>
        <v>University of Michigan</v>
      </c>
      <c r="E249" s="1" t="str">
        <f>VLOOKUP($A249,'[2]Protocol Search'!$A:$K,3,FALSE)</f>
        <v>Pediatrics-Hematology/Oncology</v>
      </c>
      <c r="F249" s="1" t="str">
        <f>VLOOKUP($A249,'[2]Protocol Search'!$A:$K,4,FALSE)</f>
        <v>Singh, Sharon</v>
      </c>
      <c r="G249" s="1" t="str">
        <f>VLOOKUP($A249,'[2]Protocol Search'!$A:$K,10,FALSE)</f>
        <v>CTSU - Childrens</v>
      </c>
      <c r="H249" s="2">
        <v>43634</v>
      </c>
      <c r="I249" s="2">
        <v>43661</v>
      </c>
      <c r="K249" s="2">
        <v>43661</v>
      </c>
      <c r="N249" s="2" t="s">
        <v>0</v>
      </c>
      <c r="O249" s="2">
        <v>43319</v>
      </c>
      <c r="P249" s="2">
        <v>43670</v>
      </c>
      <c r="Q249" s="2">
        <v>43690</v>
      </c>
      <c r="R249" s="2" t="s">
        <v>0</v>
      </c>
      <c r="S249" s="2">
        <v>43866</v>
      </c>
      <c r="T249" s="2" t="s">
        <v>0</v>
      </c>
      <c r="U249" s="2">
        <v>43656</v>
      </c>
      <c r="V249" s="2" t="s">
        <v>0</v>
      </c>
      <c r="W249" s="2" t="s">
        <v>0</v>
      </c>
      <c r="X249" s="2" t="s">
        <v>0</v>
      </c>
      <c r="Y249" s="2">
        <v>43495</v>
      </c>
      <c r="Z249" s="2">
        <v>43867</v>
      </c>
      <c r="AB249" s="2">
        <v>43712</v>
      </c>
      <c r="AC249" s="2">
        <v>43874</v>
      </c>
      <c r="AD249" s="2">
        <v>43676</v>
      </c>
      <c r="AF249" s="2">
        <v>43663</v>
      </c>
      <c r="AG249" s="2">
        <v>43669</v>
      </c>
      <c r="AH249" s="2" t="s">
        <v>0</v>
      </c>
    </row>
    <row r="250" spans="1:34" x14ac:dyDescent="0.25">
      <c r="A250" s="1" t="s">
        <v>1477</v>
      </c>
      <c r="B250" s="1" t="str">
        <f>VLOOKUP($A250,'[2]Protocol Search'!$A:$K,5,FALSE)</f>
        <v>IRB STUDY CLOSURE</v>
      </c>
      <c r="C250" s="1" t="str">
        <f>VLOOKUP($A250,'[2]Protocol Search'!$A:$K,9,FALSE)</f>
        <v>Industry</v>
      </c>
      <c r="D250" s="1" t="str">
        <f>VLOOKUP($A250,'[2]Protocol Search'!$A:$K,7,FALSE)</f>
        <v>Horizon Pharma</v>
      </c>
      <c r="E250" s="1" t="str">
        <f>VLOOKUP($A250,'[2]Protocol Search'!$A:$K,3,FALSE)</f>
        <v>Ophthalmology &amp; Visual Sciences</v>
      </c>
      <c r="F250" s="1" t="str">
        <f>VLOOKUP($A250,'[2]Protocol Search'!$A:$K,4,FALSE)</f>
        <v>Nelson, Christine</v>
      </c>
      <c r="G250" s="1" t="str">
        <f>VLOOKUP($A250,'[2]Protocol Search'!$A:$K,10,FALSE)</f>
        <v>CTSU - Ambulatory and Chronic Disease</v>
      </c>
      <c r="H250" s="2">
        <v>43139</v>
      </c>
      <c r="J250" s="2">
        <v>43171</v>
      </c>
      <c r="L250" s="2">
        <v>43169</v>
      </c>
      <c r="N250" s="2">
        <v>43180</v>
      </c>
      <c r="O250" s="2">
        <v>43270</v>
      </c>
      <c r="P250" s="2">
        <v>43189</v>
      </c>
      <c r="Q250" s="2">
        <v>43199</v>
      </c>
      <c r="R250" s="2">
        <v>43199</v>
      </c>
      <c r="S250" s="2">
        <v>43349</v>
      </c>
      <c r="T250" s="2">
        <v>43199</v>
      </c>
      <c r="V250" s="2">
        <v>43199</v>
      </c>
      <c r="W250" s="2">
        <v>43196</v>
      </c>
      <c r="X250" s="2">
        <v>43228</v>
      </c>
      <c r="Z250" s="2">
        <v>43356</v>
      </c>
      <c r="AB250" s="2">
        <v>43360</v>
      </c>
      <c r="AC250" s="2">
        <v>43405</v>
      </c>
      <c r="AD250" s="2">
        <v>43186</v>
      </c>
      <c r="AE250" s="2">
        <v>43171</v>
      </c>
      <c r="AH250" s="2">
        <v>43160</v>
      </c>
    </row>
    <row r="251" spans="1:34" x14ac:dyDescent="0.25">
      <c r="A251" s="1" t="s">
        <v>1476</v>
      </c>
      <c r="B251" s="1" t="str">
        <f>VLOOKUP($A251,'[2]Protocol Search'!$A:$K,5,FALSE)</f>
        <v>IRB STUDY CLOSURE</v>
      </c>
      <c r="C251" s="1" t="str">
        <f>VLOOKUP($A251,'[2]Protocol Search'!$A:$K,9,FALSE)</f>
        <v>Industry</v>
      </c>
      <c r="D251" s="1" t="str">
        <f>VLOOKUP($A251,'[2]Protocol Search'!$A:$K,7,FALSE)</f>
        <v>Bristol-Myers Squibb</v>
      </c>
      <c r="E251" s="1" t="str">
        <f>VLOOKUP($A251,'[2]Protocol Search'!$A:$K,3,FALSE)</f>
        <v>Int Med-Gastroenterology</v>
      </c>
      <c r="F251" s="1" t="str">
        <f>VLOOKUP($A251,'[2]Protocol Search'!$A:$K,4,FALSE)</f>
        <v>Lok, Anna</v>
      </c>
      <c r="G251" s="1" t="str">
        <f>VLOOKUP($A251,'[2]Protocol Search'!$A:$K,10,FALSE)</f>
        <v>CTSU - Ambulatory and Chronic Disease</v>
      </c>
      <c r="H251" s="2">
        <v>43111</v>
      </c>
      <c r="J251" s="2">
        <v>43186</v>
      </c>
      <c r="L251" s="2">
        <v>43186</v>
      </c>
      <c r="N251" s="2">
        <v>43188</v>
      </c>
      <c r="O251" s="2">
        <v>43201</v>
      </c>
      <c r="P251" s="2">
        <v>43196</v>
      </c>
      <c r="Q251" s="2">
        <v>43202</v>
      </c>
      <c r="R251" s="2">
        <v>43234</v>
      </c>
      <c r="S251" s="2">
        <v>43322</v>
      </c>
      <c r="T251" s="2">
        <v>43231</v>
      </c>
      <c r="V251" s="2">
        <v>43287</v>
      </c>
      <c r="W251" s="2">
        <v>43207</v>
      </c>
      <c r="X251" s="2">
        <v>43287</v>
      </c>
      <c r="Z251" s="2">
        <v>43325</v>
      </c>
      <c r="AB251" s="2">
        <v>43330</v>
      </c>
      <c r="AC251" s="2">
        <v>43382</v>
      </c>
      <c r="AD251" s="2">
        <v>43189</v>
      </c>
      <c r="AE251" s="2">
        <v>43186</v>
      </c>
      <c r="AH251" s="2">
        <v>43115</v>
      </c>
    </row>
    <row r="252" spans="1:34" x14ac:dyDescent="0.25">
      <c r="A252" s="1" t="s">
        <v>1475</v>
      </c>
      <c r="B252" s="1" t="str">
        <f>VLOOKUP($A252,'[2]Protocol Search'!$A:$K,5,FALSE)</f>
        <v>OPEN TO ACCRUAL</v>
      </c>
      <c r="C252" s="1" t="str">
        <f>VLOOKUP($A252,'[2]Protocol Search'!$A:$K,9,FALSE)</f>
        <v>Industry</v>
      </c>
      <c r="D252" s="1" t="str">
        <f>VLOOKUP($A252,'[2]Protocol Search'!$A:$K,7,FALSE)</f>
        <v>ProKidney, LLC</v>
      </c>
      <c r="E252" s="1" t="str">
        <f>VLOOKUP($A252,'[2]Protocol Search'!$A:$K,3,FALSE)</f>
        <v>Int Med-Nephrology</v>
      </c>
      <c r="F252" s="1" t="str">
        <f>VLOOKUP($A252,'[2]Protocol Search'!$A:$K,4,FALSE)</f>
        <v>Yevzlin, Alexander</v>
      </c>
      <c r="G252" s="1" t="str">
        <f>VLOOKUP($A252,'[2]Protocol Search'!$A:$K,10,FALSE)</f>
        <v>CTSU - Ambulatory and Chronic Disease</v>
      </c>
      <c r="H252" s="2">
        <v>43060</v>
      </c>
      <c r="J252" s="2">
        <v>43186</v>
      </c>
      <c r="L252" s="2">
        <v>43180</v>
      </c>
      <c r="N252" s="2">
        <v>43192</v>
      </c>
      <c r="O252" s="2">
        <v>43231</v>
      </c>
      <c r="P252" s="2">
        <v>43200</v>
      </c>
      <c r="Q252" s="2">
        <v>43215</v>
      </c>
      <c r="R252" s="2">
        <v>43223</v>
      </c>
      <c r="S252" s="2">
        <v>43375</v>
      </c>
      <c r="T252" s="2">
        <v>43222</v>
      </c>
      <c r="V252" s="2">
        <v>43245</v>
      </c>
      <c r="W252" s="2">
        <v>43214</v>
      </c>
      <c r="X252" s="2">
        <v>43255</v>
      </c>
      <c r="Z252" s="2">
        <v>43383</v>
      </c>
      <c r="AB252" s="2">
        <v>43378</v>
      </c>
      <c r="AC252" s="2">
        <v>43384</v>
      </c>
      <c r="AD252" s="2">
        <v>43201</v>
      </c>
      <c r="AE252" s="2">
        <v>43186</v>
      </c>
      <c r="AH252" s="2">
        <v>43088</v>
      </c>
    </row>
    <row r="253" spans="1:34" x14ac:dyDescent="0.25">
      <c r="A253" s="1" t="s">
        <v>1474</v>
      </c>
      <c r="B253" s="1" t="str">
        <f>VLOOKUP($A253,'[2]Protocol Search'!$A:$K,5,FALSE)</f>
        <v>PRMC APPROVAL</v>
      </c>
      <c r="C253" s="1" t="str">
        <f>VLOOKUP($A253,'[2]Protocol Search'!$A:$K,9,FALSE)</f>
        <v>National</v>
      </c>
      <c r="D253" s="1" t="str">
        <f>VLOOKUP($A253,'[2]Protocol Search'!$A:$K,7,FALSE)</f>
        <v>University of Michigan</v>
      </c>
      <c r="E253" s="1" t="str">
        <f>VLOOKUP($A253,'[2]Protocol Search'!$A:$K,3,FALSE)</f>
        <v>Neurosurgery</v>
      </c>
      <c r="F253" s="1" t="str">
        <f>VLOOKUP($A253,'[2]Protocol Search'!$A:$K,4,FALSE)</f>
        <v>Szerlip, Nicholas</v>
      </c>
      <c r="G253" s="1" t="str">
        <f>VLOOKUP($A253,'[2]Protocol Search'!$A:$K,10,FALSE)</f>
        <v>CTSU - Oncology</v>
      </c>
      <c r="H253" s="2">
        <v>43252</v>
      </c>
      <c r="AH253" s="2" t="s">
        <v>0</v>
      </c>
    </row>
    <row r="254" spans="1:34" x14ac:dyDescent="0.25">
      <c r="A254" s="1" t="s">
        <v>1473</v>
      </c>
      <c r="B254" s="1" t="str">
        <f>VLOOKUP($A254,'[2]Protocol Search'!$A:$K,5,FALSE)</f>
        <v>ABANDONED</v>
      </c>
      <c r="C254" s="1" t="str">
        <f>VLOOKUP($A254,'[2]Protocol Search'!$A:$K,9,FALSE)</f>
        <v>Industry</v>
      </c>
      <c r="D254" s="1" t="str">
        <f>VLOOKUP($A254,'[2]Protocol Search'!$A:$K,7,FALSE)</f>
        <v>Merck, Inc</v>
      </c>
      <c r="E254" s="1" t="str">
        <f>VLOOKUP($A254,'[2]Protocol Search'!$A:$K,3,FALSE)</f>
        <v>Int Med-Infectious Diseases</v>
      </c>
      <c r="F254" s="1" t="str">
        <f>VLOOKUP($A254,'[2]Protocol Search'!$A:$K,4,FALSE)</f>
        <v>Gregg, Kevin</v>
      </c>
      <c r="G254" s="1" t="str">
        <f>VLOOKUP($A254,'[2]Protocol Search'!$A:$K,10,FALSE)</f>
        <v>CTSU - Acute, Critical Care, Surgery &amp; Transplant</v>
      </c>
      <c r="H254" s="2">
        <v>43189</v>
      </c>
      <c r="J254" s="2" t="s">
        <v>0</v>
      </c>
      <c r="L254" s="2" t="s">
        <v>0</v>
      </c>
      <c r="N254" s="2" t="s">
        <v>0</v>
      </c>
      <c r="O254" s="2" t="s">
        <v>0</v>
      </c>
      <c r="P254" s="2" t="s">
        <v>0</v>
      </c>
      <c r="Q254" s="2" t="s">
        <v>0</v>
      </c>
      <c r="R254" s="2" t="s">
        <v>0</v>
      </c>
      <c r="S254" s="2" t="s">
        <v>0</v>
      </c>
      <c r="T254" s="2" t="s">
        <v>0</v>
      </c>
      <c r="V254" s="2" t="s">
        <v>0</v>
      </c>
      <c r="W254" s="2" t="s">
        <v>0</v>
      </c>
      <c r="X254" s="2" t="s">
        <v>0</v>
      </c>
      <c r="Z254" s="2" t="s">
        <v>0</v>
      </c>
      <c r="AB254" s="2" t="s">
        <v>0</v>
      </c>
      <c r="AC254" s="2" t="s">
        <v>0</v>
      </c>
      <c r="AD254" s="2" t="s">
        <v>0</v>
      </c>
      <c r="AE254" s="2" t="s">
        <v>0</v>
      </c>
      <c r="AH254" s="2" t="s">
        <v>0</v>
      </c>
    </row>
    <row r="255" spans="1:34" x14ac:dyDescent="0.25">
      <c r="A255" s="1" t="s">
        <v>1472</v>
      </c>
      <c r="B255" s="1" t="str">
        <f>VLOOKUP($A255,'[2]Protocol Search'!$A:$K,5,FALSE)</f>
        <v>OPEN TO ACCRUAL</v>
      </c>
      <c r="C255" s="1" t="str">
        <f>VLOOKUP($A255,'[2]Protocol Search'!$A:$K,9,FALSE)</f>
        <v>Externally Peer-Reviewed</v>
      </c>
      <c r="D255" s="1" t="str">
        <f>VLOOKUP($A255,'[2]Protocol Search'!$A:$K,7,FALSE)</f>
        <v>New Approaches for Neuroblastoma Therapy (NANT)</v>
      </c>
      <c r="E255" s="1" t="str">
        <f>VLOOKUP($A255,'[2]Protocol Search'!$A:$K,3,FALSE)</f>
        <v>Pediatrics-Hematology/Oncology</v>
      </c>
      <c r="F255" s="1" t="str">
        <f>VLOOKUP($A255,'[2]Protocol Search'!$A:$K,4,FALSE)</f>
        <v>Mody, Rajen</v>
      </c>
      <c r="G255" s="1" t="str">
        <f>VLOOKUP($A255,'[2]Protocol Search'!$A:$K,10,FALSE)</f>
        <v>CTSU - Childrens</v>
      </c>
      <c r="H255" s="2">
        <v>43193</v>
      </c>
      <c r="J255" s="2">
        <v>43199</v>
      </c>
      <c r="L255" s="2">
        <v>43199</v>
      </c>
      <c r="N255" s="2">
        <v>43206</v>
      </c>
      <c r="O255" s="2">
        <v>43245</v>
      </c>
      <c r="P255" s="2">
        <v>43214</v>
      </c>
      <c r="Q255" s="2">
        <v>43215</v>
      </c>
      <c r="R255" s="2" t="s">
        <v>0</v>
      </c>
      <c r="S255" s="2">
        <v>43488</v>
      </c>
      <c r="T255" s="2">
        <v>43249</v>
      </c>
      <c r="V255" s="2">
        <v>43249</v>
      </c>
      <c r="W255" s="2">
        <v>43242</v>
      </c>
      <c r="X255" s="2">
        <v>43249</v>
      </c>
      <c r="Z255" s="2">
        <v>43504</v>
      </c>
      <c r="AB255" s="2">
        <v>43470</v>
      </c>
      <c r="AC255" s="2">
        <v>43507</v>
      </c>
      <c r="AD255" s="2">
        <v>43215</v>
      </c>
      <c r="AE255" s="2" t="s">
        <v>0</v>
      </c>
      <c r="AH255" s="2" t="s">
        <v>0</v>
      </c>
    </row>
    <row r="256" spans="1:34" x14ac:dyDescent="0.25">
      <c r="A256" s="1" t="s">
        <v>1471</v>
      </c>
      <c r="B256" s="1" t="str">
        <f>VLOOKUP($A256,'[2]Protocol Search'!$A:$K,5,FALSE)</f>
        <v>IRB STUDY CLOSURE</v>
      </c>
      <c r="C256" s="1" t="str">
        <f>VLOOKUP($A256,'[2]Protocol Search'!$A:$K,9,FALSE)</f>
        <v>Industry</v>
      </c>
      <c r="D256" s="1" t="str">
        <f>VLOOKUP($A256,'[2]Protocol Search'!$A:$K,7,FALSE)</f>
        <v>Pharmaceutical Research Associates, Inc.</v>
      </c>
      <c r="E256" s="1" t="str">
        <f>VLOOKUP($A256,'[2]Protocol Search'!$A:$K,3,FALSE)</f>
        <v>Neurology</v>
      </c>
      <c r="F256" s="1" t="str">
        <f>VLOOKUP($A256,'[2]Protocol Search'!$A:$K,4,FALSE)</f>
        <v>Goutman, Stephen</v>
      </c>
      <c r="G256" s="1" t="str">
        <f>VLOOKUP($A256,'[2]Protocol Search'!$A:$K,10,FALSE)</f>
        <v>CTSU - Neurosciences and Sensory</v>
      </c>
      <c r="H256" s="2">
        <v>43196</v>
      </c>
      <c r="J256" s="2">
        <v>43203</v>
      </c>
      <c r="L256" s="2">
        <v>43196</v>
      </c>
      <c r="N256" s="2">
        <v>43196</v>
      </c>
      <c r="O256" s="2">
        <v>43396</v>
      </c>
      <c r="P256" s="2">
        <v>43236</v>
      </c>
      <c r="Q256" s="2">
        <v>43270</v>
      </c>
      <c r="R256" s="2">
        <v>43171</v>
      </c>
      <c r="S256" s="2">
        <v>43312</v>
      </c>
      <c r="T256" s="2">
        <v>43046</v>
      </c>
      <c r="V256" s="2">
        <v>43194</v>
      </c>
      <c r="W256" s="2">
        <v>43046</v>
      </c>
      <c r="X256" s="2">
        <v>43200</v>
      </c>
      <c r="Z256" s="2">
        <v>43342</v>
      </c>
      <c r="AB256" s="2">
        <v>43412</v>
      </c>
      <c r="AC256" s="2">
        <v>43440</v>
      </c>
      <c r="AD256" s="2" t="s">
        <v>0</v>
      </c>
      <c r="AE256" s="2" t="s">
        <v>0</v>
      </c>
      <c r="AH256" s="2" t="s">
        <v>0</v>
      </c>
    </row>
    <row r="257" spans="1:34" x14ac:dyDescent="0.25">
      <c r="A257" s="1" t="s">
        <v>1470</v>
      </c>
      <c r="B257" s="1" t="str">
        <f>VLOOKUP($A257,'[2]Protocol Search'!$A:$K,5,FALSE)</f>
        <v>OPEN TO ACCRUAL</v>
      </c>
      <c r="C257" s="1" t="str">
        <f>VLOOKUP($A257,'[2]Protocol Search'!$A:$K,9,FALSE)</f>
        <v>Institutional</v>
      </c>
      <c r="D257" s="1" t="str">
        <f>VLOOKUP($A257,'[2]Protocol Search'!$A:$K,7,FALSE)</f>
        <v>Johns Hopkins University</v>
      </c>
      <c r="E257" s="1" t="str">
        <f>VLOOKUP($A257,'[2]Protocol Search'!$A:$K,3,FALSE)</f>
        <v>Neurology</v>
      </c>
      <c r="F257" s="1" t="str">
        <f>VLOOKUP($A257,'[2]Protocol Search'!$A:$K,4,FALSE)</f>
        <v>Mao-Draayer, Yang</v>
      </c>
      <c r="G257" s="1" t="str">
        <f>VLOOKUP($A257,'[2]Protocol Search'!$A:$K,10,FALSE)</f>
        <v>CTSU - Neurosciences and Sensory</v>
      </c>
      <c r="H257" s="2" t="s">
        <v>0</v>
      </c>
      <c r="J257" s="2">
        <v>43210</v>
      </c>
      <c r="L257" s="2" t="s">
        <v>0</v>
      </c>
      <c r="N257" s="2">
        <v>43202</v>
      </c>
      <c r="O257" s="2">
        <v>43221</v>
      </c>
      <c r="P257" s="2">
        <v>43264</v>
      </c>
      <c r="Q257" s="2">
        <v>43528</v>
      </c>
      <c r="R257" s="2">
        <v>43213</v>
      </c>
      <c r="S257" s="2">
        <v>43543</v>
      </c>
      <c r="T257" s="2">
        <v>43210</v>
      </c>
      <c r="V257" s="2">
        <v>43220</v>
      </c>
      <c r="W257" s="2">
        <v>43210</v>
      </c>
      <c r="X257" s="2">
        <v>43220</v>
      </c>
      <c r="Z257" s="2">
        <v>43675</v>
      </c>
      <c r="AB257" s="2">
        <v>43637</v>
      </c>
      <c r="AD257" s="2" t="s">
        <v>0</v>
      </c>
      <c r="AE257" s="2" t="s">
        <v>0</v>
      </c>
      <c r="AH257" s="2" t="s">
        <v>0</v>
      </c>
    </row>
    <row r="258" spans="1:34" x14ac:dyDescent="0.25">
      <c r="A258" s="1" t="s">
        <v>1469</v>
      </c>
      <c r="B258" s="1" t="str">
        <f>VLOOKUP($A258,'[2]Protocol Search'!$A:$K,5,FALSE)</f>
        <v>OPEN TO ACCRUAL</v>
      </c>
      <c r="C258" s="1" t="str">
        <f>VLOOKUP($A258,'[2]Protocol Search'!$A:$K,9,FALSE)</f>
        <v>Externally Peer-Reviewed</v>
      </c>
      <c r="D258" s="1" t="str">
        <f>VLOOKUP($A258,'[2]Protocol Search'!$A:$K,7,FALSE)</f>
        <v>DHHS - National Institutes of Health</v>
      </c>
      <c r="E258" s="1" t="str">
        <f>VLOOKUP($A258,'[2]Protocol Search'!$A:$K,3,FALSE)</f>
        <v>School of Kinesiology</v>
      </c>
      <c r="F258" s="1" t="str">
        <f>VLOOKUP($A258,'[2]Protocol Search'!$A:$K,4,FALSE)</f>
        <v>Palmieri-Smith, Riann</v>
      </c>
      <c r="G258" s="1" t="str">
        <f>VLOOKUP($A258,'[2]Protocol Search'!$A:$K,10,FALSE)</f>
        <v>CTSU - Behavior, Function, and Pain</v>
      </c>
      <c r="H258" s="2">
        <v>43697</v>
      </c>
      <c r="K258" s="2">
        <v>43697</v>
      </c>
      <c r="N258" s="2" t="s">
        <v>0</v>
      </c>
      <c r="O258" s="2" t="s">
        <v>0</v>
      </c>
      <c r="R258" s="2" t="s">
        <v>0</v>
      </c>
      <c r="T258" s="2" t="s">
        <v>0</v>
      </c>
      <c r="U258" s="2">
        <v>43697</v>
      </c>
      <c r="V258" s="2" t="s">
        <v>0</v>
      </c>
      <c r="W258" s="2" t="s">
        <v>0</v>
      </c>
      <c r="X258" s="2" t="s">
        <v>0</v>
      </c>
      <c r="Y258" s="2" t="s">
        <v>0</v>
      </c>
      <c r="AA258" s="2" t="s">
        <v>0</v>
      </c>
      <c r="AB258" s="2" t="s">
        <v>0</v>
      </c>
      <c r="AF258" s="2" t="s">
        <v>0</v>
      </c>
      <c r="AH258" s="2" t="s">
        <v>0</v>
      </c>
    </row>
    <row r="259" spans="1:34" x14ac:dyDescent="0.25">
      <c r="A259" s="1" t="s">
        <v>1468</v>
      </c>
      <c r="B259" s="1" t="str">
        <f>VLOOKUP($A259,'[2]Protocol Search'!$A:$K,5,FALSE)</f>
        <v>OPEN TO ACCRUAL</v>
      </c>
      <c r="C259" s="1" t="str">
        <f>VLOOKUP($A259,'[2]Protocol Search'!$A:$K,9,FALSE)</f>
        <v>Institutional</v>
      </c>
      <c r="D259" s="1" t="str">
        <f>VLOOKUP($A259,'[2]Protocol Search'!$A:$K,7,FALSE)</f>
        <v>American Sleep Medicine Foundation</v>
      </c>
      <c r="E259" s="1" t="str">
        <f>VLOOKUP($A259,'[2]Protocol Search'!$A:$K,3,FALSE)</f>
        <v>Psychiatry</v>
      </c>
      <c r="F259" s="1" t="str">
        <f>VLOOKUP($A259,'[2]Protocol Search'!$A:$K,4,FALSE)</f>
        <v>Swanson, Leslie</v>
      </c>
      <c r="G259" s="1" t="str">
        <f>VLOOKUP($A259,'[2]Protocol Search'!$A:$K,10,FALSE)</f>
        <v>CTSU - Behavior, Function, and Pain</v>
      </c>
      <c r="H259" s="2">
        <v>43229</v>
      </c>
      <c r="J259" s="2">
        <v>43293</v>
      </c>
      <c r="L259" s="2">
        <v>43231</v>
      </c>
      <c r="N259" s="2" t="s">
        <v>0</v>
      </c>
      <c r="O259" s="2">
        <v>43294</v>
      </c>
      <c r="P259" s="2">
        <v>43305</v>
      </c>
      <c r="Q259" s="2">
        <v>43314</v>
      </c>
      <c r="R259" s="2" t="s">
        <v>0</v>
      </c>
      <c r="S259" s="2" t="s">
        <v>0</v>
      </c>
      <c r="T259" s="2" t="s">
        <v>0</v>
      </c>
      <c r="V259" s="2" t="s">
        <v>0</v>
      </c>
      <c r="W259" s="2" t="s">
        <v>0</v>
      </c>
      <c r="X259" s="2" t="s">
        <v>0</v>
      </c>
      <c r="Z259" s="2">
        <v>43406</v>
      </c>
      <c r="AB259" s="2">
        <v>43322</v>
      </c>
      <c r="AC259" s="2">
        <v>43419</v>
      </c>
      <c r="AD259" s="2">
        <v>43314</v>
      </c>
      <c r="AE259" s="2">
        <v>43307</v>
      </c>
      <c r="AH259" s="2" t="s">
        <v>0</v>
      </c>
    </row>
    <row r="260" spans="1:34" x14ac:dyDescent="0.25">
      <c r="A260" s="1" t="s">
        <v>1467</v>
      </c>
      <c r="B260" s="1" t="str">
        <f>VLOOKUP($A260,'[2]Protocol Search'!$A:$K,5,FALSE)</f>
        <v>OPEN TO ACCRUAL</v>
      </c>
      <c r="C260" s="1" t="str">
        <f>VLOOKUP($A260,'[2]Protocol Search'!$A:$K,9,FALSE)</f>
        <v>Industry</v>
      </c>
      <c r="D260" s="1" t="str">
        <f>VLOOKUP($A260,'[2]Protocol Search'!$A:$K,7,FALSE)</f>
        <v>Aegerion Pharmaceuticals</v>
      </c>
      <c r="E260" s="1" t="str">
        <f>VLOOKUP($A260,'[2]Protocol Search'!$A:$K,3,FALSE)</f>
        <v>Int Med-Metabolism, Endo &amp; Diabetes</v>
      </c>
      <c r="F260" s="1" t="str">
        <f>VLOOKUP($A260,'[2]Protocol Search'!$A:$K,4,FALSE)</f>
        <v>Oral, Elif</v>
      </c>
      <c r="G260" s="1" t="str">
        <f>VLOOKUP($A260,'[2]Protocol Search'!$A:$K,10,FALSE)</f>
        <v>CTSU - Ambulatory and Chronic Disease</v>
      </c>
      <c r="H260" s="2">
        <v>43159</v>
      </c>
      <c r="J260" s="2">
        <v>43306</v>
      </c>
      <c r="L260" s="2">
        <v>43306</v>
      </c>
      <c r="N260" s="2" t="s">
        <v>0</v>
      </c>
      <c r="O260" s="2">
        <v>43314</v>
      </c>
      <c r="P260" s="2">
        <v>43318</v>
      </c>
      <c r="Q260" s="2">
        <v>43348</v>
      </c>
      <c r="R260" s="2" t="s">
        <v>0</v>
      </c>
      <c r="S260" s="2">
        <v>43417</v>
      </c>
      <c r="T260" s="2" t="s">
        <v>0</v>
      </c>
      <c r="V260" s="2" t="s">
        <v>0</v>
      </c>
      <c r="W260" s="2" t="s">
        <v>0</v>
      </c>
      <c r="X260" s="2">
        <v>43130</v>
      </c>
      <c r="Z260" s="2">
        <v>43542</v>
      </c>
      <c r="AB260" s="2">
        <v>43412</v>
      </c>
      <c r="AC260" s="2">
        <v>43543</v>
      </c>
      <c r="AD260" s="2" t="s">
        <v>0</v>
      </c>
      <c r="AE260" s="2" t="s">
        <v>0</v>
      </c>
      <c r="AH260" s="2" t="s">
        <v>0</v>
      </c>
    </row>
    <row r="261" spans="1:34" x14ac:dyDescent="0.25">
      <c r="A261" s="1" t="s">
        <v>1466</v>
      </c>
      <c r="B261" s="1" t="str">
        <f>VLOOKUP($A261,'[2]Protocol Search'!$A:$K,5,FALSE)</f>
        <v>IRB STUDY CLOSURE</v>
      </c>
      <c r="C261" s="1" t="str">
        <f>VLOOKUP($A261,'[2]Protocol Search'!$A:$K,9,FALSE)</f>
        <v>Industry</v>
      </c>
      <c r="D261" s="1" t="str">
        <f>VLOOKUP($A261,'[2]Protocol Search'!$A:$K,7,FALSE)</f>
        <v>AbbVie Inc</v>
      </c>
      <c r="E261" s="1" t="str">
        <f>VLOOKUP($A261,'[2]Protocol Search'!$A:$K,3,FALSE)</f>
        <v>Dermatology</v>
      </c>
      <c r="F261" s="1" t="str">
        <f>VLOOKUP($A261,'[2]Protocol Search'!$A:$K,4,FALSE)</f>
        <v>Helfrich, Yolanda</v>
      </c>
      <c r="G261" s="1" t="str">
        <f>VLOOKUP($A261,'[2]Protocol Search'!$A:$K,10,FALSE)</f>
        <v>CTSU - Neurosciences and Sensory</v>
      </c>
      <c r="H261" s="2">
        <v>43194</v>
      </c>
      <c r="J261" s="2">
        <v>43230</v>
      </c>
      <c r="L261" s="2">
        <v>43230</v>
      </c>
      <c r="N261" s="2">
        <v>43259</v>
      </c>
      <c r="O261" s="2">
        <v>43245</v>
      </c>
      <c r="P261" s="2">
        <v>43278</v>
      </c>
      <c r="Q261" s="2">
        <v>43278</v>
      </c>
      <c r="R261" s="2">
        <v>43264</v>
      </c>
      <c r="S261" s="2">
        <v>43392</v>
      </c>
      <c r="T261" s="2">
        <v>43264</v>
      </c>
      <c r="V261" s="2">
        <v>43276</v>
      </c>
      <c r="W261" s="2">
        <v>43264</v>
      </c>
      <c r="X261" s="2">
        <v>43283</v>
      </c>
      <c r="Z261" s="2">
        <v>43397</v>
      </c>
      <c r="AB261" s="2">
        <v>43390</v>
      </c>
      <c r="AC261" s="2">
        <v>43397</v>
      </c>
      <c r="AD261" s="2" t="s">
        <v>0</v>
      </c>
      <c r="AE261" s="2" t="s">
        <v>0</v>
      </c>
      <c r="AH261" s="2">
        <v>43216</v>
      </c>
    </row>
    <row r="262" spans="1:34" x14ac:dyDescent="0.25">
      <c r="A262" s="1" t="s">
        <v>1465</v>
      </c>
      <c r="B262" s="1" t="str">
        <f>VLOOKUP($A262,'[2]Protocol Search'!$A:$K,5,FALSE)</f>
        <v>ABANDONED</v>
      </c>
      <c r="C262" s="1" t="str">
        <f>VLOOKUP($A262,'[2]Protocol Search'!$A:$K,9,FALSE)</f>
        <v>Institutional</v>
      </c>
      <c r="D262" s="1" t="str">
        <f>VLOOKUP($A262,'[2]Protocol Search'!$A:$K,7,FALSE)</f>
        <v>Children's Heart Foundation, The</v>
      </c>
      <c r="E262" s="1" t="str">
        <f>VLOOKUP($A262,'[2]Protocol Search'!$A:$K,3,FALSE)</f>
        <v>Cardiac Surgery</v>
      </c>
      <c r="F262" s="1" t="str">
        <f>VLOOKUP($A262,'[2]Protocol Search'!$A:$K,4,FALSE)</f>
        <v>Si, Ming-Sing</v>
      </c>
      <c r="G262" s="1" t="str">
        <f>VLOOKUP($A262,'[2]Protocol Search'!$A:$K,10,FALSE)</f>
        <v>CTSU - Childrens</v>
      </c>
      <c r="H262" s="2">
        <v>43180</v>
      </c>
      <c r="J262" s="2">
        <v>43237</v>
      </c>
      <c r="L262" s="2">
        <v>43237</v>
      </c>
      <c r="N262" s="2">
        <v>43290</v>
      </c>
      <c r="O262" s="2">
        <v>43263</v>
      </c>
      <c r="P262" s="2">
        <v>43250</v>
      </c>
      <c r="Q262" s="2">
        <v>43259</v>
      </c>
      <c r="R262" s="2">
        <v>43257</v>
      </c>
      <c r="S262" s="2">
        <v>43339</v>
      </c>
      <c r="T262" s="2">
        <v>43257</v>
      </c>
      <c r="V262" s="2">
        <v>43257</v>
      </c>
      <c r="W262" s="2">
        <v>43257</v>
      </c>
      <c r="X262" s="2">
        <v>43290</v>
      </c>
      <c r="Z262" s="2">
        <v>43341</v>
      </c>
      <c r="AB262" s="2">
        <v>43376</v>
      </c>
      <c r="AD262" s="2" t="s">
        <v>0</v>
      </c>
      <c r="AE262" s="2">
        <v>43252</v>
      </c>
      <c r="AH262" s="2" t="s">
        <v>0</v>
      </c>
    </row>
    <row r="263" spans="1:34" x14ac:dyDescent="0.25">
      <c r="A263" s="1" t="s">
        <v>1464</v>
      </c>
      <c r="B263" s="1" t="str">
        <f>VLOOKUP($A263,'[2]Protocol Search'!$A:$K,5,FALSE)</f>
        <v>ON HOLD</v>
      </c>
      <c r="C263" s="1" t="str">
        <f>VLOOKUP($A263,'[2]Protocol Search'!$A:$K,9,FALSE)</f>
        <v>Externally Peer-Reviewed</v>
      </c>
      <c r="D263" s="1" t="str">
        <f>VLOOKUP($A263,'[2]Protocol Search'!$A:$K,7,FALSE)</f>
        <v>DHHS - National Institutes of Health</v>
      </c>
      <c r="E263" s="1" t="str">
        <f>VLOOKUP($A263,'[2]Protocol Search'!$A:$K,3,FALSE)</f>
        <v>Int Med-Metabolism, Endo &amp; Diabetes</v>
      </c>
      <c r="F263" s="1" t="str">
        <f>VLOOKUP($A263,'[2]Protocol Search'!$A:$K,4,FALSE)</f>
        <v>Oral, Elif</v>
      </c>
      <c r="G263" s="1" t="str">
        <f>VLOOKUP($A263,'[2]Protocol Search'!$A:$K,10,FALSE)</f>
        <v>CTSU - Ambulatory and Chronic Disease</v>
      </c>
      <c r="H263" s="2">
        <v>43390</v>
      </c>
      <c r="I263" s="2">
        <v>43392</v>
      </c>
      <c r="K263" s="2">
        <v>43391</v>
      </c>
      <c r="N263" s="2" t="s">
        <v>0</v>
      </c>
      <c r="O263" s="2">
        <v>43349</v>
      </c>
      <c r="P263" s="2">
        <v>43473</v>
      </c>
      <c r="Q263" s="2">
        <v>43528</v>
      </c>
      <c r="R263" s="2" t="s">
        <v>0</v>
      </c>
      <c r="T263" s="2" t="s">
        <v>0</v>
      </c>
      <c r="U263" s="2">
        <v>43390</v>
      </c>
      <c r="V263" s="2" t="s">
        <v>0</v>
      </c>
      <c r="W263" s="2">
        <v>43538</v>
      </c>
      <c r="X263" s="2">
        <v>43591</v>
      </c>
      <c r="Y263" s="2">
        <v>43676</v>
      </c>
      <c r="AD263" s="2" t="s">
        <v>0</v>
      </c>
      <c r="AF263" s="2" t="s">
        <v>0</v>
      </c>
      <c r="AG263" s="2" t="s">
        <v>0</v>
      </c>
      <c r="AH263" s="2" t="s">
        <v>0</v>
      </c>
    </row>
    <row r="264" spans="1:34" x14ac:dyDescent="0.25">
      <c r="A264" s="1" t="s">
        <v>1463</v>
      </c>
      <c r="B264" s="1" t="str">
        <f>VLOOKUP($A264,'[2]Protocol Search'!$A:$K,5,FALSE)</f>
        <v>TERMINATED</v>
      </c>
      <c r="C264" s="1" t="str">
        <f>VLOOKUP($A264,'[2]Protocol Search'!$A:$K,9,FALSE)</f>
        <v>Industry</v>
      </c>
      <c r="D264" s="1" t="str">
        <f>VLOOKUP($A264,'[2]Protocol Search'!$A:$K,7,FALSE)</f>
        <v>Genentech, Inc.</v>
      </c>
      <c r="E264" s="1" t="str">
        <f>VLOOKUP($A264,'[2]Protocol Search'!$A:$K,3,FALSE)</f>
        <v>Pediatrics-Hematology/Oncology</v>
      </c>
      <c r="F264" s="1" t="str">
        <f>VLOOKUP($A264,'[2]Protocol Search'!$A:$K,4,FALSE)</f>
        <v>Pipe, Steven</v>
      </c>
      <c r="G264" s="1" t="str">
        <f>VLOOKUP($A264,'[2]Protocol Search'!$A:$K,10,FALSE)</f>
        <v>CTSU - Childrens</v>
      </c>
      <c r="H264" s="2">
        <v>42828</v>
      </c>
      <c r="J264" s="2">
        <v>43125</v>
      </c>
      <c r="L264" s="2">
        <v>43123</v>
      </c>
      <c r="N264" s="2">
        <v>43192</v>
      </c>
      <c r="P264" s="2">
        <v>43138</v>
      </c>
      <c r="Q264" s="2">
        <v>43193</v>
      </c>
      <c r="R264" s="2">
        <v>43139</v>
      </c>
      <c r="S264" s="2">
        <v>43395</v>
      </c>
      <c r="T264" s="2">
        <v>43138</v>
      </c>
      <c r="V264" s="2">
        <v>43193</v>
      </c>
      <c r="W264" s="2">
        <v>43138</v>
      </c>
      <c r="X264" s="2">
        <v>43221</v>
      </c>
      <c r="Z264" s="2">
        <v>43423</v>
      </c>
      <c r="AB264" s="2">
        <v>43399</v>
      </c>
      <c r="AC264" s="2">
        <v>43424</v>
      </c>
      <c r="AD264" s="2">
        <v>43125</v>
      </c>
      <c r="AE264" s="2">
        <v>43125</v>
      </c>
      <c r="AH264" s="2">
        <v>42857</v>
      </c>
    </row>
    <row r="265" spans="1:34" x14ac:dyDescent="0.25">
      <c r="A265" s="1" t="s">
        <v>1462</v>
      </c>
      <c r="B265" s="1" t="str">
        <f>VLOOKUP($A265,'[2]Protocol Search'!$A:$K,5,FALSE)</f>
        <v>OPEN TO ACCRUAL</v>
      </c>
      <c r="C265" s="1" t="str">
        <f>VLOOKUP($A265,'[2]Protocol Search'!$A:$K,9,FALSE)</f>
        <v>Industry</v>
      </c>
      <c r="D265" s="1" t="str">
        <f>VLOOKUP($A265,'[2]Protocol Search'!$A:$K,7,FALSE)</f>
        <v>Bayer Healthcare Pharmaceuticals</v>
      </c>
      <c r="E265" s="1" t="str">
        <f>VLOOKUP($A265,'[2]Protocol Search'!$A:$K,3,FALSE)</f>
        <v>Pediatrics-Hematology/Oncology</v>
      </c>
      <c r="F265" s="1" t="str">
        <f>VLOOKUP($A265,'[2]Protocol Search'!$A:$K,4,FALSE)</f>
        <v>Mody, Rajen</v>
      </c>
      <c r="G265" s="1" t="str">
        <f>VLOOKUP($A265,'[2]Protocol Search'!$A:$K,10,FALSE)</f>
        <v>CTSU - Childrens</v>
      </c>
      <c r="H265" s="2">
        <v>43203</v>
      </c>
      <c r="J265" s="2">
        <v>43231</v>
      </c>
      <c r="L265" s="2">
        <v>43230</v>
      </c>
      <c r="N265" s="2">
        <v>43234</v>
      </c>
      <c r="O265" s="2">
        <v>43245</v>
      </c>
      <c r="P265" s="2">
        <v>43245</v>
      </c>
      <c r="Q265" s="2">
        <v>43269</v>
      </c>
      <c r="R265" s="2" t="s">
        <v>0</v>
      </c>
      <c r="S265" s="2">
        <v>43563</v>
      </c>
      <c r="T265" s="2">
        <v>43326</v>
      </c>
      <c r="V265" s="2">
        <v>43326</v>
      </c>
      <c r="W265" s="2">
        <v>43306</v>
      </c>
      <c r="X265" s="2">
        <v>43326</v>
      </c>
      <c r="Z265" s="2">
        <v>43691</v>
      </c>
      <c r="AB265" s="2">
        <v>43670</v>
      </c>
      <c r="AC265" s="2">
        <v>43691</v>
      </c>
      <c r="AD265" s="2" t="s">
        <v>0</v>
      </c>
      <c r="AE265" s="2" t="s">
        <v>0</v>
      </c>
      <c r="AH265" s="2" t="s">
        <v>0</v>
      </c>
    </row>
    <row r="266" spans="1:34" x14ac:dyDescent="0.25">
      <c r="A266" s="1" t="s">
        <v>1461</v>
      </c>
      <c r="B266" s="1" t="str">
        <f>VLOOKUP($A266,'[2]Protocol Search'!$A:$K,5,FALSE)</f>
        <v>ABANDONED</v>
      </c>
      <c r="C266" s="1" t="str">
        <f>VLOOKUP($A266,'[2]Protocol Search'!$A:$K,9,FALSE)</f>
        <v>Industry</v>
      </c>
      <c r="D266" s="1" t="str">
        <f>VLOOKUP($A266,'[2]Protocol Search'!$A:$K,7,FALSE)</f>
        <v>Aerie Pharmaceuticals, Inc.</v>
      </c>
      <c r="E266" s="1" t="str">
        <f>VLOOKUP($A266,'[2]Protocol Search'!$A:$K,3,FALSE)</f>
        <v>Ophthalmology &amp; Visual Sciences</v>
      </c>
      <c r="F266" s="1" t="str">
        <f>VLOOKUP($A266,'[2]Protocol Search'!$A:$K,4,FALSE)</f>
        <v>Moroi, Sayoko</v>
      </c>
      <c r="G266" s="1" t="str">
        <f>VLOOKUP($A266,'[2]Protocol Search'!$A:$K,10,FALSE)</f>
        <v>CTSU - Ambulatory and Chronic Disease</v>
      </c>
      <c r="H266" s="2">
        <v>43150</v>
      </c>
      <c r="J266" s="2">
        <v>43206</v>
      </c>
      <c r="L266" s="2">
        <v>43199</v>
      </c>
      <c r="N266" s="2">
        <v>43200</v>
      </c>
      <c r="O266" s="2">
        <v>43237</v>
      </c>
      <c r="P266" s="2">
        <v>43215</v>
      </c>
      <c r="Q266" s="2">
        <v>43237</v>
      </c>
      <c r="R266" s="2">
        <v>43242</v>
      </c>
      <c r="T266" s="2">
        <v>43242</v>
      </c>
      <c r="V266" s="2">
        <v>43255</v>
      </c>
      <c r="W266" s="2">
        <v>43230</v>
      </c>
      <c r="X266" s="2">
        <v>43259</v>
      </c>
      <c r="Z266" s="2">
        <v>43284</v>
      </c>
      <c r="AD266" s="2">
        <v>43228</v>
      </c>
      <c r="AE266" s="2">
        <v>43206</v>
      </c>
      <c r="AH266" s="2" t="s">
        <v>0</v>
      </c>
    </row>
    <row r="267" spans="1:34" x14ac:dyDescent="0.25">
      <c r="A267" s="1" t="s">
        <v>1460</v>
      </c>
      <c r="B267" s="1" t="str">
        <f>VLOOKUP($A267,'[2]Protocol Search'!$A:$K,5,FALSE)</f>
        <v>OPEN TO ACCRUAL</v>
      </c>
      <c r="C267" s="1" t="str">
        <f>VLOOKUP($A267,'[2]Protocol Search'!$A:$K,9,FALSE)</f>
        <v>National</v>
      </c>
      <c r="D267" s="1" t="str">
        <f>VLOOKUP($A267,'[2]Protocol Search'!$A:$K,7,FALSE)</f>
        <v>University of Michigan</v>
      </c>
      <c r="E267" s="1" t="str">
        <f>VLOOKUP($A267,'[2]Protocol Search'!$A:$K,3,FALSE)</f>
        <v>Family Medicine</v>
      </c>
      <c r="F267" s="1" t="str">
        <f>VLOOKUP($A267,'[2]Protocol Search'!$A:$K,4,FALSE)</f>
        <v>Richardson, Caroline</v>
      </c>
      <c r="G267" s="1" t="str">
        <f>VLOOKUP($A267,'[2]Protocol Search'!$A:$K,10,FALSE)</f>
        <v>CTSU - Behavior, Function, and Pain</v>
      </c>
      <c r="H267" s="2">
        <v>43207</v>
      </c>
      <c r="J267" s="2">
        <v>43236</v>
      </c>
      <c r="L267" s="2">
        <v>43235</v>
      </c>
      <c r="N267" s="2" t="s">
        <v>0</v>
      </c>
      <c r="AH267" s="2" t="s">
        <v>0</v>
      </c>
    </row>
    <row r="268" spans="1:34" x14ac:dyDescent="0.25">
      <c r="A268" s="1" t="s">
        <v>1459</v>
      </c>
      <c r="B268" s="1" t="str">
        <f>VLOOKUP($A268,'[2]Protocol Search'!$A:$K,5,FALSE)</f>
        <v>OPEN TO ACCRUAL</v>
      </c>
      <c r="C268" s="1" t="str">
        <f>VLOOKUP($A268,'[2]Protocol Search'!$A:$K,9,FALSE)</f>
        <v>National</v>
      </c>
      <c r="D268" s="1" t="str">
        <f>VLOOKUP($A268,'[2]Protocol Search'!$A:$K,7,FALSE)</f>
        <v>University of Michigan</v>
      </c>
      <c r="E268" s="1" t="str">
        <f>VLOOKUP($A268,'[2]Protocol Search'!$A:$K,3,FALSE)</f>
        <v>Cardiac Surgery</v>
      </c>
      <c r="F268" s="1" t="str">
        <f>VLOOKUP($A268,'[2]Protocol Search'!$A:$K,4,FALSE)</f>
        <v>Bolling, Steven</v>
      </c>
      <c r="G268" s="1" t="str">
        <f>VLOOKUP($A268,'[2]Protocol Search'!$A:$K,10,FALSE)</f>
        <v>CTSU - Heart, Vessel, Blood</v>
      </c>
      <c r="H268" s="2">
        <v>43209</v>
      </c>
      <c r="J268" s="2">
        <v>43327</v>
      </c>
      <c r="L268" s="2">
        <v>43224</v>
      </c>
      <c r="O268" s="2">
        <v>43304</v>
      </c>
      <c r="P268" s="2">
        <v>43350</v>
      </c>
      <c r="Q268" s="2">
        <v>43369</v>
      </c>
      <c r="R268" s="2">
        <v>43437</v>
      </c>
      <c r="S268" s="2">
        <v>43489</v>
      </c>
      <c r="T268" s="2">
        <v>43437</v>
      </c>
      <c r="V268" s="2">
        <v>43489</v>
      </c>
      <c r="W268" s="2">
        <v>43489</v>
      </c>
      <c r="X268" s="2">
        <v>43307</v>
      </c>
      <c r="Z268" s="2">
        <v>43490</v>
      </c>
      <c r="AB268" s="2">
        <v>43473</v>
      </c>
      <c r="AC268" s="2">
        <v>43495</v>
      </c>
      <c r="AH268" s="2" t="s">
        <v>0</v>
      </c>
    </row>
    <row r="269" spans="1:34" x14ac:dyDescent="0.25">
      <c r="A269" s="1" t="s">
        <v>1458</v>
      </c>
      <c r="B269" s="1" t="str">
        <f>VLOOKUP($A269,'[2]Protocol Search'!$A:$K,5,FALSE)</f>
        <v>CLOSED TO ACCRUAL</v>
      </c>
      <c r="C269" s="1" t="str">
        <f>VLOOKUP($A269,'[2]Protocol Search'!$A:$K,9,FALSE)</f>
        <v>Industry</v>
      </c>
      <c r="D269" s="1" t="str">
        <f>VLOOKUP($A269,'[2]Protocol Search'!$A:$K,7,FALSE)</f>
        <v>EKOS Corporation</v>
      </c>
      <c r="E269" s="1" t="str">
        <f>VLOOKUP($A269,'[2]Protocol Search'!$A:$K,3,FALSE)</f>
        <v>Radiology</v>
      </c>
      <c r="F269" s="1" t="str">
        <f>VLOOKUP($A269,'[2]Protocol Search'!$A:$K,4,FALSE)</f>
        <v>Kazanjian, Sahira</v>
      </c>
      <c r="G269" s="1" t="str">
        <f>VLOOKUP($A269,'[2]Protocol Search'!$A:$K,10,FALSE)</f>
        <v>CTSU - Heart, Vessel, Blood</v>
      </c>
      <c r="H269" s="2">
        <v>43179</v>
      </c>
      <c r="J269" s="2">
        <v>43189</v>
      </c>
      <c r="L269" s="2">
        <v>43179</v>
      </c>
      <c r="N269" s="2">
        <v>43200</v>
      </c>
      <c r="O269" s="2">
        <v>43235</v>
      </c>
      <c r="P269" s="2">
        <v>43203</v>
      </c>
      <c r="Q269" s="2">
        <v>43203</v>
      </c>
      <c r="R269" s="2">
        <v>43234</v>
      </c>
      <c r="S269" s="2">
        <v>43356</v>
      </c>
      <c r="T269" s="2">
        <v>43210</v>
      </c>
      <c r="V269" s="2">
        <v>43237</v>
      </c>
      <c r="W269" s="2">
        <v>43203</v>
      </c>
      <c r="X269" s="2">
        <v>43238</v>
      </c>
      <c r="Z269" s="2">
        <v>43369</v>
      </c>
      <c r="AB269" s="2">
        <v>43357</v>
      </c>
      <c r="AC269" s="2">
        <v>43369</v>
      </c>
      <c r="AD269" s="2">
        <v>43202</v>
      </c>
      <c r="AE269" s="2">
        <v>43192</v>
      </c>
      <c r="AH269" s="2" t="s">
        <v>0</v>
      </c>
    </row>
    <row r="270" spans="1:34" x14ac:dyDescent="0.25">
      <c r="A270" s="1" t="s">
        <v>1457</v>
      </c>
      <c r="B270" s="1" t="str">
        <f>VLOOKUP($A270,'[2]Protocol Search'!$A:$K,5,FALSE)</f>
        <v>IRB STUDY CLOSURE</v>
      </c>
      <c r="C270" s="1" t="str">
        <f>VLOOKUP($A270,'[2]Protocol Search'!$A:$K,9,FALSE)</f>
        <v>Industry</v>
      </c>
      <c r="D270" s="1" t="str">
        <f>VLOOKUP($A270,'[2]Protocol Search'!$A:$K,7,FALSE)</f>
        <v>Enanta Pharmaceuticals Inc.</v>
      </c>
      <c r="E270" s="1" t="str">
        <f>VLOOKUP($A270,'[2]Protocol Search'!$A:$K,3,FALSE)</f>
        <v>Int Med-Gastroenterology</v>
      </c>
      <c r="F270" s="1" t="str">
        <f>VLOOKUP($A270,'[2]Protocol Search'!$A:$K,4,FALSE)</f>
        <v>Conjeevaram, Hari</v>
      </c>
      <c r="G270" s="1" t="str">
        <f>VLOOKUP($A270,'[2]Protocol Search'!$A:$K,10,FALSE)</f>
        <v>CTSU - Ambulatory and Chronic Disease</v>
      </c>
      <c r="H270" s="2">
        <v>43150</v>
      </c>
      <c r="J270" s="2">
        <v>43210</v>
      </c>
      <c r="L270" s="2">
        <v>43210</v>
      </c>
      <c r="N270" s="2">
        <v>43231</v>
      </c>
      <c r="O270" s="2">
        <v>43235</v>
      </c>
      <c r="P270" s="2">
        <v>43242</v>
      </c>
      <c r="Q270" s="2">
        <v>43272</v>
      </c>
      <c r="R270" s="2">
        <v>43259</v>
      </c>
      <c r="S270" s="2">
        <v>43431</v>
      </c>
      <c r="T270" s="2">
        <v>43258</v>
      </c>
      <c r="V270" s="2">
        <v>43389</v>
      </c>
      <c r="W270" s="2">
        <v>43258</v>
      </c>
      <c r="X270" s="2">
        <v>43397</v>
      </c>
      <c r="Z270" s="2">
        <v>43453</v>
      </c>
      <c r="AB270" s="2">
        <v>43424</v>
      </c>
      <c r="AC270" s="2">
        <v>43455</v>
      </c>
      <c r="AD270" s="2">
        <v>43227</v>
      </c>
      <c r="AE270" s="2">
        <v>43216</v>
      </c>
      <c r="AH270" s="2">
        <v>43167</v>
      </c>
    </row>
    <row r="271" spans="1:34" x14ac:dyDescent="0.25">
      <c r="A271" s="1" t="s">
        <v>1456</v>
      </c>
      <c r="B271" s="1" t="str">
        <f>VLOOKUP($A271,'[2]Protocol Search'!$A:$K,5,FALSE)</f>
        <v>OPEN TO ACCRUAL</v>
      </c>
      <c r="C271" s="1" t="str">
        <f>VLOOKUP($A271,'[2]Protocol Search'!$A:$K,9,FALSE)</f>
        <v>Externally Peer-Reviewed</v>
      </c>
      <c r="D271" s="1" t="str">
        <f>VLOOKUP($A271,'[2]Protocol Search'!$A:$K,7,FALSE)</f>
        <v>DHHS - National Institutes of Health - Subcontracts</v>
      </c>
      <c r="E271" s="1" t="str">
        <f>VLOOKUP($A271,'[2]Protocol Search'!$A:$K,3,FALSE)</f>
        <v>Int Med-Cardiology</v>
      </c>
      <c r="F271" s="1" t="str">
        <f>VLOOKUP($A271,'[2]Protocol Search'!$A:$K,4,FALSE)</f>
        <v>Hummel, Scott</v>
      </c>
      <c r="G271" s="1" t="str">
        <f>VLOOKUP($A271,'[2]Protocol Search'!$A:$K,10,FALSE)</f>
        <v>CTSU - Heart, Vessel, Blood</v>
      </c>
      <c r="H271" s="2">
        <v>43056</v>
      </c>
      <c r="J271" s="2">
        <v>43114</v>
      </c>
      <c r="L271" s="2">
        <v>43102</v>
      </c>
      <c r="N271" s="2">
        <v>43122</v>
      </c>
      <c r="O271" s="2">
        <v>43243</v>
      </c>
      <c r="P271" s="2">
        <v>43133</v>
      </c>
      <c r="Q271" s="2" t="s">
        <v>0</v>
      </c>
      <c r="R271" s="2" t="s">
        <v>0</v>
      </c>
      <c r="T271" s="2">
        <v>43150</v>
      </c>
      <c r="V271" s="2">
        <v>43138</v>
      </c>
      <c r="W271" s="2">
        <v>43150</v>
      </c>
      <c r="X271" s="2">
        <v>43223</v>
      </c>
      <c r="Z271" s="2">
        <v>43305</v>
      </c>
      <c r="AB271" s="2">
        <v>43301</v>
      </c>
      <c r="AC271" s="2">
        <v>43318</v>
      </c>
      <c r="AD271" s="2">
        <v>43122</v>
      </c>
      <c r="AE271" s="2">
        <v>43119</v>
      </c>
      <c r="AH271" s="2" t="s">
        <v>0</v>
      </c>
    </row>
    <row r="272" spans="1:34" x14ac:dyDescent="0.25">
      <c r="A272" s="1" t="s">
        <v>1455</v>
      </c>
      <c r="B272" s="1" t="str">
        <f>VLOOKUP($A272,'[2]Protocol Search'!$A:$K,5,FALSE)</f>
        <v>ABANDONED</v>
      </c>
      <c r="C272" s="1" t="str">
        <f>VLOOKUP($A272,'[2]Protocol Search'!$A:$K,9,FALSE)</f>
        <v>Industry</v>
      </c>
      <c r="D272" s="1" t="str">
        <f>VLOOKUP($A272,'[2]Protocol Search'!$A:$K,7,FALSE)</f>
        <v>Boehringer Ingelheim, Ltd.</v>
      </c>
      <c r="E272" s="1" t="str">
        <f>VLOOKUP($A272,'[2]Protocol Search'!$A:$K,3,FALSE)</f>
        <v>Int Med-Rheumatology</v>
      </c>
      <c r="F272" s="1" t="str">
        <f>VLOOKUP($A272,'[2]Protocol Search'!$A:$K,4,FALSE)</f>
        <v>Khanna, Dinesh</v>
      </c>
      <c r="G272" s="1" t="str">
        <f>VLOOKUP($A272,'[2]Protocol Search'!$A:$K,10,FALSE)</f>
        <v>CTSU - Ambulatory and Chronic Disease</v>
      </c>
      <c r="H272" s="2">
        <v>42970</v>
      </c>
      <c r="J272" s="2">
        <v>43028</v>
      </c>
      <c r="L272" s="2">
        <v>43026</v>
      </c>
      <c r="N272" s="2">
        <v>43175</v>
      </c>
      <c r="O272" s="2">
        <v>43311</v>
      </c>
      <c r="P272" s="2">
        <v>43060</v>
      </c>
      <c r="Q272" s="2">
        <v>43147</v>
      </c>
      <c r="R272" s="2">
        <v>43161</v>
      </c>
      <c r="T272" s="2">
        <v>43161</v>
      </c>
      <c r="V272" s="2">
        <v>43173</v>
      </c>
      <c r="W272" s="2">
        <v>43160</v>
      </c>
      <c r="X272" s="2">
        <v>43185</v>
      </c>
      <c r="AD272" s="2" t="s">
        <v>0</v>
      </c>
      <c r="AE272" s="2">
        <v>43033</v>
      </c>
      <c r="AH272" s="2">
        <v>42978</v>
      </c>
    </row>
    <row r="273" spans="1:34" x14ac:dyDescent="0.25">
      <c r="A273" s="1" t="s">
        <v>1454</v>
      </c>
      <c r="B273" s="1" t="str">
        <f>VLOOKUP($A273,'[2]Protocol Search'!$A:$K,5,FALSE)</f>
        <v>IRB STUDY CLOSURE</v>
      </c>
      <c r="C273" s="1" t="str">
        <f>VLOOKUP($A273,'[2]Protocol Search'!$A:$K,9,FALSE)</f>
        <v>National</v>
      </c>
      <c r="D273" s="1" t="str">
        <f>VLOOKUP($A273,'[2]Protocol Search'!$A:$K,7,FALSE)</f>
        <v>University of Michigan</v>
      </c>
      <c r="E273" s="1" t="str">
        <f>VLOOKUP($A273,'[2]Protocol Search'!$A:$K,3,FALSE)</f>
        <v>Anesthesiology</v>
      </c>
      <c r="F273" s="1" t="str">
        <f>VLOOKUP($A273,'[2]Protocol Search'!$A:$K,4,FALSE)</f>
        <v>Hassett, Afton</v>
      </c>
      <c r="G273" s="1" t="str">
        <f>VLOOKUP($A273,'[2]Protocol Search'!$A:$K,10,FALSE)</f>
        <v>CTSU - Behavior, Function, and Pain</v>
      </c>
      <c r="H273" s="2">
        <v>43315</v>
      </c>
      <c r="J273" s="2">
        <v>43332</v>
      </c>
      <c r="L273" s="2">
        <v>43326</v>
      </c>
      <c r="N273" s="2" t="s">
        <v>0</v>
      </c>
      <c r="O273" s="2">
        <v>43266</v>
      </c>
      <c r="P273" s="2" t="s">
        <v>0</v>
      </c>
      <c r="Q273" s="2" t="s">
        <v>0</v>
      </c>
      <c r="R273" s="2" t="s">
        <v>0</v>
      </c>
      <c r="S273" s="2" t="s">
        <v>0</v>
      </c>
      <c r="T273" s="2">
        <v>43329</v>
      </c>
      <c r="V273" s="2">
        <v>43329</v>
      </c>
      <c r="W273" s="2">
        <v>43329</v>
      </c>
      <c r="X273" s="2" t="s">
        <v>0</v>
      </c>
      <c r="Z273" s="2">
        <v>43336</v>
      </c>
      <c r="AB273" s="2" t="s">
        <v>0</v>
      </c>
      <c r="AC273" s="2">
        <v>43336</v>
      </c>
      <c r="AD273" s="2" t="s">
        <v>0</v>
      </c>
      <c r="AE273" s="2" t="s">
        <v>0</v>
      </c>
      <c r="AH273" s="2" t="s">
        <v>0</v>
      </c>
    </row>
    <row r="274" spans="1:34" x14ac:dyDescent="0.25">
      <c r="A274" s="1" t="s">
        <v>1453</v>
      </c>
      <c r="B274" s="1" t="str">
        <f>VLOOKUP($A274,'[2]Protocol Search'!$A:$K,5,FALSE)</f>
        <v>OPEN TO ACCRUAL</v>
      </c>
      <c r="C274" s="1" t="str">
        <f>VLOOKUP($A274,'[2]Protocol Search'!$A:$K,9,FALSE)</f>
        <v>Externally Peer-Reviewed</v>
      </c>
      <c r="D274" s="1" t="str">
        <f>VLOOKUP($A274,'[2]Protocol Search'!$A:$K,7,FALSE)</f>
        <v>DHHS - National Institutes of Health</v>
      </c>
      <c r="E274" s="1" t="str">
        <f>VLOOKUP($A274,'[2]Protocol Search'!$A:$K,3,FALSE)</f>
        <v>Psychiatry</v>
      </c>
      <c r="F274" s="1" t="str">
        <f>VLOOKUP($A274,'[2]Protocol Search'!$A:$K,4,FALSE)</f>
        <v>Hampstead, Benjamin</v>
      </c>
      <c r="G274" s="1" t="str">
        <f>VLOOKUP($A274,'[2]Protocol Search'!$A:$K,10,FALSE)</f>
        <v>CTSU - Behavior, Function, and Pain</v>
      </c>
      <c r="H274" s="2">
        <v>43231</v>
      </c>
      <c r="J274" s="2">
        <v>43250</v>
      </c>
      <c r="L274" s="2">
        <v>43244</v>
      </c>
      <c r="N274" s="2" t="s">
        <v>0</v>
      </c>
      <c r="O274" s="2">
        <v>43234</v>
      </c>
      <c r="P274" s="2" t="s">
        <v>0</v>
      </c>
      <c r="Q274" s="2" t="s">
        <v>0</v>
      </c>
      <c r="R274" s="2" t="s">
        <v>0</v>
      </c>
      <c r="S274" s="2" t="s">
        <v>0</v>
      </c>
      <c r="T274" s="2" t="s">
        <v>0</v>
      </c>
      <c r="V274" s="2" t="s">
        <v>0</v>
      </c>
      <c r="W274" s="2" t="s">
        <v>0</v>
      </c>
      <c r="X274" s="2" t="s">
        <v>0</v>
      </c>
      <c r="Z274" s="2">
        <v>43551</v>
      </c>
      <c r="AB274" s="2">
        <v>43403</v>
      </c>
      <c r="AC274" s="2">
        <v>43551</v>
      </c>
      <c r="AD274" s="2" t="s">
        <v>0</v>
      </c>
      <c r="AE274" s="2" t="s">
        <v>0</v>
      </c>
      <c r="AH274" s="2" t="s">
        <v>0</v>
      </c>
    </row>
    <row r="275" spans="1:34" x14ac:dyDescent="0.25">
      <c r="A275" s="1" t="s">
        <v>1452</v>
      </c>
      <c r="B275" s="1" t="str">
        <f>VLOOKUP($A275,'[2]Protocol Search'!$A:$K,5,FALSE)</f>
        <v>TERMINATED</v>
      </c>
      <c r="C275" s="1" t="str">
        <f>VLOOKUP($A275,'[2]Protocol Search'!$A:$K,9,FALSE)</f>
        <v>Industry</v>
      </c>
      <c r="D275" s="1" t="str">
        <f>VLOOKUP($A275,'[2]Protocol Search'!$A:$K,7,FALSE)</f>
        <v>Sanofi</v>
      </c>
      <c r="E275" s="1" t="str">
        <f>VLOOKUP($A275,'[2]Protocol Search'!$A:$K,3,FALSE)</f>
        <v>Int Med-Pulmonary/Critical Care</v>
      </c>
      <c r="F275" s="1" t="str">
        <f>VLOOKUP($A275,'[2]Protocol Search'!$A:$K,4,FALSE)</f>
        <v>Lugogo, Njira</v>
      </c>
      <c r="G275" s="1" t="str">
        <f>VLOOKUP($A275,'[2]Protocol Search'!$A:$K,10,FALSE)</f>
        <v>CTSU - Ambulatory and Chronic Disease</v>
      </c>
      <c r="H275" s="2">
        <v>42993</v>
      </c>
      <c r="J275" s="2">
        <v>43186</v>
      </c>
      <c r="L275" s="2">
        <v>43185</v>
      </c>
      <c r="N275" s="2">
        <v>43207</v>
      </c>
      <c r="O275" s="2">
        <v>43235</v>
      </c>
      <c r="P275" s="2">
        <v>43209</v>
      </c>
      <c r="Q275" s="2">
        <v>43230</v>
      </c>
      <c r="R275" s="2">
        <v>43293</v>
      </c>
      <c r="S275" s="2">
        <v>43430</v>
      </c>
      <c r="T275" s="2">
        <v>43259</v>
      </c>
      <c r="V275" s="2">
        <v>43390</v>
      </c>
      <c r="W275" s="2">
        <v>43243</v>
      </c>
      <c r="X275" s="2">
        <v>43395</v>
      </c>
      <c r="Z275" s="2">
        <v>43433</v>
      </c>
      <c r="AB275" s="2">
        <v>43425</v>
      </c>
      <c r="AC275" s="2">
        <v>43438</v>
      </c>
      <c r="AD275" s="2">
        <v>43206</v>
      </c>
      <c r="AE275" s="2">
        <v>43186</v>
      </c>
      <c r="AH275" s="2">
        <v>43003</v>
      </c>
    </row>
    <row r="276" spans="1:34" x14ac:dyDescent="0.25">
      <c r="A276" s="1" t="s">
        <v>1451</v>
      </c>
      <c r="B276" s="1" t="str">
        <f>VLOOKUP($A276,'[2]Protocol Search'!$A:$K,5,FALSE)</f>
        <v>TERMINATED</v>
      </c>
      <c r="C276" s="1" t="str">
        <f>VLOOKUP($A276,'[2]Protocol Search'!$A:$K,9,FALSE)</f>
        <v>Industry</v>
      </c>
      <c r="D276" s="1" t="str">
        <f>VLOOKUP($A276,'[2]Protocol Search'!$A:$K,7,FALSE)</f>
        <v>Salix Pharmaceuticals, Inc</v>
      </c>
      <c r="E276" s="1" t="str">
        <f>VLOOKUP($A276,'[2]Protocol Search'!$A:$K,3,FALSE)</f>
        <v>Int Med-Gastroenterology</v>
      </c>
      <c r="F276" s="1" t="str">
        <f>VLOOKUP($A276,'[2]Protocol Search'!$A:$K,4,FALSE)</f>
        <v>Tapper, Elliot</v>
      </c>
      <c r="G276" s="1" t="str">
        <f>VLOOKUP($A276,'[2]Protocol Search'!$A:$K,10,FALSE)</f>
        <v>CTSU - Acute, Critical Care, Surgery &amp; Transplant</v>
      </c>
      <c r="H276" s="2">
        <v>43166</v>
      </c>
      <c r="J276" s="2">
        <v>43207</v>
      </c>
      <c r="L276" s="2">
        <v>43207</v>
      </c>
      <c r="N276" s="2">
        <v>43215</v>
      </c>
      <c r="O276" s="2">
        <v>43235</v>
      </c>
      <c r="P276" s="2">
        <v>43217</v>
      </c>
      <c r="Q276" s="2">
        <v>43227</v>
      </c>
      <c r="R276" s="2">
        <v>43229</v>
      </c>
      <c r="S276" s="2">
        <v>43384</v>
      </c>
      <c r="T276" s="2">
        <v>43229</v>
      </c>
      <c r="V276" s="2">
        <v>43229</v>
      </c>
      <c r="W276" s="2">
        <v>43227</v>
      </c>
      <c r="X276" s="2">
        <v>43234</v>
      </c>
      <c r="Z276" s="2">
        <v>43361</v>
      </c>
      <c r="AB276" s="2">
        <v>43392</v>
      </c>
      <c r="AC276" s="2">
        <v>43385</v>
      </c>
      <c r="AD276" s="2">
        <v>43201</v>
      </c>
      <c r="AE276" s="2" t="s">
        <v>0</v>
      </c>
      <c r="AH276" s="2">
        <v>43166</v>
      </c>
    </row>
    <row r="277" spans="1:34" x14ac:dyDescent="0.25">
      <c r="A277" s="1" t="s">
        <v>1450</v>
      </c>
      <c r="B277" s="1" t="str">
        <f>VLOOKUP($A277,'[2]Protocol Search'!$A:$K,5,FALSE)</f>
        <v>ABANDONED</v>
      </c>
      <c r="C277" s="1" t="str">
        <f>VLOOKUP($A277,'[2]Protocol Search'!$A:$K,9,FALSE)</f>
        <v>Industry</v>
      </c>
      <c r="D277" s="1" t="str">
        <f>VLOOKUP($A277,'[2]Protocol Search'!$A:$K,7,FALSE)</f>
        <v>Sanofi</v>
      </c>
      <c r="E277" s="1" t="str">
        <f>VLOOKUP($A277,'[2]Protocol Search'!$A:$K,3,FALSE)</f>
        <v>Int Med-Allergy</v>
      </c>
      <c r="F277" s="1" t="str">
        <f>VLOOKUP($A277,'[2]Protocol Search'!$A:$K,4,FALSE)</f>
        <v>Sanders, Georgiana</v>
      </c>
      <c r="G277" s="1" t="str">
        <f>VLOOKUP($A277,'[2]Protocol Search'!$A:$K,10,FALSE)</f>
        <v>CTSU - Childrens</v>
      </c>
      <c r="H277" s="2">
        <v>42998</v>
      </c>
      <c r="J277" s="2">
        <v>43188</v>
      </c>
      <c r="L277" s="2">
        <v>43179</v>
      </c>
      <c r="N277" s="2">
        <v>43188</v>
      </c>
      <c r="P277" s="2">
        <v>43206</v>
      </c>
      <c r="Q277" s="2">
        <v>43231</v>
      </c>
      <c r="R277" s="2">
        <v>43236</v>
      </c>
      <c r="T277" s="2">
        <v>43236</v>
      </c>
      <c r="V277" s="2">
        <v>43257</v>
      </c>
      <c r="W277" s="2">
        <v>43235</v>
      </c>
      <c r="X277" s="2">
        <v>43262</v>
      </c>
      <c r="AB277" s="2">
        <v>43425</v>
      </c>
      <c r="AD277" s="2">
        <v>43207</v>
      </c>
      <c r="AE277" s="2">
        <v>43188</v>
      </c>
      <c r="AH277" s="2">
        <v>42998</v>
      </c>
    </row>
    <row r="278" spans="1:34" x14ac:dyDescent="0.25">
      <c r="A278" s="1" t="s">
        <v>1449</v>
      </c>
      <c r="B278" s="1" t="str">
        <f>VLOOKUP($A278,'[2]Protocol Search'!$A:$K,5,FALSE)</f>
        <v>ABANDONED</v>
      </c>
      <c r="C278" s="1" t="str">
        <f>VLOOKUP($A278,'[2]Protocol Search'!$A:$K,9,FALSE)</f>
        <v>Industry</v>
      </c>
      <c r="D278" s="1" t="str">
        <f>VLOOKUP($A278,'[2]Protocol Search'!$A:$K,7,FALSE)</f>
        <v>Regeneron</v>
      </c>
      <c r="E278" s="1" t="str">
        <f>VLOOKUP($A278,'[2]Protocol Search'!$A:$K,3,FALSE)</f>
        <v>Dermatology</v>
      </c>
      <c r="F278" s="1" t="str">
        <f>VLOOKUP($A278,'[2]Protocol Search'!$A:$K,4,FALSE)</f>
        <v>Goldfarb, Michael</v>
      </c>
      <c r="G278" s="1" t="str">
        <f>VLOOKUP($A278,'[2]Protocol Search'!$A:$K,10,FALSE)</f>
        <v>CTSU - Neurosciences and Sensory</v>
      </c>
      <c r="H278" s="2">
        <v>43028</v>
      </c>
      <c r="I278" s="2">
        <v>43299</v>
      </c>
      <c r="K278" s="2" t="s">
        <v>0</v>
      </c>
      <c r="N278" s="2">
        <v>43110</v>
      </c>
      <c r="O278" s="2">
        <v>43263</v>
      </c>
      <c r="P278" s="2">
        <v>43308</v>
      </c>
      <c r="Q278" s="2">
        <v>43308</v>
      </c>
      <c r="R278" s="2">
        <v>43336</v>
      </c>
      <c r="T278" s="2" t="s">
        <v>0</v>
      </c>
      <c r="U278" s="2">
        <v>43269</v>
      </c>
      <c r="V278" s="2">
        <v>43368</v>
      </c>
      <c r="W278" s="2">
        <v>43273</v>
      </c>
      <c r="X278" s="2">
        <v>43370</v>
      </c>
      <c r="Y278" s="2">
        <v>44144</v>
      </c>
      <c r="Z278" s="2">
        <v>44145</v>
      </c>
      <c r="AA278" s="2">
        <v>43353</v>
      </c>
      <c r="AD278" s="2" t="s">
        <v>0</v>
      </c>
      <c r="AF278" s="2" t="s">
        <v>0</v>
      </c>
      <c r="AG278" s="2" t="s">
        <v>0</v>
      </c>
      <c r="AH278" s="2" t="s">
        <v>0</v>
      </c>
    </row>
    <row r="279" spans="1:34" x14ac:dyDescent="0.25">
      <c r="A279" s="1" t="s">
        <v>1448</v>
      </c>
      <c r="B279" s="1" t="str">
        <f>VLOOKUP($A279,'[2]Protocol Search'!$A:$K,5,FALSE)</f>
        <v>CLOSED TO ACCRUAL</v>
      </c>
      <c r="C279" s="1" t="str">
        <f>VLOOKUP($A279,'[2]Protocol Search'!$A:$K,9,FALSE)</f>
        <v>Industry</v>
      </c>
      <c r="D279" s="1" t="str">
        <f>VLOOKUP($A279,'[2]Protocol Search'!$A:$K,7,FALSE)</f>
        <v>Acceleron Pharma Inc</v>
      </c>
      <c r="E279" s="1" t="str">
        <f>VLOOKUP($A279,'[2]Protocol Search'!$A:$K,3,FALSE)</f>
        <v>Int Med-Cardiology</v>
      </c>
      <c r="F279" s="1" t="str">
        <f>VLOOKUP($A279,'[2]Protocol Search'!$A:$K,4,FALSE)</f>
        <v>McLaughlin, Vallerie</v>
      </c>
      <c r="G279" s="1" t="str">
        <f>VLOOKUP($A279,'[2]Protocol Search'!$A:$K,10,FALSE)</f>
        <v>CTSU - Heart, Vessel, Blood</v>
      </c>
      <c r="H279" s="2">
        <v>43109</v>
      </c>
      <c r="J279" s="2">
        <v>43192</v>
      </c>
      <c r="L279" s="2">
        <v>43186</v>
      </c>
      <c r="N279" s="2">
        <v>43194</v>
      </c>
      <c r="O279" s="2">
        <v>43290</v>
      </c>
      <c r="P279" s="2">
        <v>43203</v>
      </c>
      <c r="Q279" s="2">
        <v>43213</v>
      </c>
      <c r="R279" s="2">
        <v>43217</v>
      </c>
      <c r="S279" s="2">
        <v>43354</v>
      </c>
      <c r="T279" s="2">
        <v>43217</v>
      </c>
      <c r="V279" s="2">
        <v>43238</v>
      </c>
      <c r="W279" s="2">
        <v>43217</v>
      </c>
      <c r="X279" s="2">
        <v>43238</v>
      </c>
      <c r="Z279" s="2">
        <v>43354</v>
      </c>
      <c r="AB279" s="2">
        <v>43354</v>
      </c>
      <c r="AC279" s="2">
        <v>43355</v>
      </c>
      <c r="AD279" s="2">
        <v>43207</v>
      </c>
      <c r="AE279" s="2">
        <v>43203</v>
      </c>
      <c r="AH279" s="2">
        <v>43185</v>
      </c>
    </row>
    <row r="280" spans="1:34" x14ac:dyDescent="0.25">
      <c r="A280" s="1" t="s">
        <v>1447</v>
      </c>
      <c r="B280" s="1" t="str">
        <f>VLOOKUP($A280,'[2]Protocol Search'!$A:$K,5,FALSE)</f>
        <v>TERMINATED</v>
      </c>
      <c r="C280" s="1" t="str">
        <f>VLOOKUP($A280,'[2]Protocol Search'!$A:$K,9,FALSE)</f>
        <v>Industry</v>
      </c>
      <c r="D280" s="1" t="str">
        <f>VLOOKUP($A280,'[2]Protocol Search'!$A:$K,7,FALSE)</f>
        <v>Proteostasis Therapeutics, Inc</v>
      </c>
      <c r="E280" s="1" t="str">
        <f>VLOOKUP($A280,'[2]Protocol Search'!$A:$K,3,FALSE)</f>
        <v>Pediatrics-Pulmonary Medicine</v>
      </c>
      <c r="F280" s="1" t="str">
        <f>VLOOKUP($A280,'[2]Protocol Search'!$A:$K,4,FALSE)</f>
        <v>Filbrun, Amy</v>
      </c>
      <c r="G280" s="1" t="str">
        <f>VLOOKUP($A280,'[2]Protocol Search'!$A:$K,10,FALSE)</f>
        <v>CTSU - Childrens</v>
      </c>
      <c r="H280" s="2">
        <v>43236</v>
      </c>
      <c r="J280" s="2">
        <v>43243</v>
      </c>
      <c r="L280" s="2">
        <v>43243</v>
      </c>
      <c r="N280" s="2">
        <v>43243</v>
      </c>
      <c r="O280" s="2">
        <v>43251</v>
      </c>
      <c r="P280" s="2">
        <v>43251</v>
      </c>
      <c r="Q280" s="2">
        <v>43262</v>
      </c>
      <c r="R280" s="2">
        <v>43279</v>
      </c>
      <c r="S280" s="2">
        <v>43325</v>
      </c>
      <c r="T280" s="2">
        <v>43278</v>
      </c>
      <c r="V280" s="2">
        <v>43279</v>
      </c>
      <c r="W280" s="2">
        <v>43278</v>
      </c>
      <c r="X280" s="2">
        <v>43279</v>
      </c>
      <c r="Z280" s="2">
        <v>43328</v>
      </c>
      <c r="AB280" s="2">
        <v>43325</v>
      </c>
      <c r="AC280" s="2">
        <v>43332</v>
      </c>
      <c r="AD280" s="2" t="s">
        <v>0</v>
      </c>
      <c r="AE280" s="2">
        <v>43252</v>
      </c>
      <c r="AH280" s="2" t="s">
        <v>0</v>
      </c>
    </row>
    <row r="281" spans="1:34" x14ac:dyDescent="0.25">
      <c r="A281" s="1" t="s">
        <v>1446</v>
      </c>
      <c r="B281" s="1" t="str">
        <f>VLOOKUP($A281,'[2]Protocol Search'!$A:$K,5,FALSE)</f>
        <v>TERMINATED</v>
      </c>
      <c r="C281" s="1" t="str">
        <f>VLOOKUP($A281,'[2]Protocol Search'!$A:$K,9,FALSE)</f>
        <v>Industry</v>
      </c>
      <c r="D281" s="1" t="str">
        <f>VLOOKUP($A281,'[2]Protocol Search'!$A:$K,7,FALSE)</f>
        <v>Dova Pharmaceuticals</v>
      </c>
      <c r="E281" s="1" t="str">
        <f>VLOOKUP($A281,'[2]Protocol Search'!$A:$K,3,FALSE)</f>
        <v>Int Med-Gastroenterology</v>
      </c>
      <c r="F281" s="1" t="str">
        <f>VLOOKUP($A281,'[2]Protocol Search'!$A:$K,4,FALSE)</f>
        <v>Tapper, Elliot</v>
      </c>
      <c r="G281" s="1" t="str">
        <f>VLOOKUP($A281,'[2]Protocol Search'!$A:$K,10,FALSE)</f>
        <v>CTSU - Ambulatory and Chronic Disease</v>
      </c>
      <c r="H281" s="2">
        <v>43175</v>
      </c>
      <c r="J281" s="2">
        <v>43186</v>
      </c>
      <c r="L281" s="2">
        <v>43185</v>
      </c>
      <c r="N281" s="2">
        <v>43236</v>
      </c>
      <c r="O281" s="2">
        <v>43228</v>
      </c>
      <c r="P281" s="2">
        <v>43196</v>
      </c>
      <c r="Q281" s="2">
        <v>43217</v>
      </c>
      <c r="R281" s="2">
        <v>43270</v>
      </c>
      <c r="S281" s="2">
        <v>43319</v>
      </c>
      <c r="T281" s="2">
        <v>43263</v>
      </c>
      <c r="V281" s="2">
        <v>43294</v>
      </c>
      <c r="W281" s="2">
        <v>43255</v>
      </c>
      <c r="X281" s="2">
        <v>43294</v>
      </c>
      <c r="Z281" s="2">
        <v>43279</v>
      </c>
      <c r="AB281" s="2">
        <v>43319</v>
      </c>
      <c r="AC281" s="2">
        <v>43320</v>
      </c>
      <c r="AD281" s="2">
        <v>43195</v>
      </c>
      <c r="AE281" s="2">
        <v>43186</v>
      </c>
      <c r="AH281" s="2" t="s">
        <v>0</v>
      </c>
    </row>
    <row r="282" spans="1:34" x14ac:dyDescent="0.25">
      <c r="A282" s="1" t="s">
        <v>1445</v>
      </c>
      <c r="B282" s="1" t="str">
        <f>VLOOKUP($A282,'[2]Protocol Search'!$A:$K,5,FALSE)</f>
        <v>OPEN TO ACCRUAL</v>
      </c>
      <c r="C282" s="1" t="str">
        <f>VLOOKUP($A282,'[2]Protocol Search'!$A:$K,9,FALSE)</f>
        <v>Institutional</v>
      </c>
      <c r="D282" s="1" t="str">
        <f>VLOOKUP($A282,'[2]Protocol Search'!$A:$K,7,FALSE)</f>
        <v>Children's Oncology Group (COG)</v>
      </c>
      <c r="E282" s="1" t="str">
        <f>VLOOKUP($A282,'[2]Protocol Search'!$A:$K,3,FALSE)</f>
        <v>Pediatrics-Hematology/Oncology</v>
      </c>
      <c r="F282" s="1" t="str">
        <f>VLOOKUP($A282,'[2]Protocol Search'!$A:$K,4,FALSE)</f>
        <v>Mody, Rajen</v>
      </c>
      <c r="G282" s="1" t="str">
        <f>VLOOKUP($A282,'[2]Protocol Search'!$A:$K,10,FALSE)</f>
        <v>CTSU - Childrens</v>
      </c>
      <c r="H282" s="2">
        <v>43291</v>
      </c>
      <c r="J282" s="2">
        <v>43293</v>
      </c>
      <c r="L282" s="2">
        <v>43292</v>
      </c>
      <c r="N282" s="2" t="s">
        <v>0</v>
      </c>
      <c r="O282" s="2">
        <v>43343</v>
      </c>
      <c r="P282" s="2">
        <v>43318</v>
      </c>
      <c r="Q282" s="2">
        <v>43340</v>
      </c>
      <c r="R282" s="2" t="s">
        <v>0</v>
      </c>
      <c r="S282" s="2">
        <v>43390</v>
      </c>
      <c r="T282" s="2">
        <v>43378</v>
      </c>
      <c r="V282" s="2">
        <v>43378</v>
      </c>
      <c r="W282" s="2">
        <v>43369</v>
      </c>
      <c r="X282" s="2" t="s">
        <v>0</v>
      </c>
      <c r="Z282" s="2">
        <v>43472</v>
      </c>
      <c r="AB282" s="2" t="s">
        <v>0</v>
      </c>
      <c r="AC282" s="2">
        <v>43472</v>
      </c>
      <c r="AD282" s="2">
        <v>43340</v>
      </c>
      <c r="AE282" s="2">
        <v>43336</v>
      </c>
      <c r="AH282" s="2" t="s">
        <v>0</v>
      </c>
    </row>
    <row r="283" spans="1:34" x14ac:dyDescent="0.25">
      <c r="A283" s="1" t="s">
        <v>1444</v>
      </c>
      <c r="B283" s="1" t="str">
        <f>VLOOKUP($A283,'[2]Protocol Search'!$A:$K,5,FALSE)</f>
        <v>ABANDONED</v>
      </c>
      <c r="C283" s="1" t="str">
        <f>VLOOKUP($A283,'[2]Protocol Search'!$A:$K,9,FALSE)</f>
        <v>Externally Peer-Reviewed</v>
      </c>
      <c r="D283" s="1" t="str">
        <f>VLOOKUP($A283,'[2]Protocol Search'!$A:$K,7,FALSE)</f>
        <v>DHHS - National Institutes of Health</v>
      </c>
      <c r="E283" s="1" t="str">
        <f>VLOOKUP($A283,'[2]Protocol Search'!$A:$K,3,FALSE)</f>
        <v>Neurology</v>
      </c>
      <c r="F283" s="1" t="str">
        <f>VLOOKUP($A283,'[2]Protocol Search'!$A:$K,4,FALSE)</f>
        <v>Kotagal, Vikas</v>
      </c>
      <c r="G283" s="1" t="str">
        <f>VLOOKUP($A283,'[2]Protocol Search'!$A:$K,10,FALSE)</f>
        <v>CTSU - Neurosciences and Sensory</v>
      </c>
      <c r="H283" s="2">
        <v>43243</v>
      </c>
      <c r="N283" s="2" t="s">
        <v>0</v>
      </c>
      <c r="O283" s="2">
        <v>43231</v>
      </c>
      <c r="R283" s="2" t="s">
        <v>0</v>
      </c>
      <c r="T283" s="2">
        <v>43236</v>
      </c>
      <c r="V283" s="2" t="s">
        <v>0</v>
      </c>
      <c r="W283" s="2">
        <v>43236</v>
      </c>
      <c r="X283" s="2">
        <v>43236</v>
      </c>
      <c r="AD283" s="2" t="s">
        <v>0</v>
      </c>
      <c r="AE283" s="2" t="s">
        <v>0</v>
      </c>
      <c r="AH283" s="2" t="s">
        <v>0</v>
      </c>
    </row>
    <row r="284" spans="1:34" x14ac:dyDescent="0.25">
      <c r="A284" s="1" t="s">
        <v>1443</v>
      </c>
      <c r="B284" s="1" t="str">
        <f>VLOOKUP($A284,'[2]Protocol Search'!$A:$K,5,FALSE)</f>
        <v>OPEN TO ACCRUAL</v>
      </c>
      <c r="C284" s="1" t="str">
        <f>VLOOKUP($A284,'[2]Protocol Search'!$A:$K,9,FALSE)</f>
        <v>Industry</v>
      </c>
      <c r="D284" s="1" t="str">
        <f>VLOOKUP($A284,'[2]Protocol Search'!$A:$K,7,FALSE)</f>
        <v>Loxo Oncology, Inc.</v>
      </c>
      <c r="E284" s="1" t="str">
        <f>VLOOKUP($A284,'[2]Protocol Search'!$A:$K,3,FALSE)</f>
        <v>Pediatrics-Hematology/Oncology</v>
      </c>
      <c r="F284" s="1" t="str">
        <f>VLOOKUP($A284,'[2]Protocol Search'!$A:$K,4,FALSE)</f>
        <v>Mody, Rajen</v>
      </c>
      <c r="G284" s="1" t="str">
        <f>VLOOKUP($A284,'[2]Protocol Search'!$A:$K,10,FALSE)</f>
        <v>CTSU - Childrens</v>
      </c>
      <c r="H284" s="2">
        <v>43224</v>
      </c>
      <c r="J284" s="2">
        <v>43238</v>
      </c>
      <c r="L284" s="2">
        <v>43238</v>
      </c>
      <c r="N284" s="2">
        <v>43242</v>
      </c>
      <c r="O284" s="2">
        <v>43243</v>
      </c>
      <c r="P284" s="2">
        <v>43250</v>
      </c>
      <c r="Q284" s="2">
        <v>43251</v>
      </c>
      <c r="R284" s="2">
        <v>43327</v>
      </c>
      <c r="S284" s="2">
        <v>43535</v>
      </c>
      <c r="T284" s="2">
        <v>43327</v>
      </c>
      <c r="V284" s="2">
        <v>43389</v>
      </c>
      <c r="W284" s="2">
        <v>43291</v>
      </c>
      <c r="X284" s="2">
        <v>43396</v>
      </c>
      <c r="Z284" s="2">
        <v>43613</v>
      </c>
      <c r="AB284" s="2">
        <v>43586</v>
      </c>
      <c r="AC284" s="2">
        <v>43614</v>
      </c>
      <c r="AD284" s="2" t="s">
        <v>0</v>
      </c>
      <c r="AE284" s="2">
        <v>43250</v>
      </c>
      <c r="AH284" s="2" t="s">
        <v>0</v>
      </c>
    </row>
    <row r="285" spans="1:34" x14ac:dyDescent="0.25">
      <c r="A285" s="1" t="s">
        <v>1442</v>
      </c>
      <c r="B285" s="1" t="str">
        <f>VLOOKUP($A285,'[2]Protocol Search'!$A:$K,5,FALSE)</f>
        <v>IRB STUDY CLOSURE</v>
      </c>
      <c r="C285" s="1" t="str">
        <f>VLOOKUP($A285,'[2]Protocol Search'!$A:$K,9,FALSE)</f>
        <v>Externally Peer-Reviewed</v>
      </c>
      <c r="D285" s="1" t="str">
        <f>VLOOKUP($A285,'[2]Protocol Search'!$A:$K,7,FALSE)</f>
        <v>The Marcus Foundation</v>
      </c>
      <c r="E285" s="1" t="str">
        <f>VLOOKUP($A285,'[2]Protocol Search'!$A:$K,3,FALSE)</f>
        <v>Surgery-Acute Care Surgery</v>
      </c>
      <c r="F285" s="1" t="str">
        <f>VLOOKUP($A285,'[2]Protocol Search'!$A:$K,4,FALSE)</f>
        <v>Park, Pauline</v>
      </c>
      <c r="G285" s="1" t="str">
        <f>VLOOKUP($A285,'[2]Protocol Search'!$A:$K,10,FALSE)</f>
        <v>CTSU - Acute, Critical Care, Surgery &amp; Transplant</v>
      </c>
      <c r="H285" s="2">
        <v>43125</v>
      </c>
      <c r="J285" s="2">
        <v>43207</v>
      </c>
      <c r="L285" s="2">
        <v>43205</v>
      </c>
      <c r="N285" s="2" t="s">
        <v>0</v>
      </c>
      <c r="O285" s="2">
        <v>43256</v>
      </c>
      <c r="P285" s="2" t="s">
        <v>0</v>
      </c>
      <c r="Q285" s="2">
        <v>43234</v>
      </c>
      <c r="R285" s="2" t="s">
        <v>0</v>
      </c>
      <c r="S285" s="2">
        <v>43521</v>
      </c>
      <c r="T285" s="2">
        <v>43227</v>
      </c>
      <c r="V285" s="2">
        <v>43227</v>
      </c>
      <c r="W285" s="2">
        <v>43227</v>
      </c>
      <c r="X285" s="2" t="s">
        <v>0</v>
      </c>
      <c r="Z285" s="2">
        <v>43519</v>
      </c>
      <c r="AB285" s="2">
        <v>43503</v>
      </c>
      <c r="AC285" s="2">
        <v>43521</v>
      </c>
      <c r="AD285" s="2" t="s">
        <v>0</v>
      </c>
      <c r="AE285" s="2" t="s">
        <v>0</v>
      </c>
      <c r="AH285" s="2" t="s">
        <v>0</v>
      </c>
    </row>
    <row r="286" spans="1:34" x14ac:dyDescent="0.25">
      <c r="A286" s="1" t="s">
        <v>1441</v>
      </c>
      <c r="B286" s="1" t="str">
        <f>VLOOKUP($A286,'[2]Protocol Search'!$A:$K,5,FALSE)</f>
        <v>ABANDONED</v>
      </c>
      <c r="C286" s="1" t="str">
        <f>VLOOKUP($A286,'[2]Protocol Search'!$A:$K,9,FALSE)</f>
        <v>National</v>
      </c>
      <c r="D286" s="1" t="str">
        <f>VLOOKUP($A286,'[2]Protocol Search'!$A:$K,7,FALSE)</f>
        <v>University of Michigan</v>
      </c>
      <c r="E286" s="1" t="str">
        <f>VLOOKUP($A286,'[2]Protocol Search'!$A:$K,3,FALSE)</f>
        <v>Pediatrics-Nephrology</v>
      </c>
      <c r="F286" s="1" t="str">
        <f>VLOOKUP($A286,'[2]Protocol Search'!$A:$K,4,FALSE)</f>
        <v>Gipson, Debbie</v>
      </c>
      <c r="G286" s="1" t="str">
        <f>VLOOKUP($A286,'[2]Protocol Search'!$A:$K,10,FALSE)</f>
        <v>CTSU - Childrens</v>
      </c>
      <c r="H286" s="2">
        <v>43069</v>
      </c>
      <c r="J286" s="2">
        <v>43256</v>
      </c>
      <c r="L286" s="2">
        <v>43249</v>
      </c>
      <c r="N286" s="2" t="s">
        <v>0</v>
      </c>
      <c r="O286" s="2" t="s">
        <v>0</v>
      </c>
      <c r="P286" s="2">
        <v>43264</v>
      </c>
      <c r="Q286" s="2">
        <v>43292</v>
      </c>
      <c r="R286" s="2" t="s">
        <v>0</v>
      </c>
      <c r="S286" s="2">
        <v>43286</v>
      </c>
      <c r="T286" s="2" t="s">
        <v>0</v>
      </c>
      <c r="V286" s="2" t="s">
        <v>0</v>
      </c>
      <c r="W286" s="2" t="s">
        <v>0</v>
      </c>
      <c r="X286" s="2" t="s">
        <v>0</v>
      </c>
      <c r="AB286" s="2">
        <v>43271</v>
      </c>
      <c r="AD286" s="2" t="s">
        <v>0</v>
      </c>
      <c r="AE286" s="2" t="s">
        <v>0</v>
      </c>
      <c r="AH286" s="2" t="s">
        <v>0</v>
      </c>
    </row>
    <row r="287" spans="1:34" x14ac:dyDescent="0.25">
      <c r="A287" s="1" t="s">
        <v>1440</v>
      </c>
      <c r="B287" s="1" t="str">
        <f>VLOOKUP($A287,'[2]Protocol Search'!$A:$K,5,FALSE)</f>
        <v>ABANDONED</v>
      </c>
      <c r="C287" s="1" t="str">
        <f>VLOOKUP($A287,'[2]Protocol Search'!$A:$K,9,FALSE)</f>
        <v>Industry</v>
      </c>
      <c r="D287" s="1" t="str">
        <f>VLOOKUP($A287,'[2]Protocol Search'!$A:$K,7,FALSE)</f>
        <v>MediBeacon Inc</v>
      </c>
      <c r="E287" s="1" t="str">
        <f>VLOOKUP($A287,'[2]Protocol Search'!$A:$K,3,FALSE)</f>
        <v>Ophthalmology &amp; Visual Sciences</v>
      </c>
      <c r="F287" s="1" t="str">
        <f>VLOOKUP($A287,'[2]Protocol Search'!$A:$K,4,FALSE)</f>
        <v>Paulus, Yannis</v>
      </c>
      <c r="G287" s="1" t="str">
        <f>VLOOKUP($A287,'[2]Protocol Search'!$A:$K,10,FALSE)</f>
        <v>CTSU - Ambulatory and Chronic Disease</v>
      </c>
      <c r="H287" s="2">
        <v>42956</v>
      </c>
      <c r="J287" s="2">
        <v>43328</v>
      </c>
      <c r="L287" s="2">
        <v>43327</v>
      </c>
      <c r="N287" s="2">
        <v>43341</v>
      </c>
      <c r="O287" s="2">
        <v>43629</v>
      </c>
      <c r="P287" s="2">
        <v>43353</v>
      </c>
      <c r="Q287" s="2">
        <v>43353</v>
      </c>
      <c r="R287" s="2">
        <v>43367</v>
      </c>
      <c r="S287" s="2">
        <v>43502</v>
      </c>
      <c r="T287" s="2">
        <v>43364</v>
      </c>
      <c r="V287" s="2">
        <v>43475</v>
      </c>
      <c r="W287" s="2">
        <v>43357</v>
      </c>
      <c r="X287" s="2">
        <v>43475</v>
      </c>
      <c r="Z287" s="2">
        <v>43712</v>
      </c>
      <c r="AB287" s="2">
        <v>43720</v>
      </c>
      <c r="AD287" s="2">
        <v>43342</v>
      </c>
      <c r="AE287" s="2">
        <v>43332</v>
      </c>
      <c r="AH287" s="2">
        <v>42964</v>
      </c>
    </row>
    <row r="288" spans="1:34" x14ac:dyDescent="0.25">
      <c r="A288" s="1" t="s">
        <v>1439</v>
      </c>
      <c r="B288" s="1" t="str">
        <f>VLOOKUP($A288,'[2]Protocol Search'!$A:$K,5,FALSE)</f>
        <v>CLOSED TO ACCRUAL</v>
      </c>
      <c r="C288" s="1" t="str">
        <f>VLOOKUP($A288,'[2]Protocol Search'!$A:$K,9,FALSE)</f>
        <v>Industry</v>
      </c>
      <c r="D288" s="1" t="str">
        <f>VLOOKUP($A288,'[2]Protocol Search'!$A:$K,7,FALSE)</f>
        <v>Biohaven Pharmaceutical Holding Company</v>
      </c>
      <c r="E288" s="1" t="str">
        <f>VLOOKUP($A288,'[2]Protocol Search'!$A:$K,3,FALSE)</f>
        <v>Neurology</v>
      </c>
      <c r="F288" s="1" t="str">
        <f>VLOOKUP($A288,'[2]Protocol Search'!$A:$K,4,FALSE)</f>
        <v>Heidebrink, Judith</v>
      </c>
      <c r="G288" s="1" t="str">
        <f>VLOOKUP($A288,'[2]Protocol Search'!$A:$K,10,FALSE)</f>
        <v>CTSU - Neurosciences and Sensory</v>
      </c>
      <c r="H288" s="2">
        <v>43300</v>
      </c>
      <c r="J288" s="2">
        <v>43335</v>
      </c>
      <c r="L288" s="2">
        <v>43333</v>
      </c>
      <c r="N288" s="2">
        <v>43300</v>
      </c>
      <c r="O288" s="2">
        <v>43327</v>
      </c>
      <c r="P288" s="2">
        <v>43347</v>
      </c>
      <c r="Q288" s="2">
        <v>43347</v>
      </c>
      <c r="R288" s="2">
        <v>43321</v>
      </c>
      <c r="S288" s="2">
        <v>43417</v>
      </c>
      <c r="T288" s="2">
        <v>43321</v>
      </c>
      <c r="V288" s="2">
        <v>43326</v>
      </c>
      <c r="W288" s="2">
        <v>43321</v>
      </c>
      <c r="X288" s="2">
        <v>43321</v>
      </c>
      <c r="Z288" s="2">
        <v>43419</v>
      </c>
      <c r="AB288" s="2">
        <v>43413</v>
      </c>
      <c r="AC288" s="2">
        <v>43419</v>
      </c>
      <c r="AD288" s="2" t="s">
        <v>0</v>
      </c>
      <c r="AE288" s="2" t="s">
        <v>0</v>
      </c>
      <c r="AH288" s="2" t="s">
        <v>0</v>
      </c>
    </row>
    <row r="289" spans="1:34" x14ac:dyDescent="0.25">
      <c r="A289" s="1" t="s">
        <v>1438</v>
      </c>
      <c r="B289" s="1" t="str">
        <f>VLOOKUP($A289,'[2]Protocol Search'!$A:$K,5,FALSE)</f>
        <v>ABANDONED</v>
      </c>
      <c r="C289" s="1" t="str">
        <f>VLOOKUP($A289,'[2]Protocol Search'!$A:$K,9,FALSE)</f>
        <v>Industry</v>
      </c>
      <c r="D289" s="1" t="str">
        <f>VLOOKUP($A289,'[2]Protocol Search'!$A:$K,7,FALSE)</f>
        <v>Twine Clinical Consulting, LLC</v>
      </c>
      <c r="E289" s="1" t="str">
        <f>VLOOKUP($A289,'[2]Protocol Search'!$A:$K,3,FALSE)</f>
        <v>Family Medicine</v>
      </c>
      <c r="F289" s="1" t="str">
        <f>VLOOKUP($A289,'[2]Protocol Search'!$A:$K,4,FALSE)</f>
        <v>Richardson, Caroline</v>
      </c>
      <c r="G289" s="1" t="str">
        <f>VLOOKUP($A289,'[2]Protocol Search'!$A:$K,10,FALSE)</f>
        <v>CTSU - Behavior, Function, and Pain</v>
      </c>
      <c r="H289" s="2">
        <v>43276</v>
      </c>
      <c r="N289" s="2" t="s">
        <v>0</v>
      </c>
      <c r="O289" s="2">
        <v>43259</v>
      </c>
      <c r="P289" s="2" t="s">
        <v>0</v>
      </c>
      <c r="Q289" s="2" t="s">
        <v>0</v>
      </c>
      <c r="R289" s="2" t="s">
        <v>0</v>
      </c>
      <c r="T289" s="2">
        <v>43277</v>
      </c>
      <c r="V289" s="2">
        <v>43277</v>
      </c>
      <c r="W289" s="2">
        <v>43277</v>
      </c>
      <c r="X289" s="2">
        <v>43277</v>
      </c>
      <c r="AD289" s="2" t="s">
        <v>0</v>
      </c>
      <c r="AE289" s="2" t="s">
        <v>0</v>
      </c>
      <c r="AH289" s="2" t="s">
        <v>0</v>
      </c>
    </row>
    <row r="290" spans="1:34" x14ac:dyDescent="0.25">
      <c r="A290" s="1" t="s">
        <v>1437</v>
      </c>
      <c r="B290" s="1" t="str">
        <f>VLOOKUP($A290,'[2]Protocol Search'!$A:$K,5,FALSE)</f>
        <v>OPEN TO ACCRUAL</v>
      </c>
      <c r="C290" s="1" t="str">
        <f>VLOOKUP($A290,'[2]Protocol Search'!$A:$K,9,FALSE)</f>
        <v>National</v>
      </c>
      <c r="D290" s="1" t="str">
        <f>VLOOKUP($A290,'[2]Protocol Search'!$A:$K,7,FALSE)</f>
        <v>University of Michigan</v>
      </c>
      <c r="E290" s="1" t="str">
        <f>VLOOKUP($A290,'[2]Protocol Search'!$A:$K,3,FALSE)</f>
        <v>Neurology</v>
      </c>
      <c r="F290" s="1" t="str">
        <f>VLOOKUP($A290,'[2]Protocol Search'!$A:$K,4,FALSE)</f>
        <v>O'Brien, Louise</v>
      </c>
      <c r="G290" s="1" t="str">
        <f>VLOOKUP($A290,'[2]Protocol Search'!$A:$K,10,FALSE)</f>
        <v>CTSU - Neurosciences and Sensory</v>
      </c>
      <c r="H290" s="2">
        <v>43280</v>
      </c>
      <c r="I290" s="2">
        <v>43391</v>
      </c>
      <c r="K290" s="2">
        <v>43339</v>
      </c>
      <c r="N290" s="2" t="s">
        <v>0</v>
      </c>
      <c r="O290" s="2">
        <v>43494</v>
      </c>
      <c r="P290" s="2">
        <v>43384</v>
      </c>
      <c r="Q290" s="2">
        <v>43423</v>
      </c>
      <c r="R290" s="2" t="s">
        <v>0</v>
      </c>
      <c r="S290" s="2">
        <v>43501</v>
      </c>
      <c r="T290" s="2" t="s">
        <v>0</v>
      </c>
      <c r="U290" s="2">
        <v>43339</v>
      </c>
      <c r="V290" s="2" t="s">
        <v>0</v>
      </c>
      <c r="W290" s="2" t="s">
        <v>0</v>
      </c>
      <c r="X290" s="2" t="s">
        <v>0</v>
      </c>
      <c r="Y290" s="2">
        <v>43608</v>
      </c>
      <c r="Z290" s="2">
        <v>43671</v>
      </c>
      <c r="AB290" s="2" t="s">
        <v>0</v>
      </c>
      <c r="AC290" s="2">
        <v>43693</v>
      </c>
      <c r="AD290" s="2">
        <v>43423</v>
      </c>
      <c r="AF290" s="2">
        <v>43403</v>
      </c>
      <c r="AG290" s="2">
        <v>43404</v>
      </c>
      <c r="AH290" s="2" t="s">
        <v>0</v>
      </c>
    </row>
    <row r="291" spans="1:34" x14ac:dyDescent="0.25">
      <c r="A291" s="1" t="s">
        <v>1436</v>
      </c>
      <c r="B291" s="1" t="str">
        <f>VLOOKUP($A291,'[2]Protocol Search'!$A:$K,5,FALSE)</f>
        <v>IRB STUDY CLOSURE</v>
      </c>
      <c r="C291" s="1" t="str">
        <f>VLOOKUP($A291,'[2]Protocol Search'!$A:$K,9,FALSE)</f>
        <v>Industry</v>
      </c>
      <c r="D291" s="1" t="str">
        <f>VLOOKUP($A291,'[2]Protocol Search'!$A:$K,7,FALSE)</f>
        <v>Insmed Incorporated</v>
      </c>
      <c r="E291" s="1" t="str">
        <f>VLOOKUP($A291,'[2]Protocol Search'!$A:$K,3,FALSE)</f>
        <v>Int Med-Pulmonary/Critical Care</v>
      </c>
      <c r="F291" s="1" t="str">
        <f>VLOOKUP($A291,'[2]Protocol Search'!$A:$K,4,FALSE)</f>
        <v>Jia, Shijing</v>
      </c>
      <c r="G291" s="1" t="str">
        <f>VLOOKUP($A291,'[2]Protocol Search'!$A:$K,10,FALSE)</f>
        <v>CTSU - Ambulatory and Chronic Disease</v>
      </c>
      <c r="H291" s="2">
        <v>43220</v>
      </c>
      <c r="J291" s="2">
        <v>43259</v>
      </c>
      <c r="L291" s="2">
        <v>43242</v>
      </c>
      <c r="N291" s="2">
        <v>43249</v>
      </c>
      <c r="O291" s="2">
        <v>43308</v>
      </c>
      <c r="P291" s="2">
        <v>43277</v>
      </c>
      <c r="Q291" s="2">
        <v>43277</v>
      </c>
      <c r="R291" s="2">
        <v>43333</v>
      </c>
      <c r="S291" s="2">
        <v>43424</v>
      </c>
      <c r="T291" s="2">
        <v>43333</v>
      </c>
      <c r="V291" s="2">
        <v>43376</v>
      </c>
      <c r="W291" s="2">
        <v>43329</v>
      </c>
      <c r="X291" s="2">
        <v>43390</v>
      </c>
      <c r="Z291" s="2">
        <v>43431</v>
      </c>
      <c r="AB291" s="2">
        <v>43430</v>
      </c>
      <c r="AC291" s="2">
        <v>43431</v>
      </c>
      <c r="AD291" s="2">
        <v>43251</v>
      </c>
      <c r="AE291" s="2">
        <v>43241</v>
      </c>
      <c r="AH291" s="2" t="s">
        <v>0</v>
      </c>
    </row>
    <row r="292" spans="1:34" x14ac:dyDescent="0.25">
      <c r="A292" s="1" t="s">
        <v>1435</v>
      </c>
      <c r="B292" s="1" t="str">
        <f>VLOOKUP($A292,'[2]Protocol Search'!$A:$K,5,FALSE)</f>
        <v>OPEN TO ACCRUAL</v>
      </c>
      <c r="C292" s="1" t="str">
        <f>VLOOKUP($A292,'[2]Protocol Search'!$A:$K,9,FALSE)</f>
        <v>National</v>
      </c>
      <c r="D292" s="1" t="str">
        <f>VLOOKUP($A292,'[2]Protocol Search'!$A:$K,7,FALSE)</f>
        <v>Canadian Institute of Health Research (CIHR)</v>
      </c>
      <c r="E292" s="1" t="str">
        <f>VLOOKUP($A292,'[2]Protocol Search'!$A:$K,3,FALSE)</f>
        <v>Int Med-Pulmonary/Critical Care</v>
      </c>
      <c r="F292" s="1" t="str">
        <f>VLOOKUP($A292,'[2]Protocol Search'!$A:$K,4,FALSE)</f>
        <v>Hyzy, Robert</v>
      </c>
      <c r="G292" s="1" t="str">
        <f>VLOOKUP($A292,'[2]Protocol Search'!$A:$K,10,FALSE)</f>
        <v>CTSU - Acute, Critical Care, Surgery &amp; Transplant</v>
      </c>
      <c r="H292" s="2">
        <v>43189</v>
      </c>
      <c r="J292" s="2">
        <v>43279</v>
      </c>
      <c r="L292" s="2" t="s">
        <v>0</v>
      </c>
      <c r="N292" s="2" t="s">
        <v>0</v>
      </c>
      <c r="O292" s="2" t="s">
        <v>0</v>
      </c>
      <c r="P292" s="2" t="s">
        <v>0</v>
      </c>
      <c r="Q292" s="2" t="s">
        <v>0</v>
      </c>
      <c r="R292" s="2" t="s">
        <v>0</v>
      </c>
      <c r="S292" s="2">
        <v>43374</v>
      </c>
      <c r="T292" s="2">
        <v>43228</v>
      </c>
      <c r="V292" s="2">
        <v>43228</v>
      </c>
      <c r="W292" s="2">
        <v>43228</v>
      </c>
      <c r="X292" s="2">
        <v>43210</v>
      </c>
      <c r="Z292" s="2">
        <v>43374</v>
      </c>
      <c r="AB292" s="2">
        <v>43371</v>
      </c>
      <c r="AC292" s="2">
        <v>43374</v>
      </c>
      <c r="AD292" s="2" t="s">
        <v>0</v>
      </c>
      <c r="AE292" s="2" t="s">
        <v>0</v>
      </c>
      <c r="AH292" s="2" t="s">
        <v>0</v>
      </c>
    </row>
    <row r="293" spans="1:34" x14ac:dyDescent="0.25">
      <c r="A293" s="1" t="s">
        <v>1434</v>
      </c>
      <c r="B293" s="1" t="str">
        <f>VLOOKUP($A293,'[2]Protocol Search'!$A:$K,5,FALSE)</f>
        <v>TERMINATED</v>
      </c>
      <c r="C293" s="1" t="str">
        <f>VLOOKUP($A293,'[2]Protocol Search'!$A:$K,9,FALSE)</f>
        <v>Industry</v>
      </c>
      <c r="D293" s="1" t="str">
        <f>VLOOKUP($A293,'[2]Protocol Search'!$A:$K,7,FALSE)</f>
        <v>Harmony Biosciences, LLC</v>
      </c>
      <c r="E293" s="1" t="str">
        <f>VLOOKUP($A293,'[2]Protocol Search'!$A:$K,3,FALSE)</f>
        <v>Neurology</v>
      </c>
      <c r="F293" s="1" t="str">
        <f>VLOOKUP($A293,'[2]Protocol Search'!$A:$K,4,FALSE)</f>
        <v>Dunn, Abbey</v>
      </c>
      <c r="G293" s="1" t="str">
        <f>VLOOKUP($A293,'[2]Protocol Search'!$A:$K,10,FALSE)</f>
        <v>CTSU - Neurosciences and Sensory</v>
      </c>
      <c r="H293" s="2">
        <v>43263</v>
      </c>
      <c r="J293" s="2">
        <v>43336</v>
      </c>
      <c r="L293" s="2">
        <v>43332</v>
      </c>
      <c r="N293" s="2">
        <v>43314</v>
      </c>
      <c r="O293" s="2">
        <v>43374</v>
      </c>
      <c r="P293" s="2" t="s">
        <v>0</v>
      </c>
      <c r="Q293" s="2" t="s">
        <v>0</v>
      </c>
      <c r="R293" s="2">
        <v>43314</v>
      </c>
      <c r="S293" s="2">
        <v>43439</v>
      </c>
      <c r="T293" s="2">
        <v>43314</v>
      </c>
      <c r="V293" s="2">
        <v>43314</v>
      </c>
      <c r="W293" s="2">
        <v>43314</v>
      </c>
      <c r="X293" s="2">
        <v>43318</v>
      </c>
      <c r="Z293" s="2">
        <v>43452</v>
      </c>
      <c r="AB293" s="2">
        <v>43433</v>
      </c>
      <c r="AD293" s="2">
        <v>43397</v>
      </c>
      <c r="AE293" s="2">
        <v>43388</v>
      </c>
      <c r="AH293" s="2">
        <v>43237</v>
      </c>
    </row>
    <row r="294" spans="1:34" x14ac:dyDescent="0.25">
      <c r="A294" s="1" t="s">
        <v>1433</v>
      </c>
      <c r="B294" s="1" t="str">
        <f>VLOOKUP($A294,'[2]Protocol Search'!$A:$K,5,FALSE)</f>
        <v>OPEN TO ACCRUAL</v>
      </c>
      <c r="C294" s="1" t="str">
        <f>VLOOKUP($A294,'[2]Protocol Search'!$A:$K,9,FALSE)</f>
        <v>Externally Peer-Reviewed</v>
      </c>
      <c r="D294" s="1" t="str">
        <f>VLOOKUP($A294,'[2]Protocol Search'!$A:$K,7,FALSE)</f>
        <v>Patient-Centered Outcomes Research Institute (PCORI)</v>
      </c>
      <c r="E294" s="1" t="str">
        <f>VLOOKUP($A294,'[2]Protocol Search'!$A:$K,3,FALSE)</f>
        <v>Int Med-Pulmonary/Critical Care</v>
      </c>
      <c r="F294" s="1" t="str">
        <f>VLOOKUP($A294,'[2]Protocol Search'!$A:$K,4,FALSE)</f>
        <v>Han, Meilan</v>
      </c>
      <c r="G294" s="1" t="str">
        <f>VLOOKUP($A294,'[2]Protocol Search'!$A:$K,10,FALSE)</f>
        <v>CTSU - Ambulatory and Chronic Disease</v>
      </c>
      <c r="H294" s="2">
        <v>43027</v>
      </c>
      <c r="J294" s="2">
        <v>43297</v>
      </c>
      <c r="L294" s="2">
        <v>43293</v>
      </c>
      <c r="N294" s="2" t="s">
        <v>0</v>
      </c>
      <c r="O294" s="2">
        <v>43089</v>
      </c>
      <c r="P294" s="2" t="s">
        <v>0</v>
      </c>
      <c r="Q294" s="2" t="s">
        <v>0</v>
      </c>
      <c r="R294" s="2" t="s">
        <v>0</v>
      </c>
      <c r="S294" s="2" t="s">
        <v>0</v>
      </c>
      <c r="T294" s="2">
        <v>43035</v>
      </c>
      <c r="V294" s="2">
        <v>43035</v>
      </c>
      <c r="W294" s="2">
        <v>43035</v>
      </c>
      <c r="X294" s="2">
        <v>43035</v>
      </c>
      <c r="Z294" s="2">
        <v>43405</v>
      </c>
      <c r="AB294" s="2">
        <v>43138</v>
      </c>
      <c r="AC294" s="2">
        <v>43852</v>
      </c>
      <c r="AD294" s="2" t="s">
        <v>0</v>
      </c>
      <c r="AE294" s="2" t="s">
        <v>0</v>
      </c>
      <c r="AH294" s="2" t="s">
        <v>0</v>
      </c>
    </row>
    <row r="295" spans="1:34" x14ac:dyDescent="0.25">
      <c r="A295" s="1" t="s">
        <v>1432</v>
      </c>
      <c r="B295" s="1" t="str">
        <f>VLOOKUP($A295,'[2]Protocol Search'!$A:$K,5,FALSE)</f>
        <v>SUSPENDED</v>
      </c>
      <c r="C295" s="1" t="str">
        <f>VLOOKUP($A295,'[2]Protocol Search'!$A:$K,9,FALSE)</f>
        <v>Industry</v>
      </c>
      <c r="D295" s="1" t="str">
        <f>VLOOKUP($A295,'[2]Protocol Search'!$A:$K,7,FALSE)</f>
        <v>Sentien Biotechnologies, Inc.</v>
      </c>
      <c r="E295" s="1" t="str">
        <f>VLOOKUP($A295,'[2]Protocol Search'!$A:$K,3,FALSE)</f>
        <v>Int Med-Nephrology</v>
      </c>
      <c r="F295" s="1" t="str">
        <f>VLOOKUP($A295,'[2]Protocol Search'!$A:$K,4,FALSE)</f>
        <v>Szamosfalvi, Balazs</v>
      </c>
      <c r="G295" s="1" t="str">
        <f>VLOOKUP($A295,'[2]Protocol Search'!$A:$K,10,FALSE)</f>
        <v>CTSU - Acute, Critical Care, Surgery &amp; Transplant</v>
      </c>
      <c r="H295" s="2">
        <v>43179</v>
      </c>
      <c r="J295" s="2">
        <v>43229</v>
      </c>
      <c r="L295" s="2">
        <v>43191</v>
      </c>
      <c r="N295" s="2">
        <v>43241</v>
      </c>
      <c r="O295" s="2" t="s">
        <v>0</v>
      </c>
      <c r="P295" s="2">
        <v>43241</v>
      </c>
      <c r="Q295" s="2">
        <v>43270</v>
      </c>
      <c r="R295" s="2">
        <v>43293</v>
      </c>
      <c r="S295" s="2">
        <v>43439</v>
      </c>
      <c r="T295" s="2">
        <v>43270</v>
      </c>
      <c r="V295" s="2">
        <v>43293</v>
      </c>
      <c r="W295" s="2">
        <v>43270</v>
      </c>
      <c r="X295" s="2">
        <v>43293</v>
      </c>
      <c r="Z295" s="2">
        <v>43438</v>
      </c>
      <c r="AB295" s="2">
        <v>43424</v>
      </c>
      <c r="AC295" s="2">
        <v>43439</v>
      </c>
      <c r="AD295" s="2">
        <v>43251</v>
      </c>
      <c r="AE295" s="2" t="s">
        <v>0</v>
      </c>
      <c r="AH295" s="2">
        <v>43179</v>
      </c>
    </row>
    <row r="296" spans="1:34" x14ac:dyDescent="0.25">
      <c r="A296" s="1" t="s">
        <v>1431</v>
      </c>
      <c r="B296" s="1" t="str">
        <f>VLOOKUP($A296,'[2]Protocol Search'!$A:$K,5,FALSE)</f>
        <v>CLOSED TO ACCRUAL</v>
      </c>
      <c r="C296" s="1" t="str">
        <f>VLOOKUP($A296,'[2]Protocol Search'!$A:$K,9,FALSE)</f>
        <v>Industry</v>
      </c>
      <c r="D296" s="1" t="str">
        <f>VLOOKUP($A296,'[2]Protocol Search'!$A:$K,7,FALSE)</f>
        <v>Novartis</v>
      </c>
      <c r="E296" s="1" t="str">
        <f>VLOOKUP($A296,'[2]Protocol Search'!$A:$K,3,FALSE)</f>
        <v>Int Med-Rheumatology</v>
      </c>
      <c r="F296" s="1" t="str">
        <f>VLOOKUP($A296,'[2]Protocol Search'!$A:$K,4,FALSE)</f>
        <v>Schiopu, Elena</v>
      </c>
      <c r="G296" s="1" t="str">
        <f>VLOOKUP($A296,'[2]Protocol Search'!$A:$K,10,FALSE)</f>
        <v>CTSU - Ambulatory and Chronic Disease</v>
      </c>
      <c r="H296" s="2">
        <v>43123</v>
      </c>
      <c r="J296" s="2">
        <v>43236</v>
      </c>
      <c r="L296" s="2">
        <v>43236</v>
      </c>
      <c r="N296" s="2">
        <v>43256</v>
      </c>
      <c r="O296" s="2">
        <v>43258</v>
      </c>
      <c r="P296" s="2">
        <v>43250</v>
      </c>
      <c r="Q296" s="2">
        <v>43270</v>
      </c>
      <c r="R296" s="2">
        <v>43256</v>
      </c>
      <c r="S296" s="2">
        <v>43362</v>
      </c>
      <c r="T296" s="2">
        <v>43256</v>
      </c>
      <c r="V296" s="2">
        <v>43290</v>
      </c>
      <c r="W296" s="2">
        <v>43255</v>
      </c>
      <c r="X296" s="2">
        <v>43290</v>
      </c>
      <c r="Z296" s="2">
        <v>43367</v>
      </c>
      <c r="AB296" s="2">
        <v>43391</v>
      </c>
      <c r="AC296" s="2">
        <v>43440</v>
      </c>
      <c r="AD296" s="2">
        <v>43250</v>
      </c>
      <c r="AE296" s="2">
        <v>43236</v>
      </c>
      <c r="AH296" s="2">
        <v>43160</v>
      </c>
    </row>
    <row r="297" spans="1:34" x14ac:dyDescent="0.25">
      <c r="A297" s="1" t="s">
        <v>1430</v>
      </c>
      <c r="B297" s="1" t="str">
        <f>VLOOKUP($A297,'[2]Protocol Search'!$A:$K,5,FALSE)</f>
        <v>OPEN TO ACCRUAL</v>
      </c>
      <c r="C297" s="1" t="str">
        <f>VLOOKUP($A297,'[2]Protocol Search'!$A:$K,9,FALSE)</f>
        <v>National</v>
      </c>
      <c r="D297" s="1" t="str">
        <f>VLOOKUP($A297,'[2]Protocol Search'!$A:$K,7,FALSE)</f>
        <v>University of Michigan</v>
      </c>
      <c r="E297" s="1" t="str">
        <f>VLOOKUP($A297,'[2]Protocol Search'!$A:$K,3,FALSE)</f>
        <v>Biomedical Engineering - MS</v>
      </c>
      <c r="F297" s="1" t="str">
        <f>VLOOKUP($A297,'[2]Protocol Search'!$A:$K,4,FALSE)</f>
        <v>Sankarasubramanian, Vishwanath</v>
      </c>
      <c r="G297" s="1" t="str">
        <f>VLOOKUP($A297,'[2]Protocol Search'!$A:$K,10,FALSE)</f>
        <v>CTSU - Behavior, Function, and Pain</v>
      </c>
      <c r="H297" s="2">
        <v>43263</v>
      </c>
      <c r="J297" s="2">
        <v>43354</v>
      </c>
      <c r="L297" s="2">
        <v>43353</v>
      </c>
      <c r="N297" s="2" t="s">
        <v>0</v>
      </c>
      <c r="O297" s="2">
        <v>43350</v>
      </c>
      <c r="P297" s="2" t="s">
        <v>0</v>
      </c>
      <c r="Q297" s="2" t="s">
        <v>0</v>
      </c>
      <c r="R297" s="2" t="s">
        <v>0</v>
      </c>
      <c r="S297" s="2" t="s">
        <v>0</v>
      </c>
      <c r="T297" s="2">
        <v>43371</v>
      </c>
      <c r="V297" s="2">
        <v>43371</v>
      </c>
      <c r="W297" s="2">
        <v>43371</v>
      </c>
      <c r="X297" s="2" t="s">
        <v>0</v>
      </c>
      <c r="Z297" s="2">
        <v>43396</v>
      </c>
      <c r="AB297" s="2" t="s">
        <v>0</v>
      </c>
      <c r="AC297" s="2">
        <v>43396</v>
      </c>
      <c r="AD297" s="2">
        <v>43371</v>
      </c>
      <c r="AE297" s="2">
        <v>43354</v>
      </c>
      <c r="AH297" s="2" t="s">
        <v>0</v>
      </c>
    </row>
    <row r="298" spans="1:34" x14ac:dyDescent="0.25">
      <c r="A298" s="1" t="s">
        <v>1429</v>
      </c>
      <c r="B298" s="1" t="str">
        <f>VLOOKUP($A298,'[2]Protocol Search'!$A:$K,5,FALSE)</f>
        <v>CLOSED TO ACCRUAL</v>
      </c>
      <c r="C298" s="1" t="str">
        <f>VLOOKUP($A298,'[2]Protocol Search'!$A:$K,9,FALSE)</f>
        <v>Industry</v>
      </c>
      <c r="D298" s="1" t="str">
        <f>VLOOKUP($A298,'[2]Protocol Search'!$A:$K,7,FALSE)</f>
        <v>GlaxoSmithKline (GSK)</v>
      </c>
      <c r="E298" s="1" t="str">
        <f>VLOOKUP($A298,'[2]Protocol Search'!$A:$K,3,FALSE)</f>
        <v>Int Med-Rheumatology</v>
      </c>
      <c r="F298" s="1" t="str">
        <f>VLOOKUP($A298,'[2]Protocol Search'!$A:$K,4,FALSE)</f>
        <v>Cagnoli, Patricia</v>
      </c>
      <c r="G298" s="1" t="str">
        <f>VLOOKUP($A298,'[2]Protocol Search'!$A:$K,10,FALSE)</f>
        <v>CTSU - Ambulatory and Chronic Disease</v>
      </c>
      <c r="H298" s="2">
        <v>43231</v>
      </c>
      <c r="J298" s="2">
        <v>43248</v>
      </c>
      <c r="L298" s="2">
        <v>43238</v>
      </c>
      <c r="N298" s="2">
        <v>43252</v>
      </c>
      <c r="O298" s="2">
        <v>43256</v>
      </c>
      <c r="P298" s="2">
        <v>43251</v>
      </c>
      <c r="Q298" s="2">
        <v>43257</v>
      </c>
      <c r="R298" s="2">
        <v>43290</v>
      </c>
      <c r="S298" s="2">
        <v>43348</v>
      </c>
      <c r="T298" s="2">
        <v>43276</v>
      </c>
      <c r="V298" s="2">
        <v>43328</v>
      </c>
      <c r="W298" s="2">
        <v>43266</v>
      </c>
      <c r="X298" s="2">
        <v>43333</v>
      </c>
      <c r="Z298" s="2">
        <v>43360</v>
      </c>
      <c r="AB298" s="2">
        <v>43361</v>
      </c>
      <c r="AC298" s="2">
        <v>43361</v>
      </c>
      <c r="AD298" s="2">
        <v>43250</v>
      </c>
      <c r="AE298" s="2">
        <v>43238</v>
      </c>
      <c r="AH298" s="2" t="s">
        <v>0</v>
      </c>
    </row>
    <row r="299" spans="1:34" x14ac:dyDescent="0.25">
      <c r="A299" s="1" t="s">
        <v>1428</v>
      </c>
      <c r="B299" s="1" t="str">
        <f>VLOOKUP($A299,'[2]Protocol Search'!$A:$K,5,FALSE)</f>
        <v>IRB STUDY CLOSURE</v>
      </c>
      <c r="C299" s="1" t="str">
        <f>VLOOKUP($A299,'[2]Protocol Search'!$A:$K,9,FALSE)</f>
        <v>Industry</v>
      </c>
      <c r="D299" s="1" t="str">
        <f>VLOOKUP($A299,'[2]Protocol Search'!$A:$K,7,FALSE)</f>
        <v>Assembly Biosciences, Inc</v>
      </c>
      <c r="E299" s="1" t="str">
        <f>VLOOKUP($A299,'[2]Protocol Search'!$A:$K,3,FALSE)</f>
        <v>Int Med-Gastroenterology</v>
      </c>
      <c r="F299" s="1" t="str">
        <f>VLOOKUP($A299,'[2]Protocol Search'!$A:$K,4,FALSE)</f>
        <v>Lok, Anna</v>
      </c>
      <c r="G299" s="1" t="str">
        <f>VLOOKUP($A299,'[2]Protocol Search'!$A:$K,10,FALSE)</f>
        <v>CTSU - Ambulatory and Chronic Disease</v>
      </c>
      <c r="H299" s="2">
        <v>43241</v>
      </c>
      <c r="J299" s="2">
        <v>43258</v>
      </c>
      <c r="L299" s="2">
        <v>43258</v>
      </c>
      <c r="N299" s="2">
        <v>43258</v>
      </c>
      <c r="O299" s="2">
        <v>43272</v>
      </c>
      <c r="P299" s="2">
        <v>43264</v>
      </c>
      <c r="Q299" s="2">
        <v>43264</v>
      </c>
      <c r="R299" s="2">
        <v>43272</v>
      </c>
      <c r="S299" s="2">
        <v>43362</v>
      </c>
      <c r="T299" s="2">
        <v>43266</v>
      </c>
      <c r="V299" s="2">
        <v>43298</v>
      </c>
      <c r="W299" s="2">
        <v>43263</v>
      </c>
      <c r="X299" s="2">
        <v>43298</v>
      </c>
      <c r="Z299" s="2">
        <v>43362</v>
      </c>
      <c r="AB299" s="2">
        <v>43360</v>
      </c>
      <c r="AC299" s="2">
        <v>43362</v>
      </c>
      <c r="AD299" s="2" t="s">
        <v>0</v>
      </c>
      <c r="AE299" s="2" t="s">
        <v>0</v>
      </c>
      <c r="AH299" s="2" t="s">
        <v>0</v>
      </c>
    </row>
    <row r="300" spans="1:34" x14ac:dyDescent="0.25">
      <c r="A300" s="1" t="s">
        <v>1427</v>
      </c>
      <c r="B300" s="1" t="str">
        <f>VLOOKUP($A300,'[2]Protocol Search'!$A:$K,5,FALSE)</f>
        <v>OPEN TO ACCRUAL</v>
      </c>
      <c r="C300" s="1" t="str">
        <f>VLOOKUP($A300,'[2]Protocol Search'!$A:$K,9,FALSE)</f>
        <v>Institutional</v>
      </c>
      <c r="D300" s="1" t="str">
        <f>VLOOKUP($A300,'[2]Protocol Search'!$A:$K,7,FALSE)</f>
        <v>Chest Foundation</v>
      </c>
      <c r="E300" s="1" t="str">
        <f>VLOOKUP($A300,'[2]Protocol Search'!$A:$K,3,FALSE)</f>
        <v>Int Med-Pulmonary/Critical Care</v>
      </c>
      <c r="F300" s="1" t="str">
        <f>VLOOKUP($A300,'[2]Protocol Search'!$A:$K,4,FALSE)</f>
        <v>Hyzy, Robert</v>
      </c>
      <c r="G300" s="1" t="str">
        <f>VLOOKUP($A300,'[2]Protocol Search'!$A:$K,10,FALSE)</f>
        <v>CTSU - Acute, Critical Care, Surgery &amp; Transplant</v>
      </c>
      <c r="H300" s="2">
        <v>43318</v>
      </c>
      <c r="J300" s="2" t="s">
        <v>0</v>
      </c>
      <c r="L300" s="2">
        <v>43318</v>
      </c>
      <c r="N300" s="2" t="s">
        <v>0</v>
      </c>
      <c r="O300" s="2" t="s">
        <v>0</v>
      </c>
      <c r="P300" s="2" t="s">
        <v>0</v>
      </c>
      <c r="Q300" s="2" t="s">
        <v>0</v>
      </c>
      <c r="R300" s="2" t="s">
        <v>0</v>
      </c>
      <c r="S300" s="2">
        <v>43518</v>
      </c>
      <c r="T300" s="2" t="s">
        <v>0</v>
      </c>
      <c r="V300" s="2">
        <v>43318</v>
      </c>
      <c r="W300" s="2" t="s">
        <v>0</v>
      </c>
      <c r="X300" s="2" t="s">
        <v>0</v>
      </c>
      <c r="Z300" s="2">
        <v>43528</v>
      </c>
      <c r="AB300" s="2">
        <v>43507</v>
      </c>
      <c r="AC300" s="2">
        <v>43537</v>
      </c>
      <c r="AD300" s="2" t="s">
        <v>0</v>
      </c>
      <c r="AE300" s="2" t="s">
        <v>0</v>
      </c>
      <c r="AH300" s="2" t="s">
        <v>0</v>
      </c>
    </row>
    <row r="301" spans="1:34" x14ac:dyDescent="0.25">
      <c r="A301" s="1" t="s">
        <v>1426</v>
      </c>
      <c r="B301" s="1" t="str">
        <f>VLOOKUP($A301,'[2]Protocol Search'!$A:$K,5,FALSE)</f>
        <v>OPEN TO ACCRUAL</v>
      </c>
      <c r="C301" s="1" t="str">
        <f>VLOOKUP($A301,'[2]Protocol Search'!$A:$K,9,FALSE)</f>
        <v>Externally Peer-Reviewed</v>
      </c>
      <c r="D301" s="1" t="str">
        <f>VLOOKUP($A301,'[2]Protocol Search'!$A:$K,7,FALSE)</f>
        <v>DHHS - National Institutes of Health</v>
      </c>
      <c r="E301" s="1" t="str">
        <f>VLOOKUP($A301,'[2]Protocol Search'!$A:$K,3,FALSE)</f>
        <v>Int Med-Pulmonary/Critical Care</v>
      </c>
      <c r="F301" s="1" t="str">
        <f>VLOOKUP($A301,'[2]Protocol Search'!$A:$K,4,FALSE)</f>
        <v>Deng, Jane</v>
      </c>
      <c r="G301" s="1" t="str">
        <f>VLOOKUP($A301,'[2]Protocol Search'!$A:$K,10,FALSE)</f>
        <v>CTSU - Ambulatory and Chronic Disease</v>
      </c>
      <c r="H301" s="2">
        <v>43588</v>
      </c>
      <c r="I301" s="2">
        <v>43606</v>
      </c>
      <c r="K301" s="2">
        <v>43605</v>
      </c>
      <c r="N301" s="2" t="s">
        <v>0</v>
      </c>
      <c r="O301" s="2">
        <v>43623</v>
      </c>
      <c r="P301" s="2">
        <v>43700</v>
      </c>
      <c r="Q301" s="2">
        <v>43713</v>
      </c>
      <c r="R301" s="2" t="s">
        <v>0</v>
      </c>
      <c r="S301" s="2">
        <v>43728</v>
      </c>
      <c r="T301" s="2">
        <v>43657</v>
      </c>
      <c r="U301" s="2">
        <v>43600</v>
      </c>
      <c r="V301" s="2">
        <v>43657</v>
      </c>
      <c r="W301" s="2">
        <v>43657</v>
      </c>
      <c r="X301" s="2" t="s">
        <v>0</v>
      </c>
      <c r="Y301" s="2">
        <v>43714</v>
      </c>
      <c r="Z301" s="2">
        <v>43857</v>
      </c>
      <c r="AB301" s="2">
        <v>43719</v>
      </c>
      <c r="AC301" s="2">
        <v>43878</v>
      </c>
      <c r="AD301" s="2">
        <v>43626</v>
      </c>
      <c r="AF301" s="2">
        <v>43607</v>
      </c>
      <c r="AG301" s="2">
        <v>43626</v>
      </c>
      <c r="AH301" s="2" t="s">
        <v>0</v>
      </c>
    </row>
    <row r="302" spans="1:34" x14ac:dyDescent="0.25">
      <c r="A302" s="1" t="s">
        <v>1425</v>
      </c>
      <c r="B302" s="1" t="str">
        <f>VLOOKUP($A302,'[2]Protocol Search'!$A:$K,5,FALSE)</f>
        <v>ABANDONED</v>
      </c>
      <c r="C302" s="1" t="str">
        <f>VLOOKUP($A302,'[2]Protocol Search'!$A:$K,9,FALSE)</f>
        <v>Industry</v>
      </c>
      <c r="D302" s="1" t="str">
        <f>VLOOKUP($A302,'[2]Protocol Search'!$A:$K,7,FALSE)</f>
        <v>Diurnal Limited</v>
      </c>
      <c r="E302" s="1" t="str">
        <f>VLOOKUP($A302,'[2]Protocol Search'!$A:$K,3,FALSE)</f>
        <v>Int Med-Metabolism, Endo &amp; Diabetes</v>
      </c>
      <c r="F302" s="1" t="str">
        <f>VLOOKUP($A302,'[2]Protocol Search'!$A:$K,4,FALSE)</f>
        <v>Auchus, Richard</v>
      </c>
      <c r="G302" s="1" t="str">
        <f>VLOOKUP($A302,'[2]Protocol Search'!$A:$K,10,FALSE)</f>
        <v>CTSU - Ambulatory and Chronic Disease</v>
      </c>
      <c r="H302" s="2">
        <v>43263</v>
      </c>
      <c r="J302" s="2">
        <v>43298</v>
      </c>
      <c r="L302" s="2">
        <v>43298</v>
      </c>
      <c r="N302" s="2">
        <v>43299</v>
      </c>
      <c r="O302" s="2">
        <v>43378</v>
      </c>
      <c r="P302" s="2">
        <v>43311</v>
      </c>
      <c r="Q302" s="2">
        <v>43318</v>
      </c>
      <c r="R302" s="2">
        <v>43333</v>
      </c>
      <c r="T302" s="2">
        <v>43332</v>
      </c>
      <c r="V302" s="2">
        <v>43364</v>
      </c>
      <c r="W302" s="2">
        <v>43326</v>
      </c>
      <c r="X302" s="2">
        <v>43367</v>
      </c>
      <c r="AD302" s="2">
        <v>43306</v>
      </c>
      <c r="AE302" s="2">
        <v>43298</v>
      </c>
      <c r="AH302" s="2" t="s">
        <v>0</v>
      </c>
    </row>
    <row r="303" spans="1:34" x14ac:dyDescent="0.25">
      <c r="A303" s="1" t="s">
        <v>1424</v>
      </c>
      <c r="B303" s="1" t="str">
        <f>VLOOKUP($A303,'[2]Protocol Search'!$A:$K,5,FALSE)</f>
        <v>OPEN TO ACCRUAL</v>
      </c>
      <c r="C303" s="1" t="str">
        <f>VLOOKUP($A303,'[2]Protocol Search'!$A:$K,9,FALSE)</f>
        <v>Institutional</v>
      </c>
      <c r="D303" s="1" t="str">
        <f>VLOOKUP($A303,'[2]Protocol Search'!$A:$K,7,FALSE)</f>
        <v>Children's Hospital of Wisconsin, Inc.</v>
      </c>
      <c r="E303" s="1" t="str">
        <f>VLOOKUP($A303,'[2]Protocol Search'!$A:$K,3,FALSE)</f>
        <v>Surgery-Pediatric Surgery</v>
      </c>
      <c r="F303" s="1" t="str">
        <f>VLOOKUP($A303,'[2]Protocol Search'!$A:$K,4,FALSE)</f>
        <v>Perrone, Erin</v>
      </c>
      <c r="G303" s="1" t="str">
        <f>VLOOKUP($A303,'[2]Protocol Search'!$A:$K,10,FALSE)</f>
        <v>CTSU - Childrens</v>
      </c>
      <c r="H303" s="2">
        <v>43684</v>
      </c>
      <c r="I303" s="2">
        <v>43874</v>
      </c>
      <c r="K303" s="2">
        <v>43866</v>
      </c>
      <c r="N303" s="2" t="s">
        <v>0</v>
      </c>
      <c r="O303" s="2">
        <v>43598</v>
      </c>
      <c r="P303" s="2" t="s">
        <v>0</v>
      </c>
      <c r="Q303" s="2" t="s">
        <v>0</v>
      </c>
      <c r="R303" s="2" t="s">
        <v>0</v>
      </c>
      <c r="S303" s="2" t="s">
        <v>0</v>
      </c>
      <c r="T303" s="2" t="s">
        <v>0</v>
      </c>
      <c r="U303" s="2">
        <v>43866</v>
      </c>
      <c r="V303" s="2" t="s">
        <v>0</v>
      </c>
      <c r="W303" s="2" t="s">
        <v>0</v>
      </c>
      <c r="X303" s="2" t="s">
        <v>0</v>
      </c>
      <c r="Y303" s="2">
        <v>43759</v>
      </c>
      <c r="Z303" s="2">
        <v>44117</v>
      </c>
      <c r="AA303" s="2" t="s">
        <v>0</v>
      </c>
      <c r="AB303" s="2">
        <v>44117</v>
      </c>
      <c r="AC303" s="2">
        <v>44117</v>
      </c>
      <c r="AD303" s="2" t="s">
        <v>0</v>
      </c>
      <c r="AF303" s="2" t="s">
        <v>0</v>
      </c>
      <c r="AG303" s="2" t="s">
        <v>0</v>
      </c>
      <c r="AH303" s="2" t="s">
        <v>0</v>
      </c>
    </row>
    <row r="304" spans="1:34" x14ac:dyDescent="0.25">
      <c r="A304" s="1" t="s">
        <v>1423</v>
      </c>
      <c r="B304" s="1" t="str">
        <f>VLOOKUP($A304,'[2]Protocol Search'!$A:$K,5,FALSE)</f>
        <v>CLOSED TO ACCRUAL</v>
      </c>
      <c r="C304" s="1" t="str">
        <f>VLOOKUP($A304,'[2]Protocol Search'!$A:$K,9,FALSE)</f>
        <v>National</v>
      </c>
      <c r="D304" s="1" t="str">
        <f>VLOOKUP($A304,'[2]Protocol Search'!$A:$K,7,FALSE)</f>
        <v>University of Michigan</v>
      </c>
      <c r="E304" s="1" t="str">
        <f>VLOOKUP($A304,'[2]Protocol Search'!$A:$K,3,FALSE)</f>
        <v>Psychiatry</v>
      </c>
      <c r="F304" s="1" t="str">
        <f>VLOOKUP($A304,'[2]Protocol Search'!$A:$K,4,FALSE)</f>
        <v>Walton, Maureen</v>
      </c>
      <c r="G304" s="1" t="str">
        <f>VLOOKUP($A304,'[2]Protocol Search'!$A:$K,10,FALSE)</f>
        <v>CTSU - Behavior, Function, and Pain</v>
      </c>
      <c r="H304" s="2">
        <v>43577</v>
      </c>
      <c r="I304" s="2">
        <v>43581</v>
      </c>
      <c r="K304" s="2">
        <v>43579</v>
      </c>
      <c r="N304" s="2" t="s">
        <v>0</v>
      </c>
      <c r="O304" s="2">
        <v>43264</v>
      </c>
      <c r="P304" s="2" t="s">
        <v>0</v>
      </c>
      <c r="Q304" s="2" t="s">
        <v>0</v>
      </c>
      <c r="R304" s="2" t="s">
        <v>0</v>
      </c>
      <c r="S304" s="2" t="s">
        <v>0</v>
      </c>
      <c r="T304" s="2" t="s">
        <v>0</v>
      </c>
      <c r="U304" s="2">
        <v>43579</v>
      </c>
      <c r="V304" s="2" t="s">
        <v>0</v>
      </c>
      <c r="W304" s="2" t="s">
        <v>0</v>
      </c>
      <c r="X304" s="2" t="s">
        <v>0</v>
      </c>
      <c r="Y304" s="2">
        <v>43389</v>
      </c>
      <c r="Z304" s="2">
        <v>43606</v>
      </c>
      <c r="AB304" s="2" t="s">
        <v>0</v>
      </c>
      <c r="AC304" s="2">
        <v>43606</v>
      </c>
      <c r="AD304" s="2" t="s">
        <v>0</v>
      </c>
      <c r="AF304" s="2" t="s">
        <v>0</v>
      </c>
      <c r="AG304" s="2" t="s">
        <v>0</v>
      </c>
      <c r="AH304" s="2" t="s">
        <v>0</v>
      </c>
    </row>
    <row r="305" spans="1:34" x14ac:dyDescent="0.25">
      <c r="A305" s="1" t="s">
        <v>1422</v>
      </c>
      <c r="B305" s="1" t="str">
        <f>VLOOKUP($A305,'[2]Protocol Search'!$A:$K,5,FALSE)</f>
        <v>ABANDONED</v>
      </c>
      <c r="C305" s="1" t="str">
        <f>VLOOKUP($A305,'[2]Protocol Search'!$A:$K,9,FALSE)</f>
        <v>Industry</v>
      </c>
      <c r="D305" s="1" t="str">
        <f>VLOOKUP($A305,'[2]Protocol Search'!$A:$K,7,FALSE)</f>
        <v>Menlo Therapeutics Inc</v>
      </c>
      <c r="E305" s="1" t="str">
        <f>VLOOKUP($A305,'[2]Protocol Search'!$A:$K,3,FALSE)</f>
        <v>Dermatology</v>
      </c>
      <c r="F305" s="1" t="str">
        <f>VLOOKUP($A305,'[2]Protocol Search'!$A:$K,4,FALSE)</f>
        <v>Helfrich, Yolanda</v>
      </c>
      <c r="G305" s="1" t="str">
        <f>VLOOKUP($A305,'[2]Protocol Search'!$A:$K,10,FALSE)</f>
        <v>CTSU - Neurosciences and Sensory</v>
      </c>
      <c r="H305" s="2">
        <v>43075</v>
      </c>
      <c r="J305" s="2">
        <v>43294</v>
      </c>
      <c r="L305" s="2">
        <v>43282</v>
      </c>
      <c r="N305" s="2">
        <v>43291</v>
      </c>
      <c r="O305" s="2">
        <v>43284</v>
      </c>
      <c r="P305" s="2">
        <v>43289</v>
      </c>
      <c r="Q305" s="2">
        <v>43325</v>
      </c>
      <c r="R305" s="2">
        <v>43280</v>
      </c>
      <c r="T305" s="2">
        <v>43280</v>
      </c>
      <c r="V305" s="2">
        <v>43299</v>
      </c>
      <c r="W305" s="2">
        <v>43273</v>
      </c>
      <c r="X305" s="2">
        <v>43291</v>
      </c>
      <c r="AD305" s="2" t="s">
        <v>0</v>
      </c>
      <c r="AE305" s="2">
        <v>43236</v>
      </c>
      <c r="AH305" s="2">
        <v>43033</v>
      </c>
    </row>
    <row r="306" spans="1:34" x14ac:dyDescent="0.25">
      <c r="A306" s="1" t="s">
        <v>1421</v>
      </c>
      <c r="B306" s="1" t="str">
        <f>VLOOKUP($A306,'[2]Protocol Search'!$A:$K,5,FALSE)</f>
        <v>ABANDONED</v>
      </c>
      <c r="C306" s="1" t="str">
        <f>VLOOKUP($A306,'[2]Protocol Search'!$A:$K,9,FALSE)</f>
        <v>Industry</v>
      </c>
      <c r="D306" s="1" t="str">
        <f>VLOOKUP($A306,'[2]Protocol Search'!$A:$K,7,FALSE)</f>
        <v>Menlo Therapeutics Inc</v>
      </c>
      <c r="E306" s="1" t="str">
        <f>VLOOKUP($A306,'[2]Protocol Search'!$A:$K,3,FALSE)</f>
        <v>Dermatology</v>
      </c>
      <c r="F306" s="1" t="str">
        <f>VLOOKUP($A306,'[2]Protocol Search'!$A:$K,4,FALSE)</f>
        <v>Helfrich, Yolanda</v>
      </c>
      <c r="G306" s="1" t="str">
        <f>VLOOKUP($A306,'[2]Protocol Search'!$A:$K,10,FALSE)</f>
        <v>CTSU - Neurosciences and Sensory</v>
      </c>
      <c r="H306" s="2">
        <v>43234</v>
      </c>
      <c r="J306" s="2">
        <v>43402</v>
      </c>
      <c r="L306" s="2">
        <v>43305</v>
      </c>
      <c r="N306" s="2">
        <v>43291</v>
      </c>
      <c r="O306" s="2">
        <v>43284</v>
      </c>
      <c r="R306" s="2">
        <v>43290</v>
      </c>
      <c r="T306" s="2">
        <v>43290</v>
      </c>
      <c r="V306" s="2">
        <v>43307</v>
      </c>
      <c r="W306" s="2">
        <v>43290</v>
      </c>
      <c r="AD306" s="2">
        <v>43290</v>
      </c>
      <c r="AE306" s="2">
        <v>43280</v>
      </c>
      <c r="AH306" s="2">
        <v>43033</v>
      </c>
    </row>
    <row r="307" spans="1:34" x14ac:dyDescent="0.25">
      <c r="A307" s="1" t="s">
        <v>1420</v>
      </c>
      <c r="B307" s="1" t="str">
        <f>VLOOKUP($A307,'[2]Protocol Search'!$A:$K,5,FALSE)</f>
        <v>OPEN TO ACCRUAL</v>
      </c>
      <c r="C307" s="1" t="str">
        <f>VLOOKUP($A307,'[2]Protocol Search'!$A:$K,9,FALSE)</f>
        <v>Industry</v>
      </c>
      <c r="D307" s="1" t="str">
        <f>VLOOKUP($A307,'[2]Protocol Search'!$A:$K,7,FALSE)</f>
        <v>Uromedica, Inc.</v>
      </c>
      <c r="E307" s="1" t="str">
        <f>VLOOKUP($A307,'[2]Protocol Search'!$A:$K,3,FALSE)</f>
        <v>Urology</v>
      </c>
      <c r="F307" s="1" t="str">
        <f>VLOOKUP($A307,'[2]Protocol Search'!$A:$K,4,FALSE)</f>
        <v>Malaeb, Bahaa</v>
      </c>
      <c r="G307" s="1" t="str">
        <f>VLOOKUP($A307,'[2]Protocol Search'!$A:$K,10,FALSE)</f>
        <v>CTSU - Ambulatory and Chronic Disease</v>
      </c>
      <c r="H307" s="2">
        <v>43308</v>
      </c>
      <c r="J307" s="2">
        <v>43311</v>
      </c>
      <c r="L307" s="2">
        <v>43311</v>
      </c>
      <c r="N307" s="2">
        <v>43320</v>
      </c>
      <c r="O307" s="2">
        <v>43320</v>
      </c>
      <c r="P307" s="2">
        <v>43326</v>
      </c>
      <c r="Q307" s="2">
        <v>43335</v>
      </c>
      <c r="R307" s="2">
        <v>43335</v>
      </c>
      <c r="S307" s="2">
        <v>43384</v>
      </c>
      <c r="T307" s="2">
        <v>43335</v>
      </c>
      <c r="V307" s="2">
        <v>43356</v>
      </c>
      <c r="W307" s="2">
        <v>43329</v>
      </c>
      <c r="X307" s="2">
        <v>43364</v>
      </c>
      <c r="Z307" s="2">
        <v>43416</v>
      </c>
      <c r="AB307" s="2">
        <v>43479</v>
      </c>
      <c r="AC307" s="2">
        <v>43501</v>
      </c>
      <c r="AD307" s="2">
        <v>43320</v>
      </c>
      <c r="AE307" s="2">
        <v>43312</v>
      </c>
      <c r="AH307" s="2" t="s">
        <v>0</v>
      </c>
    </row>
    <row r="308" spans="1:34" x14ac:dyDescent="0.25">
      <c r="A308" s="1" t="s">
        <v>1419</v>
      </c>
      <c r="B308" s="1" t="str">
        <f>VLOOKUP($A308,'[2]Protocol Search'!$A:$K,5,FALSE)</f>
        <v>IRB STUDY CLOSURE</v>
      </c>
      <c r="C308" s="1" t="str">
        <f>VLOOKUP($A308,'[2]Protocol Search'!$A:$K,9,FALSE)</f>
        <v>Industry</v>
      </c>
      <c r="D308" s="1" t="str">
        <f>VLOOKUP($A308,'[2]Protocol Search'!$A:$K,7,FALSE)</f>
        <v>Purdue Pharma, L.P.</v>
      </c>
      <c r="E308" s="1" t="str">
        <f>VLOOKUP($A308,'[2]Protocol Search'!$A:$K,3,FALSE)</f>
        <v>Pediatrics-General Services</v>
      </c>
      <c r="F308" s="1" t="str">
        <f>VLOOKUP($A308,'[2]Protocol Search'!$A:$K,4,FALSE)</f>
        <v>Musci, Adrienne</v>
      </c>
      <c r="G308" s="1" t="str">
        <f>VLOOKUP($A308,'[2]Protocol Search'!$A:$K,10,FALSE)</f>
        <v>CTSU - Childrens</v>
      </c>
      <c r="H308" s="2">
        <v>43256</v>
      </c>
      <c r="J308" s="2">
        <v>43259</v>
      </c>
      <c r="L308" s="2">
        <v>43259</v>
      </c>
      <c r="N308" s="2">
        <v>43276</v>
      </c>
      <c r="O308" s="2">
        <v>43291</v>
      </c>
      <c r="P308" s="2" t="s">
        <v>0</v>
      </c>
      <c r="Q308" s="2" t="s">
        <v>0</v>
      </c>
      <c r="R308" s="2" t="s">
        <v>0</v>
      </c>
      <c r="T308" s="2">
        <v>43304</v>
      </c>
      <c r="V308" s="2">
        <v>43304</v>
      </c>
      <c r="W308" s="2">
        <v>43300</v>
      </c>
      <c r="X308" s="2">
        <v>43305</v>
      </c>
      <c r="Z308" s="2">
        <v>43494</v>
      </c>
      <c r="AB308" s="2">
        <v>43479</v>
      </c>
      <c r="AC308" s="2">
        <v>43494</v>
      </c>
      <c r="AD308" s="2">
        <v>43259</v>
      </c>
      <c r="AE308" s="2" t="s">
        <v>0</v>
      </c>
      <c r="AH308" s="2" t="s">
        <v>0</v>
      </c>
    </row>
    <row r="309" spans="1:34" x14ac:dyDescent="0.25">
      <c r="A309" s="1" t="s">
        <v>1418</v>
      </c>
      <c r="B309" s="1" t="str">
        <f>VLOOKUP($A309,'[2]Protocol Search'!$A:$K,5,FALSE)</f>
        <v>CLOSED TO ACCRUAL</v>
      </c>
      <c r="C309" s="1" t="str">
        <f>VLOOKUP($A309,'[2]Protocol Search'!$A:$K,9,FALSE)</f>
        <v>Industry</v>
      </c>
      <c r="D309" s="1" t="str">
        <f>VLOOKUP($A309,'[2]Protocol Search'!$A:$K,7,FALSE)</f>
        <v>Bristol-Myers Squibb</v>
      </c>
      <c r="E309" s="1" t="str">
        <f>VLOOKUP($A309,'[2]Protocol Search'!$A:$K,3,FALSE)</f>
        <v>Dermatology</v>
      </c>
      <c r="F309" s="1" t="str">
        <f>VLOOKUP($A309,'[2]Protocol Search'!$A:$K,4,FALSE)</f>
        <v>Goldfarb, Michael</v>
      </c>
      <c r="G309" s="1" t="str">
        <f>VLOOKUP($A309,'[2]Protocol Search'!$A:$K,10,FALSE)</f>
        <v>CTSU - Neurosciences and Sensory</v>
      </c>
      <c r="H309" s="2">
        <v>43234</v>
      </c>
      <c r="J309" s="2">
        <v>43305</v>
      </c>
      <c r="L309" s="2">
        <v>43300</v>
      </c>
      <c r="N309" s="2">
        <v>43300</v>
      </c>
      <c r="O309" s="2">
        <v>43318</v>
      </c>
      <c r="P309" s="2">
        <v>43314</v>
      </c>
      <c r="Q309" s="2">
        <v>43319</v>
      </c>
      <c r="R309" s="2">
        <v>43320</v>
      </c>
      <c r="S309" s="2">
        <v>43479</v>
      </c>
      <c r="T309" s="2">
        <v>43300</v>
      </c>
      <c r="V309" s="2">
        <v>43320</v>
      </c>
      <c r="W309" s="2">
        <v>43300</v>
      </c>
      <c r="X309" s="2">
        <v>43381</v>
      </c>
      <c r="Z309" s="2">
        <v>43480</v>
      </c>
      <c r="AB309" s="2">
        <v>43479</v>
      </c>
      <c r="AC309" s="2">
        <v>43487</v>
      </c>
      <c r="AD309" s="2">
        <v>43294</v>
      </c>
      <c r="AE309" s="2">
        <v>43294</v>
      </c>
      <c r="AH309" s="2">
        <v>43222</v>
      </c>
    </row>
    <row r="310" spans="1:34" x14ac:dyDescent="0.25">
      <c r="A310" s="1" t="s">
        <v>1417</v>
      </c>
      <c r="B310" s="1" t="str">
        <f>VLOOKUP($A310,'[2]Protocol Search'!$A:$K,5,FALSE)</f>
        <v>TERMINATED</v>
      </c>
      <c r="C310" s="1" t="str">
        <f>VLOOKUP($A310,'[2]Protocol Search'!$A:$K,9,FALSE)</f>
        <v>Industry</v>
      </c>
      <c r="D310" s="1" t="str">
        <f>VLOOKUP($A310,'[2]Protocol Search'!$A:$K,7,FALSE)</f>
        <v>Second Sight Medical Products</v>
      </c>
      <c r="E310" s="1" t="str">
        <f>VLOOKUP($A310,'[2]Protocol Search'!$A:$K,3,FALSE)</f>
        <v>Ophthalmology &amp; Visual Sciences</v>
      </c>
      <c r="F310" s="1" t="str">
        <f>VLOOKUP($A310,'[2]Protocol Search'!$A:$K,4,FALSE)</f>
        <v>Khan, Naheed</v>
      </c>
      <c r="G310" s="1" t="str">
        <f>VLOOKUP($A310,'[2]Protocol Search'!$A:$K,10,FALSE)</f>
        <v>CTSU - Ambulatory and Chronic Disease</v>
      </c>
      <c r="H310" s="2">
        <v>43249</v>
      </c>
      <c r="J310" s="2">
        <v>43266</v>
      </c>
      <c r="L310" s="2">
        <v>43250</v>
      </c>
      <c r="N310" s="2">
        <v>43279</v>
      </c>
      <c r="O310" s="2">
        <v>43292</v>
      </c>
      <c r="P310" s="2">
        <v>43299</v>
      </c>
      <c r="Q310" s="2" t="s">
        <v>0</v>
      </c>
      <c r="R310" s="2">
        <v>43294</v>
      </c>
      <c r="S310" s="2">
        <v>43362</v>
      </c>
      <c r="T310" s="2">
        <v>43294</v>
      </c>
      <c r="V310" s="2">
        <v>43313</v>
      </c>
      <c r="W310" s="2">
        <v>43292</v>
      </c>
      <c r="X310" s="2">
        <v>43314</v>
      </c>
      <c r="Z310" s="2">
        <v>43367</v>
      </c>
      <c r="AB310" s="2">
        <v>43357</v>
      </c>
      <c r="AC310" s="2">
        <v>43367</v>
      </c>
      <c r="AD310" s="2">
        <v>43276</v>
      </c>
      <c r="AE310" s="2">
        <v>43266</v>
      </c>
      <c r="AH310" s="2" t="s">
        <v>0</v>
      </c>
    </row>
    <row r="311" spans="1:34" x14ac:dyDescent="0.25">
      <c r="A311" s="1" t="s">
        <v>1416</v>
      </c>
      <c r="B311" s="1" t="str">
        <f>VLOOKUP($A311,'[2]Protocol Search'!$A:$K,5,FALSE)</f>
        <v>OPEN TO ACCRUAL</v>
      </c>
      <c r="C311" s="1" t="str">
        <f>VLOOKUP($A311,'[2]Protocol Search'!$A:$K,9,FALSE)</f>
        <v>Industry</v>
      </c>
      <c r="D311" s="1" t="str">
        <f>VLOOKUP($A311,'[2]Protocol Search'!$A:$K,7,FALSE)</f>
        <v>Novartis</v>
      </c>
      <c r="E311" s="1" t="str">
        <f>VLOOKUP($A311,'[2]Protocol Search'!$A:$K,3,FALSE)</f>
        <v>Int Med-Metabolism, Endo &amp; Diabetes</v>
      </c>
      <c r="F311" s="1" t="str">
        <f>VLOOKUP($A311,'[2]Protocol Search'!$A:$K,4,FALSE)</f>
        <v>Auchus, Richard</v>
      </c>
      <c r="G311" s="1" t="str">
        <f>VLOOKUP($A311,'[2]Protocol Search'!$A:$K,10,FALSE)</f>
        <v>CTSU - Ambulatory and Chronic Disease</v>
      </c>
      <c r="H311" s="2">
        <v>42985</v>
      </c>
      <c r="J311" s="2">
        <v>43297</v>
      </c>
      <c r="L311" s="2">
        <v>43292</v>
      </c>
      <c r="N311" s="2">
        <v>43294</v>
      </c>
      <c r="O311" s="2">
        <v>43308</v>
      </c>
      <c r="P311" s="2">
        <v>43307</v>
      </c>
      <c r="Q311" s="2">
        <v>43314</v>
      </c>
      <c r="R311" s="2">
        <v>43320</v>
      </c>
      <c r="S311" s="2">
        <v>43430</v>
      </c>
      <c r="T311" s="2">
        <v>43320</v>
      </c>
      <c r="V311" s="2">
        <v>43383</v>
      </c>
      <c r="W311" s="2">
        <v>43320</v>
      </c>
      <c r="X311" s="2">
        <v>43383</v>
      </c>
      <c r="Z311" s="2">
        <v>43432</v>
      </c>
      <c r="AB311" s="2">
        <v>43417</v>
      </c>
      <c r="AC311" s="2">
        <v>43444</v>
      </c>
      <c r="AD311" s="2">
        <v>43306</v>
      </c>
      <c r="AE311" s="2">
        <v>43297</v>
      </c>
      <c r="AH311" s="2">
        <v>42991</v>
      </c>
    </row>
    <row r="312" spans="1:34" x14ac:dyDescent="0.25">
      <c r="A312" s="1" t="s">
        <v>1415</v>
      </c>
      <c r="B312" s="1" t="str">
        <f>VLOOKUP($A312,'[2]Protocol Search'!$A:$K,5,FALSE)</f>
        <v>CLOSED TO ACCRUAL</v>
      </c>
      <c r="C312" s="1" t="str">
        <f>VLOOKUP($A312,'[2]Protocol Search'!$A:$K,9,FALSE)</f>
        <v>Industry</v>
      </c>
      <c r="D312" s="1" t="str">
        <f>VLOOKUP($A312,'[2]Protocol Search'!$A:$K,7,FALSE)</f>
        <v>Apellis Pharmaceuticals</v>
      </c>
      <c r="E312" s="1" t="str">
        <f>VLOOKUP($A312,'[2]Protocol Search'!$A:$K,3,FALSE)</f>
        <v>Ophthalmology &amp; Visual Sciences</v>
      </c>
      <c r="F312" s="1" t="str">
        <f>VLOOKUP($A312,'[2]Protocol Search'!$A:$K,4,FALSE)</f>
        <v>Johnson, Mark</v>
      </c>
      <c r="G312" s="1" t="str">
        <f>VLOOKUP($A312,'[2]Protocol Search'!$A:$K,10,FALSE)</f>
        <v>CTSU - Ambulatory and Chronic Disease</v>
      </c>
      <c r="H312" s="2">
        <v>43210</v>
      </c>
      <c r="J312" s="2">
        <v>43277</v>
      </c>
      <c r="L312" s="2">
        <v>43276</v>
      </c>
      <c r="N312" s="2">
        <v>43279</v>
      </c>
      <c r="O312" s="2">
        <v>43322</v>
      </c>
      <c r="P312" s="2">
        <v>43292</v>
      </c>
      <c r="Q312" s="2">
        <v>43298</v>
      </c>
      <c r="R312" s="2">
        <v>43318</v>
      </c>
      <c r="S312" s="2">
        <v>43488</v>
      </c>
      <c r="T312" s="2">
        <v>43318</v>
      </c>
      <c r="V312" s="2">
        <v>43403</v>
      </c>
      <c r="W312" s="2">
        <v>43308</v>
      </c>
      <c r="X312" s="2">
        <v>43415</v>
      </c>
      <c r="Z312" s="2">
        <v>43495</v>
      </c>
      <c r="AB312" s="2">
        <v>43440</v>
      </c>
      <c r="AC312" s="2">
        <v>43578</v>
      </c>
      <c r="AD312" s="2">
        <v>43294</v>
      </c>
      <c r="AE312" s="2">
        <v>43278</v>
      </c>
      <c r="AH312" s="2">
        <v>43224</v>
      </c>
    </row>
    <row r="313" spans="1:34" x14ac:dyDescent="0.25">
      <c r="A313" s="1" t="s">
        <v>1414</v>
      </c>
      <c r="B313" s="1" t="str">
        <f>VLOOKUP($A313,'[2]Protocol Search'!$A:$K,5,FALSE)</f>
        <v>IRB STUDY CLOSURE</v>
      </c>
      <c r="C313" s="1" t="str">
        <f>VLOOKUP($A313,'[2]Protocol Search'!$A:$K,9,FALSE)</f>
        <v>Industry</v>
      </c>
      <c r="D313" s="1" t="str">
        <f>VLOOKUP($A313,'[2]Protocol Search'!$A:$K,7,FALSE)</f>
        <v>Zydus Pharmaceuticals</v>
      </c>
      <c r="E313" s="1" t="str">
        <f>VLOOKUP($A313,'[2]Protocol Search'!$A:$K,3,FALSE)</f>
        <v>Int Med-Gastroenterology</v>
      </c>
      <c r="F313" s="1" t="str">
        <f>VLOOKUP($A313,'[2]Protocol Search'!$A:$K,4,FALSE)</f>
        <v>Conjeevaram, Hari</v>
      </c>
      <c r="G313" s="1" t="str">
        <f>VLOOKUP($A313,'[2]Protocol Search'!$A:$K,10,FALSE)</f>
        <v>CTSU - Ambulatory and Chronic Disease</v>
      </c>
      <c r="H313" s="2">
        <v>43262</v>
      </c>
      <c r="J313" s="2">
        <v>43290</v>
      </c>
      <c r="L313" s="2">
        <v>43278</v>
      </c>
      <c r="N313" s="2">
        <v>43299</v>
      </c>
      <c r="O313" s="2">
        <v>43294</v>
      </c>
      <c r="P313" s="2">
        <v>43305</v>
      </c>
      <c r="Q313" s="2">
        <v>43328</v>
      </c>
      <c r="R313" s="2">
        <v>43313</v>
      </c>
      <c r="S313" s="2">
        <v>43413</v>
      </c>
      <c r="T313" s="2">
        <v>43311</v>
      </c>
      <c r="V313" s="2">
        <v>43328</v>
      </c>
      <c r="W313" s="2">
        <v>43305</v>
      </c>
      <c r="X313" s="2">
        <v>43343</v>
      </c>
      <c r="Z313" s="2">
        <v>43454</v>
      </c>
      <c r="AB313" s="2">
        <v>43396</v>
      </c>
      <c r="AC313" s="2">
        <v>43455</v>
      </c>
      <c r="AD313" s="2">
        <v>43300</v>
      </c>
      <c r="AE313" s="2">
        <v>43290</v>
      </c>
      <c r="AH313" s="2" t="s">
        <v>0</v>
      </c>
    </row>
    <row r="314" spans="1:34" x14ac:dyDescent="0.25">
      <c r="A314" s="1" t="s">
        <v>1413</v>
      </c>
      <c r="B314" s="1" t="str">
        <f>VLOOKUP($A314,'[2]Protocol Search'!$A:$K,5,FALSE)</f>
        <v>ABANDONED</v>
      </c>
      <c r="C314" s="1" t="str">
        <f>VLOOKUP($A314,'[2]Protocol Search'!$A:$K,9,FALSE)</f>
        <v>Industry</v>
      </c>
      <c r="D314" s="1" t="str">
        <f>VLOOKUP($A314,'[2]Protocol Search'!$A:$K,7,FALSE)</f>
        <v>Cortendo AB</v>
      </c>
      <c r="E314" s="1" t="str">
        <f>VLOOKUP($A314,'[2]Protocol Search'!$A:$K,3,FALSE)</f>
        <v>Int Med-Metabolism, Endo &amp; Diabetes</v>
      </c>
      <c r="F314" s="1" t="str">
        <f>VLOOKUP($A314,'[2]Protocol Search'!$A:$K,4,FALSE)</f>
        <v>Else, Tobias</v>
      </c>
      <c r="G314" s="1" t="str">
        <f>VLOOKUP($A314,'[2]Protocol Search'!$A:$K,10,FALSE)</f>
        <v>CTSU - Ambulatory and Chronic Disease</v>
      </c>
      <c r="H314" s="2">
        <v>43220</v>
      </c>
      <c r="J314" s="2">
        <v>43279</v>
      </c>
      <c r="L314" s="2">
        <v>43277</v>
      </c>
      <c r="N314" s="2">
        <v>43291</v>
      </c>
      <c r="O314" s="2">
        <v>43340</v>
      </c>
      <c r="P314" s="2">
        <v>43292</v>
      </c>
      <c r="Q314" s="2">
        <v>43300</v>
      </c>
      <c r="R314" s="2">
        <v>43327</v>
      </c>
      <c r="S314" s="2">
        <v>43488</v>
      </c>
      <c r="T314" s="2">
        <v>43326</v>
      </c>
      <c r="V314" s="2">
        <v>43433</v>
      </c>
      <c r="W314" s="2">
        <v>43314</v>
      </c>
      <c r="X314" s="2">
        <v>43447</v>
      </c>
      <c r="Z314" s="2">
        <v>43541</v>
      </c>
      <c r="AB314" s="2">
        <v>43494</v>
      </c>
      <c r="AD314" s="2">
        <v>43299</v>
      </c>
      <c r="AE314" s="2">
        <v>43279</v>
      </c>
      <c r="AH314" s="2">
        <v>43234</v>
      </c>
    </row>
    <row r="315" spans="1:34" x14ac:dyDescent="0.25">
      <c r="A315" s="1" t="s">
        <v>1412</v>
      </c>
      <c r="B315" s="1" t="str">
        <f>VLOOKUP($A315,'[2]Protocol Search'!$A:$K,5,FALSE)</f>
        <v>TERMINATED</v>
      </c>
      <c r="C315" s="1" t="str">
        <f>VLOOKUP($A315,'[2]Protocol Search'!$A:$K,9,FALSE)</f>
        <v>Industry</v>
      </c>
      <c r="D315" s="1" t="str">
        <f>VLOOKUP($A315,'[2]Protocol Search'!$A:$K,7,FALSE)</f>
        <v>Zydus Pharmaceuticals</v>
      </c>
      <c r="E315" s="1" t="str">
        <f>VLOOKUP($A315,'[2]Protocol Search'!$A:$K,3,FALSE)</f>
        <v>Int Med-Gastroenterology</v>
      </c>
      <c r="F315" s="1" t="str">
        <f>VLOOKUP($A315,'[2]Protocol Search'!$A:$K,4,FALSE)</f>
        <v>Askari, Frederick</v>
      </c>
      <c r="G315" s="1" t="str">
        <f>VLOOKUP($A315,'[2]Protocol Search'!$A:$K,10,FALSE)</f>
        <v>CTSU - Ambulatory and Chronic Disease</v>
      </c>
      <c r="H315" s="2">
        <v>43263</v>
      </c>
      <c r="J315" s="2">
        <v>43314</v>
      </c>
      <c r="L315" s="2">
        <v>43314</v>
      </c>
      <c r="N315" s="2">
        <v>43327</v>
      </c>
      <c r="O315" s="2">
        <v>43320</v>
      </c>
      <c r="P315" s="2">
        <v>43325</v>
      </c>
      <c r="Q315" s="2">
        <v>43339</v>
      </c>
      <c r="R315" s="2">
        <v>43339</v>
      </c>
      <c r="S315" s="2">
        <v>43413</v>
      </c>
      <c r="T315" s="2">
        <v>43335</v>
      </c>
      <c r="V315" s="2">
        <v>43341</v>
      </c>
      <c r="W315" s="2">
        <v>43334</v>
      </c>
      <c r="X315" s="2">
        <v>43349</v>
      </c>
      <c r="Z315" s="2">
        <v>43510</v>
      </c>
      <c r="AB315" s="2">
        <v>43406</v>
      </c>
      <c r="AC315" s="2">
        <v>43511</v>
      </c>
      <c r="AD315" s="2">
        <v>43327</v>
      </c>
      <c r="AE315" s="2">
        <v>43314</v>
      </c>
      <c r="AH315" s="2" t="s">
        <v>0</v>
      </c>
    </row>
    <row r="316" spans="1:34" x14ac:dyDescent="0.25">
      <c r="A316" s="1" t="s">
        <v>1411</v>
      </c>
      <c r="B316" s="1" t="str">
        <f>VLOOKUP($A316,'[2]Protocol Search'!$A:$K,5,FALSE)</f>
        <v>CLOSED TO ACCRUAL</v>
      </c>
      <c r="C316" s="1" t="str">
        <f>VLOOKUP($A316,'[2]Protocol Search'!$A:$K,9,FALSE)</f>
        <v>Industry</v>
      </c>
      <c r="D316" s="1" t="str">
        <f>VLOOKUP($A316,'[2]Protocol Search'!$A:$K,7,FALSE)</f>
        <v>Astra Zeneca AB</v>
      </c>
      <c r="E316" s="1" t="str">
        <f>VLOOKUP($A316,'[2]Protocol Search'!$A:$K,3,FALSE)</f>
        <v>Int Med-Pulmonary/Critical Care</v>
      </c>
      <c r="F316" s="1" t="str">
        <f>VLOOKUP($A316,'[2]Protocol Search'!$A:$K,4,FALSE)</f>
        <v>Lugogo, Njira</v>
      </c>
      <c r="G316" s="1" t="str">
        <f>VLOOKUP($A316,'[2]Protocol Search'!$A:$K,10,FALSE)</f>
        <v>CTSU - Ambulatory and Chronic Disease</v>
      </c>
      <c r="H316" s="2">
        <v>43227</v>
      </c>
      <c r="J316" s="2">
        <v>43277</v>
      </c>
      <c r="L316" s="2">
        <v>43271</v>
      </c>
      <c r="N316" s="2">
        <v>43294</v>
      </c>
      <c r="O316" s="2">
        <v>43305</v>
      </c>
      <c r="P316" s="2">
        <v>43339</v>
      </c>
      <c r="Q316" s="2">
        <v>43340</v>
      </c>
      <c r="R316" s="2">
        <v>43318</v>
      </c>
      <c r="S316" s="2">
        <v>43342</v>
      </c>
      <c r="T316" s="2">
        <v>43318</v>
      </c>
      <c r="V316" s="2">
        <v>43334</v>
      </c>
      <c r="W316" s="2">
        <v>43313</v>
      </c>
      <c r="X316" s="2">
        <v>43334</v>
      </c>
      <c r="Z316" s="2">
        <v>43342</v>
      </c>
      <c r="AB316" s="2">
        <v>43353</v>
      </c>
      <c r="AC316" s="2">
        <v>43349</v>
      </c>
      <c r="AD316" s="2">
        <v>43291</v>
      </c>
      <c r="AE316" s="2">
        <v>43277</v>
      </c>
      <c r="AH316" s="2" t="s">
        <v>0</v>
      </c>
    </row>
    <row r="317" spans="1:34" x14ac:dyDescent="0.25">
      <c r="A317" s="1" t="s">
        <v>1410</v>
      </c>
      <c r="B317" s="1" t="str">
        <f>VLOOKUP($A317,'[2]Protocol Search'!$A:$K,5,FALSE)</f>
        <v>TERMINATED</v>
      </c>
      <c r="C317" s="1" t="str">
        <f>VLOOKUP($A317,'[2]Protocol Search'!$A:$K,9,FALSE)</f>
        <v>Industry</v>
      </c>
      <c r="D317" s="1" t="str">
        <f>VLOOKUP($A317,'[2]Protocol Search'!$A:$K,7,FALSE)</f>
        <v>CRO - IQVIA</v>
      </c>
      <c r="E317" s="1" t="str">
        <f>VLOOKUP($A317,'[2]Protocol Search'!$A:$K,3,FALSE)</f>
        <v>Neurology</v>
      </c>
      <c r="F317" s="1" t="str">
        <f>VLOOKUP($A317,'[2]Protocol Search'!$A:$K,4,FALSE)</f>
        <v>Chou, Kelvin</v>
      </c>
      <c r="G317" s="1" t="str">
        <f>VLOOKUP($A317,'[2]Protocol Search'!$A:$K,10,FALSE)</f>
        <v>CTSU - Neurosciences and Sensory</v>
      </c>
      <c r="H317" s="2">
        <v>43244</v>
      </c>
      <c r="J317" s="2">
        <v>43335</v>
      </c>
      <c r="L317" s="2">
        <v>43333</v>
      </c>
      <c r="N317" s="2">
        <v>43313</v>
      </c>
      <c r="O317" s="2">
        <v>43347</v>
      </c>
      <c r="P317" s="2">
        <v>43409</v>
      </c>
      <c r="Q317" s="2">
        <v>43409</v>
      </c>
      <c r="R317" s="2">
        <v>43313</v>
      </c>
      <c r="S317" s="2">
        <v>43412</v>
      </c>
      <c r="T317" s="2">
        <v>43313</v>
      </c>
      <c r="V317" s="2">
        <v>43313</v>
      </c>
      <c r="W317" s="2">
        <v>43313</v>
      </c>
      <c r="X317" s="2">
        <v>43314</v>
      </c>
      <c r="Z317" s="2">
        <v>43741</v>
      </c>
      <c r="AB317" s="2">
        <v>43741</v>
      </c>
      <c r="AC317" s="2">
        <v>43741</v>
      </c>
      <c r="AD317" s="2" t="s">
        <v>0</v>
      </c>
      <c r="AE317" s="2" t="s">
        <v>0</v>
      </c>
      <c r="AH317" s="2">
        <v>43125</v>
      </c>
    </row>
    <row r="318" spans="1:34" x14ac:dyDescent="0.25">
      <c r="A318" s="1" t="s">
        <v>1409</v>
      </c>
      <c r="B318" s="1" t="str">
        <f>VLOOKUP($A318,'[2]Protocol Search'!$A:$K,5,FALSE)</f>
        <v>OPEN TO ACCRUAL</v>
      </c>
      <c r="C318" s="1" t="str">
        <f>VLOOKUP($A318,'[2]Protocol Search'!$A:$K,9,FALSE)</f>
        <v>Externally Peer-Reviewed</v>
      </c>
      <c r="D318" s="1" t="str">
        <f>VLOOKUP($A318,'[2]Protocol Search'!$A:$K,7,FALSE)</f>
        <v>NIH/NIA</v>
      </c>
      <c r="E318" s="1" t="str">
        <f>VLOOKUP($A318,'[2]Protocol Search'!$A:$K,3,FALSE)</f>
        <v>Int Med-Rheumatology</v>
      </c>
      <c r="F318" s="1" t="str">
        <f>VLOOKUP($A318,'[2]Protocol Search'!$A:$K,4,FALSE)</f>
        <v>Khanna, Dinesh</v>
      </c>
      <c r="G318" s="1" t="str">
        <f>VLOOKUP($A318,'[2]Protocol Search'!$A:$K,10,FALSE)</f>
        <v>CTSU - Ambulatory and Chronic Disease</v>
      </c>
      <c r="H318" s="2">
        <v>44112</v>
      </c>
      <c r="I318" s="2">
        <v>44175</v>
      </c>
      <c r="K318" s="2">
        <v>44174</v>
      </c>
      <c r="N318" s="2" t="s">
        <v>0</v>
      </c>
      <c r="O318" s="2">
        <v>43305</v>
      </c>
      <c r="P318" s="2" t="s">
        <v>0</v>
      </c>
      <c r="Q318" s="2" t="s">
        <v>0</v>
      </c>
      <c r="R318" s="2" t="s">
        <v>0</v>
      </c>
      <c r="S318" s="2" t="s">
        <v>0</v>
      </c>
      <c r="T318" s="2" t="s">
        <v>0</v>
      </c>
      <c r="U318" s="2">
        <v>44152</v>
      </c>
      <c r="V318" s="2" t="s">
        <v>0</v>
      </c>
      <c r="W318" s="2" t="s">
        <v>0</v>
      </c>
      <c r="X318" s="2" t="s">
        <v>0</v>
      </c>
      <c r="Y318" s="2">
        <v>43339</v>
      </c>
      <c r="Z318" s="2">
        <v>44179</v>
      </c>
      <c r="AA318" s="2" t="s">
        <v>0</v>
      </c>
      <c r="AB318" s="2" t="s">
        <v>0</v>
      </c>
      <c r="AC318" s="2">
        <v>44179</v>
      </c>
      <c r="AD318" s="2" t="s">
        <v>0</v>
      </c>
      <c r="AF318" s="2" t="s">
        <v>0</v>
      </c>
      <c r="AG318" s="2" t="s">
        <v>0</v>
      </c>
      <c r="AH318" s="2" t="s">
        <v>0</v>
      </c>
    </row>
    <row r="319" spans="1:34" x14ac:dyDescent="0.25">
      <c r="A319" s="1" t="s">
        <v>1408</v>
      </c>
      <c r="B319" s="1" t="str">
        <f>VLOOKUP($A319,'[2]Protocol Search'!$A:$K,5,FALSE)</f>
        <v>CLOSED TO ACCRUAL</v>
      </c>
      <c r="C319" s="1" t="str">
        <f>VLOOKUP($A319,'[2]Protocol Search'!$A:$K,9,FALSE)</f>
        <v>Industry</v>
      </c>
      <c r="D319" s="1" t="str">
        <f>VLOOKUP($A319,'[2]Protocol Search'!$A:$K,7,FALSE)</f>
        <v>Lupus Therapeutics, LLC</v>
      </c>
      <c r="E319" s="1" t="str">
        <f>VLOOKUP($A319,'[2]Protocol Search'!$A:$K,3,FALSE)</f>
        <v>Int Med-Rheumatology</v>
      </c>
      <c r="F319" s="1" t="str">
        <f>VLOOKUP($A319,'[2]Protocol Search'!$A:$K,4,FALSE)</f>
        <v>McCune, William</v>
      </c>
      <c r="G319" s="1" t="str">
        <f>VLOOKUP($A319,'[2]Protocol Search'!$A:$K,10,FALSE)</f>
        <v>CTSU - Ambulatory and Chronic Disease</v>
      </c>
      <c r="H319" s="2">
        <v>43213</v>
      </c>
      <c r="J319" s="2">
        <v>43290</v>
      </c>
      <c r="L319" s="2">
        <v>43278</v>
      </c>
      <c r="N319" s="2">
        <v>43294</v>
      </c>
      <c r="O319" s="2">
        <v>43355</v>
      </c>
      <c r="P319" s="2">
        <v>43298</v>
      </c>
      <c r="Q319" s="2">
        <v>43318</v>
      </c>
      <c r="R319" s="2">
        <v>43322</v>
      </c>
      <c r="S319" s="2">
        <v>43485</v>
      </c>
      <c r="T319" s="2">
        <v>43320</v>
      </c>
      <c r="V319" s="2">
        <v>43355</v>
      </c>
      <c r="W319" s="2">
        <v>43318</v>
      </c>
      <c r="X319" s="2">
        <v>43356</v>
      </c>
      <c r="Z319" s="2">
        <v>43455</v>
      </c>
      <c r="AB319" s="2">
        <v>43509</v>
      </c>
      <c r="AC319" s="2">
        <v>43535</v>
      </c>
      <c r="AD319" s="2">
        <v>43298</v>
      </c>
      <c r="AE319" s="2">
        <v>43290</v>
      </c>
      <c r="AH319" s="2" t="s">
        <v>0</v>
      </c>
    </row>
    <row r="320" spans="1:34" x14ac:dyDescent="0.25">
      <c r="A320" s="1" t="s">
        <v>1407</v>
      </c>
      <c r="B320" s="1" t="str">
        <f>VLOOKUP($A320,'[2]Protocol Search'!$A:$K,5,FALSE)</f>
        <v>OPEN TO ACCRUAL</v>
      </c>
      <c r="C320" s="1" t="str">
        <f>VLOOKUP($A320,'[2]Protocol Search'!$A:$K,9,FALSE)</f>
        <v>Externally Peer-Reviewed</v>
      </c>
      <c r="D320" s="1" t="str">
        <f>VLOOKUP($A320,'[2]Protocol Search'!$A:$K,7,FALSE)</f>
        <v>DHHS - Centers for Medicare and Medicaid Services</v>
      </c>
      <c r="E320" s="1" t="str">
        <f>VLOOKUP($A320,'[2]Protocol Search'!$A:$K,3,FALSE)</f>
        <v>Psychiatry</v>
      </c>
      <c r="F320" s="1" t="str">
        <f>VLOOKUP($A320,'[2]Protocol Search'!$A:$K,4,FALSE)</f>
        <v>Sripada, Rebecca</v>
      </c>
      <c r="G320" s="1" t="str">
        <f>VLOOKUP($A320,'[2]Protocol Search'!$A:$K,10,FALSE)</f>
        <v>CTSU - Behavior, Function, and Pain</v>
      </c>
      <c r="H320" s="2">
        <v>43147</v>
      </c>
      <c r="J320" s="2">
        <v>43293</v>
      </c>
      <c r="L320" s="2">
        <v>43293</v>
      </c>
      <c r="N320" s="2" t="s">
        <v>0</v>
      </c>
      <c r="O320" s="2">
        <v>43297</v>
      </c>
      <c r="P320" s="2" t="s">
        <v>0</v>
      </c>
      <c r="Q320" s="2" t="s">
        <v>0</v>
      </c>
      <c r="R320" s="2" t="s">
        <v>0</v>
      </c>
      <c r="S320" s="2" t="s">
        <v>0</v>
      </c>
      <c r="T320" s="2" t="s">
        <v>0</v>
      </c>
      <c r="V320" s="2" t="s">
        <v>0</v>
      </c>
      <c r="W320" s="2" t="s">
        <v>0</v>
      </c>
      <c r="X320" s="2" t="s">
        <v>0</v>
      </c>
      <c r="Z320" s="2">
        <v>43479</v>
      </c>
      <c r="AB320" s="2" t="s">
        <v>0</v>
      </c>
      <c r="AC320" s="2">
        <v>43481</v>
      </c>
      <c r="AD320" s="2" t="s">
        <v>0</v>
      </c>
      <c r="AE320" s="2" t="s">
        <v>0</v>
      </c>
      <c r="AH320" s="2" t="s">
        <v>0</v>
      </c>
    </row>
    <row r="321" spans="1:34" x14ac:dyDescent="0.25">
      <c r="A321" s="1" t="s">
        <v>1406</v>
      </c>
      <c r="B321" s="1" t="str">
        <f>VLOOKUP($A321,'[2]Protocol Search'!$A:$K,5,FALSE)</f>
        <v>CLOSED TO ACCRUAL</v>
      </c>
      <c r="C321" s="1" t="str">
        <f>VLOOKUP($A321,'[2]Protocol Search'!$A:$K,9,FALSE)</f>
        <v>Industry</v>
      </c>
      <c r="D321" s="1" t="str">
        <f>VLOOKUP($A321,'[2]Protocol Search'!$A:$K,7,FALSE)</f>
        <v>Regeneron</v>
      </c>
      <c r="E321" s="1" t="str">
        <f>VLOOKUP($A321,'[2]Protocol Search'!$A:$K,3,FALSE)</f>
        <v>Int Med-Gastroenterology</v>
      </c>
      <c r="F321" s="1" t="str">
        <f>VLOOKUP($A321,'[2]Protocol Search'!$A:$K,4,FALSE)</f>
        <v>Chen, Joan</v>
      </c>
      <c r="G321" s="1" t="str">
        <f>VLOOKUP($A321,'[2]Protocol Search'!$A:$K,10,FALSE)</f>
        <v>CTSU - Ambulatory and Chronic Disease</v>
      </c>
      <c r="H321" s="2">
        <v>43108</v>
      </c>
      <c r="J321" s="2">
        <v>43328</v>
      </c>
      <c r="L321" s="2">
        <v>43327</v>
      </c>
      <c r="N321" s="2">
        <v>43341</v>
      </c>
      <c r="O321" s="2">
        <v>43349</v>
      </c>
      <c r="P321" s="2">
        <v>43353</v>
      </c>
      <c r="Q321" s="2">
        <v>43356</v>
      </c>
      <c r="R321" s="2">
        <v>43356</v>
      </c>
      <c r="S321" s="2">
        <v>43502</v>
      </c>
      <c r="T321" s="2">
        <v>43356</v>
      </c>
      <c r="V321" s="2">
        <v>43475</v>
      </c>
      <c r="W321" s="2">
        <v>43342</v>
      </c>
      <c r="X321" s="2">
        <v>43481</v>
      </c>
      <c r="Z321" s="2">
        <v>43524</v>
      </c>
      <c r="AB321" s="2">
        <v>43523</v>
      </c>
      <c r="AC321" s="2">
        <v>43530</v>
      </c>
      <c r="AD321" s="2">
        <v>43341</v>
      </c>
      <c r="AE321" s="2">
        <v>43332</v>
      </c>
      <c r="AH321" s="2" t="s">
        <v>0</v>
      </c>
    </row>
    <row r="322" spans="1:34" x14ac:dyDescent="0.25">
      <c r="A322" s="1" t="s">
        <v>1405</v>
      </c>
      <c r="B322" s="1" t="str">
        <f>VLOOKUP($A322,'[2]Protocol Search'!$A:$K,5,FALSE)</f>
        <v>ABANDONED</v>
      </c>
      <c r="C322" s="1" t="str">
        <f>VLOOKUP($A322,'[2]Protocol Search'!$A:$K,9,FALSE)</f>
        <v>Externally Peer-Reviewed</v>
      </c>
      <c r="D322" s="1" t="str">
        <f>VLOOKUP($A322,'[2]Protocol Search'!$A:$K,7,FALSE)</f>
        <v>DHHS - National Institutes of Health</v>
      </c>
      <c r="E322" s="1" t="str">
        <f>VLOOKUP($A322,'[2]Protocol Search'!$A:$K,3,FALSE)</f>
        <v>Psychiatry</v>
      </c>
      <c r="F322" s="1" t="str">
        <f>VLOOKUP($A322,'[2]Protocol Search'!$A:$K,4,FALSE)</f>
        <v>Ilgen, Mark</v>
      </c>
      <c r="G322" s="1" t="str">
        <f>VLOOKUP($A322,'[2]Protocol Search'!$A:$K,10,FALSE)</f>
        <v>CTSU - Behavior, Function, and Pain</v>
      </c>
      <c r="H322" s="2">
        <v>43080</v>
      </c>
      <c r="AH322" s="2" t="s">
        <v>0</v>
      </c>
    </row>
    <row r="323" spans="1:34" x14ac:dyDescent="0.25">
      <c r="A323" s="1" t="s">
        <v>1404</v>
      </c>
      <c r="B323" s="1" t="str">
        <f>VLOOKUP($A323,'[2]Protocol Search'!$A:$K,5,FALSE)</f>
        <v>ABANDONED</v>
      </c>
      <c r="C323" s="1" t="str">
        <f>VLOOKUP($A323,'[2]Protocol Search'!$A:$K,9,FALSE)</f>
        <v>Industry</v>
      </c>
      <c r="D323" s="1" t="str">
        <f>VLOOKUP($A323,'[2]Protocol Search'!$A:$K,7,FALSE)</f>
        <v>Grifols USA, LLC</v>
      </c>
      <c r="E323" s="1" t="str">
        <f>VLOOKUP($A323,'[2]Protocol Search'!$A:$K,3,FALSE)</f>
        <v>Surgery-Pediatric Surgery</v>
      </c>
      <c r="F323" s="1" t="str">
        <f>VLOOKUP($A323,'[2]Protocol Search'!$A:$K,4,FALSE)</f>
        <v>Gadepalli, Samir</v>
      </c>
      <c r="G323" s="1" t="str">
        <f>VLOOKUP($A323,'[2]Protocol Search'!$A:$K,10,FALSE)</f>
        <v>CTSU - Childrens</v>
      </c>
      <c r="H323" s="2">
        <v>43132</v>
      </c>
      <c r="J323" s="2">
        <v>43270</v>
      </c>
      <c r="L323" s="2">
        <v>43264</v>
      </c>
      <c r="N323" s="2">
        <v>43276</v>
      </c>
      <c r="O323" s="2">
        <v>43301</v>
      </c>
      <c r="P323" s="2">
        <v>43280</v>
      </c>
      <c r="Q323" s="2">
        <v>43293</v>
      </c>
      <c r="R323" s="2">
        <v>43325</v>
      </c>
      <c r="S323" s="2">
        <v>43563</v>
      </c>
      <c r="T323" s="2">
        <v>43320</v>
      </c>
      <c r="V323" s="2">
        <v>43334</v>
      </c>
      <c r="W323" s="2">
        <v>43305</v>
      </c>
      <c r="X323" s="2">
        <v>43339</v>
      </c>
      <c r="Z323" s="2">
        <v>43566</v>
      </c>
      <c r="AB323" s="2">
        <v>43574</v>
      </c>
      <c r="AD323" s="2">
        <v>43293</v>
      </c>
      <c r="AE323" s="2">
        <v>43290</v>
      </c>
      <c r="AH323" s="2">
        <v>43238</v>
      </c>
    </row>
    <row r="324" spans="1:34" x14ac:dyDescent="0.25">
      <c r="A324" s="1" t="s">
        <v>1403</v>
      </c>
      <c r="B324" s="1" t="str">
        <f>VLOOKUP($A324,'[2]Protocol Search'!$A:$K,5,FALSE)</f>
        <v>ABANDONED</v>
      </c>
      <c r="C324" s="1" t="str">
        <f>VLOOKUP($A324,'[2]Protocol Search'!$A:$K,9,FALSE)</f>
        <v>Industry</v>
      </c>
      <c r="D324" s="1" t="str">
        <f>VLOOKUP($A324,'[2]Protocol Search'!$A:$K,7,FALSE)</f>
        <v>Merck</v>
      </c>
      <c r="E324" s="1" t="str">
        <f>VLOOKUP($A324,'[2]Protocol Search'!$A:$K,3,FALSE)</f>
        <v>College of Pharmacy</v>
      </c>
      <c r="F324" s="1" t="str">
        <f>VLOOKUP($A324,'[2]Protocol Search'!$A:$K,4,FALSE)</f>
        <v>Mehta, Varsha</v>
      </c>
      <c r="G324" s="1" t="str">
        <f>VLOOKUP($A324,'[2]Protocol Search'!$A:$K,10,FALSE)</f>
        <v>CTSU - Childrens</v>
      </c>
      <c r="H324" s="2">
        <v>43213</v>
      </c>
      <c r="J324" s="2">
        <v>43283</v>
      </c>
      <c r="L324" s="2">
        <v>43279</v>
      </c>
      <c r="N324" s="2">
        <v>43283</v>
      </c>
      <c r="O324" s="2" t="s">
        <v>0</v>
      </c>
      <c r="P324" s="2">
        <v>43292</v>
      </c>
      <c r="Q324" s="2">
        <v>43319</v>
      </c>
      <c r="R324" s="2">
        <v>43315</v>
      </c>
      <c r="S324" s="2" t="s">
        <v>0</v>
      </c>
      <c r="T324" s="2">
        <v>43315</v>
      </c>
      <c r="V324" s="2" t="s">
        <v>0</v>
      </c>
      <c r="W324" s="2">
        <v>43305</v>
      </c>
      <c r="X324" s="2" t="s">
        <v>0</v>
      </c>
      <c r="Z324" s="2" t="s">
        <v>0</v>
      </c>
      <c r="AB324" s="2" t="s">
        <v>0</v>
      </c>
      <c r="AC324" s="2" t="s">
        <v>0</v>
      </c>
      <c r="AD324" s="2">
        <v>43304</v>
      </c>
      <c r="AE324" s="2">
        <v>43299</v>
      </c>
      <c r="AH324" s="2" t="s">
        <v>0</v>
      </c>
    </row>
    <row r="325" spans="1:34" x14ac:dyDescent="0.25">
      <c r="A325" s="1" t="s">
        <v>1402</v>
      </c>
      <c r="B325" s="1" t="str">
        <f>VLOOKUP($A325,'[2]Protocol Search'!$A:$K,5,FALSE)</f>
        <v>CLOSED TO ACCRUAL</v>
      </c>
      <c r="C325" s="1" t="str">
        <f>VLOOKUP($A325,'[2]Protocol Search'!$A:$K,9,FALSE)</f>
        <v>Institutional</v>
      </c>
      <c r="D325" s="1" t="str">
        <f>VLOOKUP($A325,'[2]Protocol Search'!$A:$K,7,FALSE)</f>
        <v>Crohn's and Colitis Foundation of America (CCFA)</v>
      </c>
      <c r="E325" s="1" t="str">
        <f>VLOOKUP($A325,'[2]Protocol Search'!$A:$K,3,FALSE)</f>
        <v>Surgery-Colorectal Surgery</v>
      </c>
      <c r="F325" s="1" t="str">
        <f>VLOOKUP($A325,'[2]Protocol Search'!$A:$K,4,FALSE)</f>
        <v>Regenbogen, Scott</v>
      </c>
      <c r="G325" s="1" t="str">
        <f>VLOOKUP($A325,'[2]Protocol Search'!$A:$K,10,FALSE)</f>
        <v>CTSU - Acute, Critical Care, Surgery &amp; Transplant</v>
      </c>
      <c r="H325" s="2">
        <v>43334</v>
      </c>
      <c r="J325" s="2">
        <v>43339</v>
      </c>
      <c r="L325" s="2">
        <v>43335</v>
      </c>
      <c r="N325" s="2" t="s">
        <v>0</v>
      </c>
      <c r="O325" s="2" t="s">
        <v>0</v>
      </c>
      <c r="P325" s="2">
        <v>43349</v>
      </c>
      <c r="Q325" s="2">
        <v>43389</v>
      </c>
      <c r="R325" s="2" t="s">
        <v>0</v>
      </c>
      <c r="S325" s="2">
        <v>43623</v>
      </c>
      <c r="T325" s="2">
        <v>43470</v>
      </c>
      <c r="V325" s="2">
        <v>43470</v>
      </c>
      <c r="W325" s="2">
        <v>43454</v>
      </c>
      <c r="X325" s="2">
        <v>43406</v>
      </c>
      <c r="Z325" s="2">
        <v>43613</v>
      </c>
      <c r="AB325" s="2">
        <v>43626</v>
      </c>
      <c r="AC325" s="2">
        <v>43626</v>
      </c>
      <c r="AD325" s="2">
        <v>43383</v>
      </c>
      <c r="AE325" s="2" t="s">
        <v>0</v>
      </c>
      <c r="AH325" s="2">
        <v>43335</v>
      </c>
    </row>
    <row r="326" spans="1:34" x14ac:dyDescent="0.25">
      <c r="A326" s="1" t="s">
        <v>1401</v>
      </c>
      <c r="B326" s="1" t="str">
        <f>VLOOKUP($A326,'[2]Protocol Search'!$A:$K,5,FALSE)</f>
        <v>CLOSED TO ACCRUAL</v>
      </c>
      <c r="C326" s="1" t="str">
        <f>VLOOKUP($A326,'[2]Protocol Search'!$A:$K,9,FALSE)</f>
        <v>Industry</v>
      </c>
      <c r="D326" s="1" t="str">
        <f>VLOOKUP($A326,'[2]Protocol Search'!$A:$K,7,FALSE)</f>
        <v>Retrophin, LLC</v>
      </c>
      <c r="E326" s="1" t="str">
        <f>VLOOKUP($A326,'[2]Protocol Search'!$A:$K,3,FALSE)</f>
        <v>Pediatrics-Nephrology</v>
      </c>
      <c r="F326" s="1" t="str">
        <f>VLOOKUP($A326,'[2]Protocol Search'!$A:$K,4,FALSE)</f>
        <v>Gipson, Patrick</v>
      </c>
      <c r="G326" s="1" t="str">
        <f>VLOOKUP($A326,'[2]Protocol Search'!$A:$K,10,FALSE)</f>
        <v>CTSU - Childrens</v>
      </c>
      <c r="H326" s="2">
        <v>43103</v>
      </c>
      <c r="J326" s="2">
        <v>43305</v>
      </c>
      <c r="L326" s="2">
        <v>43304</v>
      </c>
      <c r="N326" s="2">
        <v>43305</v>
      </c>
      <c r="O326" s="2">
        <v>43320</v>
      </c>
      <c r="P326" s="2">
        <v>43319</v>
      </c>
      <c r="Q326" s="2">
        <v>43333</v>
      </c>
      <c r="R326" s="2">
        <v>43326</v>
      </c>
      <c r="S326" s="2">
        <v>43497</v>
      </c>
      <c r="T326" s="2">
        <v>43326</v>
      </c>
      <c r="V326" s="2">
        <v>43448</v>
      </c>
      <c r="W326" s="2">
        <v>43326</v>
      </c>
      <c r="X326" s="2">
        <v>43448</v>
      </c>
      <c r="Z326" s="2">
        <v>43517</v>
      </c>
      <c r="AB326" s="2">
        <v>43514</v>
      </c>
      <c r="AC326" s="2">
        <v>43518</v>
      </c>
      <c r="AD326" s="2" t="s">
        <v>0</v>
      </c>
      <c r="AE326" s="2">
        <v>43319</v>
      </c>
      <c r="AH326" s="2">
        <v>43124</v>
      </c>
    </row>
    <row r="327" spans="1:34" x14ac:dyDescent="0.25">
      <c r="A327" s="1" t="s">
        <v>1400</v>
      </c>
      <c r="B327" s="1" t="str">
        <f>VLOOKUP($A327,'[2]Protocol Search'!$A:$K,5,FALSE)</f>
        <v>PI SIGNOFF</v>
      </c>
      <c r="C327" s="1" t="str">
        <f>VLOOKUP($A327,'[2]Protocol Search'!$A:$K,9,FALSE)</f>
        <v>Industry</v>
      </c>
      <c r="D327" s="1" t="str">
        <f>VLOOKUP($A327,'[2]Protocol Search'!$A:$K,7,FALSE)</f>
        <v>Actelion</v>
      </c>
      <c r="E327" s="1" t="str">
        <f>VLOOKUP($A327,'[2]Protocol Search'!$A:$K,3,FALSE)</f>
        <v>Int Med-Cardiology</v>
      </c>
      <c r="F327" s="1" t="str">
        <f>VLOOKUP($A327,'[2]Protocol Search'!$A:$K,4,FALSE)</f>
        <v>McLaughlin, Vallerie</v>
      </c>
      <c r="G327" s="1" t="str">
        <f>VLOOKUP($A327,'[2]Protocol Search'!$A:$K,10,FALSE)</f>
        <v>CTSU - Heart, Vessel, Blood</v>
      </c>
      <c r="H327" s="2">
        <v>43171</v>
      </c>
      <c r="J327" s="2">
        <v>43327</v>
      </c>
      <c r="L327" s="2">
        <v>43200</v>
      </c>
      <c r="N327" s="2">
        <v>43447</v>
      </c>
      <c r="O327" s="2">
        <v>43563</v>
      </c>
      <c r="P327" s="2">
        <v>43341</v>
      </c>
      <c r="Q327" s="2">
        <v>43342</v>
      </c>
      <c r="R327" s="2">
        <v>43412</v>
      </c>
      <c r="S327" s="2">
        <v>43654</v>
      </c>
      <c r="T327" s="2">
        <v>43412</v>
      </c>
      <c r="V327" s="2">
        <v>43446</v>
      </c>
      <c r="W327" s="2">
        <v>43446</v>
      </c>
      <c r="X327" s="2">
        <v>43537</v>
      </c>
      <c r="Z327" s="2">
        <v>43657</v>
      </c>
      <c r="AB327" s="2">
        <v>43648</v>
      </c>
      <c r="AD327" s="2">
        <v>43411</v>
      </c>
      <c r="AE327" s="2">
        <v>43405</v>
      </c>
      <c r="AH327" s="2" t="s">
        <v>0</v>
      </c>
    </row>
    <row r="328" spans="1:34" x14ac:dyDescent="0.25">
      <c r="A328" s="1" t="s">
        <v>1399</v>
      </c>
      <c r="B328" s="1" t="str">
        <f>VLOOKUP($A328,'[2]Protocol Search'!$A:$K,5,FALSE)</f>
        <v>ABANDONED</v>
      </c>
      <c r="C328" s="1" t="str">
        <f>VLOOKUP($A328,'[2]Protocol Search'!$A:$K,9,FALSE)</f>
        <v>Industry</v>
      </c>
      <c r="D328" s="1" t="str">
        <f>VLOOKUP($A328,'[2]Protocol Search'!$A:$K,7,FALSE)</f>
        <v>Xoran Technologies, LLC</v>
      </c>
      <c r="E328" s="1" t="str">
        <f>VLOOKUP($A328,'[2]Protocol Search'!$A:$K,3,FALSE)</f>
        <v>Neurosurgery</v>
      </c>
      <c r="F328" s="1" t="str">
        <f>VLOOKUP($A328,'[2]Protocol Search'!$A:$K,4,FALSE)</f>
        <v>Williamson, Craig</v>
      </c>
      <c r="G328" s="1" t="str">
        <f>VLOOKUP($A328,'[2]Protocol Search'!$A:$K,10,FALSE)</f>
        <v>CTSU - Neurosciences and Sensory</v>
      </c>
      <c r="H328" s="2">
        <v>43314</v>
      </c>
      <c r="N328" s="2" t="s">
        <v>0</v>
      </c>
      <c r="O328" s="2">
        <v>43375</v>
      </c>
      <c r="P328" s="2" t="s">
        <v>0</v>
      </c>
      <c r="Q328" s="2" t="s">
        <v>0</v>
      </c>
      <c r="R328" s="2" t="s">
        <v>0</v>
      </c>
      <c r="S328" s="2" t="s">
        <v>0</v>
      </c>
      <c r="T328" s="2" t="s">
        <v>0</v>
      </c>
      <c r="V328" s="2" t="s">
        <v>0</v>
      </c>
      <c r="W328" s="2" t="s">
        <v>0</v>
      </c>
      <c r="X328" s="2" t="s">
        <v>0</v>
      </c>
      <c r="AB328" s="2" t="s">
        <v>0</v>
      </c>
      <c r="AH328" s="2" t="s">
        <v>0</v>
      </c>
    </row>
    <row r="329" spans="1:34" x14ac:dyDescent="0.25">
      <c r="A329" s="1" t="s">
        <v>1398</v>
      </c>
      <c r="B329" s="1" t="str">
        <f>VLOOKUP($A329,'[2]Protocol Search'!$A:$K,5,FALSE)</f>
        <v>OPEN TO ACCRUAL</v>
      </c>
      <c r="C329" s="1" t="str">
        <f>VLOOKUP($A329,'[2]Protocol Search'!$A:$K,9,FALSE)</f>
        <v>Industry</v>
      </c>
      <c r="D329" s="1" t="str">
        <f>VLOOKUP($A329,'[2]Protocol Search'!$A:$K,7,FALSE)</f>
        <v>Janssen Research and Developme</v>
      </c>
      <c r="E329" s="1" t="str">
        <f>VLOOKUP($A329,'[2]Protocol Search'!$A:$K,3,FALSE)</f>
        <v>Pediatrics-Hematology/Oncology</v>
      </c>
      <c r="F329" s="1" t="str">
        <f>VLOOKUP($A329,'[2]Protocol Search'!$A:$K,4,FALSE)</f>
        <v>Walling, Emily</v>
      </c>
      <c r="G329" s="1" t="str">
        <f>VLOOKUP($A329,'[2]Protocol Search'!$A:$K,10,FALSE)</f>
        <v>CTSU - Childrens</v>
      </c>
      <c r="H329" s="2">
        <v>43263</v>
      </c>
      <c r="J329" s="2">
        <v>43297</v>
      </c>
      <c r="L329" s="2">
        <v>43283</v>
      </c>
      <c r="N329" s="2">
        <v>43298</v>
      </c>
      <c r="O329" s="2">
        <v>43340</v>
      </c>
      <c r="P329" s="2">
        <v>43314</v>
      </c>
      <c r="Q329" s="2">
        <v>43327</v>
      </c>
      <c r="R329" s="2">
        <v>43343</v>
      </c>
      <c r="S329" s="2">
        <v>43536</v>
      </c>
      <c r="T329" s="2">
        <v>43343</v>
      </c>
      <c r="V329" s="2">
        <v>43389</v>
      </c>
      <c r="W329" s="2">
        <v>43341</v>
      </c>
      <c r="X329" s="2">
        <v>43390</v>
      </c>
      <c r="Z329" s="2">
        <v>43836</v>
      </c>
      <c r="AB329" s="2">
        <v>43682</v>
      </c>
      <c r="AC329" s="2">
        <v>43846</v>
      </c>
      <c r="AD329" s="2">
        <v>43327</v>
      </c>
      <c r="AE329" s="2">
        <v>43319</v>
      </c>
      <c r="AH329" s="2">
        <v>43263</v>
      </c>
    </row>
    <row r="330" spans="1:34" x14ac:dyDescent="0.25">
      <c r="A330" s="1" t="s">
        <v>1397</v>
      </c>
      <c r="B330" s="1" t="str">
        <f>VLOOKUP($A330,'[2]Protocol Search'!$A:$K,5,FALSE)</f>
        <v>OPEN TO ACCRUAL</v>
      </c>
      <c r="C330" s="1" t="str">
        <f>VLOOKUP($A330,'[2]Protocol Search'!$A:$K,9,FALSE)</f>
        <v>Industry</v>
      </c>
      <c r="D330" s="1" t="str">
        <f>VLOOKUP($A330,'[2]Protocol Search'!$A:$K,7,FALSE)</f>
        <v>Vibrant Ltd</v>
      </c>
      <c r="E330" s="1" t="str">
        <f>VLOOKUP($A330,'[2]Protocol Search'!$A:$K,3,FALSE)</f>
        <v>Int Med-Gastroenterology</v>
      </c>
      <c r="F330" s="1" t="str">
        <f>VLOOKUP($A330,'[2]Protocol Search'!$A:$K,4,FALSE)</f>
        <v>Chey, William</v>
      </c>
      <c r="G330" s="1" t="str">
        <f>VLOOKUP($A330,'[2]Protocol Search'!$A:$K,10,FALSE)</f>
        <v>CTSU - Ambulatory and Chronic Disease</v>
      </c>
      <c r="H330" s="2">
        <v>43311</v>
      </c>
      <c r="J330" s="2">
        <v>43320</v>
      </c>
      <c r="L330" s="2">
        <v>43320</v>
      </c>
      <c r="N330" s="2">
        <v>43321</v>
      </c>
      <c r="O330" s="2">
        <v>43335</v>
      </c>
      <c r="P330" s="2">
        <v>43341</v>
      </c>
      <c r="Q330" s="2">
        <v>43361</v>
      </c>
      <c r="R330" s="2">
        <v>43342</v>
      </c>
      <c r="S330" s="2">
        <v>43385</v>
      </c>
      <c r="T330" s="2">
        <v>43341</v>
      </c>
      <c r="V330" s="2">
        <v>43343</v>
      </c>
      <c r="W330" s="2">
        <v>43336</v>
      </c>
      <c r="X330" s="2">
        <v>43356</v>
      </c>
      <c r="Z330" s="2">
        <v>43689</v>
      </c>
      <c r="AB330" s="2">
        <v>43665</v>
      </c>
      <c r="AC330" s="2">
        <v>43696</v>
      </c>
      <c r="AD330" s="2">
        <v>43335</v>
      </c>
      <c r="AE330" s="2">
        <v>43321</v>
      </c>
      <c r="AH330" s="2" t="s">
        <v>0</v>
      </c>
    </row>
    <row r="331" spans="1:34" x14ac:dyDescent="0.25">
      <c r="A331" s="1" t="s">
        <v>1396</v>
      </c>
      <c r="B331" s="1" t="str">
        <f>VLOOKUP($A331,'[2]Protocol Search'!$A:$K,5,FALSE)</f>
        <v>OPEN TO ACCRUAL</v>
      </c>
      <c r="C331" s="1" t="str">
        <f>VLOOKUP($A331,'[2]Protocol Search'!$A:$K,9,FALSE)</f>
        <v>Externally Peer-Reviewed</v>
      </c>
      <c r="D331" s="1" t="str">
        <f>VLOOKUP($A331,'[2]Protocol Search'!$A:$K,7,FALSE)</f>
        <v>DHHS - National Institutes of Health</v>
      </c>
      <c r="E331" s="1" t="str">
        <f>VLOOKUP($A331,'[2]Protocol Search'!$A:$K,3,FALSE)</f>
        <v>Int Med-Nephrology</v>
      </c>
      <c r="F331" s="1" t="str">
        <f>VLOOKUP($A331,'[2]Protocol Search'!$A:$K,4,FALSE)</f>
        <v>Wright, Julie</v>
      </c>
      <c r="G331" s="1" t="str">
        <f>VLOOKUP($A331,'[2]Protocol Search'!$A:$K,10,FALSE)</f>
        <v>CTSU - Ambulatory and Chronic Disease</v>
      </c>
      <c r="H331" s="2">
        <v>43376</v>
      </c>
      <c r="I331" s="2">
        <v>43384</v>
      </c>
      <c r="K331" s="2">
        <v>43381</v>
      </c>
      <c r="N331" s="2" t="s">
        <v>0</v>
      </c>
      <c r="O331" s="2">
        <v>43584</v>
      </c>
      <c r="P331" s="2">
        <v>43396</v>
      </c>
      <c r="Q331" s="2">
        <v>43404</v>
      </c>
      <c r="R331" s="2" t="s">
        <v>0</v>
      </c>
      <c r="S331" s="2">
        <v>43676</v>
      </c>
      <c r="T331" s="2" t="s">
        <v>0</v>
      </c>
      <c r="U331" s="2">
        <v>43376</v>
      </c>
      <c r="V331" s="2" t="s">
        <v>0</v>
      </c>
      <c r="W331" s="2">
        <v>43406</v>
      </c>
      <c r="X331" s="2" t="s">
        <v>0</v>
      </c>
      <c r="Y331" s="2">
        <v>43615</v>
      </c>
      <c r="Z331" s="2">
        <v>43690</v>
      </c>
      <c r="AB331" s="2" t="s">
        <v>0</v>
      </c>
      <c r="AC331" s="2">
        <v>43847</v>
      </c>
      <c r="AD331" s="2">
        <v>43402</v>
      </c>
      <c r="AF331" s="2">
        <v>43388</v>
      </c>
      <c r="AG331" s="2">
        <v>43389</v>
      </c>
      <c r="AH331" s="2" t="s">
        <v>0</v>
      </c>
    </row>
    <row r="332" spans="1:34" x14ac:dyDescent="0.25">
      <c r="A332" s="1" t="s">
        <v>1395</v>
      </c>
      <c r="B332" s="1" t="str">
        <f>VLOOKUP($A332,'[2]Protocol Search'!$A:$K,5,FALSE)</f>
        <v>TERMINATED</v>
      </c>
      <c r="C332" s="1" t="str">
        <f>VLOOKUP($A332,'[2]Protocol Search'!$A:$K,9,FALSE)</f>
        <v>Industry</v>
      </c>
      <c r="D332" s="1" t="str">
        <f>VLOOKUP($A332,'[2]Protocol Search'!$A:$K,7,FALSE)</f>
        <v>Eisai, Inc</v>
      </c>
      <c r="E332" s="1" t="str">
        <f>VLOOKUP($A332,'[2]Protocol Search'!$A:$K,3,FALSE)</f>
        <v>Radiology</v>
      </c>
      <c r="F332" s="1" t="str">
        <f>VLOOKUP($A332,'[2]Protocol Search'!$A:$K,4,FALSE)</f>
        <v>Bohnen, Nicolaas</v>
      </c>
      <c r="G332" s="1" t="str">
        <f>VLOOKUP($A332,'[2]Protocol Search'!$A:$K,10,FALSE)</f>
        <v>CTSU - Neurosciences and Sensory</v>
      </c>
      <c r="H332" s="2">
        <v>43301</v>
      </c>
      <c r="I332" s="2">
        <v>43383</v>
      </c>
      <c r="K332" s="2">
        <v>43383</v>
      </c>
      <c r="N332" s="2">
        <v>43326</v>
      </c>
      <c r="O332" s="2">
        <v>43395</v>
      </c>
      <c r="P332" s="2">
        <v>43396</v>
      </c>
      <c r="Q332" s="2">
        <v>43406</v>
      </c>
      <c r="R332" s="2">
        <v>43376</v>
      </c>
      <c r="S332" s="2">
        <v>43501</v>
      </c>
      <c r="T332" s="2">
        <v>43376</v>
      </c>
      <c r="U332" s="2">
        <v>43383</v>
      </c>
      <c r="V332" s="2">
        <v>43376</v>
      </c>
      <c r="W332" s="2">
        <v>43376</v>
      </c>
      <c r="X332" s="2">
        <v>43376</v>
      </c>
      <c r="Y332" s="2">
        <v>43417</v>
      </c>
      <c r="Z332" s="2">
        <v>43529</v>
      </c>
      <c r="AB332" s="2">
        <v>43431</v>
      </c>
      <c r="AC332" s="2">
        <v>43529</v>
      </c>
      <c r="AD332" s="2">
        <v>43398</v>
      </c>
      <c r="AF332" s="2">
        <v>43396</v>
      </c>
      <c r="AG332" s="2">
        <v>43396</v>
      </c>
      <c r="AH332" s="2">
        <v>43312</v>
      </c>
    </row>
    <row r="333" spans="1:34" x14ac:dyDescent="0.25">
      <c r="A333" s="1" t="s">
        <v>1394</v>
      </c>
      <c r="B333" s="1" t="str">
        <f>VLOOKUP($A333,'[2]Protocol Search'!$A:$K,5,FALSE)</f>
        <v>OPEN TO ACCRUAL</v>
      </c>
      <c r="C333" s="1" t="str">
        <f>VLOOKUP($A333,'[2]Protocol Search'!$A:$K,9,FALSE)</f>
        <v>National</v>
      </c>
      <c r="D333" s="1" t="str">
        <f>VLOOKUP($A333,'[2]Protocol Search'!$A:$K,7,FALSE)</f>
        <v>University of Alabama at Birmingham (UAB)</v>
      </c>
      <c r="E333" s="1" t="str">
        <f>VLOOKUP($A333,'[2]Protocol Search'!$A:$K,3,FALSE)</f>
        <v>Int Med-Infectious Diseases</v>
      </c>
      <c r="F333" s="1" t="str">
        <f>VLOOKUP($A333,'[2]Protocol Search'!$A:$K,4,FALSE)</f>
        <v>Miceli, Marisa</v>
      </c>
      <c r="G333" s="1" t="str">
        <f>VLOOKUP($A333,'[2]Protocol Search'!$A:$K,10,FALSE)</f>
        <v>CTSU - Ambulatory and Chronic Disease</v>
      </c>
      <c r="H333" s="2">
        <v>43290</v>
      </c>
      <c r="J333" s="2">
        <v>43297</v>
      </c>
      <c r="L333" s="2">
        <v>43293</v>
      </c>
      <c r="N333" s="2">
        <v>43318</v>
      </c>
      <c r="O333" s="2">
        <v>43361</v>
      </c>
      <c r="P333" s="2">
        <v>43301</v>
      </c>
      <c r="Q333" s="2">
        <v>43318</v>
      </c>
      <c r="R333" s="2">
        <v>43326</v>
      </c>
      <c r="S333" s="2">
        <v>43384</v>
      </c>
      <c r="T333" s="2">
        <v>43326</v>
      </c>
      <c r="V333" s="2">
        <v>43362</v>
      </c>
      <c r="W333" s="2">
        <v>43320</v>
      </c>
      <c r="X333" s="2">
        <v>43364</v>
      </c>
      <c r="Z333" s="2">
        <v>43489</v>
      </c>
      <c r="AB333" s="2">
        <v>43458</v>
      </c>
      <c r="AC333" s="2">
        <v>43493</v>
      </c>
      <c r="AD333" s="2">
        <v>43318</v>
      </c>
      <c r="AE333" s="2">
        <v>43297</v>
      </c>
      <c r="AH333" s="2" t="s">
        <v>0</v>
      </c>
    </row>
    <row r="334" spans="1:34" x14ac:dyDescent="0.25">
      <c r="A334" s="1" t="s">
        <v>1393</v>
      </c>
      <c r="B334" s="1" t="str">
        <f>VLOOKUP($A334,'[2]Protocol Search'!$A:$K,5,FALSE)</f>
        <v>IRB STUDY CLOSURE</v>
      </c>
      <c r="C334" s="1" t="str">
        <f>VLOOKUP($A334,'[2]Protocol Search'!$A:$K,9,FALSE)</f>
        <v>National</v>
      </c>
      <c r="D334" s="1" t="str">
        <f>VLOOKUP($A334,'[2]Protocol Search'!$A:$K,7,FALSE)</f>
        <v>University of Michigan</v>
      </c>
      <c r="E334" s="1" t="str">
        <f>VLOOKUP($A334,'[2]Protocol Search'!$A:$K,3,FALSE)</f>
        <v>Surgery-Pediatric Surgery</v>
      </c>
      <c r="F334" s="1" t="str">
        <f>VLOOKUP($A334,'[2]Protocol Search'!$A:$K,4,FALSE)</f>
        <v>Perrone, Erin</v>
      </c>
      <c r="G334" s="1" t="str">
        <f>VLOOKUP($A334,'[2]Protocol Search'!$A:$K,10,FALSE)</f>
        <v>CTSU - Childrens</v>
      </c>
      <c r="H334" s="2">
        <v>43664</v>
      </c>
      <c r="I334" s="2">
        <v>43668</v>
      </c>
      <c r="K334" s="2">
        <v>43664</v>
      </c>
      <c r="N334" s="2" t="s">
        <v>0</v>
      </c>
      <c r="O334" s="2">
        <v>43321</v>
      </c>
      <c r="P334" s="2">
        <v>43676</v>
      </c>
      <c r="Q334" s="2">
        <v>43676</v>
      </c>
      <c r="R334" s="2" t="s">
        <v>0</v>
      </c>
      <c r="S334" s="2">
        <v>43803</v>
      </c>
      <c r="T334" s="2" t="s">
        <v>0</v>
      </c>
      <c r="U334" s="2">
        <v>43664</v>
      </c>
      <c r="V334" s="2" t="s">
        <v>0</v>
      </c>
      <c r="W334" s="2" t="s">
        <v>0</v>
      </c>
      <c r="X334" s="2" t="s">
        <v>0</v>
      </c>
      <c r="Y334" s="2">
        <v>43404</v>
      </c>
      <c r="Z334" s="2">
        <v>43810</v>
      </c>
      <c r="AA334" s="2" t="s">
        <v>0</v>
      </c>
      <c r="AB334" s="2" t="s">
        <v>0</v>
      </c>
      <c r="AC334" s="2">
        <v>43837</v>
      </c>
      <c r="AD334" s="2" t="s">
        <v>0</v>
      </c>
      <c r="AF334" s="2" t="s">
        <v>0</v>
      </c>
      <c r="AG334" s="2" t="s">
        <v>0</v>
      </c>
      <c r="AH334" s="2" t="s">
        <v>0</v>
      </c>
    </row>
    <row r="335" spans="1:34" x14ac:dyDescent="0.25">
      <c r="A335" s="1" t="s">
        <v>1392</v>
      </c>
      <c r="B335" s="1" t="str">
        <f>VLOOKUP($A335,'[2]Protocol Search'!$A:$K,5,FALSE)</f>
        <v>ABANDONED</v>
      </c>
      <c r="C335" s="1" t="str">
        <f>VLOOKUP($A335,'[2]Protocol Search'!$A:$K,9,FALSE)</f>
        <v>Externally Peer-Reviewed</v>
      </c>
      <c r="D335" s="1" t="str">
        <f>VLOOKUP($A335,'[2]Protocol Search'!$A:$K,7,FALSE)</f>
        <v>DHHS - National Institutes of Health</v>
      </c>
      <c r="E335" s="1" t="str">
        <f>VLOOKUP($A335,'[2]Protocol Search'!$A:$K,3,FALSE)</f>
        <v>Int Med-Cardiology</v>
      </c>
      <c r="F335" s="1" t="str">
        <f>VLOOKUP($A335,'[2]Protocol Search'!$A:$K,4,FALSE)</f>
        <v>McLaughlin, Vallerie</v>
      </c>
      <c r="G335" s="1" t="str">
        <f>VLOOKUP($A335,'[2]Protocol Search'!$A:$K,10,FALSE)</f>
        <v>CTSU - Heart, Vessel, Blood</v>
      </c>
      <c r="H335" s="2">
        <v>43266</v>
      </c>
      <c r="J335" s="2">
        <v>43327</v>
      </c>
      <c r="L335" s="2">
        <v>43318</v>
      </c>
      <c r="AH335" s="2" t="s">
        <v>0</v>
      </c>
    </row>
    <row r="336" spans="1:34" x14ac:dyDescent="0.25">
      <c r="A336" s="1" t="s">
        <v>1391</v>
      </c>
      <c r="B336" s="1" t="str">
        <f>VLOOKUP($A336,'[2]Protocol Search'!$A:$K,5,FALSE)</f>
        <v>TERMINATED</v>
      </c>
      <c r="C336" s="1" t="str">
        <f>VLOOKUP($A336,'[2]Protocol Search'!$A:$K,9,FALSE)</f>
        <v>Industry</v>
      </c>
      <c r="D336" s="1" t="str">
        <f>VLOOKUP($A336,'[2]Protocol Search'!$A:$K,7,FALSE)</f>
        <v>Reata Pharmaceuticals</v>
      </c>
      <c r="E336" s="1" t="str">
        <f>VLOOKUP($A336,'[2]Protocol Search'!$A:$K,3,FALSE)</f>
        <v>Int Med-Cardiology</v>
      </c>
      <c r="F336" s="1" t="str">
        <f>VLOOKUP($A336,'[2]Protocol Search'!$A:$K,4,FALSE)</f>
        <v>McLaughlin, Vallerie</v>
      </c>
      <c r="G336" s="1" t="str">
        <f>VLOOKUP($A336,'[2]Protocol Search'!$A:$K,10,FALSE)</f>
        <v>CTSU - Heart, Vessel, Blood</v>
      </c>
      <c r="H336" s="2">
        <v>43269</v>
      </c>
      <c r="J336" s="2">
        <v>43313</v>
      </c>
      <c r="L336" s="2">
        <v>43292</v>
      </c>
      <c r="N336" s="2">
        <v>43314</v>
      </c>
      <c r="O336" s="2">
        <v>43382</v>
      </c>
      <c r="P336" s="2">
        <v>43354</v>
      </c>
      <c r="Q336" s="2">
        <v>43357</v>
      </c>
      <c r="R336" s="2">
        <v>43361</v>
      </c>
      <c r="S336" s="2">
        <v>43497</v>
      </c>
      <c r="T336" s="2">
        <v>43361</v>
      </c>
      <c r="V336" s="2">
        <v>43431</v>
      </c>
      <c r="W336" s="2">
        <v>43357</v>
      </c>
      <c r="X336" s="2">
        <v>43437</v>
      </c>
      <c r="Z336" s="2">
        <v>43504</v>
      </c>
      <c r="AB336" s="2">
        <v>43455</v>
      </c>
      <c r="AC336" s="2">
        <v>43514</v>
      </c>
      <c r="AD336" s="2">
        <v>43355</v>
      </c>
      <c r="AE336" s="2">
        <v>43327</v>
      </c>
      <c r="AH336" s="2" t="s">
        <v>0</v>
      </c>
    </row>
    <row r="337" spans="1:34" x14ac:dyDescent="0.25">
      <c r="A337" s="1" t="s">
        <v>1390</v>
      </c>
      <c r="B337" s="1" t="str">
        <f>VLOOKUP($A337,'[2]Protocol Search'!$A:$K,5,FALSE)</f>
        <v>TERMINATED</v>
      </c>
      <c r="C337" s="1" t="str">
        <f>VLOOKUP($A337,'[2]Protocol Search'!$A:$K,9,FALSE)</f>
        <v>Industry</v>
      </c>
      <c r="D337" s="1" t="str">
        <f>VLOOKUP($A337,'[2]Protocol Search'!$A:$K,7,FALSE)</f>
        <v>Regeneron</v>
      </c>
      <c r="E337" s="1" t="str">
        <f>VLOOKUP($A337,'[2]Protocol Search'!$A:$K,3,FALSE)</f>
        <v>Int Med-Allergy</v>
      </c>
      <c r="F337" s="1" t="str">
        <f>VLOOKUP($A337,'[2]Protocol Search'!$A:$K,4,FALSE)</f>
        <v>Sanders, Georgiana</v>
      </c>
      <c r="G337" s="1" t="str">
        <f>VLOOKUP($A337,'[2]Protocol Search'!$A:$K,10,FALSE)</f>
        <v>CTSU - Childrens</v>
      </c>
      <c r="H337" s="2" t="s">
        <v>0</v>
      </c>
      <c r="J337" s="2">
        <v>43321</v>
      </c>
      <c r="L337" s="2">
        <v>43320</v>
      </c>
      <c r="N337" s="2">
        <v>43321</v>
      </c>
      <c r="O337" s="2">
        <v>43501</v>
      </c>
      <c r="P337" s="2">
        <v>43333</v>
      </c>
      <c r="Q337" s="2">
        <v>43397</v>
      </c>
      <c r="R337" s="2">
        <v>43410</v>
      </c>
      <c r="S337" s="2">
        <v>43628</v>
      </c>
      <c r="T337" s="2">
        <v>43409</v>
      </c>
      <c r="V337" s="2">
        <v>43539</v>
      </c>
      <c r="W337" s="2">
        <v>43409</v>
      </c>
      <c r="X337" s="2">
        <v>43539</v>
      </c>
      <c r="Z337" s="2">
        <v>43854</v>
      </c>
      <c r="AB337" s="2">
        <v>43628</v>
      </c>
      <c r="AC337" s="2">
        <v>43854</v>
      </c>
      <c r="AD337" s="2">
        <v>43354</v>
      </c>
      <c r="AE337" s="2">
        <v>43334</v>
      </c>
      <c r="AH337" s="2">
        <v>43266</v>
      </c>
    </row>
    <row r="338" spans="1:34" x14ac:dyDescent="0.25">
      <c r="A338" s="1" t="s">
        <v>1389</v>
      </c>
      <c r="B338" s="1" t="str">
        <f>VLOOKUP($A338,'[2]Protocol Search'!$A:$K,5,FALSE)</f>
        <v>IRB STUDY CLOSURE</v>
      </c>
      <c r="C338" s="1" t="str">
        <f>VLOOKUP($A338,'[2]Protocol Search'!$A:$K,9,FALSE)</f>
        <v>Industry</v>
      </c>
      <c r="D338" s="1" t="str">
        <f>VLOOKUP($A338,'[2]Protocol Search'!$A:$K,7,FALSE)</f>
        <v>Catabasis Pharmaceuticals, Inc</v>
      </c>
      <c r="E338" s="1" t="str">
        <f>VLOOKUP($A338,'[2]Protocol Search'!$A:$K,3,FALSE)</f>
        <v>Pediatrics-Neurology</v>
      </c>
      <c r="F338" s="1" t="str">
        <f>VLOOKUP($A338,'[2]Protocol Search'!$A:$K,4,FALSE)</f>
        <v>Neil, Erin</v>
      </c>
      <c r="G338" s="1" t="str">
        <f>VLOOKUP($A338,'[2]Protocol Search'!$A:$K,10,FALSE)</f>
        <v>CTSU - Childrens</v>
      </c>
      <c r="H338" s="2">
        <v>43041</v>
      </c>
      <c r="J338" s="2">
        <v>43153</v>
      </c>
      <c r="L338" s="2">
        <v>43150</v>
      </c>
      <c r="N338" s="2">
        <v>43153</v>
      </c>
      <c r="O338" s="2">
        <v>43313</v>
      </c>
      <c r="P338" s="2">
        <v>43173</v>
      </c>
      <c r="Q338" s="2">
        <v>43174</v>
      </c>
      <c r="R338" s="2">
        <v>43181</v>
      </c>
      <c r="S338" s="2">
        <v>43419</v>
      </c>
      <c r="T338" s="2">
        <v>43181</v>
      </c>
      <c r="V338" s="2">
        <v>43325</v>
      </c>
      <c r="W338" s="2">
        <v>43174</v>
      </c>
      <c r="X338" s="2">
        <v>43329</v>
      </c>
      <c r="Z338" s="2">
        <v>43420</v>
      </c>
      <c r="AB338" s="2">
        <v>43424</v>
      </c>
      <c r="AC338" s="2">
        <v>43424</v>
      </c>
      <c r="AD338" s="2">
        <v>43172</v>
      </c>
      <c r="AE338" s="2">
        <v>43153</v>
      </c>
      <c r="AH338" s="2" t="s">
        <v>0</v>
      </c>
    </row>
    <row r="339" spans="1:34" x14ac:dyDescent="0.25">
      <c r="A339" s="1" t="s">
        <v>1388</v>
      </c>
      <c r="B339" s="1" t="str">
        <f>VLOOKUP($A339,'[2]Protocol Search'!$A:$K,5,FALSE)</f>
        <v>OPEN TO ACCRUAL</v>
      </c>
      <c r="C339" s="1" t="str">
        <f>VLOOKUP($A339,'[2]Protocol Search'!$A:$K,9,FALSE)</f>
        <v>Externally Peer-Reviewed</v>
      </c>
      <c r="D339" s="1" t="str">
        <f>VLOOKUP($A339,'[2]Protocol Search'!$A:$K,7,FALSE)</f>
        <v>DHHS - National Institutes of Health</v>
      </c>
      <c r="E339" s="1" t="str">
        <f>VLOOKUP($A339,'[2]Protocol Search'!$A:$K,3,FALSE)</f>
        <v>Psychiatry</v>
      </c>
      <c r="F339" s="1" t="str">
        <f>VLOOKUP($A339,'[2]Protocol Search'!$A:$K,4,FALSE)</f>
        <v>Burgess, Helen</v>
      </c>
      <c r="G339" s="1" t="str">
        <f>VLOOKUP($A339,'[2]Protocol Search'!$A:$K,10,FALSE)</f>
        <v>CTSU - Behavior, Function, and Pain</v>
      </c>
      <c r="H339" s="2">
        <v>43290</v>
      </c>
      <c r="I339" s="2">
        <v>43398</v>
      </c>
      <c r="K339" s="2">
        <v>43398</v>
      </c>
      <c r="N339" s="2" t="s">
        <v>0</v>
      </c>
      <c r="O339" s="2">
        <v>43376</v>
      </c>
      <c r="P339" s="2" t="s">
        <v>0</v>
      </c>
      <c r="Q339" s="2" t="s">
        <v>0</v>
      </c>
      <c r="R339" s="2" t="s">
        <v>0</v>
      </c>
      <c r="S339" s="2" t="s">
        <v>0</v>
      </c>
      <c r="T339" s="2" t="s">
        <v>0</v>
      </c>
      <c r="U339" s="2">
        <v>43398</v>
      </c>
      <c r="V339" s="2" t="s">
        <v>0</v>
      </c>
      <c r="W339" s="2" t="s">
        <v>0</v>
      </c>
      <c r="X339" s="2" t="s">
        <v>0</v>
      </c>
      <c r="Y339" s="2">
        <v>43398</v>
      </c>
      <c r="Z339" s="2">
        <v>43429</v>
      </c>
      <c r="AB339" s="2">
        <v>43377</v>
      </c>
      <c r="AC339" s="2">
        <v>43433</v>
      </c>
      <c r="AD339" s="2" t="s">
        <v>0</v>
      </c>
      <c r="AF339" s="2" t="s">
        <v>0</v>
      </c>
      <c r="AG339" s="2" t="s">
        <v>0</v>
      </c>
      <c r="AH339" s="2" t="s">
        <v>0</v>
      </c>
    </row>
    <row r="340" spans="1:34" x14ac:dyDescent="0.25">
      <c r="A340" s="1" t="s">
        <v>1387</v>
      </c>
      <c r="B340" s="1" t="str">
        <f>VLOOKUP($A340,'[2]Protocol Search'!$A:$K,5,FALSE)</f>
        <v>IRB STUDY CLOSURE</v>
      </c>
      <c r="C340" s="1" t="str">
        <f>VLOOKUP($A340,'[2]Protocol Search'!$A:$K,9,FALSE)</f>
        <v>Industry</v>
      </c>
      <c r="D340" s="1" t="str">
        <f>VLOOKUP($A340,'[2]Protocol Search'!$A:$K,7,FALSE)</f>
        <v>Spruce Biosciences</v>
      </c>
      <c r="E340" s="1" t="str">
        <f>VLOOKUP($A340,'[2]Protocol Search'!$A:$K,3,FALSE)</f>
        <v>Int Med-Metabolism, Endo &amp; Diabetes</v>
      </c>
      <c r="F340" s="1" t="str">
        <f>VLOOKUP($A340,'[2]Protocol Search'!$A:$K,4,FALSE)</f>
        <v>Auchus, Richard</v>
      </c>
      <c r="G340" s="1" t="str">
        <f>VLOOKUP($A340,'[2]Protocol Search'!$A:$K,10,FALSE)</f>
        <v>CTSU - Ambulatory and Chronic Disease</v>
      </c>
      <c r="H340" s="2">
        <v>43340</v>
      </c>
      <c r="J340" s="2">
        <v>43340</v>
      </c>
      <c r="L340" s="2">
        <v>43340</v>
      </c>
      <c r="N340" s="2">
        <v>43350</v>
      </c>
      <c r="O340" s="2">
        <v>43348</v>
      </c>
      <c r="P340" s="2">
        <v>43361</v>
      </c>
      <c r="Q340" s="2">
        <v>43367</v>
      </c>
      <c r="R340" s="2">
        <v>43389</v>
      </c>
      <c r="S340" s="2">
        <v>43487</v>
      </c>
      <c r="T340" s="2">
        <v>43389</v>
      </c>
      <c r="V340" s="2">
        <v>43391</v>
      </c>
      <c r="W340" s="2">
        <v>43355</v>
      </c>
      <c r="X340" s="2">
        <v>43391</v>
      </c>
      <c r="Z340" s="2">
        <v>43395</v>
      </c>
      <c r="AB340" s="2">
        <v>43447</v>
      </c>
      <c r="AC340" s="2">
        <v>43487</v>
      </c>
      <c r="AD340" s="2" t="s">
        <v>0</v>
      </c>
      <c r="AE340" s="2" t="s">
        <v>0</v>
      </c>
      <c r="AH340" s="2" t="s">
        <v>0</v>
      </c>
    </row>
    <row r="341" spans="1:34" x14ac:dyDescent="0.25">
      <c r="A341" s="1" t="s">
        <v>1386</v>
      </c>
      <c r="B341" s="1" t="str">
        <f>VLOOKUP($A341,'[2]Protocol Search'!$A:$K,5,FALSE)</f>
        <v>CLOSED TO ACCRUAL</v>
      </c>
      <c r="C341" s="1" t="str">
        <f>VLOOKUP($A341,'[2]Protocol Search'!$A:$K,9,FALSE)</f>
        <v>Industry</v>
      </c>
      <c r="D341" s="1" t="str">
        <f>VLOOKUP($A341,'[2]Protocol Search'!$A:$K,7,FALSE)</f>
        <v>Medicines360</v>
      </c>
      <c r="E341" s="1" t="str">
        <f>VLOOKUP($A341,'[2]Protocol Search'!$A:$K,3,FALSE)</f>
        <v>Obstetrics/Gynecology</v>
      </c>
      <c r="F341" s="1" t="str">
        <f>VLOOKUP($A341,'[2]Protocol Search'!$A:$K,4,FALSE)</f>
        <v>Bell, Jason</v>
      </c>
      <c r="G341" s="1" t="str">
        <f>VLOOKUP($A341,'[2]Protocol Search'!$A:$K,10,FALSE)</f>
        <v>CTSU - Ambulatory and Chronic Disease</v>
      </c>
      <c r="H341" s="2">
        <v>43262</v>
      </c>
      <c r="J341" s="2">
        <v>43324</v>
      </c>
      <c r="L341" s="2">
        <v>43322</v>
      </c>
      <c r="N341" s="2">
        <v>43328</v>
      </c>
      <c r="O341" s="2">
        <v>43339</v>
      </c>
      <c r="P341" s="2">
        <v>43353</v>
      </c>
      <c r="Q341" s="2">
        <v>43361</v>
      </c>
      <c r="R341" s="2">
        <v>43342</v>
      </c>
      <c r="S341" s="2">
        <v>43384</v>
      </c>
      <c r="T341" s="2">
        <v>43342</v>
      </c>
      <c r="V341" s="2">
        <v>43348</v>
      </c>
      <c r="W341" s="2">
        <v>43342</v>
      </c>
      <c r="X341" s="2">
        <v>43361</v>
      </c>
      <c r="Z341" s="2">
        <v>43388</v>
      </c>
      <c r="AB341" s="2">
        <v>43417</v>
      </c>
      <c r="AC341" s="2">
        <v>43447</v>
      </c>
      <c r="AD341" s="2">
        <v>43328</v>
      </c>
      <c r="AE341" s="2">
        <v>43307</v>
      </c>
      <c r="AH341" s="2" t="s">
        <v>0</v>
      </c>
    </row>
    <row r="342" spans="1:34" x14ac:dyDescent="0.25">
      <c r="A342" s="1" t="s">
        <v>1385</v>
      </c>
      <c r="B342" s="1" t="str">
        <f>VLOOKUP($A342,'[2]Protocol Search'!$A:$K,5,FALSE)</f>
        <v>OPEN TO ACCRUAL</v>
      </c>
      <c r="C342" s="1" t="str">
        <f>VLOOKUP($A342,'[2]Protocol Search'!$A:$K,9,FALSE)</f>
        <v>Externally Peer-Reviewed</v>
      </c>
      <c r="D342" s="1" t="str">
        <f>VLOOKUP($A342,'[2]Protocol Search'!$A:$K,7,FALSE)</f>
        <v>DHHS - National Institutes of Health</v>
      </c>
      <c r="E342" s="1" t="str">
        <f>VLOOKUP($A342,'[2]Protocol Search'!$A:$K,3,FALSE)</f>
        <v>Psychiatry</v>
      </c>
      <c r="F342" s="1" t="str">
        <f>VLOOKUP($A342,'[2]Protocol Search'!$A:$K,4,FALSE)</f>
        <v>Ilgen, Mark</v>
      </c>
      <c r="G342" s="1" t="str">
        <f>VLOOKUP($A342,'[2]Protocol Search'!$A:$K,10,FALSE)</f>
        <v>CTSU - Behavior, Function, and Pain</v>
      </c>
      <c r="H342" s="2">
        <v>43089</v>
      </c>
      <c r="J342" s="2">
        <v>43882</v>
      </c>
      <c r="L342" s="2">
        <v>43872</v>
      </c>
      <c r="N342" s="2" t="s">
        <v>0</v>
      </c>
      <c r="O342" s="2">
        <v>43893</v>
      </c>
      <c r="P342" s="2" t="s">
        <v>0</v>
      </c>
      <c r="Q342" s="2" t="s">
        <v>0</v>
      </c>
      <c r="R342" s="2" t="s">
        <v>0</v>
      </c>
      <c r="S342" s="2" t="s">
        <v>0</v>
      </c>
      <c r="T342" s="2" t="s">
        <v>0</v>
      </c>
      <c r="V342" s="2" t="s">
        <v>0</v>
      </c>
      <c r="W342" s="2" t="s">
        <v>0</v>
      </c>
      <c r="X342" s="2" t="s">
        <v>0</v>
      </c>
      <c r="Z342" s="2">
        <v>43886</v>
      </c>
      <c r="AD342" s="2" t="s">
        <v>0</v>
      </c>
      <c r="AE342" s="2" t="s">
        <v>0</v>
      </c>
      <c r="AH342" s="2" t="s">
        <v>0</v>
      </c>
    </row>
    <row r="343" spans="1:34" x14ac:dyDescent="0.25">
      <c r="A343" s="1" t="s">
        <v>1384</v>
      </c>
      <c r="B343" s="1" t="str">
        <f>VLOOKUP($A343,'[2]Protocol Search'!$A:$K,5,FALSE)</f>
        <v>CLOSED TO ACCRUAL</v>
      </c>
      <c r="C343" s="1" t="str">
        <f>VLOOKUP($A343,'[2]Protocol Search'!$A:$K,9,FALSE)</f>
        <v>Industry</v>
      </c>
      <c r="D343" s="1" t="str">
        <f>VLOOKUP($A343,'[2]Protocol Search'!$A:$K,7,FALSE)</f>
        <v>Dexcom, Inc.</v>
      </c>
      <c r="E343" s="1" t="str">
        <f>VLOOKUP($A343,'[2]Protocol Search'!$A:$K,3,FALSE)</f>
        <v>Int Med-Metabolism, Endo &amp; Diabetes</v>
      </c>
      <c r="F343" s="1" t="str">
        <f>VLOOKUP($A343,'[2]Protocol Search'!$A:$K,4,FALSE)</f>
        <v>Busui, Rodica</v>
      </c>
      <c r="G343" s="1" t="str">
        <f>VLOOKUP($A343,'[2]Protocol Search'!$A:$K,10,FALSE)</f>
        <v>CTSU - Ambulatory and Chronic Disease</v>
      </c>
      <c r="H343" s="2">
        <v>43223</v>
      </c>
      <c r="J343" s="2">
        <v>43258</v>
      </c>
      <c r="L343" s="2">
        <v>43258</v>
      </c>
      <c r="N343" s="2">
        <v>43241</v>
      </c>
      <c r="O343" s="2">
        <v>43368</v>
      </c>
      <c r="P343" s="2">
        <v>43271</v>
      </c>
      <c r="Q343" s="2">
        <v>43328</v>
      </c>
      <c r="R343" s="2">
        <v>43291</v>
      </c>
      <c r="S343" s="2">
        <v>43483</v>
      </c>
      <c r="T343" s="2">
        <v>43283</v>
      </c>
      <c r="V343" s="2">
        <v>43306</v>
      </c>
      <c r="W343" s="2">
        <v>43264</v>
      </c>
      <c r="X343" s="2">
        <v>43327</v>
      </c>
      <c r="Z343" s="2">
        <v>43483</v>
      </c>
      <c r="AB343" s="2">
        <v>43111</v>
      </c>
      <c r="AC343" s="2">
        <v>43488</v>
      </c>
      <c r="AD343" s="2">
        <v>43262</v>
      </c>
      <c r="AE343" s="2">
        <v>43262</v>
      </c>
      <c r="AH343" s="2" t="s">
        <v>0</v>
      </c>
    </row>
    <row r="344" spans="1:34" x14ac:dyDescent="0.25">
      <c r="A344" s="1" t="s">
        <v>1383</v>
      </c>
      <c r="B344" s="1" t="str">
        <f>VLOOKUP($A344,'[2]Protocol Search'!$A:$K,5,FALSE)</f>
        <v>OPEN TO ACCRUAL</v>
      </c>
      <c r="C344" s="1" t="str">
        <f>VLOOKUP($A344,'[2]Protocol Search'!$A:$K,9,FALSE)</f>
        <v>Institutional</v>
      </c>
      <c r="D344" s="1" t="str">
        <f>VLOOKUP($A344,'[2]Protocol Search'!$A:$K,7,FALSE)</f>
        <v>Cystic Fibrosis Foundation</v>
      </c>
      <c r="E344" s="1" t="str">
        <f>VLOOKUP($A344,'[2]Protocol Search'!$A:$K,3,FALSE)</f>
        <v>Pediatrics-Pulmonary Medicine</v>
      </c>
      <c r="F344" s="1" t="str">
        <f>VLOOKUP($A344,'[2]Protocol Search'!$A:$K,4,FALSE)</f>
        <v>Nasr, Samya</v>
      </c>
      <c r="G344" s="1" t="str">
        <f>VLOOKUP($A344,'[2]Protocol Search'!$A:$K,10,FALSE)</f>
        <v>CTSU - Childrens</v>
      </c>
      <c r="H344" s="2">
        <v>43332</v>
      </c>
      <c r="I344" s="2">
        <v>43388</v>
      </c>
      <c r="K344" s="2">
        <v>43388</v>
      </c>
      <c r="N344" s="2">
        <v>43392</v>
      </c>
      <c r="O344" s="2">
        <v>43402</v>
      </c>
      <c r="P344" s="2" t="s">
        <v>0</v>
      </c>
      <c r="Q344" s="2">
        <v>43475</v>
      </c>
      <c r="R344" s="2">
        <v>43336</v>
      </c>
      <c r="S344" s="2">
        <v>43536</v>
      </c>
      <c r="T344" s="2">
        <v>43336</v>
      </c>
      <c r="U344" s="2">
        <v>43383</v>
      </c>
      <c r="V344" s="2">
        <v>43348</v>
      </c>
      <c r="W344" s="2">
        <v>43336</v>
      </c>
      <c r="X344" s="2">
        <v>43397</v>
      </c>
      <c r="Y344" s="2">
        <v>43529</v>
      </c>
      <c r="Z344" s="2">
        <v>43795</v>
      </c>
      <c r="AB344" s="2">
        <v>43586</v>
      </c>
      <c r="AC344" s="2">
        <v>43795</v>
      </c>
      <c r="AD344" s="2" t="s">
        <v>0</v>
      </c>
      <c r="AF344" s="2" t="s">
        <v>0</v>
      </c>
      <c r="AG344" s="2" t="s">
        <v>0</v>
      </c>
      <c r="AH344" s="2" t="s">
        <v>0</v>
      </c>
    </row>
    <row r="345" spans="1:34" x14ac:dyDescent="0.25">
      <c r="A345" s="1" t="s">
        <v>1382</v>
      </c>
      <c r="B345" s="1" t="str">
        <f>VLOOKUP($A345,'[2]Protocol Search'!$A:$K,5,FALSE)</f>
        <v>OPEN TO ACCRUAL</v>
      </c>
      <c r="C345" s="1" t="str">
        <f>VLOOKUP($A345,'[2]Protocol Search'!$A:$K,9,FALSE)</f>
        <v>Industry</v>
      </c>
      <c r="D345" s="1" t="str">
        <f>VLOOKUP($A345,'[2]Protocol Search'!$A:$K,7,FALSE)</f>
        <v>St. Jude Medical, Inc.</v>
      </c>
      <c r="E345" s="1" t="str">
        <f>VLOOKUP($A345,'[2]Protocol Search'!$A:$K,3,FALSE)</f>
        <v>Int Med-Cardiology</v>
      </c>
      <c r="F345" s="1" t="str">
        <f>VLOOKUP($A345,'[2]Protocol Search'!$A:$K,4,FALSE)</f>
        <v>Koelling, Todd</v>
      </c>
      <c r="G345" s="1" t="str">
        <f>VLOOKUP($A345,'[2]Protocol Search'!$A:$K,10,FALSE)</f>
        <v>CTSU - Heart, Vessel, Blood</v>
      </c>
      <c r="H345" s="2">
        <v>43304</v>
      </c>
      <c r="J345" s="2">
        <v>43343</v>
      </c>
      <c r="L345" s="2">
        <v>43326</v>
      </c>
      <c r="N345" s="2">
        <v>43347</v>
      </c>
      <c r="O345" s="2">
        <v>43362</v>
      </c>
      <c r="P345" s="2">
        <v>43360</v>
      </c>
      <c r="Q345" s="2">
        <v>43369</v>
      </c>
      <c r="R345" s="2">
        <v>43377</v>
      </c>
      <c r="S345" s="2">
        <v>43508</v>
      </c>
      <c r="T345" s="2">
        <v>43376</v>
      </c>
      <c r="V345" s="2">
        <v>43439</v>
      </c>
      <c r="W345" s="2">
        <v>43371</v>
      </c>
      <c r="X345" s="2">
        <v>43439</v>
      </c>
      <c r="Z345" s="2">
        <v>43508</v>
      </c>
      <c r="AB345" s="2">
        <v>43508</v>
      </c>
      <c r="AC345" s="2">
        <v>43509</v>
      </c>
      <c r="AD345" s="2">
        <v>43363</v>
      </c>
      <c r="AE345" s="2">
        <v>43349</v>
      </c>
      <c r="AH345" s="2">
        <v>43325</v>
      </c>
    </row>
    <row r="346" spans="1:34" x14ac:dyDescent="0.25">
      <c r="A346" s="1" t="s">
        <v>1381</v>
      </c>
      <c r="B346" s="1" t="str">
        <f>VLOOKUP($A346,'[2]Protocol Search'!$A:$K,5,FALSE)</f>
        <v>CLOSED TO ACCRUAL</v>
      </c>
      <c r="C346" s="1" t="str">
        <f>VLOOKUP($A346,'[2]Protocol Search'!$A:$K,9,FALSE)</f>
        <v>Industry</v>
      </c>
      <c r="D346" s="1" t="str">
        <f>VLOOKUP($A346,'[2]Protocol Search'!$A:$K,7,FALSE)</f>
        <v>CryoLife, Inc.</v>
      </c>
      <c r="E346" s="1" t="str">
        <f>VLOOKUP($A346,'[2]Protocol Search'!$A:$K,3,FALSE)</f>
        <v>Surgery-Vascular Surgery</v>
      </c>
      <c r="F346" s="1" t="str">
        <f>VLOOKUP($A346,'[2]Protocol Search'!$A:$K,4,FALSE)</f>
        <v>Osborne, Nicholas</v>
      </c>
      <c r="G346" s="1" t="str">
        <f>VLOOKUP($A346,'[2]Protocol Search'!$A:$K,10,FALSE)</f>
        <v>CTSU - Heart, Vessel, Blood</v>
      </c>
      <c r="H346" s="2">
        <v>43313</v>
      </c>
      <c r="J346" s="2">
        <v>43333</v>
      </c>
      <c r="L346" s="2">
        <v>43333</v>
      </c>
      <c r="N346" s="2">
        <v>43334</v>
      </c>
      <c r="O346" s="2">
        <v>43405</v>
      </c>
      <c r="P346" s="2">
        <v>43340</v>
      </c>
      <c r="Q346" s="2">
        <v>43350</v>
      </c>
      <c r="R346" s="2">
        <v>43361</v>
      </c>
      <c r="S346" s="2">
        <v>43482</v>
      </c>
      <c r="T346" s="2">
        <v>43361</v>
      </c>
      <c r="V346" s="2">
        <v>43381</v>
      </c>
      <c r="W346" s="2">
        <v>43361</v>
      </c>
      <c r="X346" s="2">
        <v>43381</v>
      </c>
      <c r="Z346" s="2">
        <v>43481</v>
      </c>
      <c r="AB346" s="2">
        <v>43473</v>
      </c>
      <c r="AC346" s="2">
        <v>43481</v>
      </c>
      <c r="AD346" s="2">
        <v>43353</v>
      </c>
      <c r="AE346" s="2">
        <v>43335</v>
      </c>
      <c r="AH346" s="2">
        <v>43333</v>
      </c>
    </row>
    <row r="347" spans="1:34" x14ac:dyDescent="0.25">
      <c r="A347" s="1" t="s">
        <v>1380</v>
      </c>
      <c r="B347" s="1" t="str">
        <f>VLOOKUP($A347,'[2]Protocol Search'!$A:$K,5,FALSE)</f>
        <v>OPEN TO ACCRUAL</v>
      </c>
      <c r="C347" s="1" t="str">
        <f>VLOOKUP($A347,'[2]Protocol Search'!$A:$K,9,FALSE)</f>
        <v>Industry</v>
      </c>
      <c r="D347" s="1" t="str">
        <f>VLOOKUP($A347,'[2]Protocol Search'!$A:$K,7,FALSE)</f>
        <v>Allergan Pharmaceuticals, Inc.</v>
      </c>
      <c r="E347" s="1" t="str">
        <f>VLOOKUP($A347,'[2]Protocol Search'!$A:$K,3,FALSE)</f>
        <v>Cardiac Surgery</v>
      </c>
      <c r="F347" s="1" t="str">
        <f>VLOOKUP($A347,'[2]Protocol Search'!$A:$K,4,FALSE)</f>
        <v>Romano, Matthew</v>
      </c>
      <c r="G347" s="1" t="str">
        <f>VLOOKUP($A347,'[2]Protocol Search'!$A:$K,10,FALSE)</f>
        <v>CTSU - Heart, Vessel, Blood</v>
      </c>
      <c r="H347" s="2">
        <v>43059</v>
      </c>
      <c r="J347" s="2">
        <v>43335</v>
      </c>
      <c r="L347" s="2">
        <v>43314</v>
      </c>
      <c r="N347" s="2">
        <v>43339</v>
      </c>
      <c r="O347" s="2">
        <v>43348</v>
      </c>
      <c r="P347" s="2">
        <v>43350</v>
      </c>
      <c r="Q347" s="2">
        <v>43353</v>
      </c>
      <c r="R347" s="2">
        <v>43360</v>
      </c>
      <c r="S347" s="2">
        <v>43518</v>
      </c>
      <c r="T347" s="2">
        <v>43360</v>
      </c>
      <c r="V347" s="2">
        <v>43409</v>
      </c>
      <c r="W347" s="2">
        <v>43357</v>
      </c>
      <c r="X347" s="2">
        <v>43409</v>
      </c>
      <c r="Z347" s="2">
        <v>43528</v>
      </c>
      <c r="AB347" s="2">
        <v>43516</v>
      </c>
      <c r="AC347" s="2">
        <v>43670</v>
      </c>
      <c r="AD347" s="2">
        <v>43353</v>
      </c>
      <c r="AE347" s="2">
        <v>43336</v>
      </c>
      <c r="AH347" s="2" t="s">
        <v>0</v>
      </c>
    </row>
    <row r="348" spans="1:34" x14ac:dyDescent="0.25">
      <c r="A348" s="1" t="s">
        <v>1379</v>
      </c>
      <c r="B348" s="1" t="str">
        <f>VLOOKUP($A348,'[2]Protocol Search'!$A:$K,5,FALSE)</f>
        <v>IRB STUDY CLOSURE</v>
      </c>
      <c r="C348" s="1" t="str">
        <f>VLOOKUP($A348,'[2]Protocol Search'!$A:$K,9,FALSE)</f>
        <v>Industry</v>
      </c>
      <c r="D348" s="1" t="str">
        <f>VLOOKUP($A348,'[2]Protocol Search'!$A:$K,7,FALSE)</f>
        <v>St. Jude Medical, Inc.</v>
      </c>
      <c r="E348" s="1" t="str">
        <f>VLOOKUP($A348,'[2]Protocol Search'!$A:$K,3,FALSE)</f>
        <v>Cardiac Surgery</v>
      </c>
      <c r="F348" s="1" t="str">
        <f>VLOOKUP($A348,'[2]Protocol Search'!$A:$K,4,FALSE)</f>
        <v>Pagani, Francis</v>
      </c>
      <c r="G348" s="1" t="str">
        <f>VLOOKUP($A348,'[2]Protocol Search'!$A:$K,10,FALSE)</f>
        <v>CTSU - Heart, Vessel, Blood</v>
      </c>
      <c r="H348" s="2">
        <v>43335</v>
      </c>
      <c r="J348" s="2">
        <v>43343</v>
      </c>
      <c r="L348" s="2">
        <v>43340</v>
      </c>
      <c r="N348" s="2" t="s">
        <v>0</v>
      </c>
      <c r="O348" s="2">
        <v>43354</v>
      </c>
      <c r="P348" s="2">
        <v>43360</v>
      </c>
      <c r="Q348" s="2">
        <v>43362</v>
      </c>
      <c r="R348" s="2">
        <v>43371</v>
      </c>
      <c r="S348" s="2">
        <v>43472</v>
      </c>
      <c r="T348" s="2">
        <v>43371</v>
      </c>
      <c r="V348" s="2">
        <v>43404</v>
      </c>
      <c r="W348" s="2">
        <v>43369</v>
      </c>
      <c r="X348" s="2">
        <v>43404</v>
      </c>
      <c r="Z348" s="2">
        <v>43473</v>
      </c>
      <c r="AB348" s="2">
        <v>43467</v>
      </c>
      <c r="AC348" s="2">
        <v>43474</v>
      </c>
      <c r="AD348" s="2">
        <v>43362</v>
      </c>
      <c r="AE348" s="2">
        <v>43349</v>
      </c>
      <c r="AH348" s="2">
        <v>43336</v>
      </c>
    </row>
    <row r="349" spans="1:34" x14ac:dyDescent="0.25">
      <c r="A349" s="1" t="s">
        <v>1378</v>
      </c>
      <c r="B349" s="1" t="str">
        <f>VLOOKUP($A349,'[2]Protocol Search'!$A:$K,5,FALSE)</f>
        <v>CLOSED TO ACCRUAL</v>
      </c>
      <c r="C349" s="1" t="str">
        <f>VLOOKUP($A349,'[2]Protocol Search'!$A:$K,9,FALSE)</f>
        <v>Industry</v>
      </c>
      <c r="D349" s="1" t="str">
        <f>VLOOKUP($A349,'[2]Protocol Search'!$A:$K,7,FALSE)</f>
        <v>AbbVie Inc</v>
      </c>
      <c r="E349" s="1" t="str">
        <f>VLOOKUP($A349,'[2]Protocol Search'!$A:$K,3,FALSE)</f>
        <v>Int Med-Gastroenterology</v>
      </c>
      <c r="F349" s="1" t="str">
        <f>VLOOKUP($A349,'[2]Protocol Search'!$A:$K,4,FALSE)</f>
        <v>Higgins, Peter</v>
      </c>
      <c r="G349" s="1" t="str">
        <f>VLOOKUP($A349,'[2]Protocol Search'!$A:$K,10,FALSE)</f>
        <v>CTSU - Ambulatory and Chronic Disease</v>
      </c>
      <c r="H349" s="2">
        <v>43279</v>
      </c>
      <c r="J349" s="2">
        <v>43360</v>
      </c>
      <c r="L349" s="2">
        <v>43360</v>
      </c>
      <c r="N349" s="2">
        <v>43360</v>
      </c>
      <c r="O349" s="2">
        <v>43447</v>
      </c>
      <c r="P349" s="2">
        <v>43389</v>
      </c>
      <c r="Q349" s="2">
        <v>43444</v>
      </c>
      <c r="R349" s="2">
        <v>43411</v>
      </c>
      <c r="S349" s="2">
        <v>43586</v>
      </c>
      <c r="T349" s="2">
        <v>43411</v>
      </c>
      <c r="V349" s="2">
        <v>43523</v>
      </c>
      <c r="W349" s="2">
        <v>43396</v>
      </c>
      <c r="X349" s="2">
        <v>43539</v>
      </c>
      <c r="Z349" s="2">
        <v>43619</v>
      </c>
      <c r="AB349" s="2">
        <v>43580</v>
      </c>
      <c r="AC349" s="2">
        <v>43621</v>
      </c>
      <c r="AD349" s="2">
        <v>43374</v>
      </c>
      <c r="AE349" s="2">
        <v>43360</v>
      </c>
      <c r="AH349" s="2">
        <v>43307</v>
      </c>
    </row>
    <row r="350" spans="1:34" x14ac:dyDescent="0.25">
      <c r="A350" s="1" t="s">
        <v>1377</v>
      </c>
      <c r="B350" s="1" t="str">
        <f>VLOOKUP($A350,'[2]Protocol Search'!$A:$K,5,FALSE)</f>
        <v>CLOSED TO ACCRUAL</v>
      </c>
      <c r="C350" s="1" t="str">
        <f>VLOOKUP($A350,'[2]Protocol Search'!$A:$K,9,FALSE)</f>
        <v>Industry</v>
      </c>
      <c r="D350" s="1" t="str">
        <f>VLOOKUP($A350,'[2]Protocol Search'!$A:$K,7,FALSE)</f>
        <v>Medtronic, Inc.</v>
      </c>
      <c r="E350" s="1" t="str">
        <f>VLOOKUP($A350,'[2]Protocol Search'!$A:$K,3,FALSE)</f>
        <v>Int Med-Cardiology</v>
      </c>
      <c r="F350" s="1" t="str">
        <f>VLOOKUP($A350,'[2]Protocol Search'!$A:$K,4,FALSE)</f>
        <v>Chetcuti, Stanley</v>
      </c>
      <c r="G350" s="1" t="str">
        <f>VLOOKUP($A350,'[2]Protocol Search'!$A:$K,10,FALSE)</f>
        <v>CTSU - Heart, Vessel, Blood</v>
      </c>
      <c r="H350" s="2">
        <v>43242</v>
      </c>
      <c r="J350" s="2">
        <v>43343</v>
      </c>
      <c r="L350" s="2">
        <v>43341</v>
      </c>
      <c r="N350" s="2">
        <v>43347</v>
      </c>
      <c r="O350" s="2">
        <v>43361</v>
      </c>
      <c r="P350" s="2">
        <v>43357</v>
      </c>
      <c r="Q350" s="2">
        <v>43357</v>
      </c>
      <c r="R350" s="2">
        <v>43362</v>
      </c>
      <c r="S350" s="2">
        <v>43446</v>
      </c>
      <c r="T350" s="2">
        <v>43362</v>
      </c>
      <c r="V350" s="2">
        <v>43403</v>
      </c>
      <c r="W350" s="2">
        <v>43362</v>
      </c>
      <c r="X350" s="2">
        <v>43403</v>
      </c>
      <c r="Z350" s="2">
        <v>43452</v>
      </c>
      <c r="AB350" s="2">
        <v>43446</v>
      </c>
      <c r="AC350" s="2">
        <v>43452</v>
      </c>
      <c r="AD350" s="2">
        <v>43360</v>
      </c>
      <c r="AE350" s="2">
        <v>43349</v>
      </c>
      <c r="AH350" s="2">
        <v>43245</v>
      </c>
    </row>
    <row r="351" spans="1:34" x14ac:dyDescent="0.25">
      <c r="A351" s="1" t="s">
        <v>1376</v>
      </c>
      <c r="B351" s="1" t="str">
        <f>VLOOKUP($A351,'[2]Protocol Search'!$A:$K,5,FALSE)</f>
        <v>TERMINATED</v>
      </c>
      <c r="C351" s="1" t="str">
        <f>VLOOKUP($A351,'[2]Protocol Search'!$A:$K,9,FALSE)</f>
        <v>Industry</v>
      </c>
      <c r="D351" s="1" t="str">
        <f>VLOOKUP($A351,'[2]Protocol Search'!$A:$K,7,FALSE)</f>
        <v>Allergan Pharmaceuticals, Inc.</v>
      </c>
      <c r="E351" s="1" t="str">
        <f>VLOOKUP($A351,'[2]Protocol Search'!$A:$K,3,FALSE)</f>
        <v>Ophthalmology &amp; Visual Sciences</v>
      </c>
      <c r="F351" s="1" t="str">
        <f>VLOOKUP($A351,'[2]Protocol Search'!$A:$K,4,FALSE)</f>
        <v>Shah, Manjool</v>
      </c>
      <c r="G351" s="1" t="str">
        <f>VLOOKUP($A351,'[2]Protocol Search'!$A:$K,10,FALSE)</f>
        <v>CTSU - Ambulatory and Chronic Disease</v>
      </c>
      <c r="H351" s="2">
        <v>43321</v>
      </c>
      <c r="J351" s="2">
        <v>43333</v>
      </c>
      <c r="L351" s="2">
        <v>43333</v>
      </c>
      <c r="N351" s="2">
        <v>43342</v>
      </c>
      <c r="O351" s="2">
        <v>43364</v>
      </c>
      <c r="P351" s="2">
        <v>43353</v>
      </c>
      <c r="Q351" s="2">
        <v>43356</v>
      </c>
      <c r="R351" s="2">
        <v>43368</v>
      </c>
      <c r="S351" s="2">
        <v>43488</v>
      </c>
      <c r="T351" s="2">
        <v>43368</v>
      </c>
      <c r="V351" s="2">
        <v>43413</v>
      </c>
      <c r="W351" s="2">
        <v>43361</v>
      </c>
      <c r="X351" s="2">
        <v>43416</v>
      </c>
      <c r="Z351" s="2">
        <v>43494</v>
      </c>
      <c r="AB351" s="2">
        <v>43480</v>
      </c>
      <c r="AC351" s="2">
        <v>43497</v>
      </c>
      <c r="AD351" s="2">
        <v>43355</v>
      </c>
      <c r="AE351" s="2">
        <v>43333</v>
      </c>
      <c r="AH351" s="2" t="s">
        <v>0</v>
      </c>
    </row>
    <row r="352" spans="1:34" x14ac:dyDescent="0.25">
      <c r="A352" s="1" t="s">
        <v>1375</v>
      </c>
      <c r="B352" s="1" t="str">
        <f>VLOOKUP($A352,'[2]Protocol Search'!$A:$K,5,FALSE)</f>
        <v>ABANDONED</v>
      </c>
      <c r="C352" s="1" t="str">
        <f>VLOOKUP($A352,'[2]Protocol Search'!$A:$K,9,FALSE)</f>
        <v>National</v>
      </c>
      <c r="D352" s="1" t="str">
        <f>VLOOKUP($A352,'[2]Protocol Search'!$A:$K,7,FALSE)</f>
        <v>Vanderbilt University Medical Center</v>
      </c>
      <c r="E352" s="1" t="str">
        <f>VLOOKUP($A352,'[2]Protocol Search'!$A:$K,3,FALSE)</f>
        <v>Int Med-Pulmonary/Critical Care</v>
      </c>
      <c r="F352" s="1" t="str">
        <f>VLOOKUP($A352,'[2]Protocol Search'!$A:$K,4,FALSE)</f>
        <v>De Cardenas, Jose</v>
      </c>
      <c r="G352" s="1" t="str">
        <f>VLOOKUP($A352,'[2]Protocol Search'!$A:$K,10,FALSE)</f>
        <v>CTSU - Ambulatory and Chronic Disease</v>
      </c>
      <c r="H352" s="2">
        <v>43347</v>
      </c>
      <c r="AH352" s="2" t="s">
        <v>0</v>
      </c>
    </row>
    <row r="353" spans="1:34" x14ac:dyDescent="0.25">
      <c r="A353" s="1" t="s">
        <v>1374</v>
      </c>
      <c r="B353" s="1" t="str">
        <f>VLOOKUP($A353,'[2]Protocol Search'!$A:$K,5,FALSE)</f>
        <v>OPEN TO ACCRUAL</v>
      </c>
      <c r="C353" s="1" t="str">
        <f>VLOOKUP($A353,'[2]Protocol Search'!$A:$K,9,FALSE)</f>
        <v>Externally Peer-Reviewed</v>
      </c>
      <c r="D353" s="1" t="str">
        <f>VLOOKUP($A353,'[2]Protocol Search'!$A:$K,7,FALSE)</f>
        <v>DHHS - National Institutes of Health</v>
      </c>
      <c r="E353" s="1" t="str">
        <f>VLOOKUP($A353,'[2]Protocol Search'!$A:$K,3,FALSE)</f>
        <v>Psychiatry</v>
      </c>
      <c r="F353" s="1" t="str">
        <f>VLOOKUP($A353,'[2]Protocol Search'!$A:$K,4,FALSE)</f>
        <v>Bonar, Erin</v>
      </c>
      <c r="G353" s="1" t="str">
        <f>VLOOKUP($A353,'[2]Protocol Search'!$A:$K,10,FALSE)</f>
        <v>CTSU - Behavior, Function, and Pain</v>
      </c>
      <c r="H353" s="2">
        <v>43025</v>
      </c>
      <c r="I353" s="2">
        <v>43671</v>
      </c>
      <c r="K353" s="2">
        <v>43671</v>
      </c>
      <c r="N353" s="2" t="s">
        <v>0</v>
      </c>
      <c r="O353" s="2">
        <v>43343</v>
      </c>
      <c r="P353" s="2" t="s">
        <v>0</v>
      </c>
      <c r="Q353" s="2" t="s">
        <v>0</v>
      </c>
      <c r="R353" s="2" t="s">
        <v>0</v>
      </c>
      <c r="S353" s="2" t="s">
        <v>0</v>
      </c>
      <c r="T353" s="2" t="s">
        <v>0</v>
      </c>
      <c r="U353" s="2">
        <v>43671</v>
      </c>
      <c r="V353" s="2" t="s">
        <v>0</v>
      </c>
      <c r="W353" s="2" t="s">
        <v>0</v>
      </c>
      <c r="X353" s="2" t="s">
        <v>0</v>
      </c>
      <c r="Y353" s="2">
        <v>43699</v>
      </c>
      <c r="Z353" s="2">
        <v>43727</v>
      </c>
      <c r="AA353" s="2" t="s">
        <v>0</v>
      </c>
      <c r="AB353" s="2" t="s">
        <v>0</v>
      </c>
      <c r="AC353" s="2">
        <v>43847</v>
      </c>
      <c r="AD353" s="2" t="s">
        <v>0</v>
      </c>
      <c r="AF353" s="2" t="s">
        <v>0</v>
      </c>
      <c r="AG353" s="2" t="s">
        <v>0</v>
      </c>
      <c r="AH353" s="2" t="s">
        <v>0</v>
      </c>
    </row>
    <row r="354" spans="1:34" x14ac:dyDescent="0.25">
      <c r="A354" s="1" t="s">
        <v>1373</v>
      </c>
      <c r="B354" s="1" t="str">
        <f>VLOOKUP($A354,'[2]Protocol Search'!$A:$K,5,FALSE)</f>
        <v>SUSPENDED</v>
      </c>
      <c r="C354" s="1" t="str">
        <f>VLOOKUP($A354,'[2]Protocol Search'!$A:$K,9,FALSE)</f>
        <v>Industry</v>
      </c>
      <c r="D354" s="1" t="str">
        <f>VLOOKUP($A354,'[2]Protocol Search'!$A:$K,7,FALSE)</f>
        <v>Hologic, Inc.</v>
      </c>
      <c r="E354" s="1" t="str">
        <f>VLOOKUP($A354,'[2]Protocol Search'!$A:$K,3,FALSE)</f>
        <v>College of Engineering</v>
      </c>
      <c r="F354" s="1" t="str">
        <f>VLOOKUP($A354,'[2]Protocol Search'!$A:$K,4,FALSE)</f>
        <v>Ashton-Miller, James</v>
      </c>
      <c r="G354" s="1" t="str">
        <f>VLOOKUP($A354,'[2]Protocol Search'!$A:$K,10,FALSE)</f>
        <v>CTSU - Ambulatory and Chronic Disease</v>
      </c>
      <c r="H354" s="2">
        <v>43754</v>
      </c>
      <c r="I354" s="2">
        <v>43763</v>
      </c>
      <c r="K354" s="2">
        <v>43763</v>
      </c>
      <c r="N354" s="2" t="s">
        <v>0</v>
      </c>
      <c r="O354" s="2">
        <v>43788</v>
      </c>
      <c r="P354" s="2">
        <v>43790</v>
      </c>
      <c r="Q354" s="2">
        <v>43868</v>
      </c>
      <c r="R354" s="2" t="s">
        <v>0</v>
      </c>
      <c r="S354" s="2">
        <v>43878</v>
      </c>
      <c r="T354" s="2" t="s">
        <v>0</v>
      </c>
      <c r="U354" s="2">
        <v>43754</v>
      </c>
      <c r="V354" s="2" t="s">
        <v>0</v>
      </c>
      <c r="W354" s="2">
        <v>43819</v>
      </c>
      <c r="X354" s="2" t="s">
        <v>0</v>
      </c>
      <c r="Y354" s="2">
        <v>43875</v>
      </c>
      <c r="Z354" s="2">
        <v>43894</v>
      </c>
      <c r="AA354" s="2" t="s">
        <v>0</v>
      </c>
      <c r="AC354" s="2">
        <v>43894</v>
      </c>
      <c r="AD354" s="2">
        <v>43795</v>
      </c>
      <c r="AF354" s="2">
        <v>43790</v>
      </c>
      <c r="AG354" s="2">
        <v>43791</v>
      </c>
      <c r="AH354" s="2" t="s">
        <v>0</v>
      </c>
    </row>
    <row r="355" spans="1:34" x14ac:dyDescent="0.25">
      <c r="A355" s="1" t="s">
        <v>1372</v>
      </c>
      <c r="B355" s="1" t="str">
        <f>VLOOKUP($A355,'[2]Protocol Search'!$A:$K,5,FALSE)</f>
        <v>CLOSED TO ACCRUAL</v>
      </c>
      <c r="C355" s="1" t="str">
        <f>VLOOKUP($A355,'[2]Protocol Search'!$A:$K,9,FALSE)</f>
        <v>Industry</v>
      </c>
      <c r="D355" s="1" t="str">
        <f>VLOOKUP($A355,'[2]Protocol Search'!$A:$K,7,FALSE)</f>
        <v>Medtronic, Inc.</v>
      </c>
      <c r="E355" s="1" t="str">
        <f>VLOOKUP($A355,'[2]Protocol Search'!$A:$K,3,FALSE)</f>
        <v>Cardiac Surgery</v>
      </c>
      <c r="F355" s="1" t="str">
        <f>VLOOKUP($A355,'[2]Protocol Search'!$A:$K,4,FALSE)</f>
        <v>Deeb, G</v>
      </c>
      <c r="G355" s="1" t="str">
        <f>VLOOKUP($A355,'[2]Protocol Search'!$A:$K,10,FALSE)</f>
        <v>CTSU - Heart, Vessel, Blood</v>
      </c>
      <c r="H355" s="2">
        <v>43313</v>
      </c>
      <c r="J355" s="2">
        <v>43357</v>
      </c>
      <c r="L355" s="2">
        <v>43349</v>
      </c>
      <c r="N355" s="2">
        <v>43357</v>
      </c>
      <c r="O355" s="2">
        <v>43473</v>
      </c>
      <c r="P355" s="2">
        <v>43370</v>
      </c>
      <c r="Q355" s="2">
        <v>43378</v>
      </c>
      <c r="R355" s="2">
        <v>43474</v>
      </c>
      <c r="S355" s="2">
        <v>43525</v>
      </c>
      <c r="T355" s="2">
        <v>43405</v>
      </c>
      <c r="V355" s="2">
        <v>43474</v>
      </c>
      <c r="W355" s="2">
        <v>43404</v>
      </c>
      <c r="X355" s="2">
        <v>43476</v>
      </c>
      <c r="Z355" s="2">
        <v>43529</v>
      </c>
      <c r="AB355" s="2">
        <v>43518</v>
      </c>
      <c r="AC355" s="2">
        <v>43537</v>
      </c>
      <c r="AD355" s="2">
        <v>43377</v>
      </c>
      <c r="AE355" s="2">
        <v>43359</v>
      </c>
      <c r="AH355" s="2">
        <v>43335</v>
      </c>
    </row>
    <row r="356" spans="1:34" x14ac:dyDescent="0.25">
      <c r="A356" s="1" t="s">
        <v>1371</v>
      </c>
      <c r="B356" s="1" t="str">
        <f>VLOOKUP($A356,'[2]Protocol Search'!$A:$K,5,FALSE)</f>
        <v>OPEN TO ACCRUAL</v>
      </c>
      <c r="C356" s="1" t="str">
        <f>VLOOKUP($A356,'[2]Protocol Search'!$A:$K,9,FALSE)</f>
        <v>Industry</v>
      </c>
      <c r="D356" s="1" t="str">
        <f>VLOOKUP($A356,'[2]Protocol Search'!$A:$K,7,FALSE)</f>
        <v>Blueprint Medicines Corporatio</v>
      </c>
      <c r="E356" s="1" t="str">
        <f>VLOOKUP($A356,'[2]Protocol Search'!$A:$K,3,FALSE)</f>
        <v>Int Med-Allergy</v>
      </c>
      <c r="F356" s="1" t="str">
        <f>VLOOKUP($A356,'[2]Protocol Search'!$A:$K,4,FALSE)</f>
        <v>Akin, Cem</v>
      </c>
      <c r="G356" s="1" t="str">
        <f>VLOOKUP($A356,'[2]Protocol Search'!$A:$K,10,FALSE)</f>
        <v>CTSU - Ambulatory and Chronic Disease</v>
      </c>
      <c r="H356" s="2">
        <v>43297</v>
      </c>
      <c r="J356" s="2">
        <v>43390</v>
      </c>
      <c r="L356" s="2">
        <v>43388</v>
      </c>
      <c r="N356" s="2">
        <v>43390</v>
      </c>
      <c r="O356" s="2">
        <v>43404</v>
      </c>
      <c r="P356" s="2">
        <v>43412</v>
      </c>
      <c r="Q356" s="2">
        <v>43438</v>
      </c>
      <c r="R356" s="2">
        <v>43419</v>
      </c>
      <c r="S356" s="2">
        <v>43558</v>
      </c>
      <c r="T356" s="2">
        <v>43419</v>
      </c>
      <c r="V356" s="2">
        <v>43497</v>
      </c>
      <c r="W356" s="2">
        <v>43416</v>
      </c>
      <c r="X356" s="2">
        <v>43502</v>
      </c>
      <c r="Z356" s="2">
        <v>43586</v>
      </c>
      <c r="AB356" s="2">
        <v>43550</v>
      </c>
      <c r="AC356" s="2">
        <v>43586</v>
      </c>
      <c r="AD356" s="2">
        <v>43397</v>
      </c>
      <c r="AE356" s="2">
        <v>43390</v>
      </c>
      <c r="AH356" s="2" t="s">
        <v>0</v>
      </c>
    </row>
    <row r="357" spans="1:34" x14ac:dyDescent="0.25">
      <c r="A357" s="1" t="s">
        <v>1370</v>
      </c>
      <c r="B357" s="1" t="str">
        <f>VLOOKUP($A357,'[2]Protocol Search'!$A:$K,5,FALSE)</f>
        <v>CLOSED TO ACCRUAL</v>
      </c>
      <c r="C357" s="1" t="str">
        <f>VLOOKUP($A357,'[2]Protocol Search'!$A:$K,9,FALSE)</f>
        <v>Institutional</v>
      </c>
      <c r="D357" s="1" t="str">
        <f>VLOOKUP($A357,'[2]Protocol Search'!$A:$K,7,FALSE)</f>
        <v>Eli Lilly and Company Foundation</v>
      </c>
      <c r="E357" s="1" t="str">
        <f>VLOOKUP($A357,'[2]Protocol Search'!$A:$K,3,FALSE)</f>
        <v>Int Med-Gastroenterology</v>
      </c>
      <c r="F357" s="1" t="str">
        <f>VLOOKUP($A357,'[2]Protocol Search'!$A:$K,4,FALSE)</f>
        <v>Higgins, Peter</v>
      </c>
      <c r="G357" s="1" t="str">
        <f>VLOOKUP($A357,'[2]Protocol Search'!$A:$K,10,FALSE)</f>
        <v>CTSU - Ambulatory and Chronic Disease</v>
      </c>
      <c r="H357" s="2">
        <v>43221</v>
      </c>
      <c r="J357" s="2">
        <v>43313</v>
      </c>
      <c r="L357" s="2">
        <v>43313</v>
      </c>
      <c r="N357" s="2">
        <v>43328</v>
      </c>
      <c r="O357" s="2">
        <v>43373</v>
      </c>
      <c r="P357" s="2">
        <v>43328</v>
      </c>
      <c r="Q357" s="2">
        <v>43353</v>
      </c>
      <c r="R357" s="2">
        <v>43357</v>
      </c>
      <c r="S357" s="2">
        <v>43564</v>
      </c>
      <c r="T357" s="2">
        <v>43357</v>
      </c>
      <c r="V357" s="2">
        <v>43516</v>
      </c>
      <c r="W357" s="2">
        <v>43357</v>
      </c>
      <c r="X357" s="2">
        <v>43516</v>
      </c>
      <c r="Z357" s="2">
        <v>43619</v>
      </c>
      <c r="AB357" s="2">
        <v>43544</v>
      </c>
      <c r="AC357" s="2">
        <v>43623</v>
      </c>
      <c r="AD357" s="2">
        <v>43328</v>
      </c>
      <c r="AE357" s="2">
        <v>43314</v>
      </c>
      <c r="AH357" s="2">
        <v>43231</v>
      </c>
    </row>
    <row r="358" spans="1:34" x14ac:dyDescent="0.25">
      <c r="A358" s="1" t="s">
        <v>1369</v>
      </c>
      <c r="B358" s="1" t="str">
        <f>VLOOKUP($A358,'[2]Protocol Search'!$A:$K,5,FALSE)</f>
        <v>CLOSED TO ACCRUAL</v>
      </c>
      <c r="C358" s="1" t="str">
        <f>VLOOKUP($A358,'[2]Protocol Search'!$A:$K,9,FALSE)</f>
        <v>Industry</v>
      </c>
      <c r="D358" s="1" t="str">
        <f>VLOOKUP($A358,'[2]Protocol Search'!$A:$K,7,FALSE)</f>
        <v>Corbus Pharmaceuticals</v>
      </c>
      <c r="E358" s="1" t="str">
        <f>VLOOKUP($A358,'[2]Protocol Search'!$A:$K,3,FALSE)</f>
        <v>Int Med-Rheumatology</v>
      </c>
      <c r="F358" s="1" t="str">
        <f>VLOOKUP($A358,'[2]Protocol Search'!$A:$K,4,FALSE)</f>
        <v>Schiopu, Elena</v>
      </c>
      <c r="G358" s="1" t="str">
        <f>VLOOKUP($A358,'[2]Protocol Search'!$A:$K,10,FALSE)</f>
        <v>CTSU - Ambulatory and Chronic Disease</v>
      </c>
      <c r="H358" s="2">
        <v>43321</v>
      </c>
      <c r="J358" s="2">
        <v>43352</v>
      </c>
      <c r="L358" s="2">
        <v>43342</v>
      </c>
      <c r="N358" s="2">
        <v>43350</v>
      </c>
      <c r="O358" s="2">
        <v>43360</v>
      </c>
      <c r="P358" s="2">
        <v>43362</v>
      </c>
      <c r="Q358" s="2">
        <v>43367</v>
      </c>
      <c r="R358" s="2">
        <v>43374</v>
      </c>
      <c r="S358" s="2">
        <v>43502</v>
      </c>
      <c r="T358" s="2">
        <v>43373</v>
      </c>
      <c r="V358" s="2">
        <v>43402</v>
      </c>
      <c r="W358" s="2">
        <v>43368</v>
      </c>
      <c r="X358" s="2">
        <v>43402</v>
      </c>
      <c r="Z358" s="2">
        <v>43504</v>
      </c>
      <c r="AB358" s="2">
        <v>43600</v>
      </c>
      <c r="AC358" s="2">
        <v>43663</v>
      </c>
      <c r="AD358" s="2">
        <v>43363</v>
      </c>
      <c r="AE358" s="2">
        <v>43353</v>
      </c>
      <c r="AH358" s="2">
        <v>43340</v>
      </c>
    </row>
    <row r="359" spans="1:34" x14ac:dyDescent="0.25">
      <c r="A359" s="1" t="s">
        <v>1368</v>
      </c>
      <c r="B359" s="1" t="str">
        <f>VLOOKUP($A359,'[2]Protocol Search'!$A:$K,5,FALSE)</f>
        <v>OPEN TO ACCRUAL</v>
      </c>
      <c r="C359" s="1" t="str">
        <f>VLOOKUP($A359,'[2]Protocol Search'!$A:$K,9,FALSE)</f>
        <v>Externally Peer-Reviewed</v>
      </c>
      <c r="D359" s="1" t="str">
        <f>VLOOKUP($A359,'[2]Protocol Search'!$A:$K,7,FALSE)</f>
        <v>DHHS - National Institutes of Health</v>
      </c>
      <c r="E359" s="1" t="str">
        <f>VLOOKUP($A359,'[2]Protocol Search'!$A:$K,3,FALSE)</f>
        <v>Psychiatry</v>
      </c>
      <c r="F359" s="1" t="str">
        <f>VLOOKUP($A359,'[2]Protocol Search'!$A:$K,4,FALSE)</f>
        <v>King, Anthony</v>
      </c>
      <c r="G359" s="1" t="str">
        <f>VLOOKUP($A359,'[2]Protocol Search'!$A:$K,10,FALSE)</f>
        <v>CTSU - Behavior, Function, and Pain</v>
      </c>
      <c r="H359" s="2">
        <v>43376</v>
      </c>
      <c r="I359" s="2">
        <v>43424</v>
      </c>
      <c r="K359" s="2">
        <v>43424</v>
      </c>
      <c r="N359" s="2" t="s">
        <v>0</v>
      </c>
      <c r="O359" s="2">
        <v>43357</v>
      </c>
      <c r="P359" s="2" t="s">
        <v>0</v>
      </c>
      <c r="Q359" s="2" t="s">
        <v>0</v>
      </c>
      <c r="R359" s="2" t="s">
        <v>0</v>
      </c>
      <c r="S359" s="2" t="s">
        <v>0</v>
      </c>
      <c r="T359" s="2" t="s">
        <v>0</v>
      </c>
      <c r="U359" s="2">
        <v>43420</v>
      </c>
      <c r="V359" s="2" t="s">
        <v>0</v>
      </c>
      <c r="W359" s="2" t="s">
        <v>0</v>
      </c>
      <c r="X359" s="2" t="s">
        <v>0</v>
      </c>
      <c r="Y359" s="2">
        <v>43529</v>
      </c>
      <c r="Z359" s="2">
        <v>44054</v>
      </c>
      <c r="AB359" s="2">
        <v>44074</v>
      </c>
      <c r="AC359" s="2">
        <v>44074</v>
      </c>
      <c r="AD359" s="2" t="s">
        <v>0</v>
      </c>
      <c r="AF359" s="2" t="s">
        <v>0</v>
      </c>
      <c r="AG359" s="2" t="s">
        <v>0</v>
      </c>
      <c r="AH359" s="2" t="s">
        <v>0</v>
      </c>
    </row>
    <row r="360" spans="1:34" x14ac:dyDescent="0.25">
      <c r="A360" s="1" t="s">
        <v>1367</v>
      </c>
      <c r="B360" s="1" t="str">
        <f>VLOOKUP($A360,'[2]Protocol Search'!$A:$K,5,FALSE)</f>
        <v>CLOSED TO ACCRUAL</v>
      </c>
      <c r="C360" s="1" t="str">
        <f>VLOOKUP($A360,'[2]Protocol Search'!$A:$K,9,FALSE)</f>
        <v>Institutional</v>
      </c>
      <c r="D360" s="1" t="str">
        <f>VLOOKUP($A360,'[2]Protocol Search'!$A:$K,7,FALSE)</f>
        <v>Massachusetts General Hospital</v>
      </c>
      <c r="E360" s="1" t="str">
        <f>VLOOKUP($A360,'[2]Protocol Search'!$A:$K,3,FALSE)</f>
        <v>Neurology</v>
      </c>
      <c r="F360" s="1" t="str">
        <f>VLOOKUP($A360,'[2]Protocol Search'!$A:$K,4,FALSE)</f>
        <v>Stino, Amro</v>
      </c>
      <c r="G360" s="1" t="str">
        <f>VLOOKUP($A360,'[2]Protocol Search'!$A:$K,10,FALSE)</f>
        <v>CTSU - Neurosciences and Sensory</v>
      </c>
      <c r="H360" s="2">
        <v>43328</v>
      </c>
      <c r="I360" s="2">
        <v>43430</v>
      </c>
      <c r="K360" s="2">
        <v>43424</v>
      </c>
      <c r="N360" s="2">
        <v>43402</v>
      </c>
      <c r="O360" s="2">
        <v>43423</v>
      </c>
      <c r="P360" s="2">
        <v>43430</v>
      </c>
      <c r="Q360" s="2">
        <v>43441</v>
      </c>
      <c r="R360" s="2">
        <v>43423</v>
      </c>
      <c r="S360" s="2">
        <v>43538</v>
      </c>
      <c r="T360" s="2">
        <v>43423</v>
      </c>
      <c r="U360" s="2">
        <v>43353</v>
      </c>
      <c r="V360" s="2">
        <v>43423</v>
      </c>
      <c r="W360" s="2">
        <v>43423</v>
      </c>
      <c r="X360" s="2">
        <v>43423</v>
      </c>
      <c r="Y360" s="2">
        <v>43515</v>
      </c>
      <c r="Z360" s="2">
        <v>43495</v>
      </c>
      <c r="AB360" s="2">
        <v>43535</v>
      </c>
      <c r="AC360" s="2">
        <v>43539</v>
      </c>
      <c r="AD360" s="2">
        <v>43441</v>
      </c>
      <c r="AF360" s="2">
        <v>43438</v>
      </c>
      <c r="AG360" s="2">
        <v>43438</v>
      </c>
      <c r="AH360" s="2" t="s">
        <v>0</v>
      </c>
    </row>
    <row r="361" spans="1:34" x14ac:dyDescent="0.25">
      <c r="A361" s="1" t="s">
        <v>1366</v>
      </c>
      <c r="B361" s="1" t="str">
        <f>VLOOKUP($A361,'[2]Protocol Search'!$A:$K,5,FALSE)</f>
        <v>TERMINATED</v>
      </c>
      <c r="C361" s="1" t="str">
        <f>VLOOKUP($A361,'[2]Protocol Search'!$A:$K,9,FALSE)</f>
        <v>National</v>
      </c>
      <c r="D361" s="1" t="str">
        <f>VLOOKUP($A361,'[2]Protocol Search'!$A:$K,7,FALSE)</f>
        <v>University of Michigan</v>
      </c>
      <c r="E361" s="1" t="str">
        <f>VLOOKUP($A361,'[2]Protocol Search'!$A:$K,3,FALSE)</f>
        <v>Pediatrics-Hematology/Oncology</v>
      </c>
      <c r="F361" s="1" t="str">
        <f>VLOOKUP($A361,'[2]Protocol Search'!$A:$K,4,FALSE)</f>
        <v>Walkovich, Kelly</v>
      </c>
      <c r="G361" s="1" t="str">
        <f>VLOOKUP($A361,'[2]Protocol Search'!$A:$K,10,FALSE)</f>
        <v>CTSU - Childrens</v>
      </c>
      <c r="H361" s="2">
        <v>43365</v>
      </c>
      <c r="I361" s="2">
        <v>43530</v>
      </c>
      <c r="K361" s="2">
        <v>43518</v>
      </c>
      <c r="N361" s="2" t="s">
        <v>0</v>
      </c>
      <c r="O361" s="2">
        <v>43494</v>
      </c>
      <c r="P361" s="2">
        <v>43536</v>
      </c>
      <c r="Q361" s="2">
        <v>43539</v>
      </c>
      <c r="R361" s="2" t="s">
        <v>0</v>
      </c>
      <c r="S361" s="2">
        <v>43587</v>
      </c>
      <c r="T361" s="2">
        <v>43557</v>
      </c>
      <c r="U361" s="2">
        <v>43518</v>
      </c>
      <c r="V361" s="2">
        <v>43584</v>
      </c>
      <c r="W361" s="2">
        <v>43518</v>
      </c>
      <c r="X361" s="2" t="s">
        <v>0</v>
      </c>
      <c r="Y361" s="2">
        <v>43574</v>
      </c>
      <c r="Z361" s="2">
        <v>43574</v>
      </c>
      <c r="AB361" s="2" t="s">
        <v>0</v>
      </c>
      <c r="AC361" s="2">
        <v>43593</v>
      </c>
      <c r="AD361" s="2">
        <v>43516</v>
      </c>
      <c r="AF361" s="2">
        <v>43514</v>
      </c>
      <c r="AG361" s="2">
        <v>43514</v>
      </c>
      <c r="AH361" s="2" t="s">
        <v>0</v>
      </c>
    </row>
    <row r="362" spans="1:34" x14ac:dyDescent="0.25">
      <c r="A362" s="1" t="s">
        <v>1365</v>
      </c>
      <c r="B362" s="1" t="str">
        <f>VLOOKUP($A362,'[2]Protocol Search'!$A:$K,5,FALSE)</f>
        <v>OPEN TO ACCRUAL</v>
      </c>
      <c r="C362" s="1" t="str">
        <f>VLOOKUP($A362,'[2]Protocol Search'!$A:$K,9,FALSE)</f>
        <v>Industry</v>
      </c>
      <c r="D362" s="1" t="str">
        <f>VLOOKUP($A362,'[2]Protocol Search'!$A:$K,7,FALSE)</f>
        <v>Aimmune Therapeutics</v>
      </c>
      <c r="E362" s="1" t="str">
        <f>VLOOKUP($A362,'[2]Protocol Search'!$A:$K,3,FALSE)</f>
        <v>Int Med-Allergy</v>
      </c>
      <c r="F362" s="1" t="str">
        <f>VLOOKUP($A362,'[2]Protocol Search'!$A:$K,4,FALSE)</f>
        <v>Sanders, Georgiana</v>
      </c>
      <c r="G362" s="1" t="str">
        <f>VLOOKUP($A362,'[2]Protocol Search'!$A:$K,10,FALSE)</f>
        <v>CTSU - Childrens</v>
      </c>
      <c r="H362" s="2">
        <v>43320</v>
      </c>
      <c r="J362" s="2">
        <v>43335</v>
      </c>
      <c r="L362" s="2">
        <v>43334</v>
      </c>
      <c r="N362" s="2">
        <v>43335</v>
      </c>
      <c r="P362" s="2">
        <v>43347</v>
      </c>
      <c r="Q362" s="2">
        <v>43368</v>
      </c>
      <c r="R362" s="2">
        <v>43425</v>
      </c>
      <c r="S362" s="2">
        <v>43536</v>
      </c>
      <c r="T362" s="2">
        <v>43425</v>
      </c>
      <c r="V362" s="2">
        <v>43474</v>
      </c>
      <c r="W362" s="2">
        <v>43416</v>
      </c>
      <c r="X362" s="2">
        <v>43474</v>
      </c>
      <c r="Z362" s="2">
        <v>43573</v>
      </c>
      <c r="AB362" s="2">
        <v>43536</v>
      </c>
      <c r="AC362" s="2">
        <v>43573</v>
      </c>
      <c r="AD362" s="2" t="s">
        <v>0</v>
      </c>
      <c r="AE362" s="2" t="s">
        <v>0</v>
      </c>
      <c r="AH362" s="2" t="s">
        <v>0</v>
      </c>
    </row>
    <row r="363" spans="1:34" x14ac:dyDescent="0.25">
      <c r="A363" s="1" t="s">
        <v>1364</v>
      </c>
      <c r="B363" s="1" t="str">
        <f>VLOOKUP($A363,'[2]Protocol Search'!$A:$K,5,FALSE)</f>
        <v>CLOSED TO ACCRUAL</v>
      </c>
      <c r="C363" s="1" t="str">
        <f>VLOOKUP($A363,'[2]Protocol Search'!$A:$K,9,FALSE)</f>
        <v>Industry</v>
      </c>
      <c r="D363" s="1" t="str">
        <f>VLOOKUP($A363,'[2]Protocol Search'!$A:$K,7,FALSE)</f>
        <v>Medtronic, Inc.</v>
      </c>
      <c r="E363" s="1" t="str">
        <f>VLOOKUP($A363,'[2]Protocol Search'!$A:$K,3,FALSE)</f>
        <v>Cardiac Surgery</v>
      </c>
      <c r="F363" s="1" t="str">
        <f>VLOOKUP($A363,'[2]Protocol Search'!$A:$K,4,FALSE)</f>
        <v>Deeb, G</v>
      </c>
      <c r="G363" s="1" t="str">
        <f>VLOOKUP($A363,'[2]Protocol Search'!$A:$K,10,FALSE)</f>
        <v>CTSU - Heart, Vessel, Blood</v>
      </c>
      <c r="H363" s="2">
        <v>43348</v>
      </c>
      <c r="J363" s="2">
        <v>43362</v>
      </c>
      <c r="L363" s="2">
        <v>43356</v>
      </c>
      <c r="N363" s="2">
        <v>43370</v>
      </c>
      <c r="O363" s="2">
        <v>43473</v>
      </c>
      <c r="P363" s="2">
        <v>43378</v>
      </c>
      <c r="Q363" s="2">
        <v>43437</v>
      </c>
      <c r="R363" s="2">
        <v>43433</v>
      </c>
      <c r="S363" s="2">
        <v>43517</v>
      </c>
      <c r="T363" s="2">
        <v>43433</v>
      </c>
      <c r="V363" s="2">
        <v>43468</v>
      </c>
      <c r="W363" s="2">
        <v>43433</v>
      </c>
      <c r="X363" s="2">
        <v>43468</v>
      </c>
      <c r="Z363" s="2">
        <v>43517</v>
      </c>
      <c r="AB363" s="2">
        <v>43515</v>
      </c>
      <c r="AC363" s="2">
        <v>43517</v>
      </c>
      <c r="AD363" s="2">
        <v>43377</v>
      </c>
      <c r="AE363" s="2">
        <v>43367</v>
      </c>
      <c r="AH363" s="2">
        <v>43350</v>
      </c>
    </row>
    <row r="364" spans="1:34" x14ac:dyDescent="0.25">
      <c r="A364" s="1" t="s">
        <v>1363</v>
      </c>
      <c r="B364" s="1" t="str">
        <f>VLOOKUP($A364,'[2]Protocol Search'!$A:$K,5,FALSE)</f>
        <v>OPEN TO ACCRUAL</v>
      </c>
      <c r="C364" s="1" t="str">
        <f>VLOOKUP($A364,'[2]Protocol Search'!$A:$K,9,FALSE)</f>
        <v>Externally Peer-Reviewed</v>
      </c>
      <c r="D364" s="1" t="str">
        <f>VLOOKUP($A364,'[2]Protocol Search'!$A:$K,7,FALSE)</f>
        <v>DHHS - National Institutes of Health</v>
      </c>
      <c r="E364" s="1" t="str">
        <f>VLOOKUP($A364,'[2]Protocol Search'!$A:$K,3,FALSE)</f>
        <v>Physical Medicine &amp; Rehabilitation</v>
      </c>
      <c r="F364" s="1" t="str">
        <f>VLOOKUP($A364,'[2]Protocol Search'!$A:$K,4,FALSE)</f>
        <v>Eckner, James</v>
      </c>
      <c r="G364" s="1" t="str">
        <f>VLOOKUP($A364,'[2]Protocol Search'!$A:$K,10,FALSE)</f>
        <v>CTSU - Behavior, Function, and Pain</v>
      </c>
      <c r="H364" s="2">
        <v>42998</v>
      </c>
      <c r="J364" s="2">
        <v>43445</v>
      </c>
      <c r="L364" s="2">
        <v>43441</v>
      </c>
      <c r="N364" s="2" t="s">
        <v>0</v>
      </c>
      <c r="O364" s="2">
        <v>43622</v>
      </c>
      <c r="P364" s="2" t="s">
        <v>0</v>
      </c>
      <c r="Q364" s="2" t="s">
        <v>0</v>
      </c>
      <c r="R364" s="2" t="s">
        <v>0</v>
      </c>
      <c r="S364" s="2" t="s">
        <v>0</v>
      </c>
      <c r="T364" s="2" t="s">
        <v>0</v>
      </c>
      <c r="V364" s="2" t="s">
        <v>0</v>
      </c>
      <c r="W364" s="2" t="s">
        <v>0</v>
      </c>
      <c r="X364" s="2" t="s">
        <v>0</v>
      </c>
      <c r="Z364" s="2">
        <v>43770</v>
      </c>
      <c r="AB364" s="2">
        <v>43370</v>
      </c>
      <c r="AC364" s="2">
        <v>43789</v>
      </c>
      <c r="AD364" s="2" t="s">
        <v>0</v>
      </c>
      <c r="AE364" s="2" t="s">
        <v>0</v>
      </c>
      <c r="AH364" s="2" t="s">
        <v>0</v>
      </c>
    </row>
    <row r="365" spans="1:34" x14ac:dyDescent="0.25">
      <c r="A365" s="1" t="s">
        <v>1362</v>
      </c>
      <c r="B365" s="1" t="str">
        <f>VLOOKUP($A365,'[2]Protocol Search'!$A:$K,5,FALSE)</f>
        <v>TERMINATED</v>
      </c>
      <c r="C365" s="1" t="str">
        <f>VLOOKUP($A365,'[2]Protocol Search'!$A:$K,9,FALSE)</f>
        <v>Industry</v>
      </c>
      <c r="D365" s="1" t="str">
        <f>VLOOKUP($A365,'[2]Protocol Search'!$A:$K,7,FALSE)</f>
        <v>Kestra Medical Technologies</v>
      </c>
      <c r="E365" s="1" t="str">
        <f>VLOOKUP($A365,'[2]Protocol Search'!$A:$K,3,FALSE)</f>
        <v>Int Med-Cardiology</v>
      </c>
      <c r="F365" s="1" t="str">
        <f>VLOOKUP($A365,'[2]Protocol Search'!$A:$K,4,FALSE)</f>
        <v>Crawford, Thomas</v>
      </c>
      <c r="G365" s="1" t="str">
        <f>VLOOKUP($A365,'[2]Protocol Search'!$A:$K,10,FALSE)</f>
        <v>CTSU - Heart, Vessel, Blood</v>
      </c>
      <c r="H365" s="2">
        <v>43354</v>
      </c>
      <c r="J365" s="2">
        <v>43362</v>
      </c>
      <c r="L365" s="2">
        <v>43356</v>
      </c>
      <c r="N365" s="2">
        <v>43363</v>
      </c>
      <c r="O365" s="2">
        <v>43369</v>
      </c>
      <c r="P365" s="2">
        <v>43368</v>
      </c>
      <c r="Q365" s="2">
        <v>43383</v>
      </c>
      <c r="R365" s="2">
        <v>43390</v>
      </c>
      <c r="S365" s="2">
        <v>43446</v>
      </c>
      <c r="T365" s="2">
        <v>43390</v>
      </c>
      <c r="V365" s="2">
        <v>43391</v>
      </c>
      <c r="W365" s="2">
        <v>43385</v>
      </c>
      <c r="X365" s="2">
        <v>43392</v>
      </c>
      <c r="Z365" s="2">
        <v>43565</v>
      </c>
      <c r="AB365" s="2">
        <v>43430</v>
      </c>
      <c r="AD365" s="2">
        <v>43382</v>
      </c>
      <c r="AE365" s="2">
        <v>43367</v>
      </c>
      <c r="AH365" s="2" t="s">
        <v>0</v>
      </c>
    </row>
    <row r="366" spans="1:34" x14ac:dyDescent="0.25">
      <c r="A366" s="1" t="s">
        <v>1361</v>
      </c>
      <c r="B366" s="1" t="str">
        <f>VLOOKUP($A366,'[2]Protocol Search'!$A:$K,5,FALSE)</f>
        <v>TERMINATED</v>
      </c>
      <c r="C366" s="1" t="str">
        <f>VLOOKUP($A366,'[2]Protocol Search'!$A:$K,9,FALSE)</f>
        <v>Industry</v>
      </c>
      <c r="D366" s="1" t="str">
        <f>VLOOKUP($A366,'[2]Protocol Search'!$A:$K,7,FALSE)</f>
        <v>Pfizer</v>
      </c>
      <c r="E366" s="1" t="str">
        <f>VLOOKUP($A366,'[2]Protocol Search'!$A:$K,3,FALSE)</f>
        <v>Pediatrics-Hematology/Oncology</v>
      </c>
      <c r="F366" s="1" t="str">
        <f>VLOOKUP($A366,'[2]Protocol Search'!$A:$K,4,FALSE)</f>
        <v>Abusin, Ghada</v>
      </c>
      <c r="G366" s="1" t="str">
        <f>VLOOKUP($A366,'[2]Protocol Search'!$A:$K,10,FALSE)</f>
        <v>CTSU - Childrens</v>
      </c>
      <c r="H366" s="2">
        <v>43349</v>
      </c>
      <c r="I366" s="2">
        <v>43361</v>
      </c>
      <c r="K366" s="2">
        <v>43361</v>
      </c>
      <c r="N366" s="2">
        <v>43364</v>
      </c>
      <c r="O366" s="2">
        <v>43378</v>
      </c>
      <c r="P366" s="2">
        <v>43368</v>
      </c>
      <c r="Q366" s="2">
        <v>43409</v>
      </c>
      <c r="R366" s="2">
        <v>43409</v>
      </c>
      <c r="S366" s="2">
        <v>43515</v>
      </c>
      <c r="T366" s="2">
        <v>43409</v>
      </c>
      <c r="U366" s="2">
        <v>43360</v>
      </c>
      <c r="V366" s="2">
        <v>43440</v>
      </c>
      <c r="W366" s="2">
        <v>43398</v>
      </c>
      <c r="X366" s="2">
        <v>43441</v>
      </c>
      <c r="Y366" s="2">
        <v>43496</v>
      </c>
      <c r="Z366" s="2">
        <v>43549</v>
      </c>
      <c r="AB366" s="2">
        <v>43532</v>
      </c>
      <c r="AC366" s="2">
        <v>43551</v>
      </c>
      <c r="AD366" s="2">
        <v>43370</v>
      </c>
      <c r="AF366" s="2">
        <v>43368</v>
      </c>
      <c r="AG366" s="2">
        <v>43369</v>
      </c>
      <c r="AH366" s="2">
        <v>43350</v>
      </c>
    </row>
    <row r="367" spans="1:34" x14ac:dyDescent="0.25">
      <c r="A367" s="1" t="s">
        <v>1360</v>
      </c>
      <c r="B367" s="1" t="str">
        <f>VLOOKUP($A367,'[2]Protocol Search'!$A:$K,5,FALSE)</f>
        <v>OPEN TO ACCRUAL</v>
      </c>
      <c r="C367" s="1" t="str">
        <f>VLOOKUP($A367,'[2]Protocol Search'!$A:$K,9,FALSE)</f>
        <v>Externally Peer-Reviewed</v>
      </c>
      <c r="D367" s="1" t="str">
        <f>VLOOKUP($A367,'[2]Protocol Search'!$A:$K,7,FALSE)</f>
        <v>Patient-Centered Outcomes Research Institute (PCORI)</v>
      </c>
      <c r="E367" s="1" t="str">
        <f>VLOOKUP($A367,'[2]Protocol Search'!$A:$K,3,FALSE)</f>
        <v>Int Med-Gastroenterology</v>
      </c>
      <c r="F367" s="1" t="str">
        <f>VLOOKUP($A367,'[2]Protocol Search'!$A:$K,4,FALSE)</f>
        <v>Tapper, Elliot</v>
      </c>
      <c r="G367" s="1" t="str">
        <f>VLOOKUP($A367,'[2]Protocol Search'!$A:$K,10,FALSE)</f>
        <v>CTSU - Ambulatory and Chronic Disease</v>
      </c>
      <c r="H367" s="2">
        <v>43021</v>
      </c>
      <c r="J367" s="2">
        <v>43368</v>
      </c>
      <c r="L367" s="2">
        <v>43368</v>
      </c>
      <c r="N367" s="2">
        <v>43056</v>
      </c>
      <c r="O367" s="2">
        <v>43397</v>
      </c>
      <c r="P367" s="2" t="s">
        <v>0</v>
      </c>
      <c r="Q367" s="2" t="s">
        <v>0</v>
      </c>
      <c r="R367" s="2" t="s">
        <v>0</v>
      </c>
      <c r="S367" s="2" t="s">
        <v>0</v>
      </c>
      <c r="T367" s="2">
        <v>43235</v>
      </c>
      <c r="V367" s="2">
        <v>43242</v>
      </c>
      <c r="W367" s="2">
        <v>43235</v>
      </c>
      <c r="X367" s="2">
        <v>43238</v>
      </c>
      <c r="Z367" s="2">
        <v>43500</v>
      </c>
      <c r="AB367" s="2">
        <v>43419</v>
      </c>
      <c r="AC367" s="2">
        <v>43553</v>
      </c>
      <c r="AD367" s="2">
        <v>43053</v>
      </c>
      <c r="AE367" s="2">
        <v>43042</v>
      </c>
      <c r="AH367" s="2">
        <v>43027</v>
      </c>
    </row>
    <row r="368" spans="1:34" x14ac:dyDescent="0.25">
      <c r="A368" s="1" t="s">
        <v>1359</v>
      </c>
      <c r="B368" s="1" t="str">
        <f>VLOOKUP($A368,'[2]Protocol Search'!$A:$K,5,FALSE)</f>
        <v>CLOSED TO ACCRUAL</v>
      </c>
      <c r="C368" s="1" t="str">
        <f>VLOOKUP($A368,'[2]Protocol Search'!$A:$K,9,FALSE)</f>
        <v>Industry</v>
      </c>
      <c r="D368" s="1" t="str">
        <f>VLOOKUP($A368,'[2]Protocol Search'!$A:$K,7,FALSE)</f>
        <v>Biosense Webster, Inc.</v>
      </c>
      <c r="E368" s="1" t="str">
        <f>VLOOKUP($A368,'[2]Protocol Search'!$A:$K,3,FALSE)</f>
        <v>Int Med-Cardiology</v>
      </c>
      <c r="F368" s="1" t="str">
        <f>VLOOKUP($A368,'[2]Protocol Search'!$A:$K,4,FALSE)</f>
        <v>Chugh, Aman</v>
      </c>
      <c r="G368" s="1" t="str">
        <f>VLOOKUP($A368,'[2]Protocol Search'!$A:$K,10,FALSE)</f>
        <v>CTSU - Heart, Vessel, Blood</v>
      </c>
      <c r="H368" s="2">
        <v>43354</v>
      </c>
      <c r="J368" s="2">
        <v>43362</v>
      </c>
      <c r="L368" s="2">
        <v>43356</v>
      </c>
      <c r="N368" s="2" t="s">
        <v>0</v>
      </c>
      <c r="O368" s="2">
        <v>43411</v>
      </c>
      <c r="P368" s="2">
        <v>43388</v>
      </c>
      <c r="Q368" s="2">
        <v>43390</v>
      </c>
      <c r="R368" s="2">
        <v>43397</v>
      </c>
      <c r="S368" s="2">
        <v>43623</v>
      </c>
      <c r="T368" s="2">
        <v>43396</v>
      </c>
      <c r="V368" s="2">
        <v>43542</v>
      </c>
      <c r="W368" s="2">
        <v>43396</v>
      </c>
      <c r="X368" s="2">
        <v>43542</v>
      </c>
      <c r="Z368" s="2">
        <v>43727</v>
      </c>
      <c r="AB368" s="2">
        <v>43609</v>
      </c>
      <c r="AC368" s="2">
        <v>43727</v>
      </c>
      <c r="AD368" s="2">
        <v>43390</v>
      </c>
      <c r="AE368" s="2">
        <v>43367</v>
      </c>
      <c r="AH368" s="2" t="s">
        <v>0</v>
      </c>
    </row>
    <row r="369" spans="1:34" x14ac:dyDescent="0.25">
      <c r="A369" s="1" t="s">
        <v>1358</v>
      </c>
      <c r="B369" s="1" t="str">
        <f>VLOOKUP($A369,'[2]Protocol Search'!$A:$K,5,FALSE)</f>
        <v>CLOSED TO ACCRUAL</v>
      </c>
      <c r="C369" s="1" t="str">
        <f>VLOOKUP($A369,'[2]Protocol Search'!$A:$K,9,FALSE)</f>
        <v>Industry</v>
      </c>
      <c r="D369" s="1" t="str">
        <f>VLOOKUP($A369,'[2]Protocol Search'!$A:$K,7,FALSE)</f>
        <v>AbbVie Inc</v>
      </c>
      <c r="E369" s="1" t="str">
        <f>VLOOKUP($A369,'[2]Protocol Search'!$A:$K,3,FALSE)</f>
        <v>Dermatology</v>
      </c>
      <c r="F369" s="1" t="str">
        <f>VLOOKUP($A369,'[2]Protocol Search'!$A:$K,4,FALSE)</f>
        <v>Eshaq, Milad</v>
      </c>
      <c r="G369" s="1" t="str">
        <f>VLOOKUP($A369,'[2]Protocol Search'!$A:$K,10,FALSE)</f>
        <v>CTSU - Neurosciences and Sensory</v>
      </c>
      <c r="H369" s="2">
        <v>43362</v>
      </c>
      <c r="I369" s="2">
        <v>43448</v>
      </c>
      <c r="K369" s="2">
        <v>43438</v>
      </c>
      <c r="N369" s="2">
        <v>43483</v>
      </c>
      <c r="O369" s="2">
        <v>43461</v>
      </c>
      <c r="P369" s="2">
        <v>43458</v>
      </c>
      <c r="Q369" s="2">
        <v>43517</v>
      </c>
      <c r="R369" s="2">
        <v>43566</v>
      </c>
      <c r="S369" s="2">
        <v>43595</v>
      </c>
      <c r="T369" s="2">
        <v>43567</v>
      </c>
      <c r="U369" s="2">
        <v>43430</v>
      </c>
      <c r="V369" s="2">
        <v>43566</v>
      </c>
      <c r="W369" s="2">
        <v>43566</v>
      </c>
      <c r="X369" s="2">
        <v>43572</v>
      </c>
      <c r="Y369" s="2">
        <v>43567</v>
      </c>
      <c r="Z369" s="2">
        <v>43644</v>
      </c>
      <c r="AB369" s="2">
        <v>43655</v>
      </c>
      <c r="AC369" s="2">
        <v>43655</v>
      </c>
      <c r="AD369" s="2">
        <v>43509</v>
      </c>
      <c r="AF369" s="2" t="s">
        <v>0</v>
      </c>
      <c r="AG369" s="2">
        <v>43509</v>
      </c>
      <c r="AH369" s="2">
        <v>43423</v>
      </c>
    </row>
    <row r="370" spans="1:34" x14ac:dyDescent="0.25">
      <c r="A370" s="1" t="s">
        <v>1357</v>
      </c>
      <c r="B370" s="1" t="str">
        <f>VLOOKUP($A370,'[2]Protocol Search'!$A:$K,5,FALSE)</f>
        <v>CLOSED TO ACCRUAL</v>
      </c>
      <c r="C370" s="1" t="str">
        <f>VLOOKUP($A370,'[2]Protocol Search'!$A:$K,9,FALSE)</f>
        <v>Industry</v>
      </c>
      <c r="D370" s="1" t="str">
        <f>VLOOKUP($A370,'[2]Protocol Search'!$A:$K,7,FALSE)</f>
        <v>AnaptysBio, Inc.</v>
      </c>
      <c r="E370" s="1" t="str">
        <f>VLOOKUP($A370,'[2]Protocol Search'!$A:$K,3,FALSE)</f>
        <v>Dermatology</v>
      </c>
      <c r="F370" s="1" t="str">
        <f>VLOOKUP($A370,'[2]Protocol Search'!$A:$K,4,FALSE)</f>
        <v>Gudjonsson, Johann</v>
      </c>
      <c r="G370" s="1" t="str">
        <f>VLOOKUP($A370,'[2]Protocol Search'!$A:$K,10,FALSE)</f>
        <v>CTSU - Neurosciences and Sensory</v>
      </c>
      <c r="H370" s="2">
        <v>43361</v>
      </c>
      <c r="I370" s="2">
        <v>43402</v>
      </c>
      <c r="K370" s="2">
        <v>43399</v>
      </c>
      <c r="N370" s="2">
        <v>43384</v>
      </c>
      <c r="O370" s="2">
        <v>43412</v>
      </c>
      <c r="P370" s="2">
        <v>43403</v>
      </c>
      <c r="Q370" s="2">
        <v>43445</v>
      </c>
      <c r="R370" s="2">
        <v>43452</v>
      </c>
      <c r="S370" s="2">
        <v>43585</v>
      </c>
      <c r="T370" s="2" t="s">
        <v>0</v>
      </c>
      <c r="U370" s="2">
        <v>43374</v>
      </c>
      <c r="V370" s="2">
        <v>43453</v>
      </c>
      <c r="W370" s="2">
        <v>43445</v>
      </c>
      <c r="X370" s="2">
        <v>43480</v>
      </c>
      <c r="Y370" s="2">
        <v>43486</v>
      </c>
      <c r="Z370" s="2">
        <v>43587</v>
      </c>
      <c r="AB370" s="2">
        <v>43580</v>
      </c>
      <c r="AC370" s="2">
        <v>43587</v>
      </c>
      <c r="AD370" s="2">
        <v>43409</v>
      </c>
      <c r="AF370" s="2" t="s">
        <v>0</v>
      </c>
      <c r="AG370" s="2">
        <v>43405</v>
      </c>
      <c r="AH370" s="2">
        <v>43374</v>
      </c>
    </row>
    <row r="371" spans="1:34" x14ac:dyDescent="0.25">
      <c r="A371" s="1" t="s">
        <v>1356</v>
      </c>
      <c r="B371" s="1" t="str">
        <f>VLOOKUP($A371,'[2]Protocol Search'!$A:$K,5,FALSE)</f>
        <v>OPEN TO ACCRUAL</v>
      </c>
      <c r="C371" s="1" t="str">
        <f>VLOOKUP($A371,'[2]Protocol Search'!$A:$K,9,FALSE)</f>
        <v>Externally Peer-Reviewed</v>
      </c>
      <c r="D371" s="1" t="str">
        <f>VLOOKUP($A371,'[2]Protocol Search'!$A:$K,7,FALSE)</f>
        <v>DHHS - National Institutes of Health - Subcontracts</v>
      </c>
      <c r="E371" s="1" t="str">
        <f>VLOOKUP($A371,'[2]Protocol Search'!$A:$K,3,FALSE)</f>
        <v>Pediatrics-Endocrinology</v>
      </c>
      <c r="F371" s="1" t="str">
        <f>VLOOKUP($A371,'[2]Protocol Search'!$A:$K,4,FALSE)</f>
        <v>Thomas, Inas</v>
      </c>
      <c r="G371" s="1" t="str">
        <f>VLOOKUP($A371,'[2]Protocol Search'!$A:$K,10,FALSE)</f>
        <v>CTSU - Childrens</v>
      </c>
      <c r="H371" s="2">
        <v>43357</v>
      </c>
      <c r="I371" s="2">
        <v>43364</v>
      </c>
      <c r="K371" s="2">
        <v>43364</v>
      </c>
      <c r="N371" s="2" t="s">
        <v>0</v>
      </c>
      <c r="O371" s="2">
        <v>43416</v>
      </c>
      <c r="P371" s="2">
        <v>43376</v>
      </c>
      <c r="Q371" s="2">
        <v>43381</v>
      </c>
      <c r="R371" s="2" t="s">
        <v>0</v>
      </c>
      <c r="S371" s="2">
        <v>43520</v>
      </c>
      <c r="T371" s="2">
        <v>43474</v>
      </c>
      <c r="U371" s="2">
        <v>43362</v>
      </c>
      <c r="V371" s="2" t="s">
        <v>0</v>
      </c>
      <c r="W371" s="2">
        <v>43437</v>
      </c>
      <c r="X371" s="2" t="s">
        <v>0</v>
      </c>
      <c r="Y371" s="2">
        <v>43503</v>
      </c>
      <c r="Z371" s="2">
        <v>43535</v>
      </c>
      <c r="AB371" s="2" t="s">
        <v>0</v>
      </c>
      <c r="AC371" s="2">
        <v>43535</v>
      </c>
      <c r="AD371" s="2">
        <v>43381</v>
      </c>
      <c r="AF371" s="2">
        <v>43376</v>
      </c>
      <c r="AG371" s="2">
        <v>43381</v>
      </c>
      <c r="AH371" s="2" t="s">
        <v>0</v>
      </c>
    </row>
    <row r="372" spans="1:34" x14ac:dyDescent="0.25">
      <c r="A372" s="1" t="s">
        <v>1355</v>
      </c>
      <c r="B372" s="1" t="str">
        <f>VLOOKUP($A372,'[2]Protocol Search'!$A:$K,5,FALSE)</f>
        <v>CLOSED TO ACCRUAL</v>
      </c>
      <c r="C372" s="1" t="str">
        <f>VLOOKUP($A372,'[2]Protocol Search'!$A:$K,9,FALSE)</f>
        <v>Industry</v>
      </c>
      <c r="D372" s="1" t="str">
        <f>VLOOKUP($A372,'[2]Protocol Search'!$A:$K,7,FALSE)</f>
        <v>AnaptysBio, Inc.</v>
      </c>
      <c r="E372" s="1" t="str">
        <f>VLOOKUP($A372,'[2]Protocol Search'!$A:$K,3,FALSE)</f>
        <v>Dermatology</v>
      </c>
      <c r="F372" s="1" t="str">
        <f>VLOOKUP($A372,'[2]Protocol Search'!$A:$K,4,FALSE)</f>
        <v>Gudjonsson, Johann</v>
      </c>
      <c r="G372" s="1" t="str">
        <f>VLOOKUP($A372,'[2]Protocol Search'!$A:$K,10,FALSE)</f>
        <v>CTSU - Neurosciences and Sensory</v>
      </c>
      <c r="H372" s="2">
        <v>43361</v>
      </c>
      <c r="I372" s="2">
        <v>43402</v>
      </c>
      <c r="K372" s="2">
        <v>43399</v>
      </c>
      <c r="N372" s="2">
        <v>43384</v>
      </c>
      <c r="O372" s="2">
        <v>43412</v>
      </c>
      <c r="P372" s="2">
        <v>43404</v>
      </c>
      <c r="Q372" s="2">
        <v>43409</v>
      </c>
      <c r="R372" s="2">
        <v>43452</v>
      </c>
      <c r="S372" s="2">
        <v>43594</v>
      </c>
      <c r="T372" s="2" t="s">
        <v>0</v>
      </c>
      <c r="U372" s="2">
        <v>43374</v>
      </c>
      <c r="V372" s="2">
        <v>43453</v>
      </c>
      <c r="W372" s="2">
        <v>43445</v>
      </c>
      <c r="X372" s="2">
        <v>43479</v>
      </c>
      <c r="Y372" s="2">
        <v>43487</v>
      </c>
      <c r="Z372" s="2">
        <v>43600</v>
      </c>
      <c r="AB372" s="2">
        <v>43593</v>
      </c>
      <c r="AC372" s="2">
        <v>43602</v>
      </c>
      <c r="AD372" s="2">
        <v>43409</v>
      </c>
      <c r="AF372" s="2">
        <v>43404</v>
      </c>
      <c r="AG372" s="2">
        <v>43405</v>
      </c>
      <c r="AH372" s="2">
        <v>43374</v>
      </c>
    </row>
    <row r="373" spans="1:34" x14ac:dyDescent="0.25">
      <c r="A373" s="1" t="s">
        <v>1354</v>
      </c>
      <c r="B373" s="1" t="str">
        <f>VLOOKUP($A373,'[2]Protocol Search'!$A:$K,5,FALSE)</f>
        <v>TERMINATED</v>
      </c>
      <c r="C373" s="1" t="str">
        <f>VLOOKUP($A373,'[2]Protocol Search'!$A:$K,9,FALSE)</f>
        <v>Industry</v>
      </c>
      <c r="D373" s="1" t="str">
        <f>VLOOKUP($A373,'[2]Protocol Search'!$A:$K,7,FALSE)</f>
        <v>Boehringer Ingelheim, Ltd.</v>
      </c>
      <c r="E373" s="1" t="str">
        <f>VLOOKUP($A373,'[2]Protocol Search'!$A:$K,3,FALSE)</f>
        <v>Int Med-Pulmonary/Critical Care</v>
      </c>
      <c r="F373" s="1" t="str">
        <f>VLOOKUP($A373,'[2]Protocol Search'!$A:$K,4,FALSE)</f>
        <v>Belloli, Elizabeth</v>
      </c>
      <c r="G373" s="1" t="str">
        <f>VLOOKUP($A373,'[2]Protocol Search'!$A:$K,10,FALSE)</f>
        <v>CTSU - Ambulatory and Chronic Disease</v>
      </c>
      <c r="H373" s="2">
        <v>43298</v>
      </c>
      <c r="J373" s="2">
        <v>43343</v>
      </c>
      <c r="L373" s="2">
        <v>43340</v>
      </c>
      <c r="N373" s="2">
        <v>43341</v>
      </c>
      <c r="O373" s="2">
        <v>43420</v>
      </c>
      <c r="P373" s="2">
        <v>43356</v>
      </c>
      <c r="Q373" s="2">
        <v>43402</v>
      </c>
      <c r="R373" s="2">
        <v>43399</v>
      </c>
      <c r="S373" s="2">
        <v>43544</v>
      </c>
      <c r="T373" s="2">
        <v>43398</v>
      </c>
      <c r="V373" s="2">
        <v>43424</v>
      </c>
      <c r="W373" s="2">
        <v>43395</v>
      </c>
      <c r="X373" s="2">
        <v>43444</v>
      </c>
      <c r="Z373" s="2">
        <v>43546</v>
      </c>
      <c r="AB373" s="2">
        <v>43551</v>
      </c>
      <c r="AC373" s="2">
        <v>43564</v>
      </c>
      <c r="AD373" s="2">
        <v>43362</v>
      </c>
      <c r="AE373" s="2">
        <v>43343</v>
      </c>
      <c r="AH373" s="2" t="s">
        <v>0</v>
      </c>
    </row>
    <row r="374" spans="1:34" x14ac:dyDescent="0.25">
      <c r="A374" s="1" t="s">
        <v>1353</v>
      </c>
      <c r="B374" s="1" t="str">
        <f>VLOOKUP($A374,'[2]Protocol Search'!$A:$K,5,FALSE)</f>
        <v>ABANDONED</v>
      </c>
      <c r="C374" s="1" t="str">
        <f>VLOOKUP($A374,'[2]Protocol Search'!$A:$K,9,FALSE)</f>
        <v>Industry</v>
      </c>
      <c r="D374" s="1" t="str">
        <f>VLOOKUP($A374,'[2]Protocol Search'!$A:$K,7,FALSE)</f>
        <v>Amgen, Inc.</v>
      </c>
      <c r="E374" s="1" t="str">
        <f>VLOOKUP($A374,'[2]Protocol Search'!$A:$K,3,FALSE)</f>
        <v>Int Med-Rheumatology</v>
      </c>
      <c r="F374" s="1" t="str">
        <f>VLOOKUP($A374,'[2]Protocol Search'!$A:$K,4,FALSE)</f>
        <v>Schiopu, Elena</v>
      </c>
      <c r="G374" s="1" t="str">
        <f>VLOOKUP($A374,'[2]Protocol Search'!$A:$K,10,FALSE)</f>
        <v>CTSU - Ambulatory and Chronic Disease</v>
      </c>
      <c r="H374" s="2">
        <v>43154</v>
      </c>
      <c r="J374" s="2">
        <v>43355</v>
      </c>
      <c r="L374" s="2">
        <v>43354</v>
      </c>
      <c r="N374" s="2">
        <v>43350</v>
      </c>
      <c r="O374" s="2">
        <v>43419</v>
      </c>
      <c r="P374" s="2">
        <v>43368</v>
      </c>
      <c r="Q374" s="2">
        <v>43392</v>
      </c>
      <c r="R374" s="2">
        <v>43374</v>
      </c>
      <c r="S374" s="2">
        <v>43564</v>
      </c>
      <c r="T374" s="2">
        <v>43374</v>
      </c>
      <c r="V374" s="2">
        <v>43420</v>
      </c>
      <c r="W374" s="2">
        <v>43367</v>
      </c>
      <c r="X374" s="2">
        <v>43420</v>
      </c>
      <c r="Z374" s="2">
        <v>43565</v>
      </c>
      <c r="AB374" s="2">
        <v>43558</v>
      </c>
      <c r="AD374" s="2">
        <v>43363</v>
      </c>
      <c r="AE374" s="2">
        <v>43355</v>
      </c>
      <c r="AH374" s="2">
        <v>43167</v>
      </c>
    </row>
    <row r="375" spans="1:34" x14ac:dyDescent="0.25">
      <c r="A375" s="1" t="s">
        <v>1352</v>
      </c>
      <c r="B375" s="1" t="str">
        <f>VLOOKUP($A375,'[2]Protocol Search'!$A:$K,5,FALSE)</f>
        <v>ABANDONED</v>
      </c>
      <c r="C375" s="1" t="str">
        <f>VLOOKUP($A375,'[2]Protocol Search'!$A:$K,9,FALSE)</f>
        <v>Industry</v>
      </c>
      <c r="D375" s="1" t="str">
        <f>VLOOKUP($A375,'[2]Protocol Search'!$A:$K,7,FALSE)</f>
        <v>Ferring Pharmaceuticals A/S</v>
      </c>
      <c r="E375" s="1" t="str">
        <f>VLOOKUP($A375,'[2]Protocol Search'!$A:$K,3,FALSE)</f>
        <v>Obstetrics/Gynecology</v>
      </c>
      <c r="F375" s="1" t="str">
        <f>VLOOKUP($A375,'[2]Protocol Search'!$A:$K,4,FALSE)</f>
        <v>As-Sanie, Sawsan</v>
      </c>
      <c r="G375" s="1" t="str">
        <f>VLOOKUP($A375,'[2]Protocol Search'!$A:$K,10,FALSE)</f>
        <v>CTSU - Ambulatory and Chronic Disease</v>
      </c>
      <c r="H375" s="2">
        <v>42888</v>
      </c>
      <c r="J375" s="2">
        <v>43398</v>
      </c>
      <c r="L375" s="2">
        <v>43398</v>
      </c>
      <c r="N375" s="2">
        <v>43402</v>
      </c>
      <c r="P375" s="2">
        <v>43440</v>
      </c>
      <c r="Q375" s="2">
        <v>43440</v>
      </c>
      <c r="R375" s="2">
        <v>43431</v>
      </c>
      <c r="T375" s="2">
        <v>43431</v>
      </c>
      <c r="W375" s="2">
        <v>43419</v>
      </c>
      <c r="AD375" s="2">
        <v>43411</v>
      </c>
      <c r="AE375" s="2">
        <v>43398</v>
      </c>
      <c r="AH375" s="2" t="s">
        <v>0</v>
      </c>
    </row>
    <row r="376" spans="1:34" x14ac:dyDescent="0.25">
      <c r="A376" s="1" t="s">
        <v>1351</v>
      </c>
      <c r="B376" s="1" t="str">
        <f>VLOOKUP($A376,'[2]Protocol Search'!$A:$K,5,FALSE)</f>
        <v>PRMC APPROVAL</v>
      </c>
      <c r="C376" s="1" t="str">
        <f>VLOOKUP($A376,'[2]Protocol Search'!$A:$K,9,FALSE)</f>
        <v>Industry</v>
      </c>
      <c r="D376" s="1" t="str">
        <f>VLOOKUP($A376,'[2]Protocol Search'!$A:$K,7,FALSE)</f>
        <v>Pfizer, Inc.</v>
      </c>
      <c r="E376" s="1" t="str">
        <f>VLOOKUP($A376,'[2]Protocol Search'!$A:$K,3,FALSE)</f>
        <v>Pediatrics-Hematology/Oncology</v>
      </c>
      <c r="F376" s="1" t="str">
        <f>VLOOKUP($A376,'[2]Protocol Search'!$A:$K,4,FALSE)</f>
        <v>Abusin, Ghada</v>
      </c>
      <c r="G376" s="1" t="str">
        <f>VLOOKUP($A376,'[2]Protocol Search'!$A:$K,10,FALSE)</f>
        <v>CTSU - Childrens</v>
      </c>
      <c r="H376" s="2">
        <v>43390</v>
      </c>
      <c r="I376" s="2">
        <v>43404</v>
      </c>
      <c r="K376" s="2">
        <v>43399</v>
      </c>
      <c r="N376" s="2">
        <v>43390</v>
      </c>
      <c r="O376" s="2">
        <v>43378</v>
      </c>
      <c r="P376" s="2">
        <v>43412</v>
      </c>
      <c r="Q376" s="2">
        <v>43517</v>
      </c>
      <c r="R376" s="2">
        <v>43501</v>
      </c>
      <c r="S376" s="2" t="s">
        <v>0</v>
      </c>
      <c r="T376" s="2">
        <v>43501</v>
      </c>
      <c r="U376" s="2">
        <v>43397</v>
      </c>
      <c r="V376" s="2">
        <v>43640</v>
      </c>
      <c r="W376" s="2">
        <v>43500</v>
      </c>
      <c r="X376" s="2">
        <v>43640</v>
      </c>
      <c r="Y376" s="2" t="s">
        <v>0</v>
      </c>
      <c r="Z376" s="2" t="s">
        <v>0</v>
      </c>
      <c r="AB376" s="2">
        <v>43762</v>
      </c>
      <c r="AC376" s="2" t="s">
        <v>0</v>
      </c>
      <c r="AD376" s="2">
        <v>43514</v>
      </c>
      <c r="AF376" s="2">
        <v>43480</v>
      </c>
      <c r="AG376" s="2">
        <v>43510</v>
      </c>
      <c r="AH376" s="2" t="s">
        <v>0</v>
      </c>
    </row>
    <row r="377" spans="1:34" x14ac:dyDescent="0.25">
      <c r="A377" s="1" t="s">
        <v>1350</v>
      </c>
      <c r="B377" s="1" t="str">
        <f>VLOOKUP($A377,'[2]Protocol Search'!$A:$K,5,FALSE)</f>
        <v>CLOSED TO ACCRUAL</v>
      </c>
      <c r="C377" s="1" t="str">
        <f>VLOOKUP($A377,'[2]Protocol Search'!$A:$K,9,FALSE)</f>
        <v>Industry</v>
      </c>
      <c r="D377" s="1" t="str">
        <f>VLOOKUP($A377,'[2]Protocol Search'!$A:$K,7,FALSE)</f>
        <v>Acucela Inc</v>
      </c>
      <c r="E377" s="1" t="str">
        <f>VLOOKUP($A377,'[2]Protocol Search'!$A:$K,3,FALSE)</f>
        <v>Ophthalmology &amp; Visual Sciences</v>
      </c>
      <c r="F377" s="1" t="str">
        <f>VLOOKUP($A377,'[2]Protocol Search'!$A:$K,4,FALSE)</f>
        <v>Jayasundera, Kanishka</v>
      </c>
      <c r="G377" s="1" t="str">
        <f>VLOOKUP($A377,'[2]Protocol Search'!$A:$K,10,FALSE)</f>
        <v>CTSU - Ambulatory and Chronic Disease</v>
      </c>
      <c r="H377" s="2">
        <v>43297</v>
      </c>
      <c r="J377" s="2">
        <v>43402</v>
      </c>
      <c r="L377" s="2">
        <v>43398</v>
      </c>
      <c r="N377" s="2">
        <v>43402</v>
      </c>
      <c r="O377" s="2">
        <v>43473</v>
      </c>
      <c r="P377" s="2">
        <v>43412</v>
      </c>
      <c r="Q377" s="2">
        <v>43440</v>
      </c>
      <c r="R377" s="2">
        <v>43425</v>
      </c>
      <c r="S377" s="2">
        <v>43580</v>
      </c>
      <c r="T377" s="2">
        <v>43425</v>
      </c>
      <c r="V377" s="2">
        <v>43545</v>
      </c>
      <c r="W377" s="2">
        <v>43424</v>
      </c>
      <c r="X377" s="2">
        <v>43556</v>
      </c>
      <c r="Z377" s="2">
        <v>43585</v>
      </c>
      <c r="AB377" s="2">
        <v>43579</v>
      </c>
      <c r="AC377" s="2">
        <v>43616</v>
      </c>
      <c r="AD377" s="2">
        <v>43418</v>
      </c>
      <c r="AE377" s="2">
        <v>43402</v>
      </c>
      <c r="AH377" s="2">
        <v>43307</v>
      </c>
    </row>
    <row r="378" spans="1:34" x14ac:dyDescent="0.25">
      <c r="A378" s="1" t="s">
        <v>1349</v>
      </c>
      <c r="B378" s="1" t="str">
        <f>VLOOKUP($A378,'[2]Protocol Search'!$A:$K,5,FALSE)</f>
        <v>ABANDONED</v>
      </c>
      <c r="C378" s="1" t="str">
        <f>VLOOKUP($A378,'[2]Protocol Search'!$A:$K,9,FALSE)</f>
        <v>Industry</v>
      </c>
      <c r="D378" s="1" t="str">
        <f>VLOOKUP($A378,'[2]Protocol Search'!$A:$K,7,FALSE)</f>
        <v>Boehringer Ingelheim, Ltd.</v>
      </c>
      <c r="E378" s="1" t="str">
        <f>VLOOKUP($A378,'[2]Protocol Search'!$A:$K,3,FALSE)</f>
        <v>Int Med-Pulmonary/Critical Care</v>
      </c>
      <c r="F378" s="1" t="str">
        <f>VLOOKUP($A378,'[2]Protocol Search'!$A:$K,4,FALSE)</f>
        <v>Belloli, Elizabeth</v>
      </c>
      <c r="G378" s="1" t="str">
        <f>VLOOKUP($A378,'[2]Protocol Search'!$A:$K,10,FALSE)</f>
        <v>CTSU - Ambulatory and Chronic Disease</v>
      </c>
      <c r="H378" s="2">
        <v>43245</v>
      </c>
      <c r="J378" s="2">
        <v>43352</v>
      </c>
      <c r="L378" s="2">
        <v>43347</v>
      </c>
      <c r="N378" s="2">
        <v>43371</v>
      </c>
      <c r="O378" s="2">
        <v>43390</v>
      </c>
      <c r="P378" s="2">
        <v>43367</v>
      </c>
      <c r="Q378" s="2">
        <v>43406</v>
      </c>
      <c r="R378" s="2">
        <v>43413</v>
      </c>
      <c r="S378" s="2">
        <v>43564</v>
      </c>
      <c r="T378" s="2">
        <v>43413</v>
      </c>
      <c r="V378" s="2">
        <v>43418</v>
      </c>
      <c r="W378" s="2">
        <v>43406</v>
      </c>
      <c r="X378" s="2">
        <v>43441</v>
      </c>
      <c r="Z378" s="2">
        <v>43565</v>
      </c>
      <c r="AB378" s="2">
        <v>43896</v>
      </c>
      <c r="AD378" s="2">
        <v>43381</v>
      </c>
      <c r="AE378" s="2">
        <v>43353</v>
      </c>
      <c r="AH378" s="2">
        <v>43266</v>
      </c>
    </row>
    <row r="379" spans="1:34" x14ac:dyDescent="0.25">
      <c r="A379" s="1" t="s">
        <v>1348</v>
      </c>
      <c r="B379" s="1" t="str">
        <f>VLOOKUP($A379,'[2]Protocol Search'!$A:$K,5,FALSE)</f>
        <v>OPEN TO ACCRUAL</v>
      </c>
      <c r="C379" s="1" t="str">
        <f>VLOOKUP($A379,'[2]Protocol Search'!$A:$K,9,FALSE)</f>
        <v>Institutional</v>
      </c>
      <c r="D379" s="1" t="str">
        <f>VLOOKUP($A379,'[2]Protocol Search'!$A:$K,7,FALSE)</f>
        <v>American Association for the Study of Liver Diseases</v>
      </c>
      <c r="E379" s="1" t="str">
        <f>VLOOKUP($A379,'[2]Protocol Search'!$A:$K,3,FALSE)</f>
        <v>Int Med-Gastroenterology</v>
      </c>
      <c r="F379" s="1" t="str">
        <f>VLOOKUP($A379,'[2]Protocol Search'!$A:$K,4,FALSE)</f>
        <v>Tincopa, Monica</v>
      </c>
      <c r="G379" s="1" t="str">
        <f>VLOOKUP($A379,'[2]Protocol Search'!$A:$K,10,FALSE)</f>
        <v>CTSU - Behavior, Function, and Pain</v>
      </c>
      <c r="H379" s="2">
        <v>43377</v>
      </c>
      <c r="I379" s="2">
        <v>43409</v>
      </c>
      <c r="K379" s="2">
        <v>43409</v>
      </c>
      <c r="N379" s="2" t="s">
        <v>0</v>
      </c>
      <c r="O379" s="2">
        <v>43376</v>
      </c>
      <c r="P379" s="2">
        <v>43419</v>
      </c>
      <c r="Q379" s="2">
        <v>43454</v>
      </c>
      <c r="R379" s="2" t="s">
        <v>0</v>
      </c>
      <c r="S379" s="2">
        <v>43524</v>
      </c>
      <c r="T379" s="2" t="s">
        <v>0</v>
      </c>
      <c r="U379" s="2">
        <v>43406</v>
      </c>
      <c r="V379" s="2" t="s">
        <v>0</v>
      </c>
      <c r="W379" s="2" t="s">
        <v>0</v>
      </c>
      <c r="X379" s="2" t="s">
        <v>0</v>
      </c>
      <c r="Y379" s="2">
        <v>43517</v>
      </c>
      <c r="Z379" s="2">
        <v>43528</v>
      </c>
      <c r="AB379" s="2" t="s">
        <v>0</v>
      </c>
      <c r="AC379" s="2">
        <v>43529</v>
      </c>
      <c r="AD379" s="2">
        <v>43451</v>
      </c>
      <c r="AF379" s="2">
        <v>43424</v>
      </c>
      <c r="AG379" s="2">
        <v>43424</v>
      </c>
      <c r="AH379" s="2" t="s">
        <v>0</v>
      </c>
    </row>
    <row r="380" spans="1:34" x14ac:dyDescent="0.25">
      <c r="A380" s="1" t="s">
        <v>1347</v>
      </c>
      <c r="B380" s="1" t="str">
        <f>VLOOKUP($A380,'[2]Protocol Search'!$A:$K,5,FALSE)</f>
        <v>IRB STUDY CLOSURE</v>
      </c>
      <c r="C380" s="1" t="str">
        <f>VLOOKUP($A380,'[2]Protocol Search'!$A:$K,9,FALSE)</f>
        <v>Industry</v>
      </c>
      <c r="D380" s="1" t="str">
        <f>VLOOKUP($A380,'[2]Protocol Search'!$A:$K,7,FALSE)</f>
        <v>Gossamer Bio, Inc.</v>
      </c>
      <c r="E380" s="1" t="str">
        <f>VLOOKUP($A380,'[2]Protocol Search'!$A:$K,3,FALSE)</f>
        <v>Int Med-Pulmonary/Critical Care</v>
      </c>
      <c r="F380" s="1" t="str">
        <f>VLOOKUP($A380,'[2]Protocol Search'!$A:$K,4,FALSE)</f>
        <v>Lugogo, Njira</v>
      </c>
      <c r="G380" s="1" t="str">
        <f>VLOOKUP($A380,'[2]Protocol Search'!$A:$K,10,FALSE)</f>
        <v>CTSU - Ambulatory and Chronic Disease</v>
      </c>
      <c r="H380" s="2">
        <v>43280</v>
      </c>
      <c r="J380" s="2">
        <v>43374</v>
      </c>
      <c r="L380" s="2">
        <v>43374</v>
      </c>
      <c r="N380" s="2">
        <v>43384</v>
      </c>
      <c r="O380" s="2">
        <v>43395</v>
      </c>
      <c r="P380" s="2">
        <v>43391</v>
      </c>
      <c r="Q380" s="2">
        <v>43416</v>
      </c>
      <c r="R380" s="2">
        <v>43423</v>
      </c>
      <c r="S380" s="2">
        <v>43536</v>
      </c>
      <c r="T380" s="2">
        <v>43423</v>
      </c>
      <c r="V380" s="2">
        <v>43503</v>
      </c>
      <c r="W380" s="2">
        <v>43409</v>
      </c>
      <c r="X380" s="2">
        <v>43503</v>
      </c>
      <c r="Z380" s="2">
        <v>43543</v>
      </c>
      <c r="AB380" s="2">
        <v>43535</v>
      </c>
      <c r="AD380" s="2">
        <v>43384</v>
      </c>
      <c r="AE380" s="2">
        <v>43374</v>
      </c>
      <c r="AH380" s="2" t="s">
        <v>0</v>
      </c>
    </row>
    <row r="381" spans="1:34" x14ac:dyDescent="0.25">
      <c r="A381" s="1" t="s">
        <v>1346</v>
      </c>
      <c r="B381" s="1" t="str">
        <f>VLOOKUP($A381,'[2]Protocol Search'!$A:$K,5,FALSE)</f>
        <v>OPEN TO ACCRUAL</v>
      </c>
      <c r="C381" s="1" t="str">
        <f>VLOOKUP($A381,'[2]Protocol Search'!$A:$K,9,FALSE)</f>
        <v>Industry</v>
      </c>
      <c r="D381" s="1" t="str">
        <f>VLOOKUP($A381,'[2]Protocol Search'!$A:$K,7,FALSE)</f>
        <v>Intercept Pharmaceuticals, Inc.</v>
      </c>
      <c r="E381" s="1" t="str">
        <f>VLOOKUP($A381,'[2]Protocol Search'!$A:$K,3,FALSE)</f>
        <v>Int Med-Gastroenterology</v>
      </c>
      <c r="F381" s="1" t="str">
        <f>VLOOKUP($A381,'[2]Protocol Search'!$A:$K,4,FALSE)</f>
        <v>Askari, Frederick</v>
      </c>
      <c r="G381" s="1" t="str">
        <f>VLOOKUP($A381,'[2]Protocol Search'!$A:$K,10,FALSE)</f>
        <v>CTSU - Ambulatory and Chronic Disease</v>
      </c>
      <c r="H381" s="2">
        <v>43201</v>
      </c>
      <c r="J381" s="2">
        <v>43392</v>
      </c>
      <c r="L381" s="2">
        <v>43390</v>
      </c>
      <c r="N381" s="2">
        <v>43395</v>
      </c>
      <c r="O381" s="2">
        <v>43413</v>
      </c>
      <c r="P381" s="2">
        <v>43440</v>
      </c>
      <c r="Q381" s="2">
        <v>43447</v>
      </c>
      <c r="R381" s="2">
        <v>43413</v>
      </c>
      <c r="S381" s="2">
        <v>43643</v>
      </c>
      <c r="T381" s="2">
        <v>43413</v>
      </c>
      <c r="V381" s="2">
        <v>43615</v>
      </c>
      <c r="W381" s="2">
        <v>43413</v>
      </c>
      <c r="X381" s="2">
        <v>43616</v>
      </c>
      <c r="Z381" s="2">
        <v>43643</v>
      </c>
      <c r="AB381" s="2">
        <v>43637</v>
      </c>
      <c r="AC381" s="2">
        <v>43769</v>
      </c>
      <c r="AD381" s="2">
        <v>43402</v>
      </c>
      <c r="AE381" s="2">
        <v>43394</v>
      </c>
      <c r="AH381" s="2">
        <v>43236</v>
      </c>
    </row>
    <row r="382" spans="1:34" x14ac:dyDescent="0.25">
      <c r="A382" s="1" t="s">
        <v>1345</v>
      </c>
      <c r="B382" s="1" t="str">
        <f>VLOOKUP($A382,'[2]Protocol Search'!$A:$K,5,FALSE)</f>
        <v>CLOSED TO ACCRUAL</v>
      </c>
      <c r="C382" s="1" t="str">
        <f>VLOOKUP($A382,'[2]Protocol Search'!$A:$K,9,FALSE)</f>
        <v>Industry</v>
      </c>
      <c r="D382" s="1" t="str">
        <f>VLOOKUP($A382,'[2]Protocol Search'!$A:$K,7,FALSE)</f>
        <v>Novo Nordisk A/S</v>
      </c>
      <c r="E382" s="1" t="str">
        <f>VLOOKUP($A382,'[2]Protocol Search'!$A:$K,3,FALSE)</f>
        <v>Int Med-Metabolism, Endo &amp; Diabetes</v>
      </c>
      <c r="F382" s="1" t="str">
        <f>VLOOKUP($A382,'[2]Protocol Search'!$A:$K,4,FALSE)</f>
        <v>Busui, Rodica</v>
      </c>
      <c r="G382" s="1" t="str">
        <f>VLOOKUP($A382,'[2]Protocol Search'!$A:$K,10,FALSE)</f>
        <v>CTSU - Ambulatory and Chronic Disease</v>
      </c>
      <c r="H382" s="2">
        <v>43377</v>
      </c>
      <c r="I382" s="2">
        <v>43378</v>
      </c>
      <c r="K382" s="2">
        <v>43378</v>
      </c>
      <c r="N382" s="2">
        <v>43383</v>
      </c>
      <c r="O382" s="2">
        <v>43431</v>
      </c>
      <c r="P382" s="2">
        <v>43390</v>
      </c>
      <c r="Q382" s="2">
        <v>43403</v>
      </c>
      <c r="R382" s="2">
        <v>43395</v>
      </c>
      <c r="S382" s="2">
        <v>43580</v>
      </c>
      <c r="T382" s="2">
        <v>43392</v>
      </c>
      <c r="U382" s="2">
        <v>43377</v>
      </c>
      <c r="V382" s="2">
        <v>43454</v>
      </c>
      <c r="W382" s="2">
        <v>43392</v>
      </c>
      <c r="X382" s="2">
        <v>43482</v>
      </c>
      <c r="Y382" s="2">
        <v>43517</v>
      </c>
      <c r="Z382" s="2">
        <v>43553</v>
      </c>
      <c r="AB382" s="2">
        <v>43607</v>
      </c>
      <c r="AC382" s="2">
        <v>43657</v>
      </c>
      <c r="AD382" s="2">
        <v>43388</v>
      </c>
      <c r="AF382" s="2">
        <v>43378</v>
      </c>
      <c r="AG382" s="2">
        <v>43384</v>
      </c>
      <c r="AH382" s="2" t="s">
        <v>0</v>
      </c>
    </row>
    <row r="383" spans="1:34" x14ac:dyDescent="0.25">
      <c r="A383" s="1" t="s">
        <v>1344</v>
      </c>
      <c r="B383" s="1" t="str">
        <f>VLOOKUP($A383,'[2]Protocol Search'!$A:$K,5,FALSE)</f>
        <v>CLOSED TO ACCRUAL</v>
      </c>
      <c r="C383" s="1" t="str">
        <f>VLOOKUP($A383,'[2]Protocol Search'!$A:$K,9,FALSE)</f>
        <v>Industry</v>
      </c>
      <c r="D383" s="1" t="str">
        <f>VLOOKUP($A383,'[2]Protocol Search'!$A:$K,7,FALSE)</f>
        <v>Novartis</v>
      </c>
      <c r="E383" s="1" t="str">
        <f>VLOOKUP($A383,'[2]Protocol Search'!$A:$K,3,FALSE)</f>
        <v>Int Med-Nephrology</v>
      </c>
      <c r="F383" s="1" t="str">
        <f>VLOOKUP($A383,'[2]Protocol Search'!$A:$K,4,FALSE)</f>
        <v>Naik, Abhijit</v>
      </c>
      <c r="G383" s="1" t="str">
        <f>VLOOKUP($A383,'[2]Protocol Search'!$A:$K,10,FALSE)</f>
        <v>CTSU - Acute, Critical Care, Surgery &amp; Transplant</v>
      </c>
      <c r="H383" s="2">
        <v>43424</v>
      </c>
      <c r="I383" s="2">
        <v>43437</v>
      </c>
      <c r="K383" s="2">
        <v>43437</v>
      </c>
      <c r="N383" s="2">
        <v>43383</v>
      </c>
      <c r="O383" s="2">
        <v>43487</v>
      </c>
      <c r="P383" s="2">
        <v>43452</v>
      </c>
      <c r="Q383" s="2">
        <v>43550</v>
      </c>
      <c r="R383" s="2">
        <v>43734</v>
      </c>
      <c r="S383" s="2">
        <v>43761</v>
      </c>
      <c r="T383" s="2">
        <v>43734</v>
      </c>
      <c r="U383" s="2" t="s">
        <v>0</v>
      </c>
      <c r="V383" s="2">
        <v>43734</v>
      </c>
      <c r="W383" s="2">
        <v>43551</v>
      </c>
      <c r="X383" s="2">
        <v>43738</v>
      </c>
      <c r="Y383" s="2">
        <v>43556</v>
      </c>
      <c r="Z383" s="2">
        <v>43766</v>
      </c>
      <c r="AB383" s="2">
        <v>43755</v>
      </c>
      <c r="AC383" s="2">
        <v>43766</v>
      </c>
      <c r="AD383" s="2">
        <v>43483</v>
      </c>
      <c r="AF383" s="2">
        <v>43473</v>
      </c>
      <c r="AG383" s="2">
        <v>43473</v>
      </c>
      <c r="AH383" s="2">
        <v>43445</v>
      </c>
    </row>
    <row r="384" spans="1:34" x14ac:dyDescent="0.25">
      <c r="A384" s="1" t="s">
        <v>1343</v>
      </c>
      <c r="B384" s="1" t="str">
        <f>VLOOKUP($A384,'[2]Protocol Search'!$A:$K,5,FALSE)</f>
        <v>TERMINATED</v>
      </c>
      <c r="C384" s="1" t="str">
        <f>VLOOKUP($A384,'[2]Protocol Search'!$A:$K,9,FALSE)</f>
        <v>Industry</v>
      </c>
      <c r="D384" s="1" t="str">
        <f>VLOOKUP($A384,'[2]Protocol Search'!$A:$K,7,FALSE)</f>
        <v>Spruce Biosciences</v>
      </c>
      <c r="E384" s="1" t="str">
        <f>VLOOKUP($A384,'[2]Protocol Search'!$A:$K,3,FALSE)</f>
        <v>Int Med-Metabolism, Endo &amp; Diabetes</v>
      </c>
      <c r="F384" s="1" t="str">
        <f>VLOOKUP($A384,'[2]Protocol Search'!$A:$K,4,FALSE)</f>
        <v>Auchus, Richard</v>
      </c>
      <c r="G384" s="1" t="str">
        <f>VLOOKUP($A384,'[2]Protocol Search'!$A:$K,10,FALSE)</f>
        <v>CTSU - Ambulatory and Chronic Disease</v>
      </c>
      <c r="H384" s="2">
        <v>43385</v>
      </c>
      <c r="I384" s="2">
        <v>43403</v>
      </c>
      <c r="K384" s="2">
        <v>43403</v>
      </c>
      <c r="N384" s="2">
        <v>43403</v>
      </c>
      <c r="O384" s="2">
        <v>43395</v>
      </c>
      <c r="P384" s="2">
        <v>43420</v>
      </c>
      <c r="Q384" s="2">
        <v>43431</v>
      </c>
      <c r="R384" s="2">
        <v>43455</v>
      </c>
      <c r="S384" s="2">
        <v>43501</v>
      </c>
      <c r="T384" s="2">
        <v>43455</v>
      </c>
      <c r="U384" s="2">
        <v>43403</v>
      </c>
      <c r="V384" s="2">
        <v>43468</v>
      </c>
      <c r="W384" s="2">
        <v>43448</v>
      </c>
      <c r="X384" s="2">
        <v>43482</v>
      </c>
      <c r="Y384" s="2">
        <v>43507</v>
      </c>
      <c r="Z384" s="2">
        <v>43507</v>
      </c>
      <c r="AB384" s="2">
        <v>43514</v>
      </c>
      <c r="AC384" s="2">
        <v>43530</v>
      </c>
      <c r="AD384" s="2">
        <v>43430</v>
      </c>
      <c r="AF384" s="2">
        <v>43403</v>
      </c>
      <c r="AG384" s="2">
        <v>43416</v>
      </c>
      <c r="AH384" s="2" t="s">
        <v>0</v>
      </c>
    </row>
    <row r="385" spans="1:34" x14ac:dyDescent="0.25">
      <c r="A385" s="1" t="s">
        <v>1342</v>
      </c>
      <c r="B385" s="1" t="str">
        <f>VLOOKUP($A385,'[2]Protocol Search'!$A:$K,5,FALSE)</f>
        <v>SUSPENDED</v>
      </c>
      <c r="C385" s="1" t="str">
        <f>VLOOKUP($A385,'[2]Protocol Search'!$A:$K,9,FALSE)</f>
        <v>National</v>
      </c>
      <c r="D385" s="1" t="str">
        <f>VLOOKUP($A385,'[2]Protocol Search'!$A:$K,7,FALSE)</f>
        <v>University of Michigan</v>
      </c>
      <c r="E385" s="1" t="str">
        <f>VLOOKUP($A385,'[2]Protocol Search'!$A:$K,3,FALSE)</f>
        <v>School of Nursing</v>
      </c>
      <c r="F385" s="1" t="str">
        <f>VLOOKUP($A385,'[2]Protocol Search'!$A:$K,4,FALSE)</f>
        <v>Saslow, Laura</v>
      </c>
      <c r="G385" s="1" t="str">
        <f>VLOOKUP($A385,'[2]Protocol Search'!$A:$K,10,FALSE)</f>
        <v>CTSU - Ambulatory and Chronic Disease</v>
      </c>
      <c r="H385" s="2">
        <v>43698</v>
      </c>
      <c r="I385" s="2">
        <v>43725</v>
      </c>
      <c r="K385" s="2">
        <v>43725</v>
      </c>
      <c r="N385" s="2" t="s">
        <v>0</v>
      </c>
      <c r="O385" s="2">
        <v>43804</v>
      </c>
      <c r="P385" s="2">
        <v>43732</v>
      </c>
      <c r="Q385" s="2">
        <v>43752</v>
      </c>
      <c r="R385" s="2" t="s">
        <v>0</v>
      </c>
      <c r="S385" s="2">
        <v>43866</v>
      </c>
      <c r="T385" s="2">
        <v>43805</v>
      </c>
      <c r="U385" s="2">
        <v>43713</v>
      </c>
      <c r="V385" s="2">
        <v>43805</v>
      </c>
      <c r="W385" s="2">
        <v>43796</v>
      </c>
      <c r="X385" s="2" t="s">
        <v>0</v>
      </c>
      <c r="Y385" s="2">
        <v>43944</v>
      </c>
      <c r="Z385" s="2">
        <v>43952</v>
      </c>
      <c r="AA385" s="2" t="s">
        <v>0</v>
      </c>
      <c r="AB385" s="2">
        <v>43955</v>
      </c>
      <c r="AC385" s="2">
        <v>43955</v>
      </c>
      <c r="AD385" s="2">
        <v>43752</v>
      </c>
      <c r="AF385" s="2">
        <v>43733</v>
      </c>
      <c r="AG385" s="2">
        <v>43748</v>
      </c>
      <c r="AH385" s="2" t="s">
        <v>0</v>
      </c>
    </row>
    <row r="386" spans="1:34" x14ac:dyDescent="0.25">
      <c r="A386" s="1" t="s">
        <v>1341</v>
      </c>
      <c r="B386" s="1" t="str">
        <f>VLOOKUP($A386,'[2]Protocol Search'!$A:$K,5,FALSE)</f>
        <v>OPEN TO ACCRUAL</v>
      </c>
      <c r="C386" s="1" t="str">
        <f>VLOOKUP($A386,'[2]Protocol Search'!$A:$K,9,FALSE)</f>
        <v>Industry</v>
      </c>
      <c r="D386" s="1" t="str">
        <f>VLOOKUP($A386,'[2]Protocol Search'!$A:$K,7,FALSE)</f>
        <v>GI Dynamics, Inc.</v>
      </c>
      <c r="E386" s="1" t="str">
        <f>VLOOKUP($A386,'[2]Protocol Search'!$A:$K,3,FALSE)</f>
        <v>Int Med-Gastroenterology</v>
      </c>
      <c r="F386" s="1" t="str">
        <f>VLOOKUP($A386,'[2]Protocol Search'!$A:$K,4,FALSE)</f>
        <v>Schulman, Allison</v>
      </c>
      <c r="G386" s="1" t="str">
        <f>VLOOKUP($A386,'[2]Protocol Search'!$A:$K,10,FALSE)</f>
        <v>CTSU - Ambulatory and Chronic Disease</v>
      </c>
      <c r="H386" s="2">
        <v>43354</v>
      </c>
      <c r="J386" s="2">
        <v>43546</v>
      </c>
      <c r="L386" s="2">
        <v>43543</v>
      </c>
      <c r="N386" s="2">
        <v>43484</v>
      </c>
      <c r="O386" s="2">
        <v>43532</v>
      </c>
      <c r="P386" s="2">
        <v>43556</v>
      </c>
      <c r="Q386" s="2">
        <v>43581</v>
      </c>
      <c r="R386" s="2">
        <v>43529</v>
      </c>
      <c r="S386" s="2">
        <v>43623</v>
      </c>
      <c r="T386" s="2">
        <v>43528</v>
      </c>
      <c r="V386" s="2">
        <v>43542</v>
      </c>
      <c r="W386" s="2">
        <v>43523</v>
      </c>
      <c r="X386" s="2">
        <v>43581</v>
      </c>
      <c r="Z386" s="2">
        <v>43640</v>
      </c>
      <c r="AB386" s="2">
        <v>43620</v>
      </c>
      <c r="AC386" s="2">
        <v>43728</v>
      </c>
      <c r="AD386" s="2">
        <v>43486</v>
      </c>
      <c r="AE386" s="2">
        <v>43467</v>
      </c>
      <c r="AH386" s="2" t="s">
        <v>0</v>
      </c>
    </row>
    <row r="387" spans="1:34" x14ac:dyDescent="0.25">
      <c r="A387" s="1" t="s">
        <v>1340</v>
      </c>
      <c r="B387" s="1" t="str">
        <f>VLOOKUP($A387,'[2]Protocol Search'!$A:$K,5,FALSE)</f>
        <v>ABANDONED</v>
      </c>
      <c r="C387" s="1" t="str">
        <f>VLOOKUP($A387,'[2]Protocol Search'!$A:$K,9,FALSE)</f>
        <v>National</v>
      </c>
      <c r="D387" s="1" t="str">
        <f>VLOOKUP($A387,'[2]Protocol Search'!$A:$K,7,FALSE)</f>
        <v>University of Michigan</v>
      </c>
      <c r="E387" s="1" t="str">
        <f>VLOOKUP($A387,'[2]Protocol Search'!$A:$K,3,FALSE)</f>
        <v>Surgery-Vascular Surgery</v>
      </c>
      <c r="F387" s="1" t="str">
        <f>VLOOKUP($A387,'[2]Protocol Search'!$A:$K,4,FALSE)</f>
        <v>Osborne, Nicholas</v>
      </c>
      <c r="G387" s="1" t="str">
        <f>VLOOKUP($A387,'[2]Protocol Search'!$A:$K,10,FALSE)</f>
        <v>CTSU - Heart, Vessel, Blood</v>
      </c>
      <c r="H387" s="2">
        <v>43301</v>
      </c>
      <c r="J387" s="2">
        <v>43390</v>
      </c>
      <c r="L387" s="2">
        <v>43376</v>
      </c>
      <c r="N387" s="2">
        <v>43424</v>
      </c>
      <c r="O387" s="2">
        <v>43515</v>
      </c>
      <c r="P387" s="2">
        <v>43416</v>
      </c>
      <c r="Q387" s="2">
        <v>43417</v>
      </c>
      <c r="R387" s="2" t="s">
        <v>0</v>
      </c>
      <c r="S387" s="2">
        <v>43712</v>
      </c>
      <c r="T387" s="2">
        <v>43482</v>
      </c>
      <c r="V387" s="2">
        <v>43483</v>
      </c>
      <c r="W387" s="2">
        <v>43482</v>
      </c>
      <c r="X387" s="2" t="s">
        <v>0</v>
      </c>
      <c r="AB387" s="2" t="s">
        <v>0</v>
      </c>
      <c r="AD387" s="2">
        <v>43417</v>
      </c>
      <c r="AE387" s="2">
        <v>43392</v>
      </c>
      <c r="AH387" s="2">
        <v>43332</v>
      </c>
    </row>
    <row r="388" spans="1:34" x14ac:dyDescent="0.25">
      <c r="A388" s="1" t="s">
        <v>1339</v>
      </c>
      <c r="B388" s="1" t="str">
        <f>VLOOKUP($A388,'[2]Protocol Search'!$A:$K,5,FALSE)</f>
        <v>CLOSED TO ACCRUAL</v>
      </c>
      <c r="C388" s="1" t="str">
        <f>VLOOKUP($A388,'[2]Protocol Search'!$A:$K,9,FALSE)</f>
        <v>Industry</v>
      </c>
      <c r="D388" s="1" t="str">
        <f>VLOOKUP($A388,'[2]Protocol Search'!$A:$K,7,FALSE)</f>
        <v>AbbVie Inc</v>
      </c>
      <c r="E388" s="1" t="str">
        <f>VLOOKUP($A388,'[2]Protocol Search'!$A:$K,3,FALSE)</f>
        <v>Int Med-Gastroenterology</v>
      </c>
      <c r="F388" s="1" t="str">
        <f>VLOOKUP($A388,'[2]Protocol Search'!$A:$K,4,FALSE)</f>
        <v>Fontana, Robert</v>
      </c>
      <c r="G388" s="1" t="str">
        <f>VLOOKUP($A388,'[2]Protocol Search'!$A:$K,10,FALSE)</f>
        <v>CTSU - Acute, Critical Care, Surgery &amp; Transplant</v>
      </c>
      <c r="S388" s="2">
        <v>43608</v>
      </c>
      <c r="Z388" s="2">
        <v>43609</v>
      </c>
      <c r="AB388" s="2">
        <v>43607</v>
      </c>
      <c r="AC388" s="2">
        <v>43614</v>
      </c>
    </row>
    <row r="389" spans="1:34" x14ac:dyDescent="0.25">
      <c r="A389" s="1" t="s">
        <v>1338</v>
      </c>
      <c r="B389" s="1" t="str">
        <f>VLOOKUP($A389,'[2]Protocol Search'!$A:$K,5,FALSE)</f>
        <v>CLOSED TO ACCRUAL</v>
      </c>
      <c r="C389" s="1" t="str">
        <f>VLOOKUP($A389,'[2]Protocol Search'!$A:$K,9,FALSE)</f>
        <v>Industry</v>
      </c>
      <c r="D389" s="1" t="str">
        <f>VLOOKUP($A389,'[2]Protocol Search'!$A:$K,7,FALSE)</f>
        <v>PellePharm, Inc</v>
      </c>
      <c r="E389" s="1" t="str">
        <f>VLOOKUP($A389,'[2]Protocol Search'!$A:$K,3,FALSE)</f>
        <v>Dermatology</v>
      </c>
      <c r="F389" s="1" t="str">
        <f>VLOOKUP($A389,'[2]Protocol Search'!$A:$K,4,FALSE)</f>
        <v>Dlugosz, Andrzej</v>
      </c>
      <c r="G389" s="1" t="str">
        <f>VLOOKUP($A389,'[2]Protocol Search'!$A:$K,10,FALSE)</f>
        <v>CTSU - Neurosciences and Sensory</v>
      </c>
      <c r="H389" s="2">
        <v>43419</v>
      </c>
      <c r="I389" s="2">
        <v>43475</v>
      </c>
      <c r="K389" s="2">
        <v>43474</v>
      </c>
      <c r="N389" s="2">
        <v>43424</v>
      </c>
      <c r="O389" s="2">
        <v>43461</v>
      </c>
      <c r="P389" s="2">
        <v>43487</v>
      </c>
      <c r="Q389" s="2">
        <v>43487</v>
      </c>
      <c r="R389" s="2">
        <v>43451</v>
      </c>
      <c r="S389" s="2">
        <v>43602</v>
      </c>
      <c r="T389" s="2">
        <v>43598</v>
      </c>
      <c r="U389" s="2">
        <v>43423</v>
      </c>
      <c r="V389" s="2">
        <v>43588</v>
      </c>
      <c r="W389" s="2">
        <v>43588</v>
      </c>
      <c r="X389" s="2">
        <v>43573</v>
      </c>
      <c r="Y389" s="2">
        <v>43628</v>
      </c>
      <c r="Z389" s="2">
        <v>43627</v>
      </c>
      <c r="AB389" s="2">
        <v>43642</v>
      </c>
      <c r="AC389" s="2">
        <v>43643</v>
      </c>
      <c r="AD389" s="2" t="s">
        <v>0</v>
      </c>
      <c r="AF389" s="2" t="s">
        <v>0</v>
      </c>
      <c r="AG389" s="2">
        <v>43517</v>
      </c>
      <c r="AH389" s="2" t="s">
        <v>0</v>
      </c>
    </row>
    <row r="390" spans="1:34" x14ac:dyDescent="0.25">
      <c r="A390" s="1" t="s">
        <v>1337</v>
      </c>
      <c r="B390" s="1" t="str">
        <f>VLOOKUP($A390,'[2]Protocol Search'!$A:$K,5,FALSE)</f>
        <v>ABANDONED</v>
      </c>
      <c r="C390" s="1" t="str">
        <f>VLOOKUP($A390,'[2]Protocol Search'!$A:$K,9,FALSE)</f>
        <v>Industry</v>
      </c>
      <c r="D390" s="1" t="str">
        <f>VLOOKUP($A390,'[2]Protocol Search'!$A:$K,7,FALSE)</f>
        <v>Tobira Therapeutics</v>
      </c>
      <c r="E390" s="1" t="str">
        <f>VLOOKUP($A390,'[2]Protocol Search'!$A:$K,3,FALSE)</f>
        <v>Int Med-Gastroenterology</v>
      </c>
      <c r="F390" s="1" t="str">
        <f>VLOOKUP($A390,'[2]Protocol Search'!$A:$K,4,FALSE)</f>
        <v>Tincopa, Monica</v>
      </c>
      <c r="G390" s="1" t="str">
        <f>VLOOKUP($A390,'[2]Protocol Search'!$A:$K,10,FALSE)</f>
        <v>CTSU - Ambulatory and Chronic Disease</v>
      </c>
      <c r="H390" s="2">
        <v>43301</v>
      </c>
      <c r="J390" s="2">
        <v>43397</v>
      </c>
      <c r="L390" s="2">
        <v>43396</v>
      </c>
      <c r="N390" s="2">
        <v>43404</v>
      </c>
      <c r="O390" s="2">
        <v>43438</v>
      </c>
      <c r="P390" s="2">
        <v>43432</v>
      </c>
      <c r="Q390" s="2">
        <v>43444</v>
      </c>
      <c r="R390" s="2">
        <v>43487</v>
      </c>
      <c r="T390" s="2">
        <v>43487</v>
      </c>
      <c r="W390" s="2">
        <v>43473</v>
      </c>
      <c r="AD390" s="2">
        <v>43432</v>
      </c>
      <c r="AE390" s="2">
        <v>43398</v>
      </c>
      <c r="AH390" s="2">
        <v>43335</v>
      </c>
    </row>
    <row r="391" spans="1:34" x14ac:dyDescent="0.25">
      <c r="A391" s="1" t="s">
        <v>1336</v>
      </c>
      <c r="B391" s="1" t="str">
        <f>VLOOKUP($A391,'[2]Protocol Search'!$A:$K,5,FALSE)</f>
        <v>ABANDONED</v>
      </c>
      <c r="C391" s="1" t="str">
        <f>VLOOKUP($A391,'[2]Protocol Search'!$A:$K,9,FALSE)</f>
        <v>Industry</v>
      </c>
      <c r="D391" s="1" t="str">
        <f>VLOOKUP($A391,'[2]Protocol Search'!$A:$K,7,FALSE)</f>
        <v>Amgen, Inc.</v>
      </c>
      <c r="E391" s="1" t="str">
        <f>VLOOKUP($A391,'[2]Protocol Search'!$A:$K,3,FALSE)</f>
        <v>Pediatrics-Nephrology</v>
      </c>
      <c r="F391" s="1" t="str">
        <f>VLOOKUP($A391,'[2]Protocol Search'!$A:$K,4,FALSE)</f>
        <v>Wickman, Larysa</v>
      </c>
      <c r="G391" s="1" t="str">
        <f>VLOOKUP($A391,'[2]Protocol Search'!$A:$K,10,FALSE)</f>
        <v>CTSU - Childrens</v>
      </c>
      <c r="H391" s="2">
        <v>43265</v>
      </c>
      <c r="J391" s="2">
        <v>43327</v>
      </c>
      <c r="L391" s="2">
        <v>43326</v>
      </c>
      <c r="N391" s="2">
        <v>43329</v>
      </c>
      <c r="O391" s="2">
        <v>43503</v>
      </c>
      <c r="P391" s="2">
        <v>43341</v>
      </c>
      <c r="Q391" s="2">
        <v>43360</v>
      </c>
      <c r="R391" s="2">
        <v>43371</v>
      </c>
      <c r="S391" s="2">
        <v>43536</v>
      </c>
      <c r="T391" s="2">
        <v>43371</v>
      </c>
      <c r="V391" s="2">
        <v>43409</v>
      </c>
      <c r="W391" s="2">
        <v>43371</v>
      </c>
      <c r="X391" s="2">
        <v>43409</v>
      </c>
      <c r="Z391" s="2">
        <v>43670</v>
      </c>
      <c r="AB391" s="2">
        <v>43665</v>
      </c>
      <c r="AD391" s="2">
        <v>43355</v>
      </c>
      <c r="AE391" s="2">
        <v>43341</v>
      </c>
      <c r="AH391" s="2">
        <v>43271</v>
      </c>
    </row>
    <row r="392" spans="1:34" x14ac:dyDescent="0.25">
      <c r="A392" s="1" t="s">
        <v>1335</v>
      </c>
      <c r="B392" s="1" t="str">
        <f>VLOOKUP($A392,'[2]Protocol Search'!$A:$K,5,FALSE)</f>
        <v>TERMINATED</v>
      </c>
      <c r="C392" s="1" t="str">
        <f>VLOOKUP($A392,'[2]Protocol Search'!$A:$K,9,FALSE)</f>
        <v>Industry</v>
      </c>
      <c r="D392" s="1" t="str">
        <f>VLOOKUP($A392,'[2]Protocol Search'!$A:$K,7,FALSE)</f>
        <v>Seres Therapeutics</v>
      </c>
      <c r="E392" s="1" t="str">
        <f>VLOOKUP($A392,'[2]Protocol Search'!$A:$K,3,FALSE)</f>
        <v>Int Med-Gastroenterology</v>
      </c>
      <c r="F392" s="1" t="str">
        <f>VLOOKUP($A392,'[2]Protocol Search'!$A:$K,4,FALSE)</f>
        <v>Higgins, Peter</v>
      </c>
      <c r="G392" s="1" t="str">
        <f>VLOOKUP($A392,'[2]Protocol Search'!$A:$K,10,FALSE)</f>
        <v>CTSU - Ambulatory and Chronic Disease</v>
      </c>
      <c r="H392" s="2">
        <v>43326</v>
      </c>
      <c r="J392" s="2">
        <v>43417</v>
      </c>
      <c r="L392" s="2">
        <v>43412</v>
      </c>
      <c r="N392" s="2">
        <v>43417</v>
      </c>
      <c r="O392" s="2">
        <v>43528</v>
      </c>
      <c r="P392" s="2">
        <v>43476</v>
      </c>
      <c r="Q392" s="2">
        <v>43476</v>
      </c>
      <c r="R392" s="2">
        <v>43490</v>
      </c>
      <c r="S392" s="2">
        <v>43682</v>
      </c>
      <c r="T392" s="2">
        <v>43124</v>
      </c>
      <c r="V392" s="2">
        <v>43661</v>
      </c>
      <c r="W392" s="2">
        <v>43480</v>
      </c>
      <c r="X392" s="2">
        <v>43661</v>
      </c>
      <c r="Z392" s="2">
        <v>43686</v>
      </c>
      <c r="AB392" s="2">
        <v>43678</v>
      </c>
      <c r="AC392" s="2">
        <v>43773</v>
      </c>
      <c r="AD392" s="2">
        <v>43433</v>
      </c>
      <c r="AE392" s="2">
        <v>43418</v>
      </c>
      <c r="AH392" s="2" t="s">
        <v>0</v>
      </c>
    </row>
    <row r="393" spans="1:34" x14ac:dyDescent="0.25">
      <c r="A393" s="1" t="s">
        <v>1334</v>
      </c>
      <c r="B393" s="1" t="str">
        <f>VLOOKUP($A393,'[2]Protocol Search'!$A:$K,5,FALSE)</f>
        <v>OPEN TO ACCRUAL</v>
      </c>
      <c r="C393" s="1" t="str">
        <f>VLOOKUP($A393,'[2]Protocol Search'!$A:$K,9,FALSE)</f>
        <v>Institutional</v>
      </c>
      <c r="D393" s="1" t="str">
        <f>VLOOKUP($A393,'[2]Protocol Search'!$A:$K,7,FALSE)</f>
        <v>Children's Oncology Group (COG)</v>
      </c>
      <c r="E393" s="1" t="str">
        <f>VLOOKUP($A393,'[2]Protocol Search'!$A:$K,3,FALSE)</f>
        <v>Pediatrics-Hematology/Oncology</v>
      </c>
      <c r="F393" s="1" t="str">
        <f>VLOOKUP($A393,'[2]Protocol Search'!$A:$K,4,FALSE)</f>
        <v>Sedig, Laura</v>
      </c>
      <c r="G393" s="1" t="str">
        <f>VLOOKUP($A393,'[2]Protocol Search'!$A:$K,10,FALSE)</f>
        <v>CTSU - Childrens</v>
      </c>
      <c r="H393" s="2">
        <v>43383</v>
      </c>
      <c r="I393" s="2">
        <v>43385</v>
      </c>
      <c r="K393" s="2">
        <v>43385</v>
      </c>
      <c r="N393" s="2" t="s">
        <v>0</v>
      </c>
      <c r="O393" s="2">
        <v>43445</v>
      </c>
      <c r="P393" s="2">
        <v>43397</v>
      </c>
      <c r="Q393" s="2">
        <v>43468</v>
      </c>
      <c r="R393" s="2" t="s">
        <v>0</v>
      </c>
      <c r="S393" s="2">
        <v>43515</v>
      </c>
      <c r="T393" s="2">
        <v>43438</v>
      </c>
      <c r="U393" s="2">
        <v>43385</v>
      </c>
      <c r="V393" s="2" t="s">
        <v>0</v>
      </c>
      <c r="W393" s="2">
        <v>43438</v>
      </c>
      <c r="X393" s="2" t="s">
        <v>0</v>
      </c>
      <c r="Y393" s="2">
        <v>43509</v>
      </c>
      <c r="Z393" s="2">
        <v>43563</v>
      </c>
      <c r="AB393" s="2" t="s">
        <v>0</v>
      </c>
      <c r="AC393" s="2">
        <v>43563</v>
      </c>
      <c r="AD393" s="2" t="s">
        <v>0</v>
      </c>
      <c r="AF393" s="2" t="s">
        <v>0</v>
      </c>
      <c r="AG393" s="2" t="s">
        <v>0</v>
      </c>
      <c r="AH393" s="2" t="s">
        <v>0</v>
      </c>
    </row>
    <row r="394" spans="1:34" x14ac:dyDescent="0.25">
      <c r="A394" s="1" t="s">
        <v>1333</v>
      </c>
      <c r="B394" s="1" t="str">
        <f>VLOOKUP($A394,'[2]Protocol Search'!$A:$K,5,FALSE)</f>
        <v>OPEN TO ACCRUAL</v>
      </c>
      <c r="C394" s="1" t="str">
        <f>VLOOKUP($A394,'[2]Protocol Search'!$A:$K,9,FALSE)</f>
        <v>Industry</v>
      </c>
      <c r="D394" s="1" t="str">
        <f>VLOOKUP($A394,'[2]Protocol Search'!$A:$K,7,FALSE)</f>
        <v>Biohaven Pharmaceutical Holding Company</v>
      </c>
      <c r="E394" s="1" t="str">
        <f>VLOOKUP($A394,'[2]Protocol Search'!$A:$K,3,FALSE)</f>
        <v>Neurology</v>
      </c>
      <c r="F394" s="1" t="str">
        <f>VLOOKUP($A394,'[2]Protocol Search'!$A:$K,4,FALSE)</f>
        <v>Shakkottai, Vikram</v>
      </c>
      <c r="G394" s="1" t="str">
        <f>VLOOKUP($A394,'[2]Protocol Search'!$A:$K,10,FALSE)</f>
        <v>CTSU - Neurosciences and Sensory</v>
      </c>
      <c r="H394" s="2">
        <v>43405</v>
      </c>
      <c r="I394" s="2">
        <v>43411</v>
      </c>
      <c r="K394" s="2">
        <v>43405</v>
      </c>
      <c r="N394" s="2">
        <v>43396</v>
      </c>
      <c r="O394" s="2">
        <v>43418</v>
      </c>
      <c r="P394" s="2">
        <v>43432</v>
      </c>
      <c r="Q394" s="2" t="s">
        <v>0</v>
      </c>
      <c r="R394" s="2">
        <v>43441</v>
      </c>
      <c r="S394" s="2">
        <v>43502</v>
      </c>
      <c r="T394" s="2">
        <v>43441</v>
      </c>
      <c r="U394" s="2">
        <v>43405</v>
      </c>
      <c r="V394" s="2">
        <v>43441</v>
      </c>
      <c r="W394" s="2">
        <v>43441</v>
      </c>
      <c r="X394" s="2">
        <v>43441</v>
      </c>
      <c r="Y394" s="2">
        <v>43473</v>
      </c>
      <c r="Z394" s="2">
        <v>43543</v>
      </c>
      <c r="AB394" s="2">
        <v>43536</v>
      </c>
      <c r="AC394" s="2">
        <v>43565</v>
      </c>
      <c r="AD394" s="2">
        <v>43446</v>
      </c>
      <c r="AF394" s="2">
        <v>43432</v>
      </c>
      <c r="AG394" s="2">
        <v>43439</v>
      </c>
      <c r="AH394" s="2" t="s">
        <v>0</v>
      </c>
    </row>
    <row r="395" spans="1:34" x14ac:dyDescent="0.25">
      <c r="A395" s="1" t="s">
        <v>1332</v>
      </c>
      <c r="B395" s="1" t="str">
        <f>VLOOKUP($A395,'[2]Protocol Search'!$A:$K,5,FALSE)</f>
        <v>TERMINATED</v>
      </c>
      <c r="C395" s="1" t="str">
        <f>VLOOKUP($A395,'[2]Protocol Search'!$A:$K,9,FALSE)</f>
        <v>Industry</v>
      </c>
      <c r="D395" s="1" t="str">
        <f>VLOOKUP($A395,'[2]Protocol Search'!$A:$K,7,FALSE)</f>
        <v>InflaRx GmbH</v>
      </c>
      <c r="E395" s="1" t="str">
        <f>VLOOKUP($A395,'[2]Protocol Search'!$A:$K,3,FALSE)</f>
        <v>Int Med-Rheumatology</v>
      </c>
      <c r="F395" s="1" t="str">
        <f>VLOOKUP($A395,'[2]Protocol Search'!$A:$K,4,FALSE)</f>
        <v>Gewurz-Singer, Ora</v>
      </c>
      <c r="G395" s="1" t="str">
        <f>VLOOKUP($A395,'[2]Protocol Search'!$A:$K,10,FALSE)</f>
        <v>CTSU - Ambulatory and Chronic Disease</v>
      </c>
      <c r="H395" s="2">
        <v>43243</v>
      </c>
      <c r="J395" s="2">
        <v>43302</v>
      </c>
      <c r="L395" s="2">
        <v>43300</v>
      </c>
      <c r="N395" s="2">
        <v>43305</v>
      </c>
      <c r="O395" s="2">
        <v>43467</v>
      </c>
      <c r="P395" s="2">
        <v>43314</v>
      </c>
      <c r="Q395" s="2">
        <v>43396</v>
      </c>
      <c r="R395" s="2">
        <v>43362</v>
      </c>
      <c r="S395" s="2">
        <v>43566</v>
      </c>
      <c r="T395" s="2">
        <v>43360</v>
      </c>
      <c r="V395" s="2">
        <v>43397</v>
      </c>
      <c r="W395" s="2">
        <v>43329</v>
      </c>
      <c r="X395" s="2">
        <v>43418</v>
      </c>
      <c r="Z395" s="2">
        <v>43598</v>
      </c>
      <c r="AB395" s="2">
        <v>43593</v>
      </c>
      <c r="AC395" s="2">
        <v>43810</v>
      </c>
      <c r="AD395" s="2">
        <v>43319</v>
      </c>
      <c r="AE395" s="2">
        <v>43299</v>
      </c>
      <c r="AH395" s="2">
        <v>43249</v>
      </c>
    </row>
    <row r="396" spans="1:34" x14ac:dyDescent="0.25">
      <c r="A396" s="1" t="s">
        <v>1331</v>
      </c>
      <c r="B396" s="1" t="str">
        <f>VLOOKUP($A396,'[2]Protocol Search'!$A:$K,5,FALSE)</f>
        <v>OPEN TO ACCRUAL</v>
      </c>
      <c r="C396" s="1" t="str">
        <f>VLOOKUP($A396,'[2]Protocol Search'!$A:$K,9,FALSE)</f>
        <v>Institutional</v>
      </c>
      <c r="D396" s="1" t="str">
        <f>VLOOKUP($A396,'[2]Protocol Search'!$A:$K,7,FALSE)</f>
        <v>University of Sydney</v>
      </c>
      <c r="E396" s="1" t="str">
        <f>VLOOKUP($A396,'[2]Protocol Search'!$A:$K,3,FALSE)</f>
        <v>Pediatrics-Hematology/Oncology</v>
      </c>
      <c r="F396" s="1" t="str">
        <f>VLOOKUP($A396,'[2]Protocol Search'!$A:$K,4,FALSE)</f>
        <v>Jasty-Rao, Rama</v>
      </c>
      <c r="G396" s="1" t="str">
        <f>VLOOKUP($A396,'[2]Protocol Search'!$A:$K,10,FALSE)</f>
        <v>CTSU - Childrens</v>
      </c>
      <c r="H396" s="2">
        <v>43405</v>
      </c>
      <c r="I396" s="2">
        <v>43409</v>
      </c>
      <c r="K396" s="2">
        <v>43406</v>
      </c>
      <c r="N396" s="2" t="s">
        <v>0</v>
      </c>
      <c r="O396" s="2">
        <v>43446</v>
      </c>
      <c r="P396" s="2" t="s">
        <v>0</v>
      </c>
      <c r="Q396" s="2">
        <v>43432</v>
      </c>
      <c r="R396" s="2" t="s">
        <v>0</v>
      </c>
      <c r="S396" s="2">
        <v>43515</v>
      </c>
      <c r="T396" s="2">
        <v>43438</v>
      </c>
      <c r="U396" s="2">
        <v>43406</v>
      </c>
      <c r="V396" s="2">
        <v>43438</v>
      </c>
      <c r="W396" s="2">
        <v>43432</v>
      </c>
      <c r="X396" s="2" t="s">
        <v>0</v>
      </c>
      <c r="Y396" s="2">
        <v>43510</v>
      </c>
      <c r="Z396" s="2">
        <v>43531</v>
      </c>
      <c r="AB396" s="2" t="s">
        <v>0</v>
      </c>
      <c r="AC396" s="2">
        <v>43531</v>
      </c>
      <c r="AD396" s="2" t="s">
        <v>0</v>
      </c>
      <c r="AF396" s="2" t="s">
        <v>0</v>
      </c>
      <c r="AG396" s="2" t="s">
        <v>0</v>
      </c>
      <c r="AH396" s="2" t="s">
        <v>0</v>
      </c>
    </row>
    <row r="397" spans="1:34" x14ac:dyDescent="0.25">
      <c r="A397" s="1" t="s">
        <v>1330</v>
      </c>
      <c r="B397" s="1" t="str">
        <f>VLOOKUP($A397,'[2]Protocol Search'!$A:$K,5,FALSE)</f>
        <v>ABANDONED</v>
      </c>
      <c r="C397" s="1" t="str">
        <f>VLOOKUP($A397,'[2]Protocol Search'!$A:$K,9,FALSE)</f>
        <v>Industry</v>
      </c>
      <c r="D397" s="1" t="str">
        <f>VLOOKUP($A397,'[2]Protocol Search'!$A:$K,7,FALSE)</f>
        <v>Obalon Therapeutics, Inc</v>
      </c>
      <c r="E397" s="1" t="str">
        <f>VLOOKUP($A397,'[2]Protocol Search'!$A:$K,3,FALSE)</f>
        <v>Int Med-Gastroenterology</v>
      </c>
      <c r="F397" s="1" t="str">
        <f>VLOOKUP($A397,'[2]Protocol Search'!$A:$K,4,FALSE)</f>
        <v>Schulman, Allison</v>
      </c>
      <c r="G397" s="1" t="str">
        <f>VLOOKUP($A397,'[2]Protocol Search'!$A:$K,10,FALSE)</f>
        <v>CTSU - Ambulatory and Chronic Disease</v>
      </c>
      <c r="H397" s="2">
        <v>43398</v>
      </c>
      <c r="I397" s="2">
        <v>43444</v>
      </c>
      <c r="K397" s="2">
        <v>43444</v>
      </c>
      <c r="N397" s="2">
        <v>43474</v>
      </c>
      <c r="O397" s="2">
        <v>43516</v>
      </c>
      <c r="T397" s="2">
        <v>43559</v>
      </c>
      <c r="U397" s="2">
        <v>43444</v>
      </c>
      <c r="W397" s="2">
        <v>43556</v>
      </c>
      <c r="AD397" s="2">
        <v>43475</v>
      </c>
      <c r="AF397" s="2">
        <v>43444</v>
      </c>
      <c r="AG397" s="2">
        <v>43446</v>
      </c>
      <c r="AH397" s="2" t="s">
        <v>0</v>
      </c>
    </row>
    <row r="398" spans="1:34" x14ac:dyDescent="0.25">
      <c r="A398" s="1" t="s">
        <v>1329</v>
      </c>
      <c r="B398" s="1" t="str">
        <f>VLOOKUP($A398,'[2]Protocol Search'!$A:$K,5,FALSE)</f>
        <v>ABANDONED</v>
      </c>
      <c r="C398" s="1" t="str">
        <f>VLOOKUP($A398,'[2]Protocol Search'!$A:$K,9,FALSE)</f>
        <v>Industry</v>
      </c>
      <c r="D398" s="1" t="str">
        <f>VLOOKUP($A398,'[2]Protocol Search'!$A:$K,7,FALSE)</f>
        <v>United Therapeutics Corp</v>
      </c>
      <c r="E398" s="1" t="str">
        <f>VLOOKUP($A398,'[2]Protocol Search'!$A:$K,3,FALSE)</f>
        <v>Int Med-Cardiology</v>
      </c>
      <c r="F398" s="1" t="str">
        <f>VLOOKUP($A398,'[2]Protocol Search'!$A:$K,4,FALSE)</f>
        <v>McLaughlin, Vallerie</v>
      </c>
      <c r="G398" s="1" t="str">
        <f>VLOOKUP($A398,'[2]Protocol Search'!$A:$K,10,FALSE)</f>
        <v>CTSU - Heart, Vessel, Blood</v>
      </c>
      <c r="H398" s="2">
        <v>43167</v>
      </c>
      <c r="J398" s="2">
        <v>43402</v>
      </c>
      <c r="L398" s="2">
        <v>43390</v>
      </c>
      <c r="N398" s="2">
        <v>43403</v>
      </c>
      <c r="O398" s="2">
        <v>43510</v>
      </c>
      <c r="P398" s="2">
        <v>43418</v>
      </c>
      <c r="Q398" s="2">
        <v>43423</v>
      </c>
      <c r="R398" s="2">
        <v>43451</v>
      </c>
      <c r="S398" s="2">
        <v>43603</v>
      </c>
      <c r="T398" s="2">
        <v>43451</v>
      </c>
      <c r="V398" s="2">
        <v>43530</v>
      </c>
      <c r="W398" s="2">
        <v>43446</v>
      </c>
      <c r="X398" s="2">
        <v>43530</v>
      </c>
      <c r="Y398" s="2">
        <v>43573</v>
      </c>
      <c r="AB398" s="2">
        <v>43593</v>
      </c>
      <c r="AD398" s="2">
        <v>43420</v>
      </c>
      <c r="AE398" s="2">
        <v>43403</v>
      </c>
      <c r="AH398" s="2" t="s">
        <v>0</v>
      </c>
    </row>
    <row r="399" spans="1:34" x14ac:dyDescent="0.25">
      <c r="A399" s="1" t="s">
        <v>1328</v>
      </c>
      <c r="B399" s="1" t="str">
        <f>VLOOKUP($A399,'[2]Protocol Search'!$A:$K,5,FALSE)</f>
        <v>OPEN TO ACCRUAL</v>
      </c>
      <c r="C399" s="1" t="str">
        <f>VLOOKUP($A399,'[2]Protocol Search'!$A:$K,9,FALSE)</f>
        <v>Industry</v>
      </c>
      <c r="D399" s="1" t="str">
        <f>VLOOKUP($A399,'[2]Protocol Search'!$A:$K,7,FALSE)</f>
        <v>Corcept Therapeutics, Inc.</v>
      </c>
      <c r="E399" s="1" t="str">
        <f>VLOOKUP($A399,'[2]Protocol Search'!$A:$K,3,FALSE)</f>
        <v>Int Med-Metabolism, Endo &amp; Diabetes</v>
      </c>
      <c r="F399" s="1" t="str">
        <f>VLOOKUP($A399,'[2]Protocol Search'!$A:$K,4,FALSE)</f>
        <v>Auchus, Richard</v>
      </c>
      <c r="G399" s="1" t="str">
        <f>VLOOKUP($A399,'[2]Protocol Search'!$A:$K,10,FALSE)</f>
        <v>CTSU - Ambulatory and Chronic Disease</v>
      </c>
      <c r="H399" s="2">
        <v>43416</v>
      </c>
      <c r="I399" s="2">
        <v>43418</v>
      </c>
      <c r="K399" s="2">
        <v>43418</v>
      </c>
      <c r="N399" s="2">
        <v>43418</v>
      </c>
      <c r="O399" s="2">
        <v>43514</v>
      </c>
      <c r="P399" s="2">
        <v>43444</v>
      </c>
      <c r="Q399" s="2">
        <v>43475</v>
      </c>
      <c r="R399" s="2">
        <v>43496</v>
      </c>
      <c r="S399" s="2">
        <v>43605</v>
      </c>
      <c r="T399" s="2">
        <v>43496</v>
      </c>
      <c r="U399" s="2">
        <v>43418</v>
      </c>
      <c r="V399" s="2">
        <v>43565</v>
      </c>
      <c r="W399" s="2">
        <v>43474</v>
      </c>
      <c r="X399" s="2">
        <v>43574</v>
      </c>
      <c r="Z399" s="2">
        <v>43637</v>
      </c>
      <c r="AB399" s="2">
        <v>43643</v>
      </c>
      <c r="AC399" s="2">
        <v>43645</v>
      </c>
      <c r="AD399" s="2">
        <v>43430</v>
      </c>
      <c r="AF399" s="2">
        <v>43418</v>
      </c>
      <c r="AG399" s="2">
        <v>43418</v>
      </c>
      <c r="AH399" s="2" t="s">
        <v>0</v>
      </c>
    </row>
    <row r="400" spans="1:34" x14ac:dyDescent="0.25">
      <c r="A400" s="1" t="s">
        <v>1327</v>
      </c>
      <c r="B400" s="1" t="str">
        <f>VLOOKUP($A400,'[2]Protocol Search'!$A:$K,5,FALSE)</f>
        <v>ABANDONED</v>
      </c>
      <c r="C400" s="1" t="str">
        <f>VLOOKUP($A400,'[2]Protocol Search'!$A:$K,9,FALSE)</f>
        <v>Institutional</v>
      </c>
      <c r="D400" s="1" t="str">
        <f>VLOOKUP($A400,'[2]Protocol Search'!$A:$K,7,FALSE)</f>
        <v>The University of Texas Health Science Center at Houston</v>
      </c>
      <c r="E400" s="1" t="str">
        <f>VLOOKUP($A400,'[2]Protocol Search'!$A:$K,3,FALSE)</f>
        <v>Neurosurgery</v>
      </c>
      <c r="F400" s="1" t="str">
        <f>VLOOKUP($A400,'[2]Protocol Search'!$A:$K,4,FALSE)</f>
        <v>Pandey, Aditya</v>
      </c>
      <c r="G400" s="1" t="str">
        <f>VLOOKUP($A400,'[2]Protocol Search'!$A:$K,10,FALSE)</f>
        <v>CTSU - Neurosciences and Sensory</v>
      </c>
      <c r="H400" s="2" t="s">
        <v>0</v>
      </c>
      <c r="J400" s="2">
        <v>43567</v>
      </c>
      <c r="L400" s="2">
        <v>43563</v>
      </c>
      <c r="N400" s="2">
        <v>43552</v>
      </c>
      <c r="O400" s="2" t="s">
        <v>0</v>
      </c>
      <c r="P400" s="2" t="s">
        <v>0</v>
      </c>
      <c r="Q400" s="2" t="s">
        <v>0</v>
      </c>
      <c r="R400" s="2" t="s">
        <v>0</v>
      </c>
      <c r="S400" s="2" t="s">
        <v>0</v>
      </c>
      <c r="T400" s="2" t="s">
        <v>0</v>
      </c>
      <c r="V400" s="2" t="s">
        <v>0</v>
      </c>
      <c r="W400" s="2" t="s">
        <v>0</v>
      </c>
      <c r="X400" s="2" t="s">
        <v>0</v>
      </c>
      <c r="Z400" s="2" t="s">
        <v>0</v>
      </c>
      <c r="AB400" s="2" t="s">
        <v>0</v>
      </c>
      <c r="AC400" s="2" t="s">
        <v>0</v>
      </c>
      <c r="AD400" s="2" t="s">
        <v>0</v>
      </c>
      <c r="AE400" s="2" t="s">
        <v>0</v>
      </c>
      <c r="AH400" s="2" t="s">
        <v>0</v>
      </c>
    </row>
    <row r="401" spans="1:34" x14ac:dyDescent="0.25">
      <c r="A401" s="1" t="s">
        <v>1326</v>
      </c>
      <c r="B401" s="1" t="str">
        <f>VLOOKUP($A401,'[2]Protocol Search'!$A:$K,5,FALSE)</f>
        <v>ABANDONED</v>
      </c>
      <c r="C401" s="1" t="str">
        <f>VLOOKUP($A401,'[2]Protocol Search'!$A:$K,9,FALSE)</f>
        <v>Industry</v>
      </c>
      <c r="D401" s="1" t="str">
        <f>VLOOKUP($A401,'[2]Protocol Search'!$A:$K,7,FALSE)</f>
        <v>Xencor, Inc.</v>
      </c>
      <c r="E401" s="1" t="str">
        <f>VLOOKUP($A401,'[2]Protocol Search'!$A:$K,3,FALSE)</f>
        <v>Int Med-Rheumatology</v>
      </c>
      <c r="F401" s="1" t="str">
        <f>VLOOKUP($A401,'[2]Protocol Search'!$A:$K,4,FALSE)</f>
        <v>Schiopu, Elena</v>
      </c>
      <c r="G401" s="1" t="str">
        <f>VLOOKUP($A401,'[2]Protocol Search'!$A:$K,10,FALSE)</f>
        <v>CTSU - Ambulatory and Chronic Disease</v>
      </c>
      <c r="H401" s="2">
        <v>42907</v>
      </c>
      <c r="J401" s="2">
        <v>43360</v>
      </c>
      <c r="L401" s="2">
        <v>43357</v>
      </c>
      <c r="N401" s="2">
        <v>43362</v>
      </c>
      <c r="O401" s="2">
        <v>43475</v>
      </c>
      <c r="P401" s="2">
        <v>43377</v>
      </c>
      <c r="Q401" s="2">
        <v>43392</v>
      </c>
      <c r="R401" s="2">
        <v>43391</v>
      </c>
      <c r="T401" s="2">
        <v>43389</v>
      </c>
      <c r="V401" s="2">
        <v>43476</v>
      </c>
      <c r="W401" s="2">
        <v>43384</v>
      </c>
      <c r="X401" s="2">
        <v>43481</v>
      </c>
      <c r="AD401" s="2">
        <v>43374</v>
      </c>
      <c r="AE401" s="2">
        <v>43361</v>
      </c>
      <c r="AH401" s="2">
        <v>42926</v>
      </c>
    </row>
    <row r="402" spans="1:34" x14ac:dyDescent="0.25">
      <c r="A402" s="1" t="s">
        <v>1325</v>
      </c>
      <c r="B402" s="1" t="str">
        <f>VLOOKUP($A402,'[2]Protocol Search'!$A:$K,5,FALSE)</f>
        <v>OPEN TO ACCRUAL</v>
      </c>
      <c r="C402" s="1" t="str">
        <f>VLOOKUP($A402,'[2]Protocol Search'!$A:$K,9,FALSE)</f>
        <v>Institutional</v>
      </c>
      <c r="D402" s="1" t="str">
        <f>VLOOKUP($A402,'[2]Protocol Search'!$A:$K,7,FALSE)</f>
        <v>Children's Oncology Group (COG)</v>
      </c>
      <c r="E402" s="1" t="str">
        <f>VLOOKUP($A402,'[2]Protocol Search'!$A:$K,3,FALSE)</f>
        <v>Pediatrics-Hematology/Oncology</v>
      </c>
      <c r="F402" s="1" t="str">
        <f>VLOOKUP($A402,'[2]Protocol Search'!$A:$K,4,FALSE)</f>
        <v>Koschmann, Carl</v>
      </c>
      <c r="G402" s="1" t="str">
        <f>VLOOKUP($A402,'[2]Protocol Search'!$A:$K,10,FALSE)</f>
        <v>CTSU - Childrens</v>
      </c>
      <c r="H402" s="2">
        <v>43425</v>
      </c>
      <c r="I402" s="2">
        <v>43431</v>
      </c>
      <c r="K402" s="2">
        <v>43430</v>
      </c>
      <c r="N402" s="2" t="s">
        <v>0</v>
      </c>
      <c r="O402" s="2">
        <v>43434</v>
      </c>
      <c r="P402" s="2">
        <v>43439</v>
      </c>
      <c r="Q402" s="2">
        <v>43452</v>
      </c>
      <c r="R402" s="2" t="s">
        <v>0</v>
      </c>
      <c r="S402" s="2">
        <v>43515</v>
      </c>
      <c r="T402" s="2">
        <v>43501</v>
      </c>
      <c r="U402" s="2">
        <v>43430</v>
      </c>
      <c r="V402" s="2">
        <v>43501</v>
      </c>
      <c r="W402" s="2">
        <v>43474</v>
      </c>
      <c r="X402" s="2" t="s">
        <v>0</v>
      </c>
      <c r="Z402" s="2">
        <v>43523</v>
      </c>
      <c r="AB402" s="2" t="s">
        <v>0</v>
      </c>
      <c r="AC402" s="2">
        <v>43525</v>
      </c>
      <c r="AD402" s="2">
        <v>43451</v>
      </c>
      <c r="AF402" s="2">
        <v>43448</v>
      </c>
      <c r="AG402" s="2">
        <v>43448</v>
      </c>
      <c r="AH402" s="2" t="s">
        <v>0</v>
      </c>
    </row>
    <row r="403" spans="1:34" x14ac:dyDescent="0.25">
      <c r="A403" s="1" t="s">
        <v>1324</v>
      </c>
      <c r="B403" s="1" t="str">
        <f>VLOOKUP($A403,'[2]Protocol Search'!$A:$K,5,FALSE)</f>
        <v>IRB STUDY CLOSURE</v>
      </c>
      <c r="C403" s="1" t="str">
        <f>VLOOKUP($A403,'[2]Protocol Search'!$A:$K,9,FALSE)</f>
        <v>Industry</v>
      </c>
      <c r="D403" s="1" t="str">
        <f>VLOOKUP($A403,'[2]Protocol Search'!$A:$K,7,FALSE)</f>
        <v>Urovant Sciences</v>
      </c>
      <c r="E403" s="1" t="str">
        <f>VLOOKUP($A403,'[2]Protocol Search'!$A:$K,3,FALSE)</f>
        <v>Int Med-Gastroenterology</v>
      </c>
      <c r="F403" s="1" t="str">
        <f>VLOOKUP($A403,'[2]Protocol Search'!$A:$K,4,FALSE)</f>
        <v>Chey, William</v>
      </c>
      <c r="G403" s="1" t="str">
        <f>VLOOKUP($A403,'[2]Protocol Search'!$A:$K,10,FALSE)</f>
        <v>CTSU - Ambulatory and Chronic Disease</v>
      </c>
      <c r="H403" s="2">
        <v>43432</v>
      </c>
      <c r="I403" s="2">
        <v>43444</v>
      </c>
      <c r="K403" s="2">
        <v>43441</v>
      </c>
      <c r="N403" s="2">
        <v>43445</v>
      </c>
      <c r="O403" s="2">
        <v>43445</v>
      </c>
      <c r="P403" s="2">
        <v>43451</v>
      </c>
      <c r="Q403" s="2">
        <v>43453</v>
      </c>
      <c r="R403" s="2">
        <v>43487</v>
      </c>
      <c r="S403" s="2">
        <v>43560</v>
      </c>
      <c r="T403" s="2">
        <v>43479</v>
      </c>
      <c r="U403" s="2">
        <v>43441</v>
      </c>
      <c r="V403" s="2">
        <v>43528</v>
      </c>
      <c r="W403" s="2">
        <v>43455</v>
      </c>
      <c r="X403" s="2">
        <v>43531</v>
      </c>
      <c r="Z403" s="2">
        <v>43563</v>
      </c>
      <c r="AB403" s="2">
        <v>43558</v>
      </c>
      <c r="AC403" s="2">
        <v>43563</v>
      </c>
      <c r="AD403" s="2">
        <v>43453</v>
      </c>
      <c r="AF403" s="2">
        <v>43444</v>
      </c>
      <c r="AG403" s="2">
        <v>43445</v>
      </c>
      <c r="AH403" s="2" t="s">
        <v>0</v>
      </c>
    </row>
    <row r="404" spans="1:34" x14ac:dyDescent="0.25">
      <c r="A404" s="1" t="s">
        <v>1323</v>
      </c>
      <c r="B404" s="1" t="str">
        <f>VLOOKUP($A404,'[2]Protocol Search'!$A:$K,5,FALSE)</f>
        <v>CLOSED TO ACCRUAL</v>
      </c>
      <c r="C404" s="1" t="str">
        <f>VLOOKUP($A404,'[2]Protocol Search'!$A:$K,9,FALSE)</f>
        <v>Industry</v>
      </c>
      <c r="D404" s="1" t="str">
        <f>VLOOKUP($A404,'[2]Protocol Search'!$A:$K,7,FALSE)</f>
        <v>Sanofi</v>
      </c>
      <c r="E404" s="1" t="str">
        <f>VLOOKUP($A404,'[2]Protocol Search'!$A:$K,3,FALSE)</f>
        <v>Int Med-Pulmonary/Critical Care</v>
      </c>
      <c r="F404" s="1" t="str">
        <f>VLOOKUP($A404,'[2]Protocol Search'!$A:$K,4,FALSE)</f>
        <v>Han, Meilan</v>
      </c>
      <c r="G404" s="1" t="str">
        <f>VLOOKUP($A404,'[2]Protocol Search'!$A:$K,10,FALSE)</f>
        <v>CTSU - Ambulatory and Chronic Disease</v>
      </c>
      <c r="H404" s="2">
        <v>43395</v>
      </c>
      <c r="I404" s="2">
        <v>43492</v>
      </c>
      <c r="K404" s="2">
        <v>43489</v>
      </c>
      <c r="N404" s="2">
        <v>43502</v>
      </c>
      <c r="O404" s="2">
        <v>43623</v>
      </c>
      <c r="P404" s="2">
        <v>43507</v>
      </c>
      <c r="Q404" s="2">
        <v>43608</v>
      </c>
      <c r="R404" s="2">
        <v>43578</v>
      </c>
      <c r="S404" s="2">
        <v>43724</v>
      </c>
      <c r="T404" s="2">
        <v>43578</v>
      </c>
      <c r="U404" s="2">
        <v>43480</v>
      </c>
      <c r="V404" s="2">
        <v>43594</v>
      </c>
      <c r="W404" s="2">
        <v>43578</v>
      </c>
      <c r="X404" s="2">
        <v>43677</v>
      </c>
      <c r="Z404" s="2">
        <v>43724</v>
      </c>
      <c r="AB404" s="2">
        <v>43717</v>
      </c>
      <c r="AC404" s="2">
        <v>43836</v>
      </c>
      <c r="AD404" s="2">
        <v>43510</v>
      </c>
      <c r="AF404" s="2">
        <v>43493</v>
      </c>
      <c r="AG404" s="2">
        <v>43494</v>
      </c>
      <c r="AH404" s="2" t="s">
        <v>0</v>
      </c>
    </row>
    <row r="405" spans="1:34" x14ac:dyDescent="0.25">
      <c r="A405" s="1" t="s">
        <v>1322</v>
      </c>
      <c r="B405" s="1" t="str">
        <f>VLOOKUP($A405,'[2]Protocol Search'!$A:$K,5,FALSE)</f>
        <v>OPEN TO ACCRUAL</v>
      </c>
      <c r="C405" s="1" t="str">
        <f>VLOOKUP($A405,'[2]Protocol Search'!$A:$K,9,FALSE)</f>
        <v>Institutional</v>
      </c>
      <c r="D405" s="1" t="str">
        <f>VLOOKUP($A405,'[2]Protocol Search'!$A:$K,7,FALSE)</f>
        <v>Children's Oncology Group (COG)</v>
      </c>
      <c r="E405" s="1" t="str">
        <f>VLOOKUP($A405,'[2]Protocol Search'!$A:$K,3,FALSE)</f>
        <v>Pediatrics-Hematology/Oncology</v>
      </c>
      <c r="F405" s="1" t="str">
        <f>VLOOKUP($A405,'[2]Protocol Search'!$A:$K,4,FALSE)</f>
        <v>Yanik, Gregory</v>
      </c>
      <c r="G405" s="1" t="str">
        <f>VLOOKUP($A405,'[2]Protocol Search'!$A:$K,10,FALSE)</f>
        <v>CTSU - Childrens</v>
      </c>
      <c r="H405" s="2">
        <v>43560</v>
      </c>
      <c r="I405" s="2">
        <v>43598</v>
      </c>
      <c r="K405" s="2">
        <v>43594</v>
      </c>
      <c r="N405" s="2">
        <v>43599</v>
      </c>
      <c r="O405" s="2">
        <v>43494</v>
      </c>
      <c r="P405" s="2">
        <v>43606</v>
      </c>
      <c r="Q405" s="2">
        <v>43616</v>
      </c>
      <c r="R405" s="2" t="s">
        <v>0</v>
      </c>
      <c r="S405" s="2">
        <v>43682</v>
      </c>
      <c r="T405" s="2">
        <v>43623</v>
      </c>
      <c r="U405" s="2">
        <v>43594</v>
      </c>
      <c r="V405" s="2">
        <v>43623</v>
      </c>
      <c r="W405" s="2">
        <v>43621</v>
      </c>
      <c r="X405" s="2" t="s">
        <v>0</v>
      </c>
      <c r="Z405" s="2">
        <v>43728</v>
      </c>
      <c r="AB405" s="2" t="s">
        <v>0</v>
      </c>
      <c r="AC405" s="2">
        <v>43741</v>
      </c>
      <c r="AD405" s="2" t="s">
        <v>0</v>
      </c>
      <c r="AF405" s="2" t="s">
        <v>0</v>
      </c>
      <c r="AG405" s="2" t="s">
        <v>0</v>
      </c>
      <c r="AH405" s="2" t="s">
        <v>0</v>
      </c>
    </row>
    <row r="406" spans="1:34" x14ac:dyDescent="0.25">
      <c r="A406" s="1" t="s">
        <v>1321</v>
      </c>
      <c r="B406" s="1" t="str">
        <f>VLOOKUP($A406,'[2]Protocol Search'!$A:$K,5,FALSE)</f>
        <v>CLOSED TO ACCRUAL</v>
      </c>
      <c r="C406" s="1" t="str">
        <f>VLOOKUP($A406,'[2]Protocol Search'!$A:$K,9,FALSE)</f>
        <v>Industry</v>
      </c>
      <c r="D406" s="1" t="str">
        <f>VLOOKUP($A406,'[2]Protocol Search'!$A:$K,7,FALSE)</f>
        <v>Galapagos NV</v>
      </c>
      <c r="E406" s="1" t="str">
        <f>VLOOKUP($A406,'[2]Protocol Search'!$A:$K,3,FALSE)</f>
        <v>Int Med-Rheumatology</v>
      </c>
      <c r="F406" s="1" t="str">
        <f>VLOOKUP($A406,'[2]Protocol Search'!$A:$K,4,FALSE)</f>
        <v>Khanna, Dinesh</v>
      </c>
      <c r="G406" s="1" t="str">
        <f>VLOOKUP($A406,'[2]Protocol Search'!$A:$K,10,FALSE)</f>
        <v>CTSU - Ambulatory and Chronic Disease</v>
      </c>
      <c r="H406" s="2">
        <v>43334</v>
      </c>
      <c r="J406" s="2">
        <v>43403</v>
      </c>
      <c r="L406" s="2">
        <v>43403</v>
      </c>
      <c r="M406" s="2">
        <v>43403</v>
      </c>
      <c r="O406" s="2">
        <v>43440</v>
      </c>
      <c r="P406" s="2">
        <v>43406</v>
      </c>
      <c r="Q406" s="2">
        <v>43413</v>
      </c>
      <c r="R406" s="2">
        <v>43434</v>
      </c>
      <c r="S406" s="2">
        <v>43563</v>
      </c>
      <c r="T406" s="2">
        <v>43432</v>
      </c>
      <c r="V406" s="2">
        <v>43495</v>
      </c>
      <c r="W406" s="2">
        <v>43431</v>
      </c>
      <c r="X406" s="2">
        <v>43500</v>
      </c>
      <c r="Z406" s="2">
        <v>43565</v>
      </c>
      <c r="AB406" s="2">
        <v>43557</v>
      </c>
      <c r="AC406" s="2">
        <v>43565</v>
      </c>
      <c r="AD406" s="2">
        <v>43412</v>
      </c>
      <c r="AE406" s="2">
        <v>43403</v>
      </c>
      <c r="AH406" s="2">
        <v>43368</v>
      </c>
    </row>
    <row r="407" spans="1:34" x14ac:dyDescent="0.25">
      <c r="A407" s="1" t="s">
        <v>1320</v>
      </c>
      <c r="B407" s="1" t="str">
        <f>VLOOKUP($A407,'[2]Protocol Search'!$A:$K,5,FALSE)</f>
        <v>OPEN TO ACCRUAL</v>
      </c>
      <c r="C407" s="1" t="str">
        <f>VLOOKUP($A407,'[2]Protocol Search'!$A:$K,9,FALSE)</f>
        <v>Industry</v>
      </c>
      <c r="D407" s="1" t="str">
        <f>VLOOKUP($A407,'[2]Protocol Search'!$A:$K,7,FALSE)</f>
        <v>St. Jude Medical, Inc.</v>
      </c>
      <c r="E407" s="1" t="str">
        <f>VLOOKUP($A407,'[2]Protocol Search'!$A:$K,3,FALSE)</f>
        <v>Int Med-Cardiology</v>
      </c>
      <c r="F407" s="1" t="str">
        <f>VLOOKUP($A407,'[2]Protocol Search'!$A:$K,4,FALSE)</f>
        <v>Crawford, Thomas</v>
      </c>
      <c r="G407" s="1" t="str">
        <f>VLOOKUP($A407,'[2]Protocol Search'!$A:$K,10,FALSE)</f>
        <v>CTSU - Heart, Vessel, Blood</v>
      </c>
      <c r="H407" s="2">
        <v>43423</v>
      </c>
      <c r="I407" s="2">
        <v>43439</v>
      </c>
      <c r="K407" s="2">
        <v>43431</v>
      </c>
      <c r="N407" s="2">
        <v>43440</v>
      </c>
      <c r="O407" s="2">
        <v>43503</v>
      </c>
      <c r="P407" s="2">
        <v>43446</v>
      </c>
      <c r="Q407" s="2">
        <v>43454</v>
      </c>
      <c r="R407" s="2">
        <v>43476</v>
      </c>
      <c r="S407" s="2">
        <v>43628</v>
      </c>
      <c r="T407" s="2">
        <v>43476</v>
      </c>
      <c r="U407" s="2">
        <v>43423</v>
      </c>
      <c r="V407" s="2">
        <v>43545</v>
      </c>
      <c r="W407" s="2">
        <v>43472</v>
      </c>
      <c r="X407" s="2">
        <v>43546</v>
      </c>
      <c r="Z407" s="2">
        <v>43645</v>
      </c>
      <c r="AB407" s="2">
        <v>43620</v>
      </c>
      <c r="AC407" s="2">
        <v>43646</v>
      </c>
      <c r="AD407" s="2">
        <v>43454</v>
      </c>
      <c r="AF407" s="2">
        <v>43445</v>
      </c>
      <c r="AG407" s="2">
        <v>43447</v>
      </c>
      <c r="AH407" s="2" t="s">
        <v>0</v>
      </c>
    </row>
    <row r="408" spans="1:34" x14ac:dyDescent="0.25">
      <c r="A408" s="1" t="s">
        <v>1319</v>
      </c>
      <c r="B408" s="1" t="str">
        <f>VLOOKUP($A408,'[2]Protocol Search'!$A:$K,5,FALSE)</f>
        <v>ABANDONED</v>
      </c>
      <c r="C408" s="1" t="str">
        <f>VLOOKUP($A408,'[2]Protocol Search'!$A:$K,9,FALSE)</f>
        <v>Industry</v>
      </c>
      <c r="D408" s="1" t="str">
        <f>VLOOKUP($A408,'[2]Protocol Search'!$A:$K,7,FALSE)</f>
        <v>Outpost Medicine Limited</v>
      </c>
      <c r="E408" s="1" t="str">
        <f>VLOOKUP($A408,'[2]Protocol Search'!$A:$K,3,FALSE)</f>
        <v>Int Med-Gastroenterology</v>
      </c>
      <c r="F408" s="1" t="str">
        <f>VLOOKUP($A408,'[2]Protocol Search'!$A:$K,4,FALSE)</f>
        <v>Chey, William</v>
      </c>
      <c r="G408" s="1" t="str">
        <f>VLOOKUP($A408,'[2]Protocol Search'!$A:$K,10,FALSE)</f>
        <v>CTSU - Ambulatory and Chronic Disease</v>
      </c>
      <c r="H408" s="2">
        <v>43308</v>
      </c>
      <c r="J408" s="2">
        <v>43403</v>
      </c>
      <c r="L408" s="2">
        <v>43403</v>
      </c>
      <c r="M408" s="2">
        <v>43404</v>
      </c>
      <c r="O408" s="2">
        <v>43445</v>
      </c>
      <c r="P408" s="2">
        <v>43412</v>
      </c>
      <c r="Q408" s="2">
        <v>43440</v>
      </c>
      <c r="R408" s="2">
        <v>43453</v>
      </c>
      <c r="T408" s="2">
        <v>43453</v>
      </c>
      <c r="W408" s="2">
        <v>43446</v>
      </c>
      <c r="AD408" s="2">
        <v>43437</v>
      </c>
      <c r="AE408" s="2">
        <v>43437</v>
      </c>
      <c r="AH408" s="2">
        <v>43321</v>
      </c>
    </row>
    <row r="409" spans="1:34" x14ac:dyDescent="0.25">
      <c r="A409" s="1" t="s">
        <v>1318</v>
      </c>
      <c r="B409" s="1" t="str">
        <f>VLOOKUP($A409,'[2]Protocol Search'!$A:$K,5,FALSE)</f>
        <v>ABANDONED</v>
      </c>
      <c r="C409" s="1" t="str">
        <f>VLOOKUP($A409,'[2]Protocol Search'!$A:$K,9,FALSE)</f>
        <v>Externally Peer-Reviewed</v>
      </c>
      <c r="D409" s="1" t="str">
        <f>VLOOKUP($A409,'[2]Protocol Search'!$A:$K,7,FALSE)</f>
        <v>Defense, Department of-Other</v>
      </c>
      <c r="E409" s="1" t="str">
        <f>VLOOKUP($A409,'[2]Protocol Search'!$A:$K,3,FALSE)</f>
        <v>Surgery-Transplant Surgery</v>
      </c>
      <c r="F409" s="1" t="str">
        <f>VLOOKUP($A409,'[2]Protocol Search'!$A:$K,4,FALSE)</f>
        <v>Sung, Randall</v>
      </c>
      <c r="G409" s="1" t="str">
        <f>VLOOKUP($A409,'[2]Protocol Search'!$A:$K,10,FALSE)</f>
        <v>CTSU - Acute, Critical Care, Surgery &amp; Transplant</v>
      </c>
      <c r="H409" s="2">
        <v>43438</v>
      </c>
      <c r="I409" s="2">
        <v>43607</v>
      </c>
      <c r="K409" s="2">
        <v>43607</v>
      </c>
      <c r="N409" s="2" t="s">
        <v>0</v>
      </c>
      <c r="O409" s="2" t="s">
        <v>0</v>
      </c>
      <c r="P409" s="2">
        <v>43875</v>
      </c>
      <c r="Q409" s="2">
        <v>43902</v>
      </c>
      <c r="R409" s="2" t="s">
        <v>0</v>
      </c>
      <c r="S409" s="2" t="s">
        <v>0</v>
      </c>
      <c r="T409" s="2">
        <v>44111</v>
      </c>
      <c r="U409" s="2">
        <v>43607</v>
      </c>
      <c r="V409" s="2" t="s">
        <v>0</v>
      </c>
      <c r="W409" s="2">
        <v>44060</v>
      </c>
      <c r="X409" s="2" t="s">
        <v>0</v>
      </c>
      <c r="Z409" s="2" t="s">
        <v>0</v>
      </c>
      <c r="AB409" s="2" t="s">
        <v>0</v>
      </c>
      <c r="AC409" s="2" t="s">
        <v>0</v>
      </c>
      <c r="AD409" s="2">
        <v>43902</v>
      </c>
      <c r="AF409" s="2">
        <v>43875</v>
      </c>
      <c r="AG409" s="2">
        <v>43899</v>
      </c>
      <c r="AH409" s="2" t="s">
        <v>0</v>
      </c>
    </row>
    <row r="410" spans="1:34" x14ac:dyDescent="0.25">
      <c r="A410" s="1" t="s">
        <v>1317</v>
      </c>
      <c r="B410" s="1" t="str">
        <f>VLOOKUP($A410,'[2]Protocol Search'!$A:$K,5,FALSE)</f>
        <v>ABANDONED</v>
      </c>
      <c r="C410" s="1" t="str">
        <f>VLOOKUP($A410,'[2]Protocol Search'!$A:$K,9,FALSE)</f>
        <v>National</v>
      </c>
      <c r="D410" s="1" t="str">
        <f>VLOOKUP($A410,'[2]Protocol Search'!$A:$K,7,FALSE)</f>
        <v>University of Michigan</v>
      </c>
      <c r="E410" s="1" t="str">
        <f>VLOOKUP($A410,'[2]Protocol Search'!$A:$K,3,FALSE)</f>
        <v>Pediatrics-Cardiology</v>
      </c>
      <c r="F410" s="1" t="str">
        <f>VLOOKUP($A410,'[2]Protocol Search'!$A:$K,4,FALSE)</f>
        <v>Goldberg, Caren</v>
      </c>
      <c r="G410" s="1" t="str">
        <f>VLOOKUP($A410,'[2]Protocol Search'!$A:$K,10,FALSE)</f>
        <v>CTSU - Childrens</v>
      </c>
      <c r="H410" s="2">
        <v>43677</v>
      </c>
      <c r="AH410" s="2" t="s">
        <v>0</v>
      </c>
    </row>
    <row r="411" spans="1:34" x14ac:dyDescent="0.25">
      <c r="A411" s="1" t="s">
        <v>1316</v>
      </c>
      <c r="B411" s="1" t="str">
        <f>VLOOKUP($A411,'[2]Protocol Search'!$A:$K,5,FALSE)</f>
        <v>CLOSED TO ACCRUAL</v>
      </c>
      <c r="C411" s="1" t="str">
        <f>VLOOKUP($A411,'[2]Protocol Search'!$A:$K,9,FALSE)</f>
        <v>Industry</v>
      </c>
      <c r="D411" s="1" t="str">
        <f>VLOOKUP($A411,'[2]Protocol Search'!$A:$K,7,FALSE)</f>
        <v>MyoKardia, Inc.</v>
      </c>
      <c r="E411" s="1" t="str">
        <f>VLOOKUP($A411,'[2]Protocol Search'!$A:$K,3,FALSE)</f>
        <v>Int Med-Cardiology</v>
      </c>
      <c r="F411" s="1" t="str">
        <f>VLOOKUP($A411,'[2]Protocol Search'!$A:$K,4,FALSE)</f>
        <v>Saberi, Sara</v>
      </c>
      <c r="G411" s="1" t="str">
        <f>VLOOKUP($A411,'[2]Protocol Search'!$A:$K,10,FALSE)</f>
        <v>CTSU - Heart, Vessel, Blood</v>
      </c>
      <c r="H411" s="2">
        <v>43390</v>
      </c>
      <c r="I411" s="2">
        <v>43418</v>
      </c>
      <c r="K411" s="2">
        <v>43409</v>
      </c>
      <c r="N411" s="2">
        <v>43430</v>
      </c>
      <c r="O411" s="2">
        <v>43494</v>
      </c>
      <c r="P411" s="2">
        <v>43437</v>
      </c>
      <c r="Q411" s="2">
        <v>43439</v>
      </c>
      <c r="R411" s="2">
        <v>43452</v>
      </c>
      <c r="S411" s="2">
        <v>43558</v>
      </c>
      <c r="T411" s="2">
        <v>43452</v>
      </c>
      <c r="U411" s="2">
        <v>43406</v>
      </c>
      <c r="V411" s="2">
        <v>43481</v>
      </c>
      <c r="W411" s="2">
        <v>43451</v>
      </c>
      <c r="X411" s="2">
        <v>43481</v>
      </c>
      <c r="Z411" s="2">
        <v>43558</v>
      </c>
      <c r="AB411" s="2">
        <v>43558</v>
      </c>
      <c r="AC411" s="2">
        <v>43574</v>
      </c>
      <c r="AD411" s="2">
        <v>43439</v>
      </c>
      <c r="AF411" s="2">
        <v>43423</v>
      </c>
      <c r="AG411" s="2">
        <v>43437</v>
      </c>
      <c r="AH411" s="2">
        <v>43398</v>
      </c>
    </row>
    <row r="412" spans="1:34" x14ac:dyDescent="0.25">
      <c r="A412" s="1" t="s">
        <v>1315</v>
      </c>
      <c r="B412" s="1" t="str">
        <f>VLOOKUP($A412,'[2]Protocol Search'!$A:$K,5,FALSE)</f>
        <v>OPEN TO ACCRUAL</v>
      </c>
      <c r="C412" s="1" t="str">
        <f>VLOOKUP($A412,'[2]Protocol Search'!$A:$K,9,FALSE)</f>
        <v>Industry</v>
      </c>
      <c r="D412" s="1" t="str">
        <f>VLOOKUP($A412,'[2]Protocol Search'!$A:$K,7,FALSE)</f>
        <v>Lung Bioengineering</v>
      </c>
      <c r="E412" s="1" t="str">
        <f>VLOOKUP($A412,'[2]Protocol Search'!$A:$K,3,FALSE)</f>
        <v>Surgery-Thoracic Surgery</v>
      </c>
      <c r="F412" s="1" t="str">
        <f>VLOOKUP($A412,'[2]Protocol Search'!$A:$K,4,FALSE)</f>
        <v>Lynch, William</v>
      </c>
      <c r="G412" s="1" t="str">
        <f>VLOOKUP($A412,'[2]Protocol Search'!$A:$K,10,FALSE)</f>
        <v>CTSU - Acute, Critical Care, Surgery &amp; Transplant</v>
      </c>
      <c r="H412" s="2">
        <v>43320</v>
      </c>
      <c r="J412" s="2">
        <v>43542</v>
      </c>
      <c r="L412" s="2">
        <v>43452</v>
      </c>
      <c r="M412" s="2">
        <v>43521</v>
      </c>
      <c r="O412" s="2">
        <v>43585</v>
      </c>
      <c r="P412" s="2">
        <v>43545</v>
      </c>
      <c r="Q412" s="2">
        <v>43573</v>
      </c>
      <c r="R412" s="2">
        <v>43584</v>
      </c>
      <c r="S412" s="2">
        <v>43717</v>
      </c>
      <c r="T412" s="2">
        <v>43584</v>
      </c>
      <c r="V412" s="2">
        <v>43683</v>
      </c>
      <c r="W412" s="2">
        <v>43578</v>
      </c>
      <c r="X412" s="2">
        <v>43685</v>
      </c>
      <c r="Z412" s="2">
        <v>43717</v>
      </c>
      <c r="AB412" s="2">
        <v>43768</v>
      </c>
      <c r="AC412" s="2">
        <v>43787</v>
      </c>
      <c r="AD412" s="2">
        <v>43564</v>
      </c>
      <c r="AE412" s="2">
        <v>43552</v>
      </c>
      <c r="AH412" s="2">
        <v>43452</v>
      </c>
    </row>
    <row r="413" spans="1:34" x14ac:dyDescent="0.25">
      <c r="A413" s="1" t="s">
        <v>1314</v>
      </c>
      <c r="B413" s="1" t="str">
        <f>VLOOKUP($A413,'[2]Protocol Search'!$A:$K,5,FALSE)</f>
        <v>OPEN TO ACCRUAL</v>
      </c>
      <c r="C413" s="1" t="str">
        <f>VLOOKUP($A413,'[2]Protocol Search'!$A:$K,9,FALSE)</f>
        <v>National</v>
      </c>
      <c r="D413" s="1" t="str">
        <f>VLOOKUP($A413,'[2]Protocol Search'!$A:$K,7,FALSE)</f>
        <v>University of Pittsburgh</v>
      </c>
      <c r="E413" s="1" t="str">
        <f>VLOOKUP($A413,'[2]Protocol Search'!$A:$K,3,FALSE)</f>
        <v>Radiology</v>
      </c>
      <c r="F413" s="1" t="str">
        <f>VLOOKUP($A413,'[2]Protocol Search'!$A:$K,4,FALSE)</f>
        <v>Bohnen, Nicolaas</v>
      </c>
      <c r="G413" s="1" t="str">
        <f>VLOOKUP($A413,'[2]Protocol Search'!$A:$K,10,FALSE)</f>
        <v>CTSU - Neurosciences and Sensory</v>
      </c>
      <c r="H413" s="2">
        <v>43663</v>
      </c>
      <c r="I413" s="2">
        <v>43670</v>
      </c>
      <c r="K413" s="2">
        <v>43670</v>
      </c>
      <c r="N413" s="2" t="s">
        <v>0</v>
      </c>
      <c r="O413" s="2">
        <v>43676</v>
      </c>
      <c r="P413" s="2">
        <v>43684</v>
      </c>
      <c r="Q413" s="2">
        <v>43727</v>
      </c>
      <c r="R413" s="2" t="s">
        <v>0</v>
      </c>
      <c r="S413" s="2">
        <v>43864</v>
      </c>
      <c r="T413" s="2">
        <v>43118</v>
      </c>
      <c r="U413" s="2" t="s">
        <v>0</v>
      </c>
      <c r="V413" s="2">
        <v>43118</v>
      </c>
      <c r="W413" s="2">
        <v>43118</v>
      </c>
      <c r="X413" s="2">
        <v>43118</v>
      </c>
      <c r="Z413" s="2">
        <v>43861</v>
      </c>
      <c r="AA413" s="2" t="s">
        <v>0</v>
      </c>
      <c r="AB413" s="2">
        <v>43864</v>
      </c>
      <c r="AC413" s="2">
        <v>43864</v>
      </c>
      <c r="AD413" s="2" t="s">
        <v>0</v>
      </c>
      <c r="AF413" s="2" t="s">
        <v>0</v>
      </c>
      <c r="AG413" s="2" t="s">
        <v>0</v>
      </c>
      <c r="AH413" s="2" t="s">
        <v>0</v>
      </c>
    </row>
    <row r="414" spans="1:34" x14ac:dyDescent="0.25">
      <c r="A414" s="1" t="s">
        <v>1313</v>
      </c>
      <c r="B414" s="1" t="str">
        <f>VLOOKUP($A414,'[2]Protocol Search'!$A:$K,5,FALSE)</f>
        <v>OPEN TO ACCRUAL</v>
      </c>
      <c r="C414" s="1" t="str">
        <f>VLOOKUP($A414,'[2]Protocol Search'!$A:$K,9,FALSE)</f>
        <v>Industry</v>
      </c>
      <c r="D414" s="1" t="str">
        <f>VLOOKUP($A414,'[2]Protocol Search'!$A:$K,7,FALSE)</f>
        <v>Andover Eye Associates</v>
      </c>
      <c r="E414" s="1" t="str">
        <f>VLOOKUP($A414,'[2]Protocol Search'!$A:$K,3,FALSE)</f>
        <v>Ophthalmology &amp; Visual Sciences</v>
      </c>
      <c r="F414" s="1" t="str">
        <f>VLOOKUP($A414,'[2]Protocol Search'!$A:$K,4,FALSE)</f>
        <v>Mian, Shahzad</v>
      </c>
      <c r="G414" s="1" t="str">
        <f>VLOOKUP($A414,'[2]Protocol Search'!$A:$K,10,FALSE)</f>
        <v>CTSU - Ambulatory and Chronic Disease</v>
      </c>
      <c r="H414" s="2">
        <v>43199</v>
      </c>
      <c r="J414" s="2">
        <v>43437</v>
      </c>
      <c r="L414" s="2">
        <v>43430</v>
      </c>
      <c r="M414" s="2">
        <v>43437</v>
      </c>
      <c r="O414" s="2">
        <v>43889</v>
      </c>
      <c r="P414" s="2">
        <v>43447</v>
      </c>
      <c r="Q414" s="2">
        <v>43489</v>
      </c>
      <c r="R414" s="2">
        <v>43490</v>
      </c>
      <c r="S414" s="2">
        <v>43731</v>
      </c>
      <c r="T414" s="2">
        <v>43490</v>
      </c>
      <c r="V414" s="2">
        <v>43713</v>
      </c>
      <c r="W414" s="2">
        <v>43487</v>
      </c>
      <c r="X414" s="2">
        <v>43725</v>
      </c>
      <c r="Z414" s="2">
        <v>43949</v>
      </c>
      <c r="AB414" s="2">
        <v>43950</v>
      </c>
      <c r="AC414" s="2">
        <v>44134</v>
      </c>
      <c r="AD414" s="2">
        <v>43448</v>
      </c>
      <c r="AE414" s="2">
        <v>43438</v>
      </c>
      <c r="AH414" s="2">
        <v>43241</v>
      </c>
    </row>
    <row r="415" spans="1:34" x14ac:dyDescent="0.25">
      <c r="A415" s="1" t="s">
        <v>1312</v>
      </c>
      <c r="B415" s="1" t="str">
        <f>VLOOKUP($A415,'[2]Protocol Search'!$A:$K,5,FALSE)</f>
        <v>OPEN TO ACCRUAL</v>
      </c>
      <c r="C415" s="1" t="str">
        <f>VLOOKUP($A415,'[2]Protocol Search'!$A:$K,9,FALSE)</f>
        <v>Externally Peer-Reviewed</v>
      </c>
      <c r="D415" s="1" t="str">
        <f>VLOOKUP($A415,'[2]Protocol Search'!$A:$K,7,FALSE)</f>
        <v>DHHS - National Institutes of Health</v>
      </c>
      <c r="E415" s="1" t="str">
        <f>VLOOKUP($A415,'[2]Protocol Search'!$A:$K,3,FALSE)</f>
        <v>Emergency Medicine</v>
      </c>
      <c r="F415" s="1" t="str">
        <f>VLOOKUP($A415,'[2]Protocol Search'!$A:$K,4,FALSE)</f>
        <v>Sozener, Cemal</v>
      </c>
      <c r="G415" s="1" t="str">
        <f>VLOOKUP($A415,'[2]Protocol Search'!$A:$K,10,FALSE)</f>
        <v>CTSU - Acute, Critical Care, Surgery &amp; Transplant</v>
      </c>
      <c r="S415" s="2">
        <v>43608</v>
      </c>
      <c r="AB415" s="2">
        <v>43607</v>
      </c>
    </row>
    <row r="416" spans="1:34" x14ac:dyDescent="0.25">
      <c r="A416" s="1" t="s">
        <v>1311</v>
      </c>
      <c r="B416" s="1" t="str">
        <f>VLOOKUP($A416,'[2]Protocol Search'!$A:$K,5,FALSE)</f>
        <v>IRB STUDY CLOSURE</v>
      </c>
      <c r="C416" s="1" t="str">
        <f>VLOOKUP($A416,'[2]Protocol Search'!$A:$K,9,FALSE)</f>
        <v>Industry</v>
      </c>
      <c r="D416" s="1" t="str">
        <f>VLOOKUP($A416,'[2]Protocol Search'!$A:$K,7,FALSE)</f>
        <v>Eicos Sciences, Inc</v>
      </c>
      <c r="E416" s="1" t="str">
        <f>VLOOKUP($A416,'[2]Protocol Search'!$A:$K,3,FALSE)</f>
        <v>Int Med-Rheumatology</v>
      </c>
      <c r="F416" s="1" t="str">
        <f>VLOOKUP($A416,'[2]Protocol Search'!$A:$K,4,FALSE)</f>
        <v>Nagaraja, Vivek</v>
      </c>
      <c r="G416" s="1" t="str">
        <f>VLOOKUP($A416,'[2]Protocol Search'!$A:$K,10,FALSE)</f>
        <v>CTSU - Ambulatory and Chronic Disease</v>
      </c>
      <c r="H416" s="2">
        <v>43319</v>
      </c>
      <c r="J416" s="2">
        <v>43433</v>
      </c>
      <c r="L416" s="2">
        <v>43432</v>
      </c>
      <c r="M416" s="2">
        <v>43441</v>
      </c>
      <c r="O416" s="2">
        <v>43488</v>
      </c>
      <c r="P416" s="2">
        <v>43439</v>
      </c>
      <c r="Q416" s="2">
        <v>43447</v>
      </c>
      <c r="R416" s="2">
        <v>43474</v>
      </c>
      <c r="S416" s="2">
        <v>43544</v>
      </c>
      <c r="T416" s="2">
        <v>43474</v>
      </c>
      <c r="V416" s="2">
        <v>43490</v>
      </c>
      <c r="W416" s="2">
        <v>43469</v>
      </c>
      <c r="X416" s="2">
        <v>43494</v>
      </c>
      <c r="Z416" s="2">
        <v>43552</v>
      </c>
      <c r="AB416" s="2">
        <v>43559</v>
      </c>
      <c r="AC416" s="2">
        <v>43560</v>
      </c>
      <c r="AD416" s="2">
        <v>43445</v>
      </c>
      <c r="AE416" s="2">
        <v>43432</v>
      </c>
      <c r="AH416" s="2" t="s">
        <v>0</v>
      </c>
    </row>
    <row r="417" spans="1:34" x14ac:dyDescent="0.25">
      <c r="A417" s="1" t="s">
        <v>1310</v>
      </c>
      <c r="B417" s="1" t="str">
        <f>VLOOKUP($A417,'[2]Protocol Search'!$A:$K,5,FALSE)</f>
        <v>OPEN TO ACCRUAL</v>
      </c>
      <c r="C417" s="1" t="str">
        <f>VLOOKUP($A417,'[2]Protocol Search'!$A:$K,9,FALSE)</f>
        <v>Institutional</v>
      </c>
      <c r="D417" s="1" t="str">
        <f>VLOOKUP($A417,'[2]Protocol Search'!$A:$K,7,FALSE)</f>
        <v>Children's Oncology Group (COG)</v>
      </c>
      <c r="E417" s="1" t="str">
        <f>VLOOKUP($A417,'[2]Protocol Search'!$A:$K,3,FALSE)</f>
        <v>Pediatrics-Hematology/Oncology</v>
      </c>
      <c r="F417" s="1" t="str">
        <f>VLOOKUP($A417,'[2]Protocol Search'!$A:$K,4,FALSE)</f>
        <v>Sedig, Laura</v>
      </c>
      <c r="G417" s="1" t="str">
        <f>VLOOKUP($A417,'[2]Protocol Search'!$A:$K,10,FALSE)</f>
        <v>CTSU - Childrens</v>
      </c>
      <c r="H417" s="2">
        <v>43438</v>
      </c>
      <c r="I417" s="2">
        <v>43439</v>
      </c>
      <c r="K417" s="2">
        <v>43439</v>
      </c>
      <c r="N417" s="2" t="s">
        <v>0</v>
      </c>
      <c r="O417" s="2">
        <v>43446</v>
      </c>
      <c r="P417" s="2">
        <v>43480</v>
      </c>
      <c r="Q417" s="2">
        <v>43488</v>
      </c>
      <c r="R417" s="2" t="s">
        <v>0</v>
      </c>
      <c r="S417" s="2">
        <v>43490</v>
      </c>
      <c r="T417" s="2">
        <v>43488</v>
      </c>
      <c r="U417" s="2">
        <v>43438</v>
      </c>
      <c r="V417" s="2">
        <v>43488</v>
      </c>
      <c r="W417" s="2">
        <v>43488</v>
      </c>
      <c r="X417" s="2" t="s">
        <v>0</v>
      </c>
      <c r="Z417" s="2">
        <v>43493</v>
      </c>
      <c r="AB417" s="2" t="s">
        <v>0</v>
      </c>
      <c r="AC417" s="2">
        <v>43495</v>
      </c>
      <c r="AD417" s="2">
        <v>43488</v>
      </c>
      <c r="AF417" s="2">
        <v>43480</v>
      </c>
      <c r="AG417" s="2">
        <v>43480</v>
      </c>
      <c r="AH417" s="2" t="s">
        <v>0</v>
      </c>
    </row>
    <row r="418" spans="1:34" x14ac:dyDescent="0.25">
      <c r="A418" s="1" t="s">
        <v>1309</v>
      </c>
      <c r="B418" s="1" t="str">
        <f>VLOOKUP($A418,'[2]Protocol Search'!$A:$K,5,FALSE)</f>
        <v>OPEN TO ACCRUAL</v>
      </c>
      <c r="C418" s="1" t="str">
        <f>VLOOKUP($A418,'[2]Protocol Search'!$A:$K,9,FALSE)</f>
        <v>Industry</v>
      </c>
      <c r="D418" s="1" t="str">
        <f>VLOOKUP($A418,'[2]Protocol Search'!$A:$K,7,FALSE)</f>
        <v>Immunovant, Inc</v>
      </c>
      <c r="E418" s="1" t="str">
        <f>VLOOKUP($A418,'[2]Protocol Search'!$A:$K,3,FALSE)</f>
        <v>Ophthalmology &amp; Visual Sciences</v>
      </c>
      <c r="F418" s="1" t="str">
        <f>VLOOKUP($A418,'[2]Protocol Search'!$A:$K,4,FALSE)</f>
        <v>Nelson, Christine</v>
      </c>
      <c r="G418" s="1" t="str">
        <f>VLOOKUP($A418,'[2]Protocol Search'!$A:$K,10,FALSE)</f>
        <v>CTSU - Ambulatory and Chronic Disease</v>
      </c>
      <c r="H418" s="2">
        <v>43374</v>
      </c>
      <c r="I418" s="2">
        <v>43514</v>
      </c>
      <c r="K418" s="2">
        <v>43510</v>
      </c>
      <c r="N418" s="2">
        <v>43151</v>
      </c>
      <c r="O418" s="2">
        <v>43588</v>
      </c>
      <c r="P418" s="2">
        <v>43523</v>
      </c>
      <c r="Q418" s="2">
        <v>43552</v>
      </c>
      <c r="R418" s="2">
        <v>43552</v>
      </c>
      <c r="S418" s="2">
        <v>43670</v>
      </c>
      <c r="T418" s="2">
        <v>43552</v>
      </c>
      <c r="U418" s="2">
        <v>43510</v>
      </c>
      <c r="V418" s="2">
        <v>43594</v>
      </c>
      <c r="W418" s="2">
        <v>43532</v>
      </c>
      <c r="X418" s="2">
        <v>43634</v>
      </c>
      <c r="Z418" s="2">
        <v>43683</v>
      </c>
      <c r="AB418" s="2">
        <v>43677</v>
      </c>
      <c r="AC418" s="2">
        <v>43727</v>
      </c>
      <c r="AD418" s="2">
        <v>43531</v>
      </c>
      <c r="AF418" s="2">
        <v>43514</v>
      </c>
      <c r="AG418" s="2">
        <v>43522</v>
      </c>
      <c r="AH418" s="2">
        <v>43395</v>
      </c>
    </row>
    <row r="419" spans="1:34" x14ac:dyDescent="0.25">
      <c r="A419" s="1" t="s">
        <v>1308</v>
      </c>
      <c r="B419" s="1" t="str">
        <f>VLOOKUP($A419,'[2]Protocol Search'!$A:$K,5,FALSE)</f>
        <v>OPEN TO ACCRUAL</v>
      </c>
      <c r="C419" s="1" t="str">
        <f>VLOOKUP($A419,'[2]Protocol Search'!$A:$K,9,FALSE)</f>
        <v>National</v>
      </c>
      <c r="D419" s="1" t="str">
        <f>VLOOKUP($A419,'[2]Protocol Search'!$A:$K,7,FALSE)</f>
        <v>University of Michigan</v>
      </c>
      <c r="E419" s="1" t="str">
        <f>VLOOKUP($A419,'[2]Protocol Search'!$A:$K,3,FALSE)</f>
        <v>Pathology</v>
      </c>
      <c r="F419" s="1" t="str">
        <f>VLOOKUP($A419,'[2]Protocol Search'!$A:$K,4,FALSE)</f>
        <v>Varani, James</v>
      </c>
      <c r="G419" s="1" t="str">
        <f>VLOOKUP($A419,'[2]Protocol Search'!$A:$K,10,FALSE)</f>
        <v>CTSU - Ambulatory and Chronic Disease</v>
      </c>
      <c r="H419" s="2">
        <v>43332</v>
      </c>
      <c r="J419" s="2">
        <v>43529</v>
      </c>
      <c r="L419" s="2">
        <v>43529</v>
      </c>
      <c r="M419" s="2" t="s">
        <v>0</v>
      </c>
      <c r="O419" s="2">
        <v>43496</v>
      </c>
      <c r="P419" s="2">
        <v>43535</v>
      </c>
      <c r="Q419" s="2" t="s">
        <v>0</v>
      </c>
      <c r="R419" s="2" t="s">
        <v>0</v>
      </c>
      <c r="S419" s="2">
        <v>43676</v>
      </c>
      <c r="T419" s="2">
        <v>43335</v>
      </c>
      <c r="V419" s="2">
        <v>43348</v>
      </c>
      <c r="W419" s="2">
        <v>43332</v>
      </c>
      <c r="X419" s="2">
        <v>43348</v>
      </c>
      <c r="Z419" s="2">
        <v>43686</v>
      </c>
      <c r="AB419" s="2" t="s">
        <v>0</v>
      </c>
      <c r="AC419" s="2">
        <v>43773</v>
      </c>
      <c r="AD419" s="2" t="s">
        <v>0</v>
      </c>
      <c r="AE419" s="2" t="s">
        <v>0</v>
      </c>
      <c r="AH419" s="2" t="s">
        <v>0</v>
      </c>
    </row>
    <row r="420" spans="1:34" x14ac:dyDescent="0.25">
      <c r="A420" s="1" t="s">
        <v>1307</v>
      </c>
      <c r="B420" s="1" t="str">
        <f>VLOOKUP($A420,'[2]Protocol Search'!$A:$K,5,FALSE)</f>
        <v>ABANDONED</v>
      </c>
      <c r="C420" s="1" t="str">
        <f>VLOOKUP($A420,'[2]Protocol Search'!$A:$K,9,FALSE)</f>
        <v>Industry</v>
      </c>
      <c r="D420" s="1" t="str">
        <f>VLOOKUP($A420,'[2]Protocol Search'!$A:$K,7,FALSE)</f>
        <v>Forconti Medical Ltd.</v>
      </c>
      <c r="E420" s="1" t="str">
        <f>VLOOKUP($A420,'[2]Protocol Search'!$A:$K,3,FALSE)</f>
        <v>Int Med-Gastroenterology</v>
      </c>
      <c r="F420" s="1" t="str">
        <f>VLOOKUP($A420,'[2]Protocol Search'!$A:$K,4,FALSE)</f>
        <v>Menees, Stacy</v>
      </c>
      <c r="G420" s="1" t="str">
        <f>VLOOKUP($A420,'[2]Protocol Search'!$A:$K,10,FALSE)</f>
        <v>CTSU - Ambulatory and Chronic Disease</v>
      </c>
      <c r="H420" s="2">
        <v>43325</v>
      </c>
      <c r="J420" s="2">
        <v>43418</v>
      </c>
      <c r="L420" s="2">
        <v>43417</v>
      </c>
      <c r="M420" s="2">
        <v>43437</v>
      </c>
      <c r="O420" s="2">
        <v>43490</v>
      </c>
      <c r="P420" s="2">
        <v>43437</v>
      </c>
      <c r="Q420" s="2">
        <v>43502</v>
      </c>
      <c r="R420" s="2">
        <v>43497</v>
      </c>
      <c r="T420" s="2">
        <v>43494</v>
      </c>
      <c r="W420" s="2">
        <v>43493</v>
      </c>
      <c r="AD420" s="2">
        <v>43437</v>
      </c>
      <c r="AE420" s="2">
        <v>43418</v>
      </c>
      <c r="AH420" s="2">
        <v>43350</v>
      </c>
    </row>
    <row r="421" spans="1:34" x14ac:dyDescent="0.25">
      <c r="A421" s="1" t="s">
        <v>1306</v>
      </c>
      <c r="B421" s="1" t="str">
        <f>VLOOKUP($A421,'[2]Protocol Search'!$A:$K,5,FALSE)</f>
        <v>TERMINATED</v>
      </c>
      <c r="C421" s="1" t="str">
        <f>VLOOKUP($A421,'[2]Protocol Search'!$A:$K,9,FALSE)</f>
        <v>Institutional</v>
      </c>
      <c r="D421" s="1" t="str">
        <f>VLOOKUP($A421,'[2]Protocol Search'!$A:$K,7,FALSE)</f>
        <v>Massachusetts Eye &amp; Ear Infirmary</v>
      </c>
      <c r="E421" s="1" t="str">
        <f>VLOOKUP($A421,'[2]Protocol Search'!$A:$K,3,FALSE)</f>
        <v>Otolaryngology</v>
      </c>
      <c r="F421" s="1" t="str">
        <f>VLOOKUP($A421,'[2]Protocol Search'!$A:$K,4,FALSE)</f>
        <v>Zopf, David</v>
      </c>
      <c r="G421" s="1" t="str">
        <f>VLOOKUP($A421,'[2]Protocol Search'!$A:$K,10,FALSE)</f>
        <v>CTSU - Childrens</v>
      </c>
      <c r="H421" s="2">
        <v>43486</v>
      </c>
      <c r="I421" s="2">
        <v>43467</v>
      </c>
      <c r="K421" s="2">
        <v>43467</v>
      </c>
      <c r="N421" s="2">
        <v>43455</v>
      </c>
      <c r="O421" s="2">
        <v>43472</v>
      </c>
      <c r="P421" s="2">
        <v>43480</v>
      </c>
      <c r="Q421" s="2">
        <v>43537</v>
      </c>
      <c r="R421" s="2" t="s">
        <v>0</v>
      </c>
      <c r="S421" s="2">
        <v>43658</v>
      </c>
      <c r="T421" s="2">
        <v>43623</v>
      </c>
      <c r="U421" s="2">
        <v>43467</v>
      </c>
      <c r="V421" s="2">
        <v>43623</v>
      </c>
      <c r="W421" s="2">
        <v>43622</v>
      </c>
      <c r="X421" s="2">
        <v>43623</v>
      </c>
      <c r="Z421" s="2">
        <v>43853</v>
      </c>
      <c r="AB421" s="2">
        <v>43656</v>
      </c>
      <c r="AC421" s="2">
        <v>43853</v>
      </c>
      <c r="AD421" s="2">
        <v>43486</v>
      </c>
      <c r="AF421" s="2">
        <v>43480</v>
      </c>
      <c r="AG421" s="2">
        <v>43484</v>
      </c>
      <c r="AH421" s="2" t="s">
        <v>0</v>
      </c>
    </row>
    <row r="422" spans="1:34" x14ac:dyDescent="0.25">
      <c r="A422" s="1" t="s">
        <v>1305</v>
      </c>
      <c r="B422" s="1" t="str">
        <f>VLOOKUP($A422,'[2]Protocol Search'!$A:$K,5,FALSE)</f>
        <v>ABANDONED</v>
      </c>
      <c r="C422" s="1" t="str">
        <f>VLOOKUP($A422,'[2]Protocol Search'!$A:$K,9,FALSE)</f>
        <v>Industry</v>
      </c>
      <c r="D422" s="1" t="str">
        <f>VLOOKUP($A422,'[2]Protocol Search'!$A:$K,7,FALSE)</f>
        <v>United Therapeutics Corp</v>
      </c>
      <c r="E422" s="1" t="str">
        <f>VLOOKUP($A422,'[2]Protocol Search'!$A:$K,3,FALSE)</f>
        <v>Int Med-Cardiology</v>
      </c>
      <c r="F422" s="1" t="str">
        <f>VLOOKUP($A422,'[2]Protocol Search'!$A:$K,4,FALSE)</f>
        <v>McLaughlin, Vallerie</v>
      </c>
      <c r="G422" s="1" t="str">
        <f>VLOOKUP($A422,'[2]Protocol Search'!$A:$K,10,FALSE)</f>
        <v>CTSU - Heart, Vessel, Blood</v>
      </c>
      <c r="H422" s="2">
        <v>43396</v>
      </c>
      <c r="I422" s="2">
        <v>43418</v>
      </c>
      <c r="K422" s="2">
        <v>43409</v>
      </c>
      <c r="N422" s="2">
        <v>43419</v>
      </c>
      <c r="O422" s="2">
        <v>43566</v>
      </c>
      <c r="P422" s="2">
        <v>43437</v>
      </c>
      <c r="Q422" s="2">
        <v>43444</v>
      </c>
      <c r="R422" s="2">
        <v>43455</v>
      </c>
      <c r="S422" s="2">
        <v>44169</v>
      </c>
      <c r="T422" s="2">
        <v>43455</v>
      </c>
      <c r="U422" s="2">
        <v>43396</v>
      </c>
      <c r="V422" s="2">
        <v>43577</v>
      </c>
      <c r="W422" s="2">
        <v>43448</v>
      </c>
      <c r="X422" s="2">
        <v>43581</v>
      </c>
      <c r="AD422" s="2">
        <v>43441</v>
      </c>
      <c r="AF422" s="2">
        <v>43424</v>
      </c>
      <c r="AG422" s="2">
        <v>43432</v>
      </c>
      <c r="AH422" s="2" t="s">
        <v>0</v>
      </c>
    </row>
    <row r="423" spans="1:34" x14ac:dyDescent="0.25">
      <c r="A423" s="1" t="s">
        <v>1304</v>
      </c>
      <c r="B423" s="1" t="str">
        <f>VLOOKUP($A423,'[2]Protocol Search'!$A:$K,5,FALSE)</f>
        <v>CLOSED TO ACCRUAL</v>
      </c>
      <c r="C423" s="1" t="str">
        <f>VLOOKUP($A423,'[2]Protocol Search'!$A:$K,9,FALSE)</f>
        <v>Externally Peer-Reviewed</v>
      </c>
      <c r="D423" s="1" t="str">
        <f>VLOOKUP($A423,'[2]Protocol Search'!$A:$K,7,FALSE)</f>
        <v>DHHS - National Institutes of Health</v>
      </c>
      <c r="E423" s="1" t="str">
        <f>VLOOKUP($A423,'[2]Protocol Search'!$A:$K,3,FALSE)</f>
        <v>Psychiatry</v>
      </c>
      <c r="F423" s="1" t="str">
        <f>VLOOKUP($A423,'[2]Protocol Search'!$A:$K,4,FALSE)</f>
        <v>Fernandez, Anne</v>
      </c>
      <c r="G423" s="1" t="str">
        <f>VLOOKUP($A423,'[2]Protocol Search'!$A:$K,10,FALSE)</f>
        <v>CTSU - Behavior, Function, and Pain</v>
      </c>
      <c r="H423" s="2">
        <v>43118</v>
      </c>
      <c r="J423" s="2">
        <v>43479</v>
      </c>
      <c r="L423" s="2">
        <v>43479</v>
      </c>
      <c r="M423" s="2" t="s">
        <v>0</v>
      </c>
      <c r="O423" s="2">
        <v>42592</v>
      </c>
      <c r="P423" s="2">
        <v>43522</v>
      </c>
      <c r="Q423" s="2">
        <v>43545</v>
      </c>
      <c r="R423" s="2" t="s">
        <v>0</v>
      </c>
      <c r="S423" s="2">
        <v>43592</v>
      </c>
      <c r="T423" s="2" t="s">
        <v>0</v>
      </c>
      <c r="V423" s="2" t="s">
        <v>0</v>
      </c>
      <c r="W423" s="2" t="s">
        <v>0</v>
      </c>
      <c r="X423" s="2" t="s">
        <v>0</v>
      </c>
      <c r="Z423" s="2">
        <v>43599</v>
      </c>
      <c r="AB423" s="2" t="s">
        <v>0</v>
      </c>
      <c r="AC423" s="2">
        <v>43654</v>
      </c>
      <c r="AD423" s="2" t="s">
        <v>0</v>
      </c>
      <c r="AE423" s="2" t="s">
        <v>0</v>
      </c>
      <c r="AH423" s="2" t="s">
        <v>0</v>
      </c>
    </row>
    <row r="424" spans="1:34" x14ac:dyDescent="0.25">
      <c r="A424" s="1" t="s">
        <v>1303</v>
      </c>
      <c r="B424" s="1" t="str">
        <f>VLOOKUP($A424,'[2]Protocol Search'!$A:$K,5,FALSE)</f>
        <v>OPEN TO ACCRUAL</v>
      </c>
      <c r="C424" s="1" t="str">
        <f>VLOOKUP($A424,'[2]Protocol Search'!$A:$K,9,FALSE)</f>
        <v>Industry</v>
      </c>
      <c r="D424" s="1" t="str">
        <f>VLOOKUP($A424,'[2]Protocol Search'!$A:$K,7,FALSE)</f>
        <v>DHHS, Department of-Office of the Secretary-Subcontracts</v>
      </c>
      <c r="E424" s="1" t="str">
        <f>VLOOKUP($A424,'[2]Protocol Search'!$A:$K,3,FALSE)</f>
        <v>Pathology</v>
      </c>
      <c r="F424" s="1" t="str">
        <f>VLOOKUP($A424,'[2]Protocol Search'!$A:$K,4,FALSE)</f>
        <v>Davenport, Robertson</v>
      </c>
      <c r="G424" s="1" t="str">
        <f>VLOOKUP($A424,'[2]Protocol Search'!$A:$K,10,FALSE)</f>
        <v>CTSU - Acute, Critical Care, Surgery &amp; Transplant</v>
      </c>
      <c r="H424" s="2">
        <v>43378</v>
      </c>
      <c r="I424" s="2">
        <v>43454</v>
      </c>
      <c r="K424" s="2">
        <v>43454</v>
      </c>
      <c r="N424" s="2">
        <v>43441</v>
      </c>
      <c r="O424" s="2">
        <v>43502</v>
      </c>
      <c r="P424" s="2">
        <v>43473</v>
      </c>
      <c r="Q424" s="2">
        <v>43501</v>
      </c>
      <c r="R424" s="2">
        <v>43551</v>
      </c>
      <c r="S424" s="2">
        <v>43692</v>
      </c>
      <c r="T424" s="2">
        <v>43551</v>
      </c>
      <c r="U424" s="2">
        <v>43385</v>
      </c>
      <c r="V424" s="2">
        <v>43553</v>
      </c>
      <c r="W424" s="2">
        <v>43550</v>
      </c>
      <c r="X424" s="2">
        <v>43553</v>
      </c>
      <c r="Z424" s="2">
        <v>43697</v>
      </c>
      <c r="AB424" s="2">
        <v>43728</v>
      </c>
      <c r="AC424" s="2">
        <v>43776</v>
      </c>
      <c r="AD424" s="2">
        <v>43486</v>
      </c>
      <c r="AF424" s="2">
        <v>43481</v>
      </c>
      <c r="AG424" s="2">
        <v>43481</v>
      </c>
      <c r="AH424" s="2">
        <v>43385</v>
      </c>
    </row>
    <row r="425" spans="1:34" x14ac:dyDescent="0.25">
      <c r="A425" s="1" t="s">
        <v>1302</v>
      </c>
      <c r="B425" s="1" t="str">
        <f>VLOOKUP($A425,'[2]Protocol Search'!$A:$K,5,FALSE)</f>
        <v>CLOSED TO ACCRUAL</v>
      </c>
      <c r="C425" s="1" t="str">
        <f>VLOOKUP($A425,'[2]Protocol Search'!$A:$K,9,FALSE)</f>
        <v>Industry</v>
      </c>
      <c r="D425" s="1" t="str">
        <f>VLOOKUP($A425,'[2]Protocol Search'!$A:$K,7,FALSE)</f>
        <v>Galapagos NV</v>
      </c>
      <c r="E425" s="1" t="str">
        <f>VLOOKUP($A425,'[2]Protocol Search'!$A:$K,3,FALSE)</f>
        <v>Int Med-Pulmonary/Critical Care</v>
      </c>
      <c r="F425" s="1" t="str">
        <f>VLOOKUP($A425,'[2]Protocol Search'!$A:$K,4,FALSE)</f>
        <v>Belloli, Elizabeth</v>
      </c>
      <c r="G425" s="1" t="str">
        <f>VLOOKUP($A425,'[2]Protocol Search'!$A:$K,10,FALSE)</f>
        <v>CTSU - Ambulatory and Chronic Disease</v>
      </c>
      <c r="H425" s="2">
        <v>43073</v>
      </c>
      <c r="J425" s="2">
        <v>43437</v>
      </c>
      <c r="L425" s="2">
        <v>43431</v>
      </c>
      <c r="M425" s="2">
        <v>43445</v>
      </c>
      <c r="O425" s="2">
        <v>43481</v>
      </c>
      <c r="P425" s="2">
        <v>43445</v>
      </c>
      <c r="Q425" s="2">
        <v>43455</v>
      </c>
      <c r="R425" s="2">
        <v>43504</v>
      </c>
      <c r="S425" s="2">
        <v>43609</v>
      </c>
      <c r="T425" s="2">
        <v>43502</v>
      </c>
      <c r="V425" s="2">
        <v>43587</v>
      </c>
      <c r="W425" s="2">
        <v>43500</v>
      </c>
      <c r="X425" s="2">
        <v>43594</v>
      </c>
      <c r="Z425" s="2">
        <v>43613</v>
      </c>
      <c r="AB425" s="2">
        <v>43608</v>
      </c>
      <c r="AC425" s="2">
        <v>43614</v>
      </c>
      <c r="AD425" s="2">
        <v>43447</v>
      </c>
      <c r="AE425" s="2">
        <v>43438</v>
      </c>
      <c r="AH425" s="2">
        <v>43151</v>
      </c>
    </row>
    <row r="426" spans="1:34" x14ac:dyDescent="0.25">
      <c r="A426" s="1" t="s">
        <v>1301</v>
      </c>
      <c r="B426" s="1" t="str">
        <f>VLOOKUP($A426,'[2]Protocol Search'!$A:$K,5,FALSE)</f>
        <v>OPEN TO ACCRUAL</v>
      </c>
      <c r="C426" s="1" t="str">
        <f>VLOOKUP($A426,'[2]Protocol Search'!$A:$K,9,FALSE)</f>
        <v>Externally Peer-Reviewed</v>
      </c>
      <c r="D426" s="1" t="str">
        <f>VLOOKUP($A426,'[2]Protocol Search'!$A:$K,7,FALSE)</f>
        <v>National Heart, Lung, and Blood Institute (NHLBI)</v>
      </c>
      <c r="E426" s="1" t="str">
        <f>VLOOKUP($A426,'[2]Protocol Search'!$A:$K,3,FALSE)</f>
        <v>Pediatrics-Intensive Care</v>
      </c>
      <c r="F426" s="1" t="str">
        <f>VLOOKUP($A426,'[2]Protocol Search'!$A:$K,4,FALSE)</f>
        <v>Flori, Heidi</v>
      </c>
      <c r="G426" s="1" t="str">
        <f>VLOOKUP($A426,'[2]Protocol Search'!$A:$K,10,FALSE)</f>
        <v>CTSU - Childrens</v>
      </c>
      <c r="H426" s="2">
        <v>43302</v>
      </c>
      <c r="I426" s="2">
        <v>43531</v>
      </c>
      <c r="K426" s="2">
        <v>43521</v>
      </c>
      <c r="N426" s="2">
        <v>43544</v>
      </c>
      <c r="O426" s="2">
        <v>43528</v>
      </c>
      <c r="P426" s="2">
        <v>43537</v>
      </c>
      <c r="Q426" s="2">
        <v>43564</v>
      </c>
      <c r="R426" s="2" t="s">
        <v>0</v>
      </c>
      <c r="S426" s="2">
        <v>43761</v>
      </c>
      <c r="T426" s="2">
        <v>43689</v>
      </c>
      <c r="U426" s="2">
        <v>43521</v>
      </c>
      <c r="V426" s="2">
        <v>43689</v>
      </c>
      <c r="W426" s="2">
        <v>43689</v>
      </c>
      <c r="X426" s="2">
        <v>43718</v>
      </c>
      <c r="Z426" s="2">
        <v>43762</v>
      </c>
      <c r="AB426" s="2">
        <v>43760</v>
      </c>
      <c r="AC426" s="2">
        <v>43782</v>
      </c>
      <c r="AD426" s="2">
        <v>43544</v>
      </c>
      <c r="AF426" s="2">
        <v>43531</v>
      </c>
      <c r="AG426" s="2">
        <v>43532</v>
      </c>
      <c r="AH426" s="2" t="s">
        <v>0</v>
      </c>
    </row>
    <row r="427" spans="1:34" x14ac:dyDescent="0.25">
      <c r="A427" s="1" t="s">
        <v>1300</v>
      </c>
      <c r="B427" s="1" t="str">
        <f>VLOOKUP($A427,'[2]Protocol Search'!$A:$K,5,FALSE)</f>
        <v>OPEN TO ACCRUAL</v>
      </c>
      <c r="C427" s="1" t="str">
        <f>VLOOKUP($A427,'[2]Protocol Search'!$A:$K,9,FALSE)</f>
        <v>Industry</v>
      </c>
      <c r="D427" s="1" t="str">
        <f>VLOOKUP($A427,'[2]Protocol Search'!$A:$K,7,FALSE)</f>
        <v>ProQR Therapeutics</v>
      </c>
      <c r="E427" s="1" t="str">
        <f>VLOOKUP($A427,'[2]Protocol Search'!$A:$K,3,FALSE)</f>
        <v>Ophthalmology &amp; Visual Sciences</v>
      </c>
      <c r="F427" s="1" t="str">
        <f>VLOOKUP($A427,'[2]Protocol Search'!$A:$K,4,FALSE)</f>
        <v>Jayasundera, Kanishka</v>
      </c>
      <c r="G427" s="1" t="str">
        <f>VLOOKUP($A427,'[2]Protocol Search'!$A:$K,10,FALSE)</f>
        <v>CTSU - Ambulatory and Chronic Disease</v>
      </c>
      <c r="H427" s="2">
        <v>43230</v>
      </c>
      <c r="J427" s="2">
        <v>43437</v>
      </c>
      <c r="L427" s="2">
        <v>43431</v>
      </c>
      <c r="M427" s="2">
        <v>43437</v>
      </c>
      <c r="O427" s="2">
        <v>43456</v>
      </c>
      <c r="P427" s="2">
        <v>43447</v>
      </c>
      <c r="Q427" s="2">
        <v>43468</v>
      </c>
      <c r="R427" s="2">
        <v>43452</v>
      </c>
      <c r="S427" s="2">
        <v>43544</v>
      </c>
      <c r="T427" s="2">
        <v>43452</v>
      </c>
      <c r="V427" s="2">
        <v>43500</v>
      </c>
      <c r="W427" s="2">
        <v>43451</v>
      </c>
      <c r="X427" s="2">
        <v>43504</v>
      </c>
      <c r="Z427" s="2">
        <v>43550</v>
      </c>
      <c r="AB427" s="2">
        <v>43542</v>
      </c>
      <c r="AC427" s="2">
        <v>43559</v>
      </c>
      <c r="AD427" s="2" t="s">
        <v>0</v>
      </c>
      <c r="AE427" s="2">
        <v>43438</v>
      </c>
      <c r="AH427" s="2">
        <v>43244</v>
      </c>
    </row>
    <row r="428" spans="1:34" x14ac:dyDescent="0.25">
      <c r="A428" s="1" t="s">
        <v>1299</v>
      </c>
      <c r="B428" s="1" t="str">
        <f>VLOOKUP($A428,'[2]Protocol Search'!$A:$K,5,FALSE)</f>
        <v>OPEN TO ACCRUAL</v>
      </c>
      <c r="C428" s="1" t="str">
        <f>VLOOKUP($A428,'[2]Protocol Search'!$A:$K,9,FALSE)</f>
        <v>National</v>
      </c>
      <c r="D428" s="1" t="str">
        <f>VLOOKUP($A428,'[2]Protocol Search'!$A:$K,7,FALSE)</f>
        <v>University of Michigan</v>
      </c>
      <c r="E428" s="1" t="str">
        <f>VLOOKUP($A428,'[2]Protocol Search'!$A:$K,3,FALSE)</f>
        <v>Int Med-Cardiology</v>
      </c>
      <c r="F428" s="1" t="str">
        <f>VLOOKUP($A428,'[2]Protocol Search'!$A:$K,4,FALSE)</f>
        <v>Fasing, Kathleen</v>
      </c>
      <c r="G428" s="1" t="str">
        <f>VLOOKUP($A428,'[2]Protocol Search'!$A:$K,10,FALSE)</f>
        <v>CTSU - Heart, Vessel, Blood</v>
      </c>
      <c r="H428" s="2">
        <v>43623</v>
      </c>
      <c r="I428" s="2">
        <v>43638</v>
      </c>
      <c r="K428" s="2">
        <v>43630</v>
      </c>
      <c r="N428" s="2" t="s">
        <v>0</v>
      </c>
      <c r="O428" s="2">
        <v>43634</v>
      </c>
      <c r="P428" s="2" t="s">
        <v>0</v>
      </c>
      <c r="Q428" s="2" t="s">
        <v>0</v>
      </c>
      <c r="R428" s="2" t="s">
        <v>0</v>
      </c>
      <c r="S428" s="2" t="s">
        <v>0</v>
      </c>
      <c r="T428" s="2">
        <v>43709</v>
      </c>
      <c r="U428" s="2">
        <v>43623</v>
      </c>
      <c r="V428" s="2">
        <v>44221</v>
      </c>
      <c r="W428" s="2">
        <v>43681</v>
      </c>
      <c r="X428" s="2" t="s">
        <v>0</v>
      </c>
      <c r="Z428" s="2">
        <v>44180</v>
      </c>
      <c r="AB428" s="2" t="s">
        <v>0</v>
      </c>
      <c r="AC428" s="2">
        <v>44208</v>
      </c>
      <c r="AD428" s="2">
        <v>43669</v>
      </c>
      <c r="AF428" s="2">
        <v>43642</v>
      </c>
      <c r="AG428" s="2">
        <v>43642</v>
      </c>
      <c r="AH428" s="2" t="s">
        <v>0</v>
      </c>
    </row>
    <row r="429" spans="1:34" x14ac:dyDescent="0.25">
      <c r="A429" s="1" t="s">
        <v>1298</v>
      </c>
      <c r="B429" s="1" t="str">
        <f>VLOOKUP($A429,'[2]Protocol Search'!$A:$K,5,FALSE)</f>
        <v>OPEN TO ACCRUAL</v>
      </c>
      <c r="C429" s="1" t="str">
        <f>VLOOKUP($A429,'[2]Protocol Search'!$A:$K,9,FALSE)</f>
        <v>Industry</v>
      </c>
      <c r="D429" s="1" t="str">
        <f>VLOOKUP($A429,'[2]Protocol Search'!$A:$K,7,FALSE)</f>
        <v>AtriCure, Inc.</v>
      </c>
      <c r="E429" s="1" t="str">
        <f>VLOOKUP($A429,'[2]Protocol Search'!$A:$K,3,FALSE)</f>
        <v>Cardiac Surgery</v>
      </c>
      <c r="F429" s="1" t="str">
        <f>VLOOKUP($A429,'[2]Protocol Search'!$A:$K,4,FALSE)</f>
        <v>Romano, Matthew</v>
      </c>
      <c r="G429" s="1" t="str">
        <f>VLOOKUP($A429,'[2]Protocol Search'!$A:$K,10,FALSE)</f>
        <v>CTSU - Heart, Vessel, Blood</v>
      </c>
      <c r="H429" s="2">
        <v>43279</v>
      </c>
      <c r="J429" s="2">
        <v>43446</v>
      </c>
      <c r="L429" s="2">
        <v>43439</v>
      </c>
      <c r="M429" s="2">
        <v>43451</v>
      </c>
      <c r="O429" s="2">
        <v>43503</v>
      </c>
      <c r="P429" s="2">
        <v>43454</v>
      </c>
      <c r="Q429" s="2">
        <v>43481</v>
      </c>
      <c r="R429" s="2">
        <v>43490</v>
      </c>
      <c r="S429" s="2">
        <v>43593</v>
      </c>
      <c r="T429" s="2">
        <v>43490</v>
      </c>
      <c r="V429" s="2">
        <v>43550</v>
      </c>
      <c r="W429" s="2">
        <v>43489</v>
      </c>
      <c r="X429" s="2">
        <v>43550</v>
      </c>
      <c r="Z429" s="2">
        <v>43598</v>
      </c>
      <c r="AB429" s="2">
        <v>43591</v>
      </c>
      <c r="AC429" s="2">
        <v>43642</v>
      </c>
      <c r="AD429" s="2">
        <v>43479</v>
      </c>
      <c r="AE429" s="2">
        <v>43448</v>
      </c>
      <c r="AH429" s="2">
        <v>43299</v>
      </c>
    </row>
    <row r="430" spans="1:34" x14ac:dyDescent="0.25">
      <c r="A430" s="1" t="s">
        <v>1297</v>
      </c>
      <c r="B430" s="1" t="str">
        <f>VLOOKUP($A430,'[2]Protocol Search'!$A:$K,5,FALSE)</f>
        <v>OPEN TO ACCRUAL</v>
      </c>
      <c r="C430" s="1" t="str">
        <f>VLOOKUP($A430,'[2]Protocol Search'!$A:$K,9,FALSE)</f>
        <v>Industry</v>
      </c>
      <c r="D430" s="1" t="str">
        <f>VLOOKUP($A430,'[2]Protocol Search'!$A:$K,7,FALSE)</f>
        <v>MeiraGtx</v>
      </c>
      <c r="E430" s="1" t="str">
        <f>VLOOKUP($A430,'[2]Protocol Search'!$A:$K,3,FALSE)</f>
        <v>Ophthalmology &amp; Visual Sciences</v>
      </c>
      <c r="F430" s="1" t="str">
        <f>VLOOKUP($A430,'[2]Protocol Search'!$A:$K,4,FALSE)</f>
        <v>Besirli, Cagri</v>
      </c>
      <c r="G430" s="1" t="str">
        <f>VLOOKUP($A430,'[2]Protocol Search'!$A:$K,10,FALSE)</f>
        <v>CTSU - Ambulatory and Chronic Disease</v>
      </c>
      <c r="H430" s="2">
        <v>43445</v>
      </c>
      <c r="I430" s="2">
        <v>43480</v>
      </c>
      <c r="K430" s="2">
        <v>43476</v>
      </c>
      <c r="N430" s="2">
        <v>43525</v>
      </c>
      <c r="O430" s="2">
        <v>43487</v>
      </c>
      <c r="P430" s="2">
        <v>43508</v>
      </c>
      <c r="Q430" s="2">
        <v>43517</v>
      </c>
      <c r="R430" s="2">
        <v>43490</v>
      </c>
      <c r="S430" s="2">
        <v>43564</v>
      </c>
      <c r="T430" s="2">
        <v>43490</v>
      </c>
      <c r="U430" s="2">
        <v>43445</v>
      </c>
      <c r="V430" s="2">
        <v>43502</v>
      </c>
      <c r="W430" s="2">
        <v>43490</v>
      </c>
      <c r="X430" s="2">
        <v>43527</v>
      </c>
      <c r="AB430" s="2">
        <v>43676</v>
      </c>
      <c r="AD430" s="2">
        <v>43482</v>
      </c>
      <c r="AF430" s="2">
        <v>43454</v>
      </c>
      <c r="AG430" s="2">
        <v>43455</v>
      </c>
      <c r="AH430" s="2" t="s">
        <v>0</v>
      </c>
    </row>
    <row r="431" spans="1:34" x14ac:dyDescent="0.25">
      <c r="A431" s="1" t="s">
        <v>1296</v>
      </c>
      <c r="B431" s="1" t="str">
        <f>VLOOKUP($A431,'[2]Protocol Search'!$A:$K,5,FALSE)</f>
        <v>CLOSED TO ACCRUAL</v>
      </c>
      <c r="C431" s="1" t="str">
        <f>VLOOKUP($A431,'[2]Protocol Search'!$A:$K,9,FALSE)</f>
        <v>Industry</v>
      </c>
      <c r="D431" s="1" t="str">
        <f>VLOOKUP($A431,'[2]Protocol Search'!$A:$K,7,FALSE)</f>
        <v>Bridge Biotherapeutics, Inc</v>
      </c>
      <c r="E431" s="1" t="str">
        <f>VLOOKUP($A431,'[2]Protocol Search'!$A:$K,3,FALSE)</f>
        <v>Int Med-Gastroenterology</v>
      </c>
      <c r="F431" s="1" t="str">
        <f>VLOOKUP($A431,'[2]Protocol Search'!$A:$K,4,FALSE)</f>
        <v>Higgins, Peter</v>
      </c>
      <c r="G431" s="1" t="str">
        <f>VLOOKUP($A431,'[2]Protocol Search'!$A:$K,10,FALSE)</f>
        <v>CTSU - Ambulatory and Chronic Disease</v>
      </c>
      <c r="H431" s="2">
        <v>43451</v>
      </c>
      <c r="I431" s="2">
        <v>43553</v>
      </c>
      <c r="K431" s="2">
        <v>43550</v>
      </c>
      <c r="N431" s="2">
        <v>43480</v>
      </c>
      <c r="O431" s="2">
        <v>43536</v>
      </c>
      <c r="P431" s="2">
        <v>43563</v>
      </c>
      <c r="Q431" s="2">
        <v>43573</v>
      </c>
      <c r="R431" s="2">
        <v>43522</v>
      </c>
      <c r="S431" s="2">
        <v>43580</v>
      </c>
      <c r="T431" s="2">
        <v>43522</v>
      </c>
      <c r="U431" s="2">
        <v>43467</v>
      </c>
      <c r="V431" s="2">
        <v>43546</v>
      </c>
      <c r="W431" s="2">
        <v>43516</v>
      </c>
      <c r="X431" s="2">
        <v>43546</v>
      </c>
      <c r="Z431" s="2">
        <v>43731</v>
      </c>
      <c r="AB431" s="2">
        <v>43735</v>
      </c>
      <c r="AC431" s="2">
        <v>43759</v>
      </c>
      <c r="AD431" s="2">
        <v>43482</v>
      </c>
      <c r="AF431" s="2">
        <v>43467</v>
      </c>
      <c r="AG431" s="2">
        <v>43467</v>
      </c>
      <c r="AH431" s="2" t="s">
        <v>0</v>
      </c>
    </row>
    <row r="432" spans="1:34" x14ac:dyDescent="0.25">
      <c r="A432" s="1" t="s">
        <v>1295</v>
      </c>
      <c r="B432" s="1" t="str">
        <f>VLOOKUP($A432,'[2]Protocol Search'!$A:$K,5,FALSE)</f>
        <v>ABANDONED</v>
      </c>
      <c r="C432" s="1" t="str">
        <f>VLOOKUP($A432,'[2]Protocol Search'!$A:$K,9,FALSE)</f>
        <v/>
      </c>
      <c r="D432" s="1" t="str">
        <f>VLOOKUP($A432,'[2]Protocol Search'!$A:$K,7,FALSE)</f>
        <v/>
      </c>
      <c r="E432" s="1" t="str">
        <f>VLOOKUP($A432,'[2]Protocol Search'!$A:$K,3,FALSE)</f>
        <v>Orthopaedic Surgery</v>
      </c>
      <c r="F432" s="1" t="str">
        <f>VLOOKUP($A432,'[2]Protocol Search'!$A:$K,4,FALSE)</f>
        <v>Maerz, Tristan</v>
      </c>
      <c r="G432" s="1" t="str">
        <f>VLOOKUP($A432,'[2]Protocol Search'!$A:$K,10,FALSE)</f>
        <v>CTSU - Behavior, Function, and Pain</v>
      </c>
      <c r="H432" s="2">
        <v>43528</v>
      </c>
      <c r="P432" s="2" t="s">
        <v>0</v>
      </c>
      <c r="Q432" s="2" t="s">
        <v>0</v>
      </c>
      <c r="AH432" s="2" t="s">
        <v>0</v>
      </c>
    </row>
    <row r="433" spans="1:34" x14ac:dyDescent="0.25">
      <c r="A433" s="1" t="s">
        <v>1294</v>
      </c>
      <c r="B433" s="1" t="str">
        <f>VLOOKUP($A433,'[2]Protocol Search'!$A:$K,5,FALSE)</f>
        <v>TERMINATED</v>
      </c>
      <c r="C433" s="1" t="str">
        <f>VLOOKUP($A433,'[2]Protocol Search'!$A:$K,9,FALSE)</f>
        <v>Industry</v>
      </c>
      <c r="D433" s="1" t="str">
        <f>VLOOKUP($A433,'[2]Protocol Search'!$A:$K,7,FALSE)</f>
        <v>Respivant Sciences, Inc.</v>
      </c>
      <c r="E433" s="1" t="str">
        <f>VLOOKUP($A433,'[2]Protocol Search'!$A:$K,3,FALSE)</f>
        <v>Int Med-Pulmonary/Critical Care</v>
      </c>
      <c r="F433" s="1" t="str">
        <f>VLOOKUP($A433,'[2]Protocol Search'!$A:$K,4,FALSE)</f>
        <v>Belloli, Elizabeth</v>
      </c>
      <c r="G433" s="1" t="str">
        <f>VLOOKUP($A433,'[2]Protocol Search'!$A:$K,10,FALSE)</f>
        <v>CTSU - Ambulatory and Chronic Disease</v>
      </c>
      <c r="H433" s="2">
        <v>42780</v>
      </c>
      <c r="I433" s="2">
        <v>43474</v>
      </c>
      <c r="K433" s="2">
        <v>43474</v>
      </c>
      <c r="N433" s="2">
        <v>43487</v>
      </c>
      <c r="O433" s="2">
        <v>43488</v>
      </c>
      <c r="P433" s="2">
        <v>43487</v>
      </c>
      <c r="Q433" s="2">
        <v>43501</v>
      </c>
      <c r="R433" s="2">
        <v>43511</v>
      </c>
      <c r="S433" s="2">
        <v>43580</v>
      </c>
      <c r="T433" s="2">
        <v>43511</v>
      </c>
      <c r="U433" s="2">
        <v>43472</v>
      </c>
      <c r="V433" s="2">
        <v>43535</v>
      </c>
      <c r="W433" s="2">
        <v>43510</v>
      </c>
      <c r="X433" s="2">
        <v>43543</v>
      </c>
      <c r="Z433" s="2">
        <v>43584</v>
      </c>
      <c r="AB433" s="2">
        <v>43592</v>
      </c>
      <c r="AC433" s="2">
        <v>43593</v>
      </c>
      <c r="AD433" s="2">
        <v>43488</v>
      </c>
      <c r="AF433" s="2">
        <v>43475</v>
      </c>
      <c r="AG433" s="2">
        <v>43476</v>
      </c>
      <c r="AH433" s="2">
        <v>42788</v>
      </c>
    </row>
    <row r="434" spans="1:34" x14ac:dyDescent="0.25">
      <c r="A434" s="1" t="s">
        <v>1293</v>
      </c>
      <c r="B434" s="1" t="str">
        <f>VLOOKUP($A434,'[2]Protocol Search'!$A:$K,5,FALSE)</f>
        <v>CLOSED TO ACCRUAL</v>
      </c>
      <c r="C434" s="1" t="str">
        <f>VLOOKUP($A434,'[2]Protocol Search'!$A:$K,9,FALSE)</f>
        <v>Industry</v>
      </c>
      <c r="D434" s="1" t="str">
        <f>VLOOKUP($A434,'[2]Protocol Search'!$A:$K,7,FALSE)</f>
        <v>Millennium Pharmaceuticals, Inc.</v>
      </c>
      <c r="E434" s="1" t="str">
        <f>VLOOKUP($A434,'[2]Protocol Search'!$A:$K,3,FALSE)</f>
        <v>Int Med-Gastroenterology</v>
      </c>
      <c r="F434" s="1" t="str">
        <f>VLOOKUP($A434,'[2]Protocol Search'!$A:$K,4,FALSE)</f>
        <v>Lee, Allen</v>
      </c>
      <c r="G434" s="1" t="str">
        <f>VLOOKUP($A434,'[2]Protocol Search'!$A:$K,10,FALSE)</f>
        <v>CTSU - Ambulatory and Chronic Disease</v>
      </c>
      <c r="H434" s="2">
        <v>43258</v>
      </c>
      <c r="J434" s="2">
        <v>43480</v>
      </c>
      <c r="L434" s="2">
        <v>43480</v>
      </c>
      <c r="M434" s="2">
        <v>43489</v>
      </c>
      <c r="O434" s="2">
        <v>43523</v>
      </c>
      <c r="P434" s="2">
        <v>43495</v>
      </c>
      <c r="Q434" s="2">
        <v>43502</v>
      </c>
      <c r="R434" s="2">
        <v>43505</v>
      </c>
      <c r="S434" s="2">
        <v>43677</v>
      </c>
      <c r="T434" s="2">
        <v>43504</v>
      </c>
      <c r="V434" s="2">
        <v>43663</v>
      </c>
      <c r="W434" s="2">
        <v>43503</v>
      </c>
      <c r="X434" s="2">
        <v>43663</v>
      </c>
      <c r="Z434" s="2">
        <v>43682</v>
      </c>
      <c r="AB434" s="2">
        <v>43677</v>
      </c>
      <c r="AC434" s="2">
        <v>43847</v>
      </c>
      <c r="AD434" s="2">
        <v>43493</v>
      </c>
      <c r="AE434" s="2">
        <v>43481</v>
      </c>
      <c r="AH434" s="2">
        <v>43279</v>
      </c>
    </row>
    <row r="435" spans="1:34" x14ac:dyDescent="0.25">
      <c r="A435" s="1" t="s">
        <v>1292</v>
      </c>
      <c r="B435" s="1" t="str">
        <f>VLOOKUP($A435,'[2]Protocol Search'!$A:$K,5,FALSE)</f>
        <v>OPEN TO ACCRUAL</v>
      </c>
      <c r="C435" s="1" t="str">
        <f>VLOOKUP($A435,'[2]Protocol Search'!$A:$K,9,FALSE)</f>
        <v>Institutional</v>
      </c>
      <c r="D435" s="1" t="str">
        <f>VLOOKUP($A435,'[2]Protocol Search'!$A:$K,7,FALSE)</f>
        <v>American Gastroenterological Association</v>
      </c>
      <c r="E435" s="1" t="str">
        <f>VLOOKUP($A435,'[2]Protocol Search'!$A:$K,3,FALSE)</f>
        <v>Int Med-Gastroenterology</v>
      </c>
      <c r="F435" s="1" t="str">
        <f>VLOOKUP($A435,'[2]Protocol Search'!$A:$K,4,FALSE)</f>
        <v>Chen, Joan</v>
      </c>
      <c r="G435" s="1" t="str">
        <f>VLOOKUP($A435,'[2]Protocol Search'!$A:$K,10,FALSE)</f>
        <v>CTSU - Ambulatory and Chronic Disease</v>
      </c>
      <c r="H435" s="2">
        <v>43327</v>
      </c>
      <c r="J435" s="2">
        <v>43486</v>
      </c>
      <c r="L435" s="2">
        <v>43478</v>
      </c>
      <c r="M435" s="2" t="s">
        <v>0</v>
      </c>
      <c r="O435" s="2">
        <v>43479</v>
      </c>
      <c r="P435" s="2" t="s">
        <v>0</v>
      </c>
      <c r="Q435" s="2" t="s">
        <v>0</v>
      </c>
      <c r="R435" s="2" t="s">
        <v>0</v>
      </c>
      <c r="S435" s="2" t="s">
        <v>0</v>
      </c>
      <c r="T435" s="2" t="s">
        <v>0</v>
      </c>
      <c r="V435" s="2" t="s">
        <v>0</v>
      </c>
      <c r="W435" s="2" t="s">
        <v>0</v>
      </c>
      <c r="X435" s="2">
        <v>43353</v>
      </c>
      <c r="Z435" s="2">
        <v>43558</v>
      </c>
      <c r="AB435" s="2">
        <v>43556</v>
      </c>
      <c r="AC435" s="2">
        <v>43578</v>
      </c>
      <c r="AD435" s="2" t="s">
        <v>0</v>
      </c>
      <c r="AE435" s="2">
        <v>43327</v>
      </c>
      <c r="AH435" s="2" t="s">
        <v>0</v>
      </c>
    </row>
    <row r="436" spans="1:34" x14ac:dyDescent="0.25">
      <c r="A436" s="1" t="s">
        <v>1291</v>
      </c>
      <c r="B436" s="1" t="str">
        <f>VLOOKUP($A436,'[2]Protocol Search'!$A:$K,5,FALSE)</f>
        <v>TERMINATED</v>
      </c>
      <c r="C436" s="1" t="str">
        <f>VLOOKUP($A436,'[2]Protocol Search'!$A:$K,9,FALSE)</f>
        <v>Industry</v>
      </c>
      <c r="D436" s="1" t="str">
        <f>VLOOKUP($A436,'[2]Protocol Search'!$A:$K,7,FALSE)</f>
        <v>Sanofi</v>
      </c>
      <c r="E436" s="1" t="str">
        <f>VLOOKUP($A436,'[2]Protocol Search'!$A:$K,3,FALSE)</f>
        <v>Int Med-Metabolism, Endo &amp; Diabetes</v>
      </c>
      <c r="F436" s="1" t="str">
        <f>VLOOKUP($A436,'[2]Protocol Search'!$A:$K,4,FALSE)</f>
        <v>Busui, Rodica</v>
      </c>
      <c r="G436" s="1" t="str">
        <f>VLOOKUP($A436,'[2]Protocol Search'!$A:$K,10,FALSE)</f>
        <v>CTSU - Ambulatory and Chronic Disease</v>
      </c>
      <c r="H436" s="2">
        <v>43404</v>
      </c>
      <c r="I436" s="2">
        <v>43437</v>
      </c>
      <c r="K436" s="2">
        <v>43437</v>
      </c>
      <c r="N436" s="2">
        <v>43440</v>
      </c>
      <c r="O436" s="2">
        <v>43517</v>
      </c>
      <c r="P436" s="2">
        <v>43444</v>
      </c>
      <c r="Q436" s="2">
        <v>43447</v>
      </c>
      <c r="R436" s="2">
        <v>43483</v>
      </c>
      <c r="S436" s="2">
        <v>43657</v>
      </c>
      <c r="T436" s="2">
        <v>43482</v>
      </c>
      <c r="U436" s="2">
        <v>43431</v>
      </c>
      <c r="V436" s="2">
        <v>43523</v>
      </c>
      <c r="W436" s="2">
        <v>43472</v>
      </c>
      <c r="X436" s="2">
        <v>43537</v>
      </c>
      <c r="Z436" s="2">
        <v>43661</v>
      </c>
      <c r="AB436" s="2">
        <v>43662</v>
      </c>
      <c r="AC436" s="2">
        <v>43852</v>
      </c>
      <c r="AD436" s="2">
        <v>43444</v>
      </c>
      <c r="AF436" s="2">
        <v>43438</v>
      </c>
      <c r="AG436" s="2">
        <v>43438</v>
      </c>
      <c r="AH436" s="2" t="s">
        <v>0</v>
      </c>
    </row>
    <row r="437" spans="1:34" x14ac:dyDescent="0.25">
      <c r="A437" s="1" t="s">
        <v>1290</v>
      </c>
      <c r="B437" s="1" t="str">
        <f>VLOOKUP($A437,'[2]Protocol Search'!$A:$K,5,FALSE)</f>
        <v>ABANDONED</v>
      </c>
      <c r="C437" s="1" t="str">
        <f>VLOOKUP($A437,'[2]Protocol Search'!$A:$K,9,FALSE)</f>
        <v>Industry</v>
      </c>
      <c r="D437" s="1" t="str">
        <f>VLOOKUP($A437,'[2]Protocol Search'!$A:$K,7,FALSE)</f>
        <v>Pfizer</v>
      </c>
      <c r="E437" s="1" t="str">
        <f>VLOOKUP($A437,'[2]Protocol Search'!$A:$K,3,FALSE)</f>
        <v>Int Med-Gastroenterology</v>
      </c>
      <c r="F437" s="1" t="str">
        <f>VLOOKUP($A437,'[2]Protocol Search'!$A:$K,4,FALSE)</f>
        <v>Higgins, Peter</v>
      </c>
      <c r="G437" s="1" t="str">
        <f>VLOOKUP($A437,'[2]Protocol Search'!$A:$K,10,FALSE)</f>
        <v>CTSU - Ambulatory and Chronic Disease</v>
      </c>
      <c r="H437" s="2">
        <v>43124</v>
      </c>
      <c r="J437" s="2">
        <v>43362</v>
      </c>
      <c r="L437" s="2">
        <v>43361</v>
      </c>
      <c r="M437" s="2" t="s">
        <v>0</v>
      </c>
      <c r="O437" s="2">
        <v>43494</v>
      </c>
      <c r="P437" s="2">
        <v>43389</v>
      </c>
      <c r="Q437" s="2">
        <v>43909</v>
      </c>
      <c r="R437" s="2" t="s">
        <v>0</v>
      </c>
      <c r="T437" s="2">
        <v>43133</v>
      </c>
      <c r="V437" s="2">
        <v>43896</v>
      </c>
      <c r="W437" s="2">
        <v>43132</v>
      </c>
      <c r="X437" s="2">
        <v>43389</v>
      </c>
      <c r="AD437" s="2">
        <v>43131</v>
      </c>
      <c r="AE437" s="2">
        <v>43124</v>
      </c>
      <c r="AH437" s="2" t="s">
        <v>0</v>
      </c>
    </row>
    <row r="438" spans="1:34" x14ac:dyDescent="0.25">
      <c r="A438" s="1" t="s">
        <v>1289</v>
      </c>
      <c r="B438" s="1" t="str">
        <f>VLOOKUP($A438,'[2]Protocol Search'!$A:$K,5,FALSE)</f>
        <v>ABANDONED</v>
      </c>
      <c r="C438" s="1" t="str">
        <f>VLOOKUP($A438,'[2]Protocol Search'!$A:$K,9,FALSE)</f>
        <v>National</v>
      </c>
      <c r="D438" s="1" t="str">
        <f>VLOOKUP($A438,'[2]Protocol Search'!$A:$K,7,FALSE)</f>
        <v>University of Michigan</v>
      </c>
      <c r="E438" s="1" t="str">
        <f>VLOOKUP($A438,'[2]Protocol Search'!$A:$K,3,FALSE)</f>
        <v>Otolaryngology</v>
      </c>
      <c r="F438" s="1" t="str">
        <f>VLOOKUP($A438,'[2]Protocol Search'!$A:$K,4,FALSE)</f>
        <v>Zopf, David</v>
      </c>
      <c r="G438" s="1" t="str">
        <f>VLOOKUP($A438,'[2]Protocol Search'!$A:$K,10,FALSE)</f>
        <v>CTSU - Neurosciences and Sensory</v>
      </c>
      <c r="H438" s="2">
        <v>43502</v>
      </c>
      <c r="AH438" s="2" t="s">
        <v>0</v>
      </c>
    </row>
    <row r="439" spans="1:34" x14ac:dyDescent="0.25">
      <c r="A439" s="1" t="s">
        <v>1288</v>
      </c>
      <c r="B439" s="1" t="str">
        <f>VLOOKUP($A439,'[2]Protocol Search'!$A:$K,5,FALSE)</f>
        <v>OPEN TO ACCRUAL</v>
      </c>
      <c r="C439" s="1" t="str">
        <f>VLOOKUP($A439,'[2]Protocol Search'!$A:$K,9,FALSE)</f>
        <v>Industry</v>
      </c>
      <c r="D439" s="1" t="str">
        <f>VLOOKUP($A439,'[2]Protocol Search'!$A:$K,7,FALSE)</f>
        <v>Pfizer</v>
      </c>
      <c r="E439" s="1" t="str">
        <f>VLOOKUP($A439,'[2]Protocol Search'!$A:$K,3,FALSE)</f>
        <v>Pediatrics-Hematology/Oncology</v>
      </c>
      <c r="F439" s="1" t="str">
        <f>VLOOKUP($A439,'[2]Protocol Search'!$A:$K,4,FALSE)</f>
        <v>Weyand, Angela</v>
      </c>
      <c r="G439" s="1" t="str">
        <f>VLOOKUP($A439,'[2]Protocol Search'!$A:$K,10,FALSE)</f>
        <v>CTSU - Childrens</v>
      </c>
      <c r="H439" s="2">
        <v>43406</v>
      </c>
      <c r="I439" s="2">
        <v>43487</v>
      </c>
      <c r="K439" s="2">
        <v>43483</v>
      </c>
      <c r="N439" s="2">
        <v>43488</v>
      </c>
      <c r="O439" s="2">
        <v>43497</v>
      </c>
      <c r="P439" s="2">
        <v>43497</v>
      </c>
      <c r="Q439" s="2">
        <v>43515</v>
      </c>
      <c r="R439" s="2">
        <v>43508</v>
      </c>
      <c r="S439" s="2">
        <v>43628</v>
      </c>
      <c r="T439" s="2">
        <v>43507</v>
      </c>
      <c r="U439" s="2">
        <v>43483</v>
      </c>
      <c r="V439" s="2">
        <v>43591</v>
      </c>
      <c r="W439" s="2">
        <v>43507</v>
      </c>
      <c r="X439" s="2">
        <v>43591</v>
      </c>
      <c r="Z439" s="2">
        <v>43633</v>
      </c>
      <c r="AB439" s="2">
        <v>43622</v>
      </c>
      <c r="AC439" s="2">
        <v>43647</v>
      </c>
      <c r="AD439" s="2">
        <v>43504</v>
      </c>
      <c r="AF439" s="2">
        <v>43497</v>
      </c>
      <c r="AG439" s="2">
        <v>43500</v>
      </c>
      <c r="AH439" s="2">
        <v>43453</v>
      </c>
    </row>
    <row r="440" spans="1:34" x14ac:dyDescent="0.25">
      <c r="A440" s="1" t="s">
        <v>1287</v>
      </c>
      <c r="B440" s="1" t="str">
        <f>VLOOKUP($A440,'[2]Protocol Search'!$A:$K,5,FALSE)</f>
        <v>OPEN TO ACCRUAL</v>
      </c>
      <c r="C440" s="1" t="str">
        <f>VLOOKUP($A440,'[2]Protocol Search'!$A:$K,9,FALSE)</f>
        <v>Industry</v>
      </c>
      <c r="D440" s="1" t="str">
        <f>VLOOKUP($A440,'[2]Protocol Search'!$A:$K,7,FALSE)</f>
        <v>Allergan Pharmaceuticals, Inc.</v>
      </c>
      <c r="E440" s="1" t="str">
        <f>VLOOKUP($A440,'[2]Protocol Search'!$A:$K,3,FALSE)</f>
        <v>Ophthalmology &amp; Visual Sciences</v>
      </c>
      <c r="F440" s="1" t="str">
        <f>VLOOKUP($A440,'[2]Protocol Search'!$A:$K,4,FALSE)</f>
        <v>Jayasundera, Kanishka</v>
      </c>
      <c r="G440" s="1" t="str">
        <f>VLOOKUP($A440,'[2]Protocol Search'!$A:$K,10,FALSE)</f>
        <v>CTSU - Ambulatory and Chronic Disease</v>
      </c>
      <c r="H440" s="2">
        <v>43374</v>
      </c>
      <c r="I440" s="2">
        <v>43487</v>
      </c>
      <c r="K440" s="2">
        <v>43487</v>
      </c>
      <c r="N440" s="2">
        <v>43487</v>
      </c>
      <c r="O440" s="2">
        <v>43608</v>
      </c>
      <c r="P440" s="2">
        <v>43501</v>
      </c>
      <c r="Q440" s="2">
        <v>43516</v>
      </c>
      <c r="R440" s="2">
        <v>43539</v>
      </c>
      <c r="S440" s="2">
        <v>43874</v>
      </c>
      <c r="T440" s="2">
        <v>43535</v>
      </c>
      <c r="U440" s="2">
        <v>43482</v>
      </c>
      <c r="V440" s="2">
        <v>43790</v>
      </c>
      <c r="W440" s="2">
        <v>43530</v>
      </c>
      <c r="X440" s="2">
        <v>43811</v>
      </c>
      <c r="Z440" s="2">
        <v>43885</v>
      </c>
      <c r="AB440" s="2">
        <v>43887</v>
      </c>
      <c r="AC440" s="2">
        <v>44020</v>
      </c>
      <c r="AD440" s="2">
        <v>43528</v>
      </c>
      <c r="AF440" s="2">
        <v>43487</v>
      </c>
      <c r="AG440" s="2">
        <v>43516</v>
      </c>
      <c r="AH440" s="2" t="s">
        <v>0</v>
      </c>
    </row>
    <row r="441" spans="1:34" x14ac:dyDescent="0.25">
      <c r="A441" s="1" t="s">
        <v>1286</v>
      </c>
      <c r="B441" s="1" t="str">
        <f>VLOOKUP($A441,'[2]Protocol Search'!$A:$K,5,FALSE)</f>
        <v>OPEN TO ACCRUAL</v>
      </c>
      <c r="C441" s="1" t="str">
        <f>VLOOKUP($A441,'[2]Protocol Search'!$A:$K,9,FALSE)</f>
        <v>Industry</v>
      </c>
      <c r="D441" s="1" t="str">
        <f>VLOOKUP($A441,'[2]Protocol Search'!$A:$K,7,FALSE)</f>
        <v>W. L. Gore &amp; Associates, Inc.</v>
      </c>
      <c r="E441" s="1" t="str">
        <f>VLOOKUP($A441,'[2]Protocol Search'!$A:$K,3,FALSE)</f>
        <v>Cardiac Surgery</v>
      </c>
      <c r="F441" s="1" t="str">
        <f>VLOOKUP($A441,'[2]Protocol Search'!$A:$K,4,FALSE)</f>
        <v>Patel, Himanshu</v>
      </c>
      <c r="G441" s="1" t="str">
        <f>VLOOKUP($A441,'[2]Protocol Search'!$A:$K,10,FALSE)</f>
        <v>CTSU - Heart, Vessel, Blood</v>
      </c>
      <c r="H441" s="2">
        <v>43076</v>
      </c>
      <c r="J441" s="2">
        <v>43473</v>
      </c>
      <c r="L441" s="2">
        <v>43455</v>
      </c>
      <c r="M441" s="2">
        <v>43474</v>
      </c>
      <c r="O441" s="2">
        <v>43500</v>
      </c>
      <c r="P441" s="2">
        <v>43483</v>
      </c>
      <c r="Q441" s="2">
        <v>43488</v>
      </c>
      <c r="R441" s="2">
        <v>43501</v>
      </c>
      <c r="S441" s="2">
        <v>43656</v>
      </c>
      <c r="T441" s="2">
        <v>43501</v>
      </c>
      <c r="V441" s="2">
        <v>43586</v>
      </c>
      <c r="W441" s="2">
        <v>43496</v>
      </c>
      <c r="X441" s="2">
        <v>43587</v>
      </c>
      <c r="Z441" s="2">
        <v>43774</v>
      </c>
      <c r="AB441" s="2">
        <v>43655</v>
      </c>
      <c r="AC441" s="2">
        <v>43775</v>
      </c>
      <c r="AD441" s="2">
        <v>43487</v>
      </c>
      <c r="AE441" s="2">
        <v>43474</v>
      </c>
      <c r="AH441" s="2" t="s">
        <v>0</v>
      </c>
    </row>
    <row r="442" spans="1:34" x14ac:dyDescent="0.25">
      <c r="A442" s="1" t="s">
        <v>1285</v>
      </c>
      <c r="B442" s="1" t="str">
        <f>VLOOKUP($A442,'[2]Protocol Search'!$A:$K,5,FALSE)</f>
        <v>ABANDONED</v>
      </c>
      <c r="C442" s="1" t="str">
        <f>VLOOKUP($A442,'[2]Protocol Search'!$A:$K,9,FALSE)</f>
        <v>Industry</v>
      </c>
      <c r="D442" s="1" t="str">
        <f>VLOOKUP($A442,'[2]Protocol Search'!$A:$K,7,FALSE)</f>
        <v>Novartis</v>
      </c>
      <c r="E442" s="1" t="str">
        <f>VLOOKUP($A442,'[2]Protocol Search'!$A:$K,3,FALSE)</f>
        <v>Dermatology</v>
      </c>
      <c r="F442" s="1" t="str">
        <f>VLOOKUP($A442,'[2]Protocol Search'!$A:$K,4,FALSE)</f>
        <v>Helfrich, Yolanda</v>
      </c>
      <c r="G442" s="1" t="str">
        <f>VLOOKUP($A442,'[2]Protocol Search'!$A:$K,10,FALSE)</f>
        <v>CTSU - Neurosciences and Sensory</v>
      </c>
      <c r="H442" s="2">
        <v>43441</v>
      </c>
      <c r="I442" s="2">
        <v>43605</v>
      </c>
      <c r="K442" s="2">
        <v>43599</v>
      </c>
      <c r="N442" s="2">
        <v>43607</v>
      </c>
      <c r="O442" s="2">
        <v>43664</v>
      </c>
      <c r="P442" s="2">
        <v>43607</v>
      </c>
      <c r="Q442" s="2">
        <v>43678</v>
      </c>
      <c r="U442" s="2">
        <v>43489</v>
      </c>
      <c r="AD442" s="2">
        <v>43678</v>
      </c>
      <c r="AF442" s="2">
        <v>43678</v>
      </c>
      <c r="AG442" s="2">
        <v>43678</v>
      </c>
      <c r="AH442" s="2">
        <v>43445</v>
      </c>
    </row>
    <row r="443" spans="1:34" x14ac:dyDescent="0.25">
      <c r="A443" s="1" t="s">
        <v>1284</v>
      </c>
      <c r="B443" s="1" t="str">
        <f>VLOOKUP($A443,'[2]Protocol Search'!$A:$K,5,FALSE)</f>
        <v>CLOSED TO ACCRUAL</v>
      </c>
      <c r="C443" s="1" t="str">
        <f>VLOOKUP($A443,'[2]Protocol Search'!$A:$K,9,FALSE)</f>
        <v>Industry</v>
      </c>
      <c r="D443" s="1" t="str">
        <f>VLOOKUP($A443,'[2]Protocol Search'!$A:$K,7,FALSE)</f>
        <v>Principia Biopharma Inc</v>
      </c>
      <c r="E443" s="1" t="str">
        <f>VLOOKUP($A443,'[2]Protocol Search'!$A:$K,3,FALSE)</f>
        <v>Dermatology</v>
      </c>
      <c r="F443" s="1" t="str">
        <f>VLOOKUP($A443,'[2]Protocol Search'!$A:$K,4,FALSE)</f>
        <v>Eshaq, Milad</v>
      </c>
      <c r="G443" s="1" t="str">
        <f>VLOOKUP($A443,'[2]Protocol Search'!$A:$K,10,FALSE)</f>
        <v>CTSU - Neurosciences and Sensory</v>
      </c>
      <c r="H443" s="2">
        <v>43420</v>
      </c>
      <c r="I443" s="2">
        <v>43475</v>
      </c>
      <c r="K443" s="2">
        <v>43451</v>
      </c>
      <c r="N443" s="2">
        <v>43483</v>
      </c>
      <c r="O443" s="2">
        <v>43592</v>
      </c>
      <c r="P443" s="2">
        <v>43482</v>
      </c>
      <c r="Q443" s="2" t="s">
        <v>0</v>
      </c>
      <c r="R443" s="2">
        <v>43430</v>
      </c>
      <c r="S443" s="2">
        <v>43657</v>
      </c>
      <c r="T443" s="2">
        <v>43614</v>
      </c>
      <c r="U443" s="2">
        <v>43412</v>
      </c>
      <c r="V443" s="2">
        <v>43614</v>
      </c>
      <c r="W443" s="2">
        <v>43614</v>
      </c>
      <c r="X443" s="2">
        <v>43623</v>
      </c>
      <c r="Z443" s="2">
        <v>43664</v>
      </c>
      <c r="AB443" s="2">
        <v>43657</v>
      </c>
      <c r="AC443" s="2">
        <v>43664</v>
      </c>
      <c r="AD443" s="2" t="s">
        <v>0</v>
      </c>
      <c r="AF443" s="2" t="s">
        <v>0</v>
      </c>
      <c r="AG443" s="2" t="s">
        <v>0</v>
      </c>
      <c r="AH443" s="2">
        <v>43412</v>
      </c>
    </row>
    <row r="444" spans="1:34" x14ac:dyDescent="0.25">
      <c r="A444" s="1" t="s">
        <v>1283</v>
      </c>
      <c r="B444" s="1" t="str">
        <f>VLOOKUP($A444,'[2]Protocol Search'!$A:$K,5,FALSE)</f>
        <v>OPEN TO ACCRUAL</v>
      </c>
      <c r="C444" s="1" t="str">
        <f>VLOOKUP($A444,'[2]Protocol Search'!$A:$K,9,FALSE)</f>
        <v>Externally Peer-Reviewed</v>
      </c>
      <c r="D444" s="1" t="str">
        <f>VLOOKUP($A444,'[2]Protocol Search'!$A:$K,7,FALSE)</f>
        <v>DHHS - National Institutes of Health</v>
      </c>
      <c r="E444" s="1" t="str">
        <f>VLOOKUP($A444,'[2]Protocol Search'!$A:$K,3,FALSE)</f>
        <v>Int Med-Gastroenterology</v>
      </c>
      <c r="F444" s="1" t="str">
        <f>VLOOKUP($A444,'[2]Protocol Search'!$A:$K,4,FALSE)</f>
        <v>Turgeon, Danielle</v>
      </c>
      <c r="G444" s="1" t="str">
        <f>VLOOKUP($A444,'[2]Protocol Search'!$A:$K,10,FALSE)</f>
        <v>CTSU - Ambulatory and Chronic Disease</v>
      </c>
      <c r="H444" s="2">
        <v>43586</v>
      </c>
      <c r="I444" s="2">
        <v>43594</v>
      </c>
      <c r="K444" s="2">
        <v>43593</v>
      </c>
      <c r="N444" s="2" t="s">
        <v>0</v>
      </c>
      <c r="O444" s="2">
        <v>43508</v>
      </c>
      <c r="P444" s="2" t="s">
        <v>0</v>
      </c>
      <c r="Q444" s="2" t="s">
        <v>0</v>
      </c>
      <c r="R444" s="2" t="s">
        <v>0</v>
      </c>
      <c r="S444" s="2" t="s">
        <v>0</v>
      </c>
      <c r="T444" s="2" t="s">
        <v>0</v>
      </c>
      <c r="U444" s="2">
        <v>43592</v>
      </c>
      <c r="V444" s="2" t="s">
        <v>0</v>
      </c>
      <c r="W444" s="2" t="s">
        <v>0</v>
      </c>
      <c r="X444" s="2" t="s">
        <v>0</v>
      </c>
      <c r="Z444" s="2">
        <v>43600</v>
      </c>
      <c r="AB444" s="2" t="s">
        <v>0</v>
      </c>
      <c r="AC444" s="2">
        <v>43606</v>
      </c>
      <c r="AD444" s="2" t="s">
        <v>0</v>
      </c>
      <c r="AF444" s="2" t="s">
        <v>0</v>
      </c>
      <c r="AG444" s="2" t="s">
        <v>0</v>
      </c>
      <c r="AH444" s="2" t="s">
        <v>0</v>
      </c>
    </row>
    <row r="445" spans="1:34" x14ac:dyDescent="0.25">
      <c r="A445" s="1" t="s">
        <v>1282</v>
      </c>
      <c r="B445" s="1" t="str">
        <f>VLOOKUP($A445,'[2]Protocol Search'!$A:$K,5,FALSE)</f>
        <v>OPEN TO ACCRUAL</v>
      </c>
      <c r="C445" s="1" t="str">
        <f>VLOOKUP($A445,'[2]Protocol Search'!$A:$K,9,FALSE)</f>
        <v>Industry</v>
      </c>
      <c r="D445" s="1" t="str">
        <f>VLOOKUP($A445,'[2]Protocol Search'!$A:$K,7,FALSE)</f>
        <v>Avillion LLP</v>
      </c>
      <c r="E445" s="1" t="str">
        <f>VLOOKUP($A445,'[2]Protocol Search'!$A:$K,3,FALSE)</f>
        <v>Int Med-Pulmonary/Critical Care</v>
      </c>
      <c r="F445" s="1" t="str">
        <f>VLOOKUP($A445,'[2]Protocol Search'!$A:$K,4,FALSE)</f>
        <v>Lugogo, Njira</v>
      </c>
      <c r="G445" s="1" t="str">
        <f>VLOOKUP($A445,'[2]Protocol Search'!$A:$K,10,FALSE)</f>
        <v>CTSU - Ambulatory and Chronic Disease</v>
      </c>
      <c r="H445" s="2">
        <v>43453</v>
      </c>
      <c r="I445" s="2">
        <v>43487</v>
      </c>
      <c r="K445" s="2">
        <v>43483</v>
      </c>
      <c r="N445" s="2">
        <v>43501</v>
      </c>
      <c r="O445" s="2">
        <v>43486</v>
      </c>
      <c r="P445" s="2">
        <v>43501</v>
      </c>
      <c r="Q445" s="2">
        <v>43517</v>
      </c>
      <c r="R445" s="2">
        <v>43529</v>
      </c>
      <c r="S445" s="2">
        <v>43609</v>
      </c>
      <c r="T445" s="2">
        <v>43523</v>
      </c>
      <c r="U445" s="2">
        <v>43482</v>
      </c>
      <c r="V445" s="2">
        <v>43579</v>
      </c>
      <c r="W445" s="2">
        <v>43522</v>
      </c>
      <c r="X445" s="2">
        <v>43593</v>
      </c>
      <c r="Z445" s="2">
        <v>43619</v>
      </c>
      <c r="AB445" s="2">
        <v>43630</v>
      </c>
      <c r="AC445" s="2">
        <v>43718</v>
      </c>
      <c r="AD445" s="2">
        <v>43507</v>
      </c>
      <c r="AF445" s="2">
        <v>43486</v>
      </c>
      <c r="AG445" s="2">
        <v>43487</v>
      </c>
      <c r="AH445" s="2" t="s">
        <v>0</v>
      </c>
    </row>
    <row r="446" spans="1:34" x14ac:dyDescent="0.25">
      <c r="A446" s="1" t="s">
        <v>1281</v>
      </c>
      <c r="B446" s="1" t="str">
        <f>VLOOKUP($A446,'[2]Protocol Search'!$A:$K,5,FALSE)</f>
        <v>OPEN TO ACCRUAL</v>
      </c>
      <c r="C446" s="1" t="str">
        <f>VLOOKUP($A446,'[2]Protocol Search'!$A:$K,9,FALSE)</f>
        <v>Industry</v>
      </c>
      <c r="D446" s="1" t="str">
        <f>VLOOKUP($A446,'[2]Protocol Search'!$A:$K,7,FALSE)</f>
        <v>Genentech, Inc.</v>
      </c>
      <c r="E446" s="1" t="str">
        <f>VLOOKUP($A446,'[2]Protocol Search'!$A:$K,3,FALSE)</f>
        <v>Radiology</v>
      </c>
      <c r="F446" s="1" t="str">
        <f>VLOOKUP($A446,'[2]Protocol Search'!$A:$K,4,FALSE)</f>
        <v>Chaudhary, Neeraj</v>
      </c>
      <c r="G446" s="1" t="str">
        <f>VLOOKUP($A446,'[2]Protocol Search'!$A:$K,10,FALSE)</f>
        <v>CTSU - Neurosciences and Sensory</v>
      </c>
      <c r="H446" s="2">
        <v>43381</v>
      </c>
      <c r="I446" s="2">
        <v>43510</v>
      </c>
      <c r="K446" s="2">
        <v>43504</v>
      </c>
      <c r="N446" s="2">
        <v>43481</v>
      </c>
      <c r="O446" s="2">
        <v>43537</v>
      </c>
      <c r="P446" s="2">
        <v>43537</v>
      </c>
      <c r="Q446" s="2">
        <v>43558</v>
      </c>
      <c r="R446" s="2">
        <v>43448</v>
      </c>
      <c r="S446" s="2">
        <v>43565</v>
      </c>
      <c r="T446" s="2">
        <v>43448</v>
      </c>
      <c r="U446" s="2">
        <v>43503</v>
      </c>
      <c r="V446" s="2">
        <v>43525</v>
      </c>
      <c r="W446" s="2">
        <v>43448</v>
      </c>
      <c r="X446" s="2">
        <v>43532</v>
      </c>
      <c r="Z446" s="2">
        <v>43654</v>
      </c>
      <c r="AB446" s="2">
        <v>43648</v>
      </c>
      <c r="AC446" s="2">
        <v>43671</v>
      </c>
      <c r="AD446" s="2" t="s">
        <v>0</v>
      </c>
      <c r="AF446" s="2" t="s">
        <v>0</v>
      </c>
      <c r="AG446" s="2" t="s">
        <v>0</v>
      </c>
      <c r="AH446" s="2">
        <v>43388</v>
      </c>
    </row>
    <row r="447" spans="1:34" x14ac:dyDescent="0.25">
      <c r="A447" s="1" t="s">
        <v>1280</v>
      </c>
      <c r="B447" s="1" t="str">
        <f>VLOOKUP($A447,'[2]Protocol Search'!$A:$K,5,FALSE)</f>
        <v>OPEN TO ACCRUAL</v>
      </c>
      <c r="C447" s="1" t="str">
        <f>VLOOKUP($A447,'[2]Protocol Search'!$A:$K,9,FALSE)</f>
        <v>Industry</v>
      </c>
      <c r="D447" s="1" t="str">
        <f>VLOOKUP($A447,'[2]Protocol Search'!$A:$K,7,FALSE)</f>
        <v>NOVARTIS PHARMA, INC.</v>
      </c>
      <c r="E447" s="1" t="str">
        <f>VLOOKUP($A447,'[2]Protocol Search'!$A:$K,3,FALSE)</f>
        <v>Pediatrics-Cardiology</v>
      </c>
      <c r="F447" s="1" t="str">
        <f>VLOOKUP($A447,'[2]Protocol Search'!$A:$K,4,FALSE)</f>
        <v>Schumacher, Kurt</v>
      </c>
      <c r="G447" s="1" t="str">
        <f>VLOOKUP($A447,'[2]Protocol Search'!$A:$K,10,FALSE)</f>
        <v>CTSU - Childrens</v>
      </c>
      <c r="H447" s="2">
        <v>43501</v>
      </c>
      <c r="I447" s="2">
        <v>43535</v>
      </c>
      <c r="K447" s="2">
        <v>43532</v>
      </c>
      <c r="N447" s="2">
        <v>43536</v>
      </c>
      <c r="O447" s="2">
        <v>43585</v>
      </c>
      <c r="P447" s="2">
        <v>43545</v>
      </c>
      <c r="Q447" s="2">
        <v>43563</v>
      </c>
      <c r="R447" s="2">
        <v>43556</v>
      </c>
      <c r="S447" s="2">
        <v>43627</v>
      </c>
      <c r="T447" s="2">
        <v>43556</v>
      </c>
      <c r="U447" s="2">
        <v>43531</v>
      </c>
      <c r="V447" s="2">
        <v>43614</v>
      </c>
      <c r="W447" s="2">
        <v>43553</v>
      </c>
      <c r="X447" s="2">
        <v>43614</v>
      </c>
      <c r="Z447" s="2">
        <v>43647</v>
      </c>
      <c r="AB447" s="2">
        <v>43686</v>
      </c>
      <c r="AC447" s="2">
        <v>43741</v>
      </c>
      <c r="AD447" s="2">
        <v>43552</v>
      </c>
      <c r="AF447" s="2">
        <v>43535</v>
      </c>
      <c r="AG447" s="2">
        <v>43542</v>
      </c>
      <c r="AH447" s="2">
        <v>43501</v>
      </c>
    </row>
    <row r="448" spans="1:34" x14ac:dyDescent="0.25">
      <c r="A448" s="1" t="s">
        <v>1279</v>
      </c>
      <c r="B448" s="1" t="str">
        <f>VLOOKUP($A448,'[2]Protocol Search'!$A:$K,5,FALSE)</f>
        <v>OPEN TO ACCRUAL</v>
      </c>
      <c r="C448" s="1" t="str">
        <f>VLOOKUP($A448,'[2]Protocol Search'!$A:$K,9,FALSE)</f>
        <v>Industry</v>
      </c>
      <c r="D448" s="1" t="str">
        <f>VLOOKUP($A448,'[2]Protocol Search'!$A:$K,7,FALSE)</f>
        <v>Ansun Biopharma</v>
      </c>
      <c r="E448" s="1" t="str">
        <f>VLOOKUP($A448,'[2]Protocol Search'!$A:$K,3,FALSE)</f>
        <v>Int Med-Infectious Diseases</v>
      </c>
      <c r="F448" s="1" t="str">
        <f>VLOOKUP($A448,'[2]Protocol Search'!$A:$K,4,FALSE)</f>
        <v>Gregg, Kevin</v>
      </c>
      <c r="G448" s="1" t="str">
        <f>VLOOKUP($A448,'[2]Protocol Search'!$A:$K,10,FALSE)</f>
        <v>CTSU - Acute, Critical Care, Surgery &amp; Transplant</v>
      </c>
      <c r="H448" s="2">
        <v>43327</v>
      </c>
      <c r="J448" s="2">
        <v>43542</v>
      </c>
      <c r="L448" s="2">
        <v>43542</v>
      </c>
      <c r="M448" s="2">
        <v>43500</v>
      </c>
      <c r="O448" s="2">
        <v>43810</v>
      </c>
      <c r="P448" s="2">
        <v>43809</v>
      </c>
      <c r="Q448" s="2">
        <v>43809</v>
      </c>
      <c r="R448" s="2">
        <v>43808</v>
      </c>
      <c r="S448" s="2">
        <v>43899</v>
      </c>
      <c r="T448" s="2" t="s">
        <v>0</v>
      </c>
      <c r="V448" s="2">
        <v>43854</v>
      </c>
      <c r="W448" s="2">
        <v>43809</v>
      </c>
      <c r="X448" s="2">
        <v>43858</v>
      </c>
      <c r="Z448" s="2">
        <v>43900</v>
      </c>
      <c r="AB448" s="2">
        <v>43896</v>
      </c>
      <c r="AC448" s="2">
        <v>43900</v>
      </c>
      <c r="AD448" s="2">
        <v>43580</v>
      </c>
      <c r="AE448" s="2" t="s">
        <v>0</v>
      </c>
      <c r="AH448" s="2" t="s">
        <v>0</v>
      </c>
    </row>
    <row r="449" spans="1:34" x14ac:dyDescent="0.25">
      <c r="A449" s="1" t="s">
        <v>1278</v>
      </c>
      <c r="B449" s="1" t="str">
        <f>VLOOKUP($A449,'[2]Protocol Search'!$A:$K,5,FALSE)</f>
        <v>OPEN TO ACCRUAL</v>
      </c>
      <c r="C449" s="1" t="str">
        <f>VLOOKUP($A449,'[2]Protocol Search'!$A:$K,9,FALSE)</f>
        <v>Industry</v>
      </c>
      <c r="D449" s="1" t="str">
        <f>VLOOKUP($A449,'[2]Protocol Search'!$A:$K,7,FALSE)</f>
        <v>Infant Bacterial Therapeutics AB</v>
      </c>
      <c r="E449" s="1" t="str">
        <f>VLOOKUP($A449,'[2]Protocol Search'!$A:$K,3,FALSE)</f>
        <v>Pediatrics-Neonatal/Perinatal</v>
      </c>
      <c r="F449" s="1" t="str">
        <f>VLOOKUP($A449,'[2]Protocol Search'!$A:$K,4,FALSE)</f>
        <v>Ellsworth, Lindsay</v>
      </c>
      <c r="G449" s="1" t="str">
        <f>VLOOKUP($A449,'[2]Protocol Search'!$A:$K,10,FALSE)</f>
        <v>CTSU - Childrens</v>
      </c>
      <c r="H449" s="2">
        <v>43349</v>
      </c>
      <c r="J449" s="2">
        <v>43433</v>
      </c>
      <c r="L449" s="2">
        <v>43432</v>
      </c>
      <c r="M449" s="2">
        <v>43437</v>
      </c>
      <c r="O449" s="2">
        <v>43570</v>
      </c>
      <c r="P449" s="2">
        <v>43447</v>
      </c>
      <c r="Q449" s="2">
        <v>43523</v>
      </c>
      <c r="R449" s="2">
        <v>43528</v>
      </c>
      <c r="S449" s="2">
        <v>43749</v>
      </c>
      <c r="T449" s="2">
        <v>43528</v>
      </c>
      <c r="V449" s="2">
        <v>43607</v>
      </c>
      <c r="W449" s="2">
        <v>43522</v>
      </c>
      <c r="X449" s="2">
        <v>43608</v>
      </c>
      <c r="Z449" s="2">
        <v>43752</v>
      </c>
      <c r="AB449" s="2">
        <v>43747</v>
      </c>
      <c r="AC449" s="2">
        <v>43853</v>
      </c>
      <c r="AD449" s="2">
        <v>43507</v>
      </c>
      <c r="AE449" s="2">
        <v>43448</v>
      </c>
      <c r="AH449" s="2">
        <v>43368</v>
      </c>
    </row>
    <row r="450" spans="1:34" x14ac:dyDescent="0.25">
      <c r="A450" s="1" t="s">
        <v>1277</v>
      </c>
      <c r="B450" s="1" t="str">
        <f>VLOOKUP($A450,'[2]Protocol Search'!$A:$K,5,FALSE)</f>
        <v>OPEN TO ACCRUAL</v>
      </c>
      <c r="C450" s="1" t="str">
        <f>VLOOKUP($A450,'[2]Protocol Search'!$A:$K,9,FALSE)</f>
        <v>Industry</v>
      </c>
      <c r="D450" s="1" t="str">
        <f>VLOOKUP($A450,'[2]Protocol Search'!$A:$K,7,FALSE)</f>
        <v>New England Research Institute</v>
      </c>
      <c r="E450" s="1" t="str">
        <f>VLOOKUP($A450,'[2]Protocol Search'!$A:$K,3,FALSE)</f>
        <v>Pediatrics-Cardiology</v>
      </c>
      <c r="F450" s="1" t="str">
        <f>VLOOKUP($A450,'[2]Protocol Search'!$A:$K,4,FALSE)</f>
        <v>Russell, Mark</v>
      </c>
      <c r="G450" s="1" t="str">
        <f>VLOOKUP($A450,'[2]Protocol Search'!$A:$K,10,FALSE)</f>
        <v>CTSU - Childrens</v>
      </c>
      <c r="H450" s="2">
        <v>43385</v>
      </c>
      <c r="I450" s="2">
        <v>43493</v>
      </c>
      <c r="K450" s="2">
        <v>43489</v>
      </c>
      <c r="N450" s="2">
        <v>43494</v>
      </c>
      <c r="O450" s="2">
        <v>43655</v>
      </c>
      <c r="P450" s="2">
        <v>43497</v>
      </c>
      <c r="Q450" s="2">
        <v>43550</v>
      </c>
      <c r="R450" s="2" t="s">
        <v>0</v>
      </c>
      <c r="S450" s="2">
        <v>43627</v>
      </c>
      <c r="T450" s="2">
        <v>43584</v>
      </c>
      <c r="U450" s="2">
        <v>43489</v>
      </c>
      <c r="V450" s="2">
        <v>43584</v>
      </c>
      <c r="W450" s="2">
        <v>43584</v>
      </c>
      <c r="X450" s="2">
        <v>43586</v>
      </c>
      <c r="Z450" s="2">
        <v>43868</v>
      </c>
      <c r="AB450" s="2">
        <v>43865</v>
      </c>
      <c r="AC450" s="2">
        <v>43874</v>
      </c>
      <c r="AD450" s="2">
        <v>43509</v>
      </c>
      <c r="AF450" s="2">
        <v>43503</v>
      </c>
      <c r="AG450" s="2">
        <v>43504</v>
      </c>
      <c r="AH450" s="2" t="s">
        <v>0</v>
      </c>
    </row>
    <row r="451" spans="1:34" x14ac:dyDescent="0.25">
      <c r="A451" s="1" t="s">
        <v>1276</v>
      </c>
      <c r="B451" s="1" t="str">
        <f>VLOOKUP($A451,'[2]Protocol Search'!$A:$K,5,FALSE)</f>
        <v>IRB STUDY CLOSURE</v>
      </c>
      <c r="C451" s="1" t="str">
        <f>VLOOKUP($A451,'[2]Protocol Search'!$A:$K,9,FALSE)</f>
        <v>Industry</v>
      </c>
      <c r="D451" s="1" t="str">
        <f>VLOOKUP($A451,'[2]Protocol Search'!$A:$K,7,FALSE)</f>
        <v>Millendo Therapeutics</v>
      </c>
      <c r="E451" s="1" t="str">
        <f>VLOOKUP($A451,'[2]Protocol Search'!$A:$K,3,FALSE)</f>
        <v>Pediatrics-Endocrinology</v>
      </c>
      <c r="F451" s="1" t="str">
        <f>VLOOKUP($A451,'[2]Protocol Search'!$A:$K,4,FALSE)</f>
        <v>Shumer, Daniel, E</v>
      </c>
      <c r="G451" s="1" t="str">
        <f>VLOOKUP($A451,'[2]Protocol Search'!$A:$K,10,FALSE)</f>
        <v>CTSU - Childrens</v>
      </c>
      <c r="H451" s="2">
        <v>43423</v>
      </c>
      <c r="I451" s="2">
        <v>43494</v>
      </c>
      <c r="K451" s="2">
        <v>43494</v>
      </c>
      <c r="N451" s="2">
        <v>43495</v>
      </c>
      <c r="O451" s="2">
        <v>43543</v>
      </c>
      <c r="P451" s="2">
        <v>43518</v>
      </c>
      <c r="Q451" s="2">
        <v>43542</v>
      </c>
      <c r="R451" s="2">
        <v>43528</v>
      </c>
      <c r="S451" s="2">
        <v>43649</v>
      </c>
      <c r="T451" s="2">
        <v>43528</v>
      </c>
      <c r="U451" s="2">
        <v>43494</v>
      </c>
      <c r="V451" s="2">
        <v>43560</v>
      </c>
      <c r="W451" s="2">
        <v>43525</v>
      </c>
      <c r="X451" s="2">
        <v>43560</v>
      </c>
      <c r="Z451" s="2">
        <v>43685</v>
      </c>
      <c r="AB451" s="2">
        <v>43656</v>
      </c>
      <c r="AC451" s="2">
        <v>43690</v>
      </c>
      <c r="AD451" s="2">
        <v>43525</v>
      </c>
      <c r="AF451" s="2">
        <v>43518</v>
      </c>
      <c r="AG451" s="2">
        <v>43518</v>
      </c>
      <c r="AH451" s="2">
        <v>43439</v>
      </c>
    </row>
    <row r="452" spans="1:34" x14ac:dyDescent="0.25">
      <c r="A452" s="1" t="s">
        <v>1275</v>
      </c>
      <c r="B452" s="1" t="str">
        <f>VLOOKUP($A452,'[2]Protocol Search'!$A:$K,5,FALSE)</f>
        <v>ABANDONED</v>
      </c>
      <c r="C452" s="1" t="str">
        <f>VLOOKUP($A452,'[2]Protocol Search'!$A:$K,9,FALSE)</f>
        <v>Industry</v>
      </c>
      <c r="D452" s="1" t="str">
        <f>VLOOKUP($A452,'[2]Protocol Search'!$A:$K,7,FALSE)</f>
        <v>Apple, Inc.</v>
      </c>
      <c r="E452" s="1" t="str">
        <f>VLOOKUP($A452,'[2]Protocol Search'!$A:$K,3,FALSE)</f>
        <v>Family Medicine</v>
      </c>
      <c r="F452" s="1" t="str">
        <f>VLOOKUP($A452,'[2]Protocol Search'!$A:$K,4,FALSE)</f>
        <v>Richardson, Caroline</v>
      </c>
      <c r="G452" s="1" t="str">
        <f>VLOOKUP($A452,'[2]Protocol Search'!$A:$K,10,FALSE)</f>
        <v>CTSU - Neurosciences and Sensory</v>
      </c>
      <c r="H452" s="2" t="s">
        <v>0</v>
      </c>
      <c r="I452" s="2">
        <v>43636</v>
      </c>
      <c r="K452" s="2">
        <v>43600</v>
      </c>
      <c r="N452" s="2">
        <v>43636</v>
      </c>
      <c r="O452" s="2">
        <v>43595</v>
      </c>
      <c r="P452" s="2">
        <v>43606</v>
      </c>
      <c r="Q452" s="2" t="s">
        <v>0</v>
      </c>
      <c r="R452" s="2">
        <v>43636</v>
      </c>
      <c r="T452" s="2">
        <v>43636</v>
      </c>
      <c r="U452" s="2">
        <v>43599</v>
      </c>
      <c r="V452" s="2">
        <v>43636</v>
      </c>
      <c r="W452" s="2">
        <v>43636</v>
      </c>
      <c r="X452" s="2">
        <v>43641</v>
      </c>
      <c r="AD452" s="2" t="s">
        <v>0</v>
      </c>
      <c r="AF452" s="2" t="s">
        <v>0</v>
      </c>
      <c r="AG452" s="2" t="s">
        <v>0</v>
      </c>
      <c r="AH452" s="2" t="s">
        <v>0</v>
      </c>
    </row>
    <row r="453" spans="1:34" x14ac:dyDescent="0.25">
      <c r="A453" s="1" t="s">
        <v>1274</v>
      </c>
      <c r="B453" s="1" t="str">
        <f>VLOOKUP($A453,'[2]Protocol Search'!$A:$K,5,FALSE)</f>
        <v>OPEN TO ACCRUAL</v>
      </c>
      <c r="C453" s="1" t="str">
        <f>VLOOKUP($A453,'[2]Protocol Search'!$A:$K,9,FALSE)</f>
        <v>Industry</v>
      </c>
      <c r="D453" s="1" t="str">
        <f>VLOOKUP($A453,'[2]Protocol Search'!$A:$K,7,FALSE)</f>
        <v>Allergan Pharmaceuticals, Inc.</v>
      </c>
      <c r="E453" s="1" t="str">
        <f>VLOOKUP($A453,'[2]Protocol Search'!$A:$K,3,FALSE)</f>
        <v>Ophthalmology &amp; Visual Sciences</v>
      </c>
      <c r="F453" s="1" t="str">
        <f>VLOOKUP($A453,'[2]Protocol Search'!$A:$K,4,FALSE)</f>
        <v>Shah, Manjool</v>
      </c>
      <c r="G453" s="1" t="str">
        <f>VLOOKUP($A453,'[2]Protocol Search'!$A:$K,10,FALSE)</f>
        <v>CTSU - Ambulatory and Chronic Disease</v>
      </c>
      <c r="H453" s="2">
        <v>43390</v>
      </c>
      <c r="I453" s="2">
        <v>43496</v>
      </c>
      <c r="K453" s="2">
        <v>43494</v>
      </c>
      <c r="N453" s="2">
        <v>43497</v>
      </c>
      <c r="O453" s="2">
        <v>43549</v>
      </c>
      <c r="P453" s="2">
        <v>43521</v>
      </c>
      <c r="Q453" s="2">
        <v>43557</v>
      </c>
      <c r="R453" s="2">
        <v>43531</v>
      </c>
      <c r="S453" s="2">
        <v>43605</v>
      </c>
      <c r="T453" s="2">
        <v>43531</v>
      </c>
      <c r="U453" s="2">
        <v>43487</v>
      </c>
      <c r="V453" s="2">
        <v>43570</v>
      </c>
      <c r="W453" s="2">
        <v>43524</v>
      </c>
      <c r="X453" s="2">
        <v>43578</v>
      </c>
      <c r="Z453" s="2">
        <v>43641</v>
      </c>
      <c r="AB453" s="2">
        <v>43706</v>
      </c>
      <c r="AC453" s="2">
        <v>43843</v>
      </c>
      <c r="AD453" s="2">
        <v>43521</v>
      </c>
      <c r="AF453" s="2">
        <v>43500</v>
      </c>
      <c r="AG453" s="2">
        <v>43501</v>
      </c>
      <c r="AH453" s="2">
        <v>43405</v>
      </c>
    </row>
    <row r="454" spans="1:34" x14ac:dyDescent="0.25">
      <c r="A454" s="1" t="s">
        <v>1273</v>
      </c>
      <c r="B454" s="1" t="str">
        <f>VLOOKUP($A454,'[2]Protocol Search'!$A:$K,5,FALSE)</f>
        <v>IRB STUDY CLOSURE</v>
      </c>
      <c r="C454" s="1" t="str">
        <f>VLOOKUP($A454,'[2]Protocol Search'!$A:$K,9,FALSE)</f>
        <v>Industry</v>
      </c>
      <c r="D454" s="1" t="str">
        <f>VLOOKUP($A454,'[2]Protocol Search'!$A:$K,7,FALSE)</f>
        <v>Crinetics Pharmaceuticals, Inc</v>
      </c>
      <c r="E454" s="1" t="str">
        <f>VLOOKUP($A454,'[2]Protocol Search'!$A:$K,3,FALSE)</f>
        <v>Int Med-Metabolism, Endo &amp; Diabetes</v>
      </c>
      <c r="F454" s="1" t="str">
        <f>VLOOKUP($A454,'[2]Protocol Search'!$A:$K,4,FALSE)</f>
        <v>Barkan, Ariel</v>
      </c>
      <c r="G454" s="1" t="str">
        <f>VLOOKUP($A454,'[2]Protocol Search'!$A:$K,10,FALSE)</f>
        <v>CTSU - Ambulatory and Chronic Disease</v>
      </c>
      <c r="H454" s="2">
        <v>43412</v>
      </c>
      <c r="I454" s="2">
        <v>43451</v>
      </c>
      <c r="K454" s="2">
        <v>43447</v>
      </c>
      <c r="N454" s="2">
        <v>43452</v>
      </c>
      <c r="O454" s="2">
        <v>43517</v>
      </c>
      <c r="P454" s="2">
        <v>43473</v>
      </c>
      <c r="Q454" s="2">
        <v>43524</v>
      </c>
      <c r="R454" s="2">
        <v>43530</v>
      </c>
      <c r="S454" s="2">
        <v>43580</v>
      </c>
      <c r="T454" s="2">
        <v>43530</v>
      </c>
      <c r="U454" s="2">
        <v>43447</v>
      </c>
      <c r="V454" s="2">
        <v>43545</v>
      </c>
      <c r="W454" s="2">
        <v>43480</v>
      </c>
      <c r="X454" s="2">
        <v>43549</v>
      </c>
      <c r="Z454" s="2">
        <v>43588</v>
      </c>
      <c r="AB454" s="2">
        <v>43586</v>
      </c>
      <c r="AC454" s="2">
        <v>43669</v>
      </c>
      <c r="AD454" s="2">
        <v>43454</v>
      </c>
      <c r="AF454" s="2">
        <v>43447</v>
      </c>
      <c r="AG454" s="2">
        <v>43447</v>
      </c>
      <c r="AH454" s="2" t="s">
        <v>0</v>
      </c>
    </row>
    <row r="455" spans="1:34" x14ac:dyDescent="0.25">
      <c r="A455" s="1" t="s">
        <v>1272</v>
      </c>
      <c r="B455" s="1" t="str">
        <f>VLOOKUP($A455,'[2]Protocol Search'!$A:$K,5,FALSE)</f>
        <v>IRB STUDY CLOSURE</v>
      </c>
      <c r="C455" s="1" t="str">
        <f>VLOOKUP($A455,'[2]Protocol Search'!$A:$K,9,FALSE)</f>
        <v>Industry</v>
      </c>
      <c r="D455" s="1" t="str">
        <f>VLOOKUP($A455,'[2]Protocol Search'!$A:$K,7,FALSE)</f>
        <v>Crinetics Pharmaceuticals, Inc</v>
      </c>
      <c r="E455" s="1" t="str">
        <f>VLOOKUP($A455,'[2]Protocol Search'!$A:$K,3,FALSE)</f>
        <v>Int Med-Metabolism, Endo &amp; Diabetes</v>
      </c>
      <c r="F455" s="1" t="str">
        <f>VLOOKUP($A455,'[2]Protocol Search'!$A:$K,4,FALSE)</f>
        <v>Barkan, Ariel</v>
      </c>
      <c r="G455" s="1" t="str">
        <f>VLOOKUP($A455,'[2]Protocol Search'!$A:$K,10,FALSE)</f>
        <v>CTSU - Ambulatory and Chronic Disease</v>
      </c>
      <c r="H455" s="2">
        <v>43412</v>
      </c>
      <c r="I455" s="2">
        <v>43451</v>
      </c>
      <c r="K455" s="2">
        <v>43447</v>
      </c>
      <c r="N455" s="2">
        <v>43452</v>
      </c>
      <c r="O455" s="2">
        <v>43517</v>
      </c>
      <c r="P455" s="2">
        <v>43473</v>
      </c>
      <c r="Q455" s="2">
        <v>43524</v>
      </c>
      <c r="R455" s="2">
        <v>43530</v>
      </c>
      <c r="S455" s="2">
        <v>43580</v>
      </c>
      <c r="T455" s="2">
        <v>43530</v>
      </c>
      <c r="U455" s="2">
        <v>43447</v>
      </c>
      <c r="V455" s="2">
        <v>43545</v>
      </c>
      <c r="W455" s="2">
        <v>43480</v>
      </c>
      <c r="X455" s="2">
        <v>43549</v>
      </c>
      <c r="Z455" s="2">
        <v>43588</v>
      </c>
      <c r="AB455" s="2">
        <v>43585</v>
      </c>
      <c r="AC455" s="2">
        <v>43669</v>
      </c>
      <c r="AD455" s="2">
        <v>43454</v>
      </c>
      <c r="AF455" s="2">
        <v>43447</v>
      </c>
      <c r="AG455" s="2">
        <v>43447</v>
      </c>
      <c r="AH455" s="2" t="s">
        <v>0</v>
      </c>
    </row>
    <row r="456" spans="1:34" x14ac:dyDescent="0.25">
      <c r="A456" s="1" t="s">
        <v>1271</v>
      </c>
      <c r="B456" s="1" t="str">
        <f>VLOOKUP($A456,'[2]Protocol Search'!$A:$K,5,FALSE)</f>
        <v>OPEN TO ACCRUAL</v>
      </c>
      <c r="C456" s="1" t="str">
        <f>VLOOKUP($A456,'[2]Protocol Search'!$A:$K,9,FALSE)</f>
        <v>Industry</v>
      </c>
      <c r="D456" s="1" t="str">
        <f>VLOOKUP($A456,'[2]Protocol Search'!$A:$K,7,FALSE)</f>
        <v>AbbVie Inc</v>
      </c>
      <c r="E456" s="1" t="str">
        <f>VLOOKUP($A456,'[2]Protocol Search'!$A:$K,3,FALSE)</f>
        <v>Int Med-Rheumatology</v>
      </c>
      <c r="F456" s="1" t="str">
        <f>VLOOKUP($A456,'[2]Protocol Search'!$A:$K,4,FALSE)</f>
        <v>Schiopu, Elena</v>
      </c>
      <c r="G456" s="1" t="str">
        <f>VLOOKUP($A456,'[2]Protocol Search'!$A:$K,10,FALSE)</f>
        <v>CTSU - Ambulatory and Chronic Disease</v>
      </c>
      <c r="H456" s="2">
        <v>43263</v>
      </c>
      <c r="J456" s="2">
        <v>43451</v>
      </c>
      <c r="L456" s="2">
        <v>43448</v>
      </c>
      <c r="M456" s="2">
        <v>43467</v>
      </c>
      <c r="O456" s="2">
        <v>43578</v>
      </c>
      <c r="P456" s="2">
        <v>43458</v>
      </c>
      <c r="Q456" s="2">
        <v>43468</v>
      </c>
      <c r="R456" s="2">
        <v>43480</v>
      </c>
      <c r="S456" s="2">
        <v>43677</v>
      </c>
      <c r="T456" s="2">
        <v>43480</v>
      </c>
      <c r="V456" s="2">
        <v>43516</v>
      </c>
      <c r="W456" s="2">
        <v>43480</v>
      </c>
      <c r="X456" s="2">
        <v>43528</v>
      </c>
      <c r="Z456" s="2">
        <v>43700</v>
      </c>
      <c r="AB456" s="2">
        <v>43685</v>
      </c>
      <c r="AC456" s="2">
        <v>43895</v>
      </c>
      <c r="AD456" s="2">
        <v>43468</v>
      </c>
      <c r="AE456" s="2">
        <v>43451</v>
      </c>
      <c r="AH456" s="2">
        <v>43286</v>
      </c>
    </row>
    <row r="457" spans="1:34" x14ac:dyDescent="0.25">
      <c r="A457" s="1" t="s">
        <v>1270</v>
      </c>
      <c r="B457" s="1" t="str">
        <f>VLOOKUP($A457,'[2]Protocol Search'!$A:$K,5,FALSE)</f>
        <v>OPEN TO ACCRUAL</v>
      </c>
      <c r="C457" s="1" t="str">
        <f>VLOOKUP($A457,'[2]Protocol Search'!$A:$K,9,FALSE)</f>
        <v>Externally Peer-Reviewed</v>
      </c>
      <c r="D457" s="1" t="str">
        <f>VLOOKUP($A457,'[2]Protocol Search'!$A:$K,7,FALSE)</f>
        <v>DHHS - National Institutes of Health - Subcontracts</v>
      </c>
      <c r="E457" s="1" t="str">
        <f>VLOOKUP($A457,'[2]Protocol Search'!$A:$K,3,FALSE)</f>
        <v>Ophthalmology &amp; Visual Sciences</v>
      </c>
      <c r="F457" s="1" t="str">
        <f>VLOOKUP($A457,'[2]Protocol Search'!$A:$K,4,FALSE)</f>
        <v>Elner, Susan</v>
      </c>
      <c r="G457" s="1" t="str">
        <f>VLOOKUP($A457,'[2]Protocol Search'!$A:$K,10,FALSE)</f>
        <v>CTSU - Ambulatory and Chronic Disease</v>
      </c>
      <c r="H457" s="2">
        <v>43490</v>
      </c>
      <c r="I457" s="2">
        <v>43535</v>
      </c>
      <c r="K457" s="2">
        <v>43529</v>
      </c>
      <c r="N457" s="2">
        <v>43593</v>
      </c>
      <c r="O457" s="2">
        <v>43539</v>
      </c>
      <c r="P457" s="2">
        <v>43581</v>
      </c>
      <c r="Q457" s="2">
        <v>43600</v>
      </c>
      <c r="R457" s="2" t="s">
        <v>0</v>
      </c>
      <c r="S457" s="2">
        <v>43769</v>
      </c>
      <c r="T457" s="2" t="s">
        <v>0</v>
      </c>
      <c r="U457" s="2">
        <v>43529</v>
      </c>
      <c r="V457" s="2">
        <v>43588</v>
      </c>
      <c r="W457" s="2">
        <v>43588</v>
      </c>
      <c r="X457" s="2">
        <v>43609</v>
      </c>
      <c r="Z457" s="2">
        <v>43768</v>
      </c>
      <c r="AB457" s="2">
        <v>43759</v>
      </c>
      <c r="AC457" s="2">
        <v>43769</v>
      </c>
      <c r="AD457" s="2">
        <v>43559</v>
      </c>
      <c r="AF457" s="2">
        <v>43535</v>
      </c>
      <c r="AG457" s="2">
        <v>43537</v>
      </c>
      <c r="AH457" s="2" t="s">
        <v>0</v>
      </c>
    </row>
    <row r="458" spans="1:34" x14ac:dyDescent="0.25">
      <c r="A458" s="1" t="s">
        <v>1269</v>
      </c>
      <c r="B458" s="1" t="str">
        <f>VLOOKUP($A458,'[2]Protocol Search'!$A:$K,5,FALSE)</f>
        <v>OPEN TO ACCRUAL</v>
      </c>
      <c r="C458" s="1" t="str">
        <f>VLOOKUP($A458,'[2]Protocol Search'!$A:$K,9,FALSE)</f>
        <v>Industry</v>
      </c>
      <c r="D458" s="1" t="str">
        <f>VLOOKUP($A458,'[2]Protocol Search'!$A:$K,7,FALSE)</f>
        <v>Astra Zeneca AB</v>
      </c>
      <c r="E458" s="1" t="str">
        <f>VLOOKUP($A458,'[2]Protocol Search'!$A:$K,3,FALSE)</f>
        <v>Int Med-Pulmonary/Critical Care</v>
      </c>
      <c r="F458" s="1" t="str">
        <f>VLOOKUP($A458,'[2]Protocol Search'!$A:$K,4,FALSE)</f>
        <v>Lugogo, Njira</v>
      </c>
      <c r="G458" s="1" t="str">
        <f>VLOOKUP($A458,'[2]Protocol Search'!$A:$K,10,FALSE)</f>
        <v>CTSU - Ambulatory and Chronic Disease</v>
      </c>
      <c r="H458" s="2">
        <v>43473</v>
      </c>
      <c r="I458" s="2">
        <v>43545</v>
      </c>
      <c r="K458" s="2">
        <v>43544</v>
      </c>
      <c r="N458" s="2">
        <v>43545</v>
      </c>
      <c r="O458" s="2">
        <v>43637</v>
      </c>
      <c r="P458" s="2">
        <v>43588</v>
      </c>
      <c r="Q458" s="2">
        <v>43594</v>
      </c>
      <c r="R458" s="2">
        <v>43581</v>
      </c>
      <c r="S458" s="2">
        <v>43756</v>
      </c>
      <c r="T458" s="2">
        <v>43581</v>
      </c>
      <c r="U458" s="2">
        <v>43544</v>
      </c>
      <c r="V458" s="2">
        <v>43593</v>
      </c>
      <c r="W458" s="2">
        <v>43573</v>
      </c>
      <c r="X458" s="2">
        <v>43642</v>
      </c>
      <c r="Z458" s="2">
        <v>43871</v>
      </c>
      <c r="AB458" s="2">
        <v>43755</v>
      </c>
      <c r="AC458" s="2">
        <v>43899</v>
      </c>
      <c r="AD458" s="2">
        <v>43553</v>
      </c>
      <c r="AF458" s="2">
        <v>43545</v>
      </c>
      <c r="AG458" s="2">
        <v>43551</v>
      </c>
      <c r="AH458" s="2" t="s">
        <v>0</v>
      </c>
    </row>
    <row r="459" spans="1:34" x14ac:dyDescent="0.25">
      <c r="A459" s="1" t="s">
        <v>1268</v>
      </c>
      <c r="B459" s="1" t="str">
        <f>VLOOKUP($A459,'[2]Protocol Search'!$A:$K,5,FALSE)</f>
        <v>OPEN TO ACCRUAL</v>
      </c>
      <c r="C459" s="1" t="str">
        <f>VLOOKUP($A459,'[2]Protocol Search'!$A:$K,9,FALSE)</f>
        <v>Industry</v>
      </c>
      <c r="D459" s="1" t="str">
        <f>VLOOKUP($A459,'[2]Protocol Search'!$A:$K,7,FALSE)</f>
        <v>InGeneron, Inc.</v>
      </c>
      <c r="E459" s="1" t="str">
        <f>VLOOKUP($A459,'[2]Protocol Search'!$A:$K,3,FALSE)</f>
        <v>Orthopaedic Surgery</v>
      </c>
      <c r="F459" s="1" t="str">
        <f>VLOOKUP($A459,'[2]Protocol Search'!$A:$K,4,FALSE)</f>
        <v>Awan, Tariq</v>
      </c>
      <c r="G459" s="1" t="str">
        <f>VLOOKUP($A459,'[2]Protocol Search'!$A:$K,10,FALSE)</f>
        <v>CTSU - Behavior, Function, and Pain</v>
      </c>
      <c r="H459" s="2">
        <v>43438</v>
      </c>
      <c r="I459" s="2">
        <v>43535</v>
      </c>
      <c r="K459" s="2">
        <v>43532</v>
      </c>
      <c r="N459" s="2">
        <v>43535</v>
      </c>
      <c r="O459" s="2">
        <v>43665</v>
      </c>
      <c r="P459" s="2">
        <v>43544</v>
      </c>
      <c r="Q459" s="2">
        <v>43550</v>
      </c>
      <c r="R459" s="2">
        <v>43553</v>
      </c>
      <c r="S459" s="2">
        <v>43630</v>
      </c>
      <c r="T459" s="2">
        <v>43553</v>
      </c>
      <c r="U459" s="2" t="s">
        <v>0</v>
      </c>
      <c r="V459" s="2">
        <v>43607</v>
      </c>
      <c r="W459" s="2">
        <v>43553</v>
      </c>
      <c r="X459" s="2">
        <v>43613</v>
      </c>
      <c r="Z459" s="2">
        <v>43753</v>
      </c>
      <c r="AB459" s="2">
        <v>43762</v>
      </c>
      <c r="AC459" s="2">
        <v>43853</v>
      </c>
      <c r="AD459" s="2">
        <v>43546</v>
      </c>
      <c r="AF459" s="2">
        <v>43535</v>
      </c>
      <c r="AG459" s="2">
        <v>43539</v>
      </c>
      <c r="AH459" s="2" t="s">
        <v>0</v>
      </c>
    </row>
    <row r="460" spans="1:34" x14ac:dyDescent="0.25">
      <c r="A460" s="1" t="s">
        <v>1267</v>
      </c>
      <c r="B460" s="1" t="str">
        <f>VLOOKUP($A460,'[2]Protocol Search'!$A:$K,5,FALSE)</f>
        <v>ABANDONED</v>
      </c>
      <c r="C460" s="1" t="str">
        <f>VLOOKUP($A460,'[2]Protocol Search'!$A:$K,9,FALSE)</f>
        <v>Industry</v>
      </c>
      <c r="D460" s="1" t="str">
        <f>VLOOKUP($A460,'[2]Protocol Search'!$A:$K,7,FALSE)</f>
        <v>Tolerion, Inc.</v>
      </c>
      <c r="E460" s="1" t="str">
        <f>VLOOKUP($A460,'[2]Protocol Search'!$A:$K,3,FALSE)</f>
        <v>Pediatrics-Endocrinology</v>
      </c>
      <c r="F460" s="1" t="str">
        <f>VLOOKUP($A460,'[2]Protocol Search'!$A:$K,4,FALSE)</f>
        <v>Lee, Joyce</v>
      </c>
      <c r="G460" s="1" t="str">
        <f>VLOOKUP($A460,'[2]Protocol Search'!$A:$K,10,FALSE)</f>
        <v>CTSU - Childrens</v>
      </c>
      <c r="H460" s="2">
        <v>43489</v>
      </c>
      <c r="I460" s="2">
        <v>43494</v>
      </c>
      <c r="K460" s="2">
        <v>43490</v>
      </c>
      <c r="N460" s="2">
        <v>43495</v>
      </c>
      <c r="P460" s="2">
        <v>43137</v>
      </c>
      <c r="Q460" s="2">
        <v>43517</v>
      </c>
      <c r="R460" s="2">
        <v>43523</v>
      </c>
      <c r="T460" s="2">
        <v>43523</v>
      </c>
      <c r="U460" s="2">
        <v>43489</v>
      </c>
      <c r="W460" s="2">
        <v>43523</v>
      </c>
      <c r="AD460" s="2">
        <v>43509</v>
      </c>
      <c r="AF460" s="2">
        <v>43503</v>
      </c>
      <c r="AG460" s="2">
        <v>43504</v>
      </c>
      <c r="AH460" s="2" t="s">
        <v>0</v>
      </c>
    </row>
    <row r="461" spans="1:34" x14ac:dyDescent="0.25">
      <c r="A461" s="1" t="s">
        <v>1266</v>
      </c>
      <c r="B461" s="1" t="str">
        <f>VLOOKUP($A461,'[2]Protocol Search'!$A:$K,5,FALSE)</f>
        <v>ABANDONED</v>
      </c>
      <c r="C461" s="1" t="str">
        <f>VLOOKUP($A461,'[2]Protocol Search'!$A:$K,9,FALSE)</f>
        <v>Industry</v>
      </c>
      <c r="D461" s="1" t="str">
        <f>VLOOKUP($A461,'[2]Protocol Search'!$A:$K,7,FALSE)</f>
        <v>Tolerion, Inc.</v>
      </c>
      <c r="E461" s="1" t="str">
        <f>VLOOKUP($A461,'[2]Protocol Search'!$A:$K,3,FALSE)</f>
        <v>Pediatrics-Endocrinology</v>
      </c>
      <c r="F461" s="1" t="str">
        <f>VLOOKUP($A461,'[2]Protocol Search'!$A:$K,4,FALSE)</f>
        <v>Lee, Joyce</v>
      </c>
      <c r="G461" s="1" t="str">
        <f>VLOOKUP($A461,'[2]Protocol Search'!$A:$K,10,FALSE)</f>
        <v>CTSU - Childrens</v>
      </c>
      <c r="H461" s="2">
        <v>43489</v>
      </c>
      <c r="I461" s="2">
        <v>43494</v>
      </c>
      <c r="K461" s="2">
        <v>43490</v>
      </c>
      <c r="N461" s="2">
        <v>43496</v>
      </c>
      <c r="P461" s="2">
        <v>43502</v>
      </c>
      <c r="Q461" s="2">
        <v>43529</v>
      </c>
      <c r="R461" s="2">
        <v>43522</v>
      </c>
      <c r="T461" s="2">
        <v>43522</v>
      </c>
      <c r="U461" s="2">
        <v>43489</v>
      </c>
      <c r="W461" s="2">
        <v>43522</v>
      </c>
      <c r="AD461" s="2">
        <v>43509</v>
      </c>
      <c r="AF461" s="2">
        <v>43503</v>
      </c>
      <c r="AH461" s="2" t="s">
        <v>0</v>
      </c>
    </row>
    <row r="462" spans="1:34" x14ac:dyDescent="0.25">
      <c r="A462" s="1" t="s">
        <v>1265</v>
      </c>
      <c r="B462" s="1" t="str">
        <f>VLOOKUP($A462,'[2]Protocol Search'!$A:$K,5,FALSE)</f>
        <v>CLOSED TO ACCRUAL</v>
      </c>
      <c r="C462" s="1" t="str">
        <f>VLOOKUP($A462,'[2]Protocol Search'!$A:$K,9,FALSE)</f>
        <v>Industry</v>
      </c>
      <c r="D462" s="1" t="str">
        <f>VLOOKUP($A462,'[2]Protocol Search'!$A:$K,7,FALSE)</f>
        <v>LymphaTouch Inc.</v>
      </c>
      <c r="E462" s="1" t="str">
        <f>VLOOKUP($A462,'[2]Protocol Search'!$A:$K,3,FALSE)</f>
        <v>Physical Medicine &amp; Rehabilitation</v>
      </c>
      <c r="F462" s="1" t="str">
        <f>VLOOKUP($A462,'[2]Protocol Search'!$A:$K,4,FALSE)</f>
        <v>Murphy, Susan</v>
      </c>
      <c r="G462" s="1" t="str">
        <f>VLOOKUP($A462,'[2]Protocol Search'!$A:$K,10,FALSE)</f>
        <v>CTSU - Behavior, Function, and Pain</v>
      </c>
      <c r="H462" s="2">
        <v>43454</v>
      </c>
      <c r="I462" s="2">
        <v>43508</v>
      </c>
      <c r="K462" s="2">
        <v>43507</v>
      </c>
      <c r="N462" s="2">
        <v>43511</v>
      </c>
      <c r="O462" s="2">
        <v>43529</v>
      </c>
      <c r="P462" s="2">
        <v>43521</v>
      </c>
      <c r="Q462" s="2">
        <v>43524</v>
      </c>
      <c r="R462" s="2">
        <v>43497</v>
      </c>
      <c r="S462" s="2">
        <v>43623</v>
      </c>
      <c r="T462" s="2">
        <v>43497</v>
      </c>
      <c r="U462" s="2">
        <v>43500</v>
      </c>
      <c r="V462" s="2">
        <v>43497</v>
      </c>
      <c r="W462" s="2">
        <v>43497</v>
      </c>
      <c r="X462" s="2">
        <v>43515</v>
      </c>
      <c r="Z462" s="2">
        <v>43661</v>
      </c>
      <c r="AB462" s="2">
        <v>43608</v>
      </c>
      <c r="AC462" s="2">
        <v>43662</v>
      </c>
      <c r="AD462" s="2" t="s">
        <v>0</v>
      </c>
      <c r="AF462" s="2" t="s">
        <v>0</v>
      </c>
      <c r="AG462" s="2" t="s">
        <v>0</v>
      </c>
      <c r="AH462" s="2">
        <v>43473</v>
      </c>
    </row>
    <row r="463" spans="1:34" x14ac:dyDescent="0.25">
      <c r="A463" s="1" t="s">
        <v>1264</v>
      </c>
      <c r="B463" s="1" t="str">
        <f>VLOOKUP($A463,'[2]Protocol Search'!$A:$K,5,FALSE)</f>
        <v>ON HOLD</v>
      </c>
      <c r="C463" s="1" t="str">
        <f>VLOOKUP($A463,'[2]Protocol Search'!$A:$K,9,FALSE)</f>
        <v>Industry</v>
      </c>
      <c r="D463" s="1" t="str">
        <f>VLOOKUP($A463,'[2]Protocol Search'!$A:$K,7,FALSE)</f>
        <v>NuStep, Inc</v>
      </c>
      <c r="E463" s="1" t="str">
        <f>VLOOKUP($A463,'[2]Protocol Search'!$A:$K,3,FALSE)</f>
        <v>School of Kinesiology</v>
      </c>
      <c r="F463" s="1" t="str">
        <f>VLOOKUP($A463,'[2]Protocol Search'!$A:$K,4,FALSE)</f>
        <v>Palmieri-Smith, Riann</v>
      </c>
      <c r="G463" s="1" t="str">
        <f>VLOOKUP($A463,'[2]Protocol Search'!$A:$K,10,FALSE)</f>
        <v>CTSU - Behavior, Function, and Pain</v>
      </c>
      <c r="H463" s="2">
        <v>43635</v>
      </c>
      <c r="I463" s="2">
        <v>43647</v>
      </c>
      <c r="K463" s="2">
        <v>43647</v>
      </c>
      <c r="N463" s="2" t="s">
        <v>0</v>
      </c>
      <c r="O463" s="2">
        <v>43589</v>
      </c>
      <c r="P463" s="2">
        <v>43658</v>
      </c>
      <c r="Q463" s="2">
        <v>43696</v>
      </c>
      <c r="R463" s="2" t="s">
        <v>0</v>
      </c>
      <c r="S463" s="2">
        <v>43881</v>
      </c>
      <c r="T463" s="2" t="s">
        <v>0</v>
      </c>
      <c r="U463" s="2">
        <v>43647</v>
      </c>
      <c r="V463" s="2" t="s">
        <v>0</v>
      </c>
      <c r="W463" s="2" t="s">
        <v>0</v>
      </c>
      <c r="X463" s="2" t="s">
        <v>0</v>
      </c>
      <c r="AB463" s="2">
        <v>43861</v>
      </c>
      <c r="AD463" s="2" t="s">
        <v>0</v>
      </c>
      <c r="AF463" s="2">
        <v>43661</v>
      </c>
      <c r="AG463" s="2" t="s">
        <v>0</v>
      </c>
      <c r="AH463" s="2" t="s">
        <v>0</v>
      </c>
    </row>
    <row r="464" spans="1:34" x14ac:dyDescent="0.25">
      <c r="A464" s="1" t="s">
        <v>1263</v>
      </c>
      <c r="B464" s="1" t="str">
        <f>VLOOKUP($A464,'[2]Protocol Search'!$A:$K,5,FALSE)</f>
        <v>IRB STUDY CLOSURE</v>
      </c>
      <c r="C464" s="1" t="str">
        <f>VLOOKUP($A464,'[2]Protocol Search'!$A:$K,9,FALSE)</f>
        <v>Industry</v>
      </c>
      <c r="D464" s="1" t="str">
        <f>VLOOKUP($A464,'[2]Protocol Search'!$A:$K,7,FALSE)</f>
        <v>Vertex Pharmaceuticals</v>
      </c>
      <c r="E464" s="1" t="str">
        <f>VLOOKUP($A464,'[2]Protocol Search'!$A:$K,3,FALSE)</f>
        <v>Pediatrics-Pulmonary Medicine</v>
      </c>
      <c r="F464" s="1" t="str">
        <f>VLOOKUP($A464,'[2]Protocol Search'!$A:$K,4,FALSE)</f>
        <v>Nasr, Samya</v>
      </c>
      <c r="G464" s="1" t="str">
        <f>VLOOKUP($A464,'[2]Protocol Search'!$A:$K,10,FALSE)</f>
        <v>CTSU - Childrens</v>
      </c>
      <c r="H464" s="2">
        <v>43422</v>
      </c>
      <c r="I464" s="2">
        <v>43514</v>
      </c>
      <c r="K464" s="2">
        <v>43511</v>
      </c>
      <c r="N464" s="2">
        <v>43517</v>
      </c>
      <c r="O464" s="2">
        <v>43528</v>
      </c>
      <c r="P464" s="2">
        <v>43157</v>
      </c>
      <c r="Q464" s="2">
        <v>43531</v>
      </c>
      <c r="R464" s="2">
        <v>43545</v>
      </c>
      <c r="S464" s="2">
        <v>43613</v>
      </c>
      <c r="T464" s="2">
        <v>43545</v>
      </c>
      <c r="U464" s="2">
        <v>43511</v>
      </c>
      <c r="V464" s="2">
        <v>43586</v>
      </c>
      <c r="W464" s="2">
        <v>43544</v>
      </c>
      <c r="X464" s="2">
        <v>43586</v>
      </c>
      <c r="Z464" s="2">
        <v>43635</v>
      </c>
      <c r="AB464" s="2">
        <v>43636</v>
      </c>
      <c r="AC464" s="2">
        <v>43647</v>
      </c>
      <c r="AD464" s="2">
        <v>43531</v>
      </c>
      <c r="AF464" s="2">
        <v>43524</v>
      </c>
      <c r="AG464" s="2">
        <v>43530</v>
      </c>
      <c r="AH464" s="2">
        <v>43439</v>
      </c>
    </row>
    <row r="465" spans="1:34" x14ac:dyDescent="0.25">
      <c r="A465" s="1" t="s">
        <v>1262</v>
      </c>
      <c r="B465" s="1" t="str">
        <f>VLOOKUP($A465,'[2]Protocol Search'!$A:$K,5,FALSE)</f>
        <v>OPEN TO ACCRUAL</v>
      </c>
      <c r="C465" s="1" t="str">
        <f>VLOOKUP($A465,'[2]Protocol Search'!$A:$K,9,FALSE)</f>
        <v>National</v>
      </c>
      <c r="D465" s="1" t="str">
        <f>VLOOKUP($A465,'[2]Protocol Search'!$A:$K,7,FALSE)</f>
        <v>University of Michigan</v>
      </c>
      <c r="E465" s="1" t="str">
        <f>VLOOKUP($A465,'[2]Protocol Search'!$A:$K,3,FALSE)</f>
        <v>Surgery-Pediatric Surgery</v>
      </c>
      <c r="F465" s="1" t="str">
        <f>VLOOKUP($A465,'[2]Protocol Search'!$A:$K,4,FALSE)</f>
        <v>Perrone, Erin</v>
      </c>
      <c r="G465" s="1" t="str">
        <f>VLOOKUP($A465,'[2]Protocol Search'!$A:$K,10,FALSE)</f>
        <v>CTSU - Childrens</v>
      </c>
      <c r="H465" s="2">
        <v>43440</v>
      </c>
      <c r="I465" s="2">
        <v>43657</v>
      </c>
      <c r="K465" s="2">
        <v>43655</v>
      </c>
      <c r="N465" s="2" t="s">
        <v>0</v>
      </c>
      <c r="O465" s="2">
        <v>43658</v>
      </c>
      <c r="P465" s="2">
        <v>43676</v>
      </c>
      <c r="Q465" s="2">
        <v>43677</v>
      </c>
      <c r="R465" s="2" t="s">
        <v>0</v>
      </c>
      <c r="S465" s="2">
        <v>43717</v>
      </c>
      <c r="T465" s="2">
        <v>43615</v>
      </c>
      <c r="U465" s="2">
        <v>43655</v>
      </c>
      <c r="V465" s="2">
        <v>43543</v>
      </c>
      <c r="W465" s="2">
        <v>43615</v>
      </c>
      <c r="X465" s="2" t="s">
        <v>0</v>
      </c>
      <c r="Z465" s="2">
        <v>43718</v>
      </c>
      <c r="AB465" s="2" t="s">
        <v>0</v>
      </c>
      <c r="AC465" s="2">
        <v>44126</v>
      </c>
      <c r="AD465" s="2">
        <v>43676</v>
      </c>
      <c r="AF465" s="2">
        <v>43662</v>
      </c>
      <c r="AG465" s="2">
        <v>43663</v>
      </c>
      <c r="AH465" s="2" t="s">
        <v>0</v>
      </c>
    </row>
    <row r="466" spans="1:34" x14ac:dyDescent="0.25">
      <c r="A466" s="1" t="s">
        <v>1261</v>
      </c>
      <c r="B466" s="1" t="str">
        <f>VLOOKUP($A466,'[2]Protocol Search'!$A:$K,5,FALSE)</f>
        <v>OPEN TO ACCRUAL</v>
      </c>
      <c r="C466" s="1" t="str">
        <f>VLOOKUP($A466,'[2]Protocol Search'!$A:$K,9,FALSE)</f>
        <v>National</v>
      </c>
      <c r="D466" s="1" t="str">
        <f>VLOOKUP($A466,'[2]Protocol Search'!$A:$K,7,FALSE)</f>
        <v>University of Michigan</v>
      </c>
      <c r="E466" s="1" t="str">
        <f>VLOOKUP($A466,'[2]Protocol Search'!$A:$K,3,FALSE)</f>
        <v>Family Medicine</v>
      </c>
      <c r="F466" s="1" t="str">
        <f>VLOOKUP($A466,'[2]Protocol Search'!$A:$K,4,FALSE)</f>
        <v>Gold, Katherine</v>
      </c>
      <c r="G466" s="1" t="str">
        <f>VLOOKUP($A466,'[2]Protocol Search'!$A:$K,10,FALSE)</f>
        <v>CTSU - Behavior, Function, and Pain</v>
      </c>
      <c r="H466" s="2">
        <v>44099</v>
      </c>
      <c r="I466" s="2">
        <v>44116</v>
      </c>
      <c r="K466" s="2">
        <v>44103</v>
      </c>
      <c r="N466" s="2" t="s">
        <v>0</v>
      </c>
      <c r="O466" s="2">
        <v>43591</v>
      </c>
      <c r="P466" s="2" t="s">
        <v>0</v>
      </c>
      <c r="Q466" s="2" t="s">
        <v>0</v>
      </c>
      <c r="R466" s="2" t="s">
        <v>0</v>
      </c>
      <c r="S466" s="2" t="s">
        <v>0</v>
      </c>
      <c r="T466" s="2" t="s">
        <v>0</v>
      </c>
      <c r="U466" s="2">
        <v>44102</v>
      </c>
      <c r="V466" s="2" t="s">
        <v>0</v>
      </c>
      <c r="W466" s="2" t="s">
        <v>0</v>
      </c>
      <c r="X466" s="2" t="s">
        <v>0</v>
      </c>
      <c r="Z466" s="2">
        <v>44125</v>
      </c>
      <c r="AA466" s="2" t="s">
        <v>0</v>
      </c>
      <c r="AB466" s="2" t="s">
        <v>0</v>
      </c>
      <c r="AC466" s="2">
        <v>44151</v>
      </c>
      <c r="AD466" s="2" t="s">
        <v>0</v>
      </c>
      <c r="AF466" s="2" t="s">
        <v>0</v>
      </c>
      <c r="AG466" s="2" t="s">
        <v>0</v>
      </c>
      <c r="AH466" s="2" t="s">
        <v>0</v>
      </c>
    </row>
    <row r="467" spans="1:34" x14ac:dyDescent="0.25">
      <c r="A467" s="1" t="s">
        <v>1260</v>
      </c>
      <c r="B467" s="1" t="str">
        <f>VLOOKUP($A467,'[2]Protocol Search'!$A:$K,5,FALSE)</f>
        <v>OPEN TO ACCRUAL</v>
      </c>
      <c r="C467" s="1" t="str">
        <f>VLOOKUP($A467,'[2]Protocol Search'!$A:$K,9,FALSE)</f>
        <v>Industry</v>
      </c>
      <c r="D467" s="1" t="str">
        <f>VLOOKUP($A467,'[2]Protocol Search'!$A:$K,7,FALSE)</f>
        <v>Boston Scientific Corporation</v>
      </c>
      <c r="E467" s="1" t="str">
        <f>VLOOKUP($A467,'[2]Protocol Search'!$A:$K,3,FALSE)</f>
        <v>Int Med-Cardiology</v>
      </c>
      <c r="F467" s="1" t="str">
        <f>VLOOKUP($A467,'[2]Protocol Search'!$A:$K,4,FALSE)</f>
        <v>Chetcuti, Stanley</v>
      </c>
      <c r="G467" s="1" t="str">
        <f>VLOOKUP($A467,'[2]Protocol Search'!$A:$K,10,FALSE)</f>
        <v>CTSU - Heart, Vessel, Blood</v>
      </c>
      <c r="H467" s="2">
        <v>43509</v>
      </c>
      <c r="I467" s="2">
        <v>43514</v>
      </c>
      <c r="K467" s="2">
        <v>43514</v>
      </c>
      <c r="N467" s="2">
        <v>43518</v>
      </c>
      <c r="O467" s="2">
        <v>43683</v>
      </c>
      <c r="P467" s="2">
        <v>43530</v>
      </c>
      <c r="Q467" s="2">
        <v>43532</v>
      </c>
      <c r="R467" s="2">
        <v>43544</v>
      </c>
      <c r="S467" s="2">
        <v>43727</v>
      </c>
      <c r="T467" s="2">
        <v>43543</v>
      </c>
      <c r="U467" s="2">
        <v>43509</v>
      </c>
      <c r="V467" s="2">
        <v>43613</v>
      </c>
      <c r="W467" s="2">
        <v>43541</v>
      </c>
      <c r="X467" s="2">
        <v>43613</v>
      </c>
      <c r="AB467" s="2">
        <v>43727</v>
      </c>
      <c r="AD467" s="2">
        <v>43532</v>
      </c>
      <c r="AF467" s="2">
        <v>43515</v>
      </c>
      <c r="AG467" s="2">
        <v>43528</v>
      </c>
      <c r="AH467" s="2" t="s">
        <v>0</v>
      </c>
    </row>
    <row r="468" spans="1:34" x14ac:dyDescent="0.25">
      <c r="A468" s="1" t="s">
        <v>1259</v>
      </c>
      <c r="B468" s="1" t="str">
        <f>VLOOKUP($A468,'[2]Protocol Search'!$A:$K,5,FALSE)</f>
        <v>OPEN TO ACCRUAL</v>
      </c>
      <c r="C468" s="1" t="str">
        <f>VLOOKUP($A468,'[2]Protocol Search'!$A:$K,9,FALSE)</f>
        <v>Externally Peer-Reviewed</v>
      </c>
      <c r="D468" s="1" t="str">
        <f>VLOOKUP($A468,'[2]Protocol Search'!$A:$K,7,FALSE)</f>
        <v>DHHS - National Institutes of Health</v>
      </c>
      <c r="E468" s="1" t="str">
        <f>VLOOKUP($A468,'[2]Protocol Search'!$A:$K,3,FALSE)</f>
        <v>Pediatrics-Ambulatory Care Pgm</v>
      </c>
      <c r="F468" s="1" t="str">
        <f>VLOOKUP($A468,'[2]Protocol Search'!$A:$K,4,FALSE)</f>
        <v>Chua, Kao-Ping</v>
      </c>
      <c r="G468" s="1" t="str">
        <f>VLOOKUP($A468,'[2]Protocol Search'!$A:$K,10,FALSE)</f>
        <v>CTSU - Childrens</v>
      </c>
      <c r="H468" s="2">
        <v>43579</v>
      </c>
      <c r="I468" s="2">
        <v>43588</v>
      </c>
      <c r="K468" s="2">
        <v>43587</v>
      </c>
      <c r="N468" s="2" t="s">
        <v>0</v>
      </c>
      <c r="O468" s="2">
        <v>43521</v>
      </c>
      <c r="P468" s="2" t="s">
        <v>0</v>
      </c>
      <c r="Q468" s="2" t="s">
        <v>0</v>
      </c>
      <c r="R468" s="2" t="s">
        <v>0</v>
      </c>
      <c r="S468" s="2" t="s">
        <v>0</v>
      </c>
      <c r="T468" s="2" t="s">
        <v>0</v>
      </c>
      <c r="U468" s="2">
        <v>43587</v>
      </c>
      <c r="V468" s="2" t="s">
        <v>0</v>
      </c>
      <c r="W468" s="2" t="s">
        <v>0</v>
      </c>
      <c r="X468" s="2" t="s">
        <v>0</v>
      </c>
      <c r="Z468" s="2">
        <v>43594</v>
      </c>
      <c r="AB468" s="2" t="s">
        <v>0</v>
      </c>
      <c r="AC468" s="2">
        <v>43739</v>
      </c>
      <c r="AD468" s="2" t="s">
        <v>0</v>
      </c>
      <c r="AF468" s="2" t="s">
        <v>0</v>
      </c>
      <c r="AG468" s="2" t="s">
        <v>0</v>
      </c>
      <c r="AH468" s="2" t="s">
        <v>0</v>
      </c>
    </row>
    <row r="469" spans="1:34" x14ac:dyDescent="0.25">
      <c r="A469" s="1" t="s">
        <v>1258</v>
      </c>
      <c r="B469" s="1" t="str">
        <f>VLOOKUP($A469,'[2]Protocol Search'!$A:$K,5,FALSE)</f>
        <v>IRB STUDY CLOSURE</v>
      </c>
      <c r="C469" s="1" t="str">
        <f>VLOOKUP($A469,'[2]Protocol Search'!$A:$K,9,FALSE)</f>
        <v>Industry</v>
      </c>
      <c r="D469" s="1" t="str">
        <f>VLOOKUP($A469,'[2]Protocol Search'!$A:$K,7,FALSE)</f>
        <v>Zimmer Biomet</v>
      </c>
      <c r="E469" s="1" t="str">
        <f>VLOOKUP($A469,'[2]Protocol Search'!$A:$K,3,FALSE)</f>
        <v>Orthopaedic Surgery</v>
      </c>
      <c r="F469" s="1" t="str">
        <f>VLOOKUP($A469,'[2]Protocol Search'!$A:$K,4,FALSE)</f>
        <v>Perdue, Aaron</v>
      </c>
      <c r="G469" s="1" t="str">
        <f>VLOOKUP($A469,'[2]Protocol Search'!$A:$K,10,FALSE)</f>
        <v>CTSU - Behavior, Function, and Pain</v>
      </c>
      <c r="H469" s="2">
        <v>43496</v>
      </c>
      <c r="I469" s="2">
        <v>43515</v>
      </c>
      <c r="K469" s="2">
        <v>43507</v>
      </c>
      <c r="N469" s="2">
        <v>43516</v>
      </c>
      <c r="O469" s="2">
        <v>43518</v>
      </c>
      <c r="P469" s="2">
        <v>43521</v>
      </c>
      <c r="Q469" s="2">
        <v>43529</v>
      </c>
      <c r="R469" s="2">
        <v>43536</v>
      </c>
      <c r="S469" s="2">
        <v>43601</v>
      </c>
      <c r="T469" s="2">
        <v>43535</v>
      </c>
      <c r="U469" s="2">
        <v>43507</v>
      </c>
      <c r="V469" s="2">
        <v>43581</v>
      </c>
      <c r="W469" s="2">
        <v>43524</v>
      </c>
      <c r="X469" s="2">
        <v>43587</v>
      </c>
      <c r="Z469" s="2">
        <v>43787</v>
      </c>
      <c r="AB469" s="2">
        <v>43668</v>
      </c>
      <c r="AC469" s="2">
        <v>43787</v>
      </c>
      <c r="AD469" s="2">
        <v>43523</v>
      </c>
      <c r="AF469" s="2">
        <v>43521</v>
      </c>
      <c r="AG469" s="2">
        <v>43522</v>
      </c>
      <c r="AH469" s="2" t="s">
        <v>0</v>
      </c>
    </row>
    <row r="470" spans="1:34" x14ac:dyDescent="0.25">
      <c r="A470" s="1" t="s">
        <v>1257</v>
      </c>
      <c r="B470" s="1" t="str">
        <f>VLOOKUP($A470,'[2]Protocol Search'!$A:$K,5,FALSE)</f>
        <v>ABANDONED</v>
      </c>
      <c r="C470" s="1" t="str">
        <f>VLOOKUP($A470,'[2]Protocol Search'!$A:$K,9,FALSE)</f>
        <v>Externally Peer-Reviewed</v>
      </c>
      <c r="D470" s="1" t="str">
        <f>VLOOKUP($A470,'[2]Protocol Search'!$A:$K,7,FALSE)</f>
        <v>DHHS - National Institutes of Health</v>
      </c>
      <c r="E470" s="1" t="str">
        <f>VLOOKUP($A470,'[2]Protocol Search'!$A:$K,3,FALSE)</f>
        <v>Cardiac Surgery</v>
      </c>
      <c r="F470" s="1" t="str">
        <f>VLOOKUP($A470,'[2]Protocol Search'!$A:$K,4,FALSE)</f>
        <v>Patel, Himanshu</v>
      </c>
      <c r="G470" s="1" t="str">
        <f>VLOOKUP($A470,'[2]Protocol Search'!$A:$K,10,FALSE)</f>
        <v>CTSU - Heart, Vessel, Blood</v>
      </c>
      <c r="H470" s="2">
        <v>43360</v>
      </c>
    </row>
    <row r="471" spans="1:34" x14ac:dyDescent="0.25">
      <c r="A471" s="1" t="s">
        <v>1256</v>
      </c>
      <c r="B471" s="1" t="str">
        <f>VLOOKUP($A471,'[2]Protocol Search'!$A:$K,5,FALSE)</f>
        <v>IRB STUDY CLOSURE</v>
      </c>
      <c r="C471" s="1" t="str">
        <f>VLOOKUP($A471,'[2]Protocol Search'!$A:$K,9,FALSE)</f>
        <v>Industry</v>
      </c>
      <c r="D471" s="1" t="str">
        <f>VLOOKUP($A471,'[2]Protocol Search'!$A:$K,7,FALSE)</f>
        <v>Catabasis Pharmaceuticals, Inc</v>
      </c>
      <c r="E471" s="1" t="str">
        <f>VLOOKUP($A471,'[2]Protocol Search'!$A:$K,3,FALSE)</f>
        <v>Pediatrics-Neurology</v>
      </c>
      <c r="F471" s="1" t="str">
        <f>VLOOKUP($A471,'[2]Protocol Search'!$A:$K,4,FALSE)</f>
        <v>Neil, Erin</v>
      </c>
      <c r="G471" s="1" t="str">
        <f>VLOOKUP($A471,'[2]Protocol Search'!$A:$K,10,FALSE)</f>
        <v>CTSU - Childrens</v>
      </c>
      <c r="H471" s="2">
        <v>43502</v>
      </c>
      <c r="I471" s="2">
        <v>43515</v>
      </c>
      <c r="K471" s="2">
        <v>43515</v>
      </c>
      <c r="N471" s="2">
        <v>43516</v>
      </c>
      <c r="O471" s="2">
        <v>43536</v>
      </c>
      <c r="P471" s="2">
        <v>43528</v>
      </c>
      <c r="Q471" s="2">
        <v>43550</v>
      </c>
      <c r="R471" s="2">
        <v>43535</v>
      </c>
      <c r="S471" s="2">
        <v>43605</v>
      </c>
      <c r="T471" s="2">
        <v>43535</v>
      </c>
      <c r="U471" s="2">
        <v>43515</v>
      </c>
      <c r="V471" s="2">
        <v>43535</v>
      </c>
      <c r="W471" s="2">
        <v>43535</v>
      </c>
      <c r="X471" s="2">
        <v>43535</v>
      </c>
      <c r="Z471" s="2">
        <v>43608</v>
      </c>
      <c r="AB471" s="2">
        <v>43602</v>
      </c>
      <c r="AC471" s="2">
        <v>43608</v>
      </c>
      <c r="AD471" s="2">
        <v>43529</v>
      </c>
      <c r="AF471" s="2">
        <v>43528</v>
      </c>
      <c r="AG471" s="2">
        <v>43529</v>
      </c>
      <c r="AH471" s="2">
        <v>43502</v>
      </c>
    </row>
    <row r="472" spans="1:34" x14ac:dyDescent="0.25">
      <c r="A472" s="1" t="s">
        <v>1255</v>
      </c>
      <c r="B472" s="1" t="str">
        <f>VLOOKUP($A472,'[2]Protocol Search'!$A:$K,5,FALSE)</f>
        <v>ABANDONED</v>
      </c>
      <c r="C472" s="1" t="str">
        <f>VLOOKUP($A472,'[2]Protocol Search'!$A:$K,9,FALSE)</f>
        <v>Industry</v>
      </c>
      <c r="D472" s="1" t="str">
        <f>VLOOKUP($A472,'[2]Protocol Search'!$A:$K,7,FALSE)</f>
        <v>Argus International, INC</v>
      </c>
      <c r="E472" s="1" t="str">
        <f>VLOOKUP($A472,'[2]Protocol Search'!$A:$K,3,FALSE)</f>
        <v>Int Med-Nephrology</v>
      </c>
      <c r="F472" s="1" t="str">
        <f>VLOOKUP($A472,'[2]Protocol Search'!$A:$K,4,FALSE)</f>
        <v>Yessayan, Lenar</v>
      </c>
      <c r="G472" s="1" t="str">
        <f>VLOOKUP($A472,'[2]Protocol Search'!$A:$K,10,FALSE)</f>
        <v>CTSU - Heart, Vessel, Blood</v>
      </c>
      <c r="H472" s="2">
        <v>43185</v>
      </c>
      <c r="J472" s="2">
        <v>43483</v>
      </c>
      <c r="L472" s="2">
        <v>43425</v>
      </c>
      <c r="M472" s="2">
        <v>43487</v>
      </c>
      <c r="P472" s="2">
        <v>43494</v>
      </c>
      <c r="Q472" s="2">
        <v>43500</v>
      </c>
      <c r="R472" s="2">
        <v>43515</v>
      </c>
      <c r="T472" s="2">
        <v>43515</v>
      </c>
      <c r="W472" s="2">
        <v>43514</v>
      </c>
      <c r="AD472" s="2">
        <v>43497</v>
      </c>
      <c r="AE472" s="2">
        <v>43488</v>
      </c>
      <c r="AH472" s="2" t="s">
        <v>0</v>
      </c>
    </row>
    <row r="473" spans="1:34" x14ac:dyDescent="0.25">
      <c r="A473" s="1" t="s">
        <v>1254</v>
      </c>
      <c r="B473" s="1" t="str">
        <f>VLOOKUP($A473,'[2]Protocol Search'!$A:$K,5,FALSE)</f>
        <v>OPEN TO ACCRUAL</v>
      </c>
      <c r="C473" s="1" t="str">
        <f>VLOOKUP($A473,'[2]Protocol Search'!$A:$K,9,FALSE)</f>
        <v>Industry</v>
      </c>
      <c r="D473" s="1" t="str">
        <f>VLOOKUP($A473,'[2]Protocol Search'!$A:$K,7,FALSE)</f>
        <v>Nuvaira, Inc</v>
      </c>
      <c r="E473" s="1" t="str">
        <f>VLOOKUP($A473,'[2]Protocol Search'!$A:$K,3,FALSE)</f>
        <v>Int Med-Pulmonary/Critical Care</v>
      </c>
      <c r="F473" s="1" t="str">
        <f>VLOOKUP($A473,'[2]Protocol Search'!$A:$K,4,FALSE)</f>
        <v>Han, Meilan</v>
      </c>
      <c r="G473" s="1" t="str">
        <f>VLOOKUP($A473,'[2]Protocol Search'!$A:$K,10,FALSE)</f>
        <v>CTSU - Ambulatory and Chronic Disease</v>
      </c>
      <c r="H473" s="2">
        <v>43356</v>
      </c>
      <c r="J473" s="2">
        <v>43516</v>
      </c>
      <c r="L473" s="2">
        <v>43515</v>
      </c>
      <c r="M473" s="2">
        <v>43517</v>
      </c>
      <c r="O473" s="2">
        <v>43712</v>
      </c>
      <c r="P473" s="2">
        <v>43559</v>
      </c>
      <c r="Q473" s="2">
        <v>43581</v>
      </c>
      <c r="R473" s="2">
        <v>43663</v>
      </c>
      <c r="S473" s="2">
        <v>43788</v>
      </c>
      <c r="T473" s="2">
        <v>43663</v>
      </c>
      <c r="V473" s="2">
        <v>43696</v>
      </c>
      <c r="W473" s="2">
        <v>43658</v>
      </c>
      <c r="X473" s="2">
        <v>43697</v>
      </c>
      <c r="Z473" s="2">
        <v>43790</v>
      </c>
      <c r="AB473" s="2">
        <v>43788</v>
      </c>
      <c r="AC473" s="2">
        <v>43851</v>
      </c>
      <c r="AD473" s="2">
        <v>43535</v>
      </c>
      <c r="AE473" s="2">
        <v>43516</v>
      </c>
      <c r="AH473" s="2" t="s">
        <v>0</v>
      </c>
    </row>
    <row r="474" spans="1:34" x14ac:dyDescent="0.25">
      <c r="A474" s="1" t="s">
        <v>1253</v>
      </c>
      <c r="B474" s="1" t="str">
        <f>VLOOKUP($A474,'[2]Protocol Search'!$A:$K,5,FALSE)</f>
        <v>OPEN TO ACCRUAL</v>
      </c>
      <c r="C474" s="1" t="str">
        <f>VLOOKUP($A474,'[2]Protocol Search'!$A:$K,9,FALSE)</f>
        <v>Externally Peer-Reviewed</v>
      </c>
      <c r="D474" s="1" t="str">
        <f>VLOOKUP($A474,'[2]Protocol Search'!$A:$K,7,FALSE)</f>
        <v>DHHS - National Institutes of Health</v>
      </c>
      <c r="E474" s="1" t="str">
        <f>VLOOKUP($A474,'[2]Protocol Search'!$A:$K,3,FALSE)</f>
        <v>Int Med-Cardiology</v>
      </c>
      <c r="F474" s="1" t="str">
        <f>VLOOKUP($A474,'[2]Protocol Search'!$A:$K,4,FALSE)</f>
        <v>Hummel, Scott</v>
      </c>
      <c r="G474" s="1" t="str">
        <f>VLOOKUP($A474,'[2]Protocol Search'!$A:$K,10,FALSE)</f>
        <v>CTSU - Heart, Vessel, Blood</v>
      </c>
      <c r="H474" s="2">
        <v>43312</v>
      </c>
      <c r="J474" s="2">
        <v>43490</v>
      </c>
      <c r="L474" s="2">
        <v>43481</v>
      </c>
      <c r="M474" s="2">
        <v>43493</v>
      </c>
      <c r="O474" s="2">
        <v>43542</v>
      </c>
      <c r="P474" s="2">
        <v>43501</v>
      </c>
      <c r="Q474" s="2">
        <v>43510</v>
      </c>
      <c r="R474" s="2">
        <v>43514</v>
      </c>
      <c r="S474" s="2">
        <v>43623</v>
      </c>
      <c r="T474" s="2">
        <v>43514</v>
      </c>
      <c r="V474" s="2">
        <v>43535</v>
      </c>
      <c r="W474" s="2">
        <v>43514</v>
      </c>
      <c r="X474" s="2">
        <v>43535</v>
      </c>
      <c r="Z474" s="2">
        <v>43628</v>
      </c>
      <c r="AB474" s="2">
        <v>43620</v>
      </c>
      <c r="AC474" s="2">
        <v>43629</v>
      </c>
      <c r="AD474" s="2">
        <v>43510</v>
      </c>
      <c r="AE474" s="2">
        <v>43490</v>
      </c>
      <c r="AH474" s="2">
        <v>43312</v>
      </c>
    </row>
    <row r="475" spans="1:34" x14ac:dyDescent="0.25">
      <c r="A475" s="1" t="s">
        <v>1252</v>
      </c>
      <c r="B475" s="1" t="str">
        <f>VLOOKUP($A475,'[2]Protocol Search'!$A:$K,5,FALSE)</f>
        <v>TERMINATED</v>
      </c>
      <c r="C475" s="1" t="str">
        <f>VLOOKUP($A475,'[2]Protocol Search'!$A:$K,9,FALSE)</f>
        <v>Industry</v>
      </c>
      <c r="D475" s="1" t="str">
        <f>VLOOKUP($A475,'[2]Protocol Search'!$A:$K,7,FALSE)</f>
        <v>CorMatrix Cardiovascular, Inc</v>
      </c>
      <c r="E475" s="1" t="str">
        <f>VLOOKUP($A475,'[2]Protocol Search'!$A:$K,3,FALSE)</f>
        <v>Cardiac Surgery</v>
      </c>
      <c r="F475" s="1" t="str">
        <f>VLOOKUP($A475,'[2]Protocol Search'!$A:$K,4,FALSE)</f>
        <v>Ohye, Richard</v>
      </c>
      <c r="G475" s="1" t="str">
        <f>VLOOKUP($A475,'[2]Protocol Search'!$A:$K,10,FALSE)</f>
        <v>CTSU - Childrens</v>
      </c>
      <c r="H475" s="2">
        <v>43511</v>
      </c>
      <c r="I475" s="2">
        <v>43556</v>
      </c>
      <c r="K475" s="2">
        <v>43556</v>
      </c>
      <c r="N475" s="2">
        <v>43559</v>
      </c>
      <c r="O475" s="2">
        <v>43557</v>
      </c>
      <c r="P475" s="2">
        <v>43566</v>
      </c>
      <c r="Q475" s="2">
        <v>43580</v>
      </c>
      <c r="R475" s="2">
        <v>43591</v>
      </c>
      <c r="S475" s="2">
        <v>43627</v>
      </c>
      <c r="T475" s="2">
        <v>43591</v>
      </c>
      <c r="U475" s="2">
        <v>43551</v>
      </c>
      <c r="V475" s="2">
        <v>43609</v>
      </c>
      <c r="W475" s="2">
        <v>43591</v>
      </c>
      <c r="X475" s="2">
        <v>43609</v>
      </c>
      <c r="Z475" s="2">
        <v>43852</v>
      </c>
      <c r="AB475" s="2">
        <v>43670</v>
      </c>
      <c r="AC475" s="2">
        <v>43852</v>
      </c>
      <c r="AD475" s="2">
        <v>43577</v>
      </c>
      <c r="AF475" s="2">
        <v>43556</v>
      </c>
      <c r="AG475" s="2">
        <v>43570</v>
      </c>
      <c r="AH475" s="2">
        <v>43522</v>
      </c>
    </row>
    <row r="476" spans="1:34" x14ac:dyDescent="0.25">
      <c r="A476" s="1" t="s">
        <v>1251</v>
      </c>
      <c r="B476" s="1" t="str">
        <f>VLOOKUP($A476,'[2]Protocol Search'!$A:$K,5,FALSE)</f>
        <v>ABANDONED</v>
      </c>
      <c r="C476" s="1" t="str">
        <f>VLOOKUP($A476,'[2]Protocol Search'!$A:$K,9,FALSE)</f>
        <v>Institutional</v>
      </c>
      <c r="D476" s="1" t="str">
        <f>VLOOKUP($A476,'[2]Protocol Search'!$A:$K,7,FALSE)</f>
        <v>University of California - Los Angeles</v>
      </c>
      <c r="E476" s="1" t="str">
        <f>VLOOKUP($A476,'[2]Protocol Search'!$A:$K,3,FALSE)</f>
        <v>Int Med-Pulmonary/Critical Care</v>
      </c>
      <c r="F476" s="1" t="str">
        <f>VLOOKUP($A476,'[2]Protocol Search'!$A:$K,4,FALSE)</f>
        <v>De Cardenas, Jose</v>
      </c>
      <c r="G476" s="1" t="str">
        <f>VLOOKUP($A476,'[2]Protocol Search'!$A:$K,10,FALSE)</f>
        <v>CTSU - Ambulatory and Chronic Disease</v>
      </c>
      <c r="H476" s="2">
        <v>43515</v>
      </c>
      <c r="I476" s="2">
        <v>43546</v>
      </c>
      <c r="K476" s="2">
        <v>43537</v>
      </c>
      <c r="N476" s="2" t="s">
        <v>0</v>
      </c>
      <c r="O476" s="2">
        <v>43545</v>
      </c>
      <c r="P476" s="2" t="s">
        <v>0</v>
      </c>
      <c r="Q476" s="2" t="s">
        <v>0</v>
      </c>
      <c r="R476" s="2" t="s">
        <v>0</v>
      </c>
      <c r="S476" s="2" t="s">
        <v>0</v>
      </c>
      <c r="T476" s="2" t="s">
        <v>0</v>
      </c>
      <c r="U476" s="2">
        <v>43514</v>
      </c>
      <c r="V476" s="2" t="s">
        <v>0</v>
      </c>
      <c r="W476" s="2">
        <v>43530</v>
      </c>
      <c r="X476" s="2" t="s">
        <v>0</v>
      </c>
      <c r="Z476" s="2">
        <v>43595</v>
      </c>
      <c r="AB476" s="2" t="s">
        <v>0</v>
      </c>
      <c r="AD476" s="2">
        <v>43532</v>
      </c>
      <c r="AF476" s="2">
        <v>43520</v>
      </c>
      <c r="AG476" s="2">
        <v>43521</v>
      </c>
      <c r="AH476" s="2" t="s">
        <v>0</v>
      </c>
    </row>
    <row r="477" spans="1:34" x14ac:dyDescent="0.25">
      <c r="A477" s="1" t="s">
        <v>1250</v>
      </c>
      <c r="B477" s="1" t="str">
        <f>VLOOKUP($A477,'[2]Protocol Search'!$A:$K,5,FALSE)</f>
        <v>OPEN TO ACCRUAL</v>
      </c>
      <c r="C477" s="1" t="str">
        <f>VLOOKUP($A477,'[2]Protocol Search'!$A:$K,9,FALSE)</f>
        <v>Industry</v>
      </c>
      <c r="D477" s="1" t="str">
        <f>VLOOKUP($A477,'[2]Protocol Search'!$A:$K,7,FALSE)</f>
        <v>Bristol-Myers Squibb</v>
      </c>
      <c r="E477" s="1" t="str">
        <f>VLOOKUP($A477,'[2]Protocol Search'!$A:$K,3,FALSE)</f>
        <v>Int Med-Rheumatology</v>
      </c>
      <c r="F477" s="1" t="str">
        <f>VLOOKUP($A477,'[2]Protocol Search'!$A:$K,4,FALSE)</f>
        <v>Cagnoli, Patricia</v>
      </c>
      <c r="G477" s="1" t="str">
        <f>VLOOKUP($A477,'[2]Protocol Search'!$A:$K,10,FALSE)</f>
        <v>CTSU - Ambulatory and Chronic Disease</v>
      </c>
      <c r="H477" s="2">
        <v>43389</v>
      </c>
      <c r="I477" s="2">
        <v>43523</v>
      </c>
      <c r="K477" s="2">
        <v>43522</v>
      </c>
      <c r="N477" s="2">
        <v>43524</v>
      </c>
      <c r="O477" s="2">
        <v>43577</v>
      </c>
      <c r="P477" s="2">
        <v>43535</v>
      </c>
      <c r="Q477" s="2">
        <v>43545</v>
      </c>
      <c r="R477" s="2">
        <v>43567</v>
      </c>
      <c r="S477" s="2">
        <v>43657</v>
      </c>
      <c r="T477" s="2">
        <v>43567</v>
      </c>
      <c r="U477" s="2">
        <v>43521</v>
      </c>
      <c r="V477" s="2">
        <v>43614</v>
      </c>
      <c r="W477" s="2">
        <v>43566</v>
      </c>
      <c r="X477" s="2">
        <v>43635</v>
      </c>
      <c r="Z477" s="2">
        <v>43703</v>
      </c>
      <c r="AB477" s="2">
        <v>43689</v>
      </c>
      <c r="AC477" s="2">
        <v>43713</v>
      </c>
      <c r="AD477" s="2">
        <v>43545</v>
      </c>
      <c r="AF477" s="2">
        <v>43523</v>
      </c>
      <c r="AG477" s="2">
        <v>43529</v>
      </c>
      <c r="AH477" s="2">
        <v>43412</v>
      </c>
    </row>
    <row r="478" spans="1:34" x14ac:dyDescent="0.25">
      <c r="A478" s="1" t="s">
        <v>1249</v>
      </c>
      <c r="B478" s="1" t="str">
        <f>VLOOKUP($A478,'[2]Protocol Search'!$A:$K,5,FALSE)</f>
        <v>OPEN TO ACCRUAL</v>
      </c>
      <c r="C478" s="1" t="str">
        <f>VLOOKUP($A478,'[2]Protocol Search'!$A:$K,9,FALSE)</f>
        <v>Industry</v>
      </c>
      <c r="D478" s="1" t="str">
        <f>VLOOKUP($A478,'[2]Protocol Search'!$A:$K,7,FALSE)</f>
        <v>Pediatric Early Phase Clinical Trials Network (PEP-CTN)</v>
      </c>
      <c r="E478" s="1" t="str">
        <f>VLOOKUP($A478,'[2]Protocol Search'!$A:$K,3,FALSE)</f>
        <v>Pediatrics-Hematology/Oncology</v>
      </c>
      <c r="F478" s="1" t="str">
        <f>VLOOKUP($A478,'[2]Protocol Search'!$A:$K,4,FALSE)</f>
        <v>Mody, Rajen</v>
      </c>
      <c r="G478" s="1" t="str">
        <f>VLOOKUP($A478,'[2]Protocol Search'!$A:$K,10,FALSE)</f>
        <v>CTSU - Childrens</v>
      </c>
      <c r="H478" s="2">
        <v>43524</v>
      </c>
      <c r="I478" s="2">
        <v>43530</v>
      </c>
      <c r="K478" s="2">
        <v>43528</v>
      </c>
      <c r="N478" s="2" t="s">
        <v>0</v>
      </c>
      <c r="O478" s="2">
        <v>43546</v>
      </c>
      <c r="P478" s="2">
        <v>43563</v>
      </c>
      <c r="Q478" s="2">
        <v>43593</v>
      </c>
      <c r="R478" s="2" t="s">
        <v>0</v>
      </c>
      <c r="S478" s="2">
        <v>43613</v>
      </c>
      <c r="T478" s="2">
        <v>43594</v>
      </c>
      <c r="U478" s="2">
        <v>43528</v>
      </c>
      <c r="V478" s="2">
        <v>43594</v>
      </c>
      <c r="W478" s="2">
        <v>43584</v>
      </c>
      <c r="X478" s="2" t="s">
        <v>0</v>
      </c>
      <c r="Z478" s="2">
        <v>43909</v>
      </c>
      <c r="AB478" s="2" t="s">
        <v>0</v>
      </c>
      <c r="AC478" s="2">
        <v>43910</v>
      </c>
      <c r="AD478" s="2" t="s">
        <v>0</v>
      </c>
      <c r="AF478" s="2">
        <v>43563</v>
      </c>
      <c r="AG478" s="2" t="s">
        <v>0</v>
      </c>
      <c r="AH478" s="2" t="s">
        <v>0</v>
      </c>
    </row>
    <row r="479" spans="1:34" x14ac:dyDescent="0.25">
      <c r="A479" s="1" t="s">
        <v>1248</v>
      </c>
      <c r="B479" s="1" t="str">
        <f>VLOOKUP($A479,'[2]Protocol Search'!$A:$K,5,FALSE)</f>
        <v>OPEN TO ACCRUAL</v>
      </c>
      <c r="C479" s="1" t="str">
        <f>VLOOKUP($A479,'[2]Protocol Search'!$A:$K,9,FALSE)</f>
        <v>Industry</v>
      </c>
      <c r="D479" s="1" t="str">
        <f>VLOOKUP($A479,'[2]Protocol Search'!$A:$K,7,FALSE)</f>
        <v>Premia Spine Inc.</v>
      </c>
      <c r="E479" s="1" t="str">
        <f>VLOOKUP($A479,'[2]Protocol Search'!$A:$K,3,FALSE)</f>
        <v>Neurosurgery</v>
      </c>
      <c r="F479" s="1" t="str">
        <f>VLOOKUP($A479,'[2]Protocol Search'!$A:$K,4,FALSE)</f>
        <v>Oppenlander, Mark</v>
      </c>
      <c r="G479" s="1" t="str">
        <f>VLOOKUP($A479,'[2]Protocol Search'!$A:$K,10,FALSE)</f>
        <v>CTSU - Neurosciences and Sensory</v>
      </c>
      <c r="H479" s="2">
        <v>43522</v>
      </c>
      <c r="I479" s="2">
        <v>43537</v>
      </c>
      <c r="K479" s="2">
        <v>43536</v>
      </c>
      <c r="N479" s="2">
        <v>43537</v>
      </c>
      <c r="O479" s="2">
        <v>43550</v>
      </c>
      <c r="Q479" s="2">
        <v>43563</v>
      </c>
      <c r="R479" s="2">
        <v>43523</v>
      </c>
      <c r="S479" s="2">
        <v>43608</v>
      </c>
      <c r="T479" s="2">
        <v>43529</v>
      </c>
      <c r="U479" s="2">
        <v>43518</v>
      </c>
      <c r="V479" s="2">
        <v>43529</v>
      </c>
      <c r="W479" s="2">
        <v>43563</v>
      </c>
      <c r="X479" s="2">
        <v>43543</v>
      </c>
      <c r="Z479" s="2">
        <v>43756</v>
      </c>
      <c r="AB479" s="2">
        <v>43678</v>
      </c>
      <c r="AC479" s="2">
        <v>43760</v>
      </c>
      <c r="AD479" s="2" t="s">
        <v>0</v>
      </c>
      <c r="AF479" s="2" t="s">
        <v>0</v>
      </c>
      <c r="AG479" s="2" t="s">
        <v>0</v>
      </c>
      <c r="AH479" s="2">
        <v>43518</v>
      </c>
    </row>
    <row r="480" spans="1:34" x14ac:dyDescent="0.25">
      <c r="A480" s="1" t="s">
        <v>1247</v>
      </c>
      <c r="B480" s="1" t="str">
        <f>VLOOKUP($A480,'[2]Protocol Search'!$A:$K,5,FALSE)</f>
        <v>OPEN TO ACCRUAL</v>
      </c>
      <c r="C480" s="1" t="str">
        <f>VLOOKUP($A480,'[2]Protocol Search'!$A:$K,9,FALSE)</f>
        <v>Industry</v>
      </c>
      <c r="D480" s="1" t="str">
        <f>VLOOKUP($A480,'[2]Protocol Search'!$A:$K,7,FALSE)</f>
        <v>Pfizer, Inc.</v>
      </c>
      <c r="E480" s="1" t="str">
        <f>VLOOKUP($A480,'[2]Protocol Search'!$A:$K,3,FALSE)</f>
        <v>Pediatrics-Hematology/Oncology</v>
      </c>
      <c r="F480" s="1" t="str">
        <f>VLOOKUP($A480,'[2]Protocol Search'!$A:$K,4,FALSE)</f>
        <v>Mody, Rajen</v>
      </c>
      <c r="G480" s="1" t="str">
        <f>VLOOKUP($A480,'[2]Protocol Search'!$A:$K,10,FALSE)</f>
        <v>CTSU - Childrens</v>
      </c>
      <c r="H480" s="2">
        <v>43511</v>
      </c>
      <c r="I480" s="2">
        <v>43530</v>
      </c>
      <c r="K480" s="2">
        <v>43528</v>
      </c>
      <c r="N480" s="2">
        <v>43531</v>
      </c>
      <c r="O480" s="2">
        <v>43552</v>
      </c>
      <c r="P480" s="2">
        <v>43543</v>
      </c>
      <c r="Q480" s="2">
        <v>43577</v>
      </c>
      <c r="R480" s="2" t="s">
        <v>0</v>
      </c>
      <c r="S480" s="2">
        <v>43613</v>
      </c>
      <c r="T480" s="2">
        <v>43594</v>
      </c>
      <c r="U480" s="2">
        <v>43528</v>
      </c>
      <c r="V480" s="2">
        <v>43594</v>
      </c>
      <c r="W480" s="2">
        <v>43584</v>
      </c>
      <c r="X480" s="2" t="s">
        <v>0</v>
      </c>
      <c r="Z480" s="2">
        <v>43909</v>
      </c>
      <c r="AB480" s="2">
        <v>43756</v>
      </c>
      <c r="AC480" s="2">
        <v>43909</v>
      </c>
      <c r="AD480" s="2" t="s">
        <v>0</v>
      </c>
      <c r="AF480" s="2">
        <v>43531</v>
      </c>
      <c r="AG480" s="2" t="s">
        <v>0</v>
      </c>
      <c r="AH480" s="2" t="s">
        <v>0</v>
      </c>
    </row>
    <row r="481" spans="1:34" x14ac:dyDescent="0.25">
      <c r="A481" s="1" t="s">
        <v>1246</v>
      </c>
      <c r="B481" s="1" t="str">
        <f>VLOOKUP($A481,'[2]Protocol Search'!$A:$K,5,FALSE)</f>
        <v>OPEN TO ACCRUAL</v>
      </c>
      <c r="C481" s="1" t="str">
        <f>VLOOKUP($A481,'[2]Protocol Search'!$A:$K,9,FALSE)</f>
        <v>National</v>
      </c>
      <c r="D481" s="1" t="str">
        <f>VLOOKUP($A481,'[2]Protocol Search'!$A:$K,7,FALSE)</f>
        <v>University of Michigan</v>
      </c>
      <c r="E481" s="1" t="str">
        <f>VLOOKUP($A481,'[2]Protocol Search'!$A:$K,3,FALSE)</f>
        <v>Pediatrics-Neonatal/Perinatal</v>
      </c>
      <c r="F481" s="1" t="str">
        <f>VLOOKUP($A481,'[2]Protocol Search'!$A:$K,4,FALSE)</f>
        <v>Donn, Steven</v>
      </c>
      <c r="G481" s="1" t="str">
        <f>VLOOKUP($A481,'[2]Protocol Search'!$A:$K,10,FALSE)</f>
        <v>CTSU - Childrens</v>
      </c>
      <c r="H481" s="2">
        <v>43138</v>
      </c>
      <c r="I481" s="2">
        <v>43669</v>
      </c>
      <c r="K481" s="2">
        <v>43663</v>
      </c>
      <c r="N481" s="2" t="s">
        <v>0</v>
      </c>
      <c r="O481" s="2">
        <v>43704</v>
      </c>
      <c r="P481" s="2">
        <v>43691</v>
      </c>
      <c r="Q481" s="2">
        <v>43704</v>
      </c>
      <c r="R481" s="2" t="s">
        <v>0</v>
      </c>
      <c r="S481" s="2">
        <v>43812</v>
      </c>
      <c r="T481" s="2">
        <v>43612</v>
      </c>
      <c r="U481" s="2">
        <v>43663</v>
      </c>
      <c r="V481" s="2">
        <v>43612</v>
      </c>
      <c r="W481" s="2">
        <v>43612</v>
      </c>
      <c r="X481" s="2">
        <v>43613</v>
      </c>
      <c r="Z481" s="2">
        <v>43868</v>
      </c>
      <c r="AB481" s="2">
        <v>43804</v>
      </c>
      <c r="AC481" s="2">
        <v>43874</v>
      </c>
      <c r="AD481" s="2">
        <v>43691</v>
      </c>
      <c r="AF481" s="2">
        <v>43671</v>
      </c>
      <c r="AG481" s="2">
        <v>43671</v>
      </c>
      <c r="AH481" s="2" t="s">
        <v>0</v>
      </c>
    </row>
    <row r="482" spans="1:34" x14ac:dyDescent="0.25">
      <c r="A482" s="1" t="s">
        <v>1245</v>
      </c>
      <c r="B482" s="1" t="str">
        <f>VLOOKUP($A482,'[2]Protocol Search'!$A:$K,5,FALSE)</f>
        <v>IRB STUDY CLOSURE</v>
      </c>
      <c r="C482" s="1" t="str">
        <f>VLOOKUP($A482,'[2]Protocol Search'!$A:$K,9,FALSE)</f>
        <v>Industry</v>
      </c>
      <c r="D482" s="1" t="str">
        <f>VLOOKUP($A482,'[2]Protocol Search'!$A:$K,7,FALSE)</f>
        <v>Selecta Biosciences</v>
      </c>
      <c r="E482" s="1" t="str">
        <f>VLOOKUP($A482,'[2]Protocol Search'!$A:$K,3,FALSE)</f>
        <v>Int Med-Rheumatology</v>
      </c>
      <c r="F482" s="1" t="str">
        <f>VLOOKUP($A482,'[2]Protocol Search'!$A:$K,4,FALSE)</f>
        <v>Khanna, Puja</v>
      </c>
      <c r="G482" s="1" t="str">
        <f>VLOOKUP($A482,'[2]Protocol Search'!$A:$K,10,FALSE)</f>
        <v>CTSU - Ambulatory and Chronic Disease</v>
      </c>
      <c r="H482" s="2">
        <v>43356</v>
      </c>
      <c r="J482" s="2">
        <v>43544</v>
      </c>
      <c r="L482" s="2">
        <v>43543</v>
      </c>
      <c r="M482" s="2">
        <v>43550</v>
      </c>
      <c r="O482" s="2">
        <v>43557</v>
      </c>
      <c r="P482" s="2">
        <v>43557</v>
      </c>
      <c r="Q482" s="2">
        <v>43584</v>
      </c>
      <c r="R482" s="2">
        <v>43584</v>
      </c>
      <c r="S482" s="2">
        <v>43784</v>
      </c>
      <c r="T482" s="2">
        <v>43584</v>
      </c>
      <c r="V482" s="2">
        <v>43754</v>
      </c>
      <c r="W482" s="2">
        <v>43578</v>
      </c>
      <c r="X482" s="2">
        <v>43768</v>
      </c>
      <c r="Z482" s="2">
        <v>43787</v>
      </c>
      <c r="AB482" s="2">
        <v>43783</v>
      </c>
      <c r="AC482" s="2">
        <v>43788</v>
      </c>
      <c r="AD482" s="2">
        <v>43557</v>
      </c>
      <c r="AE482" s="2">
        <v>43544</v>
      </c>
      <c r="AH482" s="2">
        <v>43370</v>
      </c>
    </row>
    <row r="483" spans="1:34" x14ac:dyDescent="0.25">
      <c r="A483" s="1" t="s">
        <v>1244</v>
      </c>
      <c r="B483" s="1" t="str">
        <f>VLOOKUP($A483,'[2]Protocol Search'!$A:$K,5,FALSE)</f>
        <v>CLOSED TO ACCRUAL</v>
      </c>
      <c r="C483" s="1" t="str">
        <f>VLOOKUP($A483,'[2]Protocol Search'!$A:$K,9,FALSE)</f>
        <v>Industry</v>
      </c>
      <c r="D483" s="1" t="str">
        <f>VLOOKUP($A483,'[2]Protocol Search'!$A:$K,7,FALSE)</f>
        <v>Sanofi</v>
      </c>
      <c r="E483" s="1" t="str">
        <f>VLOOKUP($A483,'[2]Protocol Search'!$A:$K,3,FALSE)</f>
        <v>Pediatrics-Hematology/Oncology</v>
      </c>
      <c r="F483" s="1" t="str">
        <f>VLOOKUP($A483,'[2]Protocol Search'!$A:$K,4,FALSE)</f>
        <v>Pipe, Steven</v>
      </c>
      <c r="G483" s="1" t="str">
        <f>VLOOKUP($A483,'[2]Protocol Search'!$A:$K,10,FALSE)</f>
        <v>CTSU - Childrens</v>
      </c>
      <c r="H483" s="2">
        <v>43481</v>
      </c>
      <c r="I483" s="2">
        <v>43530</v>
      </c>
      <c r="K483" s="2">
        <v>43530</v>
      </c>
      <c r="N483" s="2">
        <v>43531</v>
      </c>
      <c r="O483" s="2">
        <v>43567</v>
      </c>
      <c r="P483" s="2">
        <v>43542</v>
      </c>
      <c r="Q483" s="2">
        <v>43543</v>
      </c>
      <c r="R483" s="2">
        <v>43552</v>
      </c>
      <c r="S483" s="2">
        <v>43690</v>
      </c>
      <c r="T483" s="2">
        <v>43552</v>
      </c>
      <c r="U483" s="2">
        <v>43530</v>
      </c>
      <c r="V483" s="2">
        <v>43636</v>
      </c>
      <c r="W483" s="2">
        <v>43545</v>
      </c>
      <c r="X483" s="2">
        <v>43637</v>
      </c>
      <c r="Z483" s="2">
        <v>43735</v>
      </c>
      <c r="AB483" s="2">
        <v>43686</v>
      </c>
      <c r="AC483" s="2">
        <v>43741</v>
      </c>
      <c r="AD483" s="2">
        <v>43542</v>
      </c>
      <c r="AF483" s="2">
        <v>43531</v>
      </c>
      <c r="AG483" s="2">
        <v>43537</v>
      </c>
      <c r="AH483" s="2">
        <v>43489</v>
      </c>
    </row>
    <row r="484" spans="1:34" x14ac:dyDescent="0.25">
      <c r="A484" s="1" t="s">
        <v>1243</v>
      </c>
      <c r="B484" s="1" t="str">
        <f>VLOOKUP($A484,'[2]Protocol Search'!$A:$K,5,FALSE)</f>
        <v>PI SIGNOFF</v>
      </c>
      <c r="C484" s="1" t="str">
        <f>VLOOKUP($A484,'[2]Protocol Search'!$A:$K,9,FALSE)</f>
        <v>Industry</v>
      </c>
      <c r="D484" s="1" t="str">
        <f>VLOOKUP($A484,'[2]Protocol Search'!$A:$K,7,FALSE)</f>
        <v>Aerogen, Inc.</v>
      </c>
      <c r="E484" s="1" t="str">
        <f>VLOOKUP($A484,'[2]Protocol Search'!$A:$K,3,FALSE)</f>
        <v>Pediatrics-Neonatal/Perinatal</v>
      </c>
      <c r="F484" s="1" t="str">
        <f>VLOOKUP($A484,'[2]Protocol Search'!$A:$K,4,FALSE)</f>
        <v>Donn, Steven</v>
      </c>
      <c r="G484" s="1" t="str">
        <f>VLOOKUP($A484,'[2]Protocol Search'!$A:$K,10,FALSE)</f>
        <v>CTSU - Childrens</v>
      </c>
      <c r="H484" s="2">
        <v>43378</v>
      </c>
      <c r="I484" s="2">
        <v>43517</v>
      </c>
      <c r="K484" s="2">
        <v>43517</v>
      </c>
      <c r="N484" s="2">
        <v>43522</v>
      </c>
      <c r="O484" s="2">
        <v>43662</v>
      </c>
      <c r="P484" s="2">
        <v>43523</v>
      </c>
      <c r="Q484" s="2">
        <v>43531</v>
      </c>
      <c r="R484" s="2">
        <v>43556</v>
      </c>
      <c r="S484" s="2">
        <v>43752</v>
      </c>
      <c r="T484" s="2">
        <v>43556</v>
      </c>
      <c r="U484" s="2">
        <v>43517</v>
      </c>
      <c r="V484" s="2">
        <v>43560</v>
      </c>
      <c r="W484" s="2">
        <v>43556</v>
      </c>
      <c r="X484" s="2">
        <v>43560</v>
      </c>
      <c r="Z484" s="2">
        <v>44034</v>
      </c>
      <c r="AB484" s="2">
        <v>43972</v>
      </c>
      <c r="AD484" s="2">
        <v>43531</v>
      </c>
      <c r="AF484" s="2">
        <v>43528</v>
      </c>
      <c r="AG484" s="2">
        <v>43528</v>
      </c>
      <c r="AH484" s="2" t="s">
        <v>0</v>
      </c>
    </row>
    <row r="485" spans="1:34" x14ac:dyDescent="0.25">
      <c r="A485" s="1" t="s">
        <v>1242</v>
      </c>
      <c r="B485" s="1" t="str">
        <f>VLOOKUP($A485,'[2]Protocol Search'!$A:$K,5,FALSE)</f>
        <v>OPEN TO ACCRUAL</v>
      </c>
      <c r="C485" s="1" t="str">
        <f>VLOOKUP($A485,'[2]Protocol Search'!$A:$K,9,FALSE)</f>
        <v>National</v>
      </c>
      <c r="D485" s="1" t="str">
        <f>VLOOKUP($A485,'[2]Protocol Search'!$A:$K,7,FALSE)</f>
        <v>University of Michigan</v>
      </c>
      <c r="E485" s="1" t="str">
        <f>VLOOKUP($A485,'[2]Protocol Search'!$A:$K,3,FALSE)</f>
        <v>Int Med-Metabolism, Endo &amp; Diabetes</v>
      </c>
      <c r="F485" s="1" t="str">
        <f>VLOOKUP($A485,'[2]Protocol Search'!$A:$K,4,FALSE)</f>
        <v>Else, Tobias</v>
      </c>
      <c r="G485" s="1" t="str">
        <f>VLOOKUP($A485,'[2]Protocol Search'!$A:$K,10,FALSE)</f>
        <v>CTSU - Ambulatory and Chronic Disease</v>
      </c>
      <c r="H485" s="2">
        <v>43682</v>
      </c>
      <c r="I485" s="2">
        <v>43717</v>
      </c>
      <c r="K485" s="2">
        <v>43714</v>
      </c>
      <c r="N485" s="2" t="s">
        <v>0</v>
      </c>
      <c r="O485" s="2">
        <v>43738</v>
      </c>
      <c r="P485" s="2">
        <v>43726</v>
      </c>
      <c r="Q485" s="2">
        <v>43733</v>
      </c>
      <c r="R485" s="2" t="s">
        <v>0</v>
      </c>
      <c r="S485" s="2">
        <v>43814</v>
      </c>
      <c r="T485" s="2">
        <v>43779</v>
      </c>
      <c r="U485" s="2">
        <v>43682</v>
      </c>
      <c r="V485" s="2">
        <v>43779</v>
      </c>
      <c r="W485" s="2">
        <v>43776</v>
      </c>
      <c r="X485" s="2">
        <v>43220</v>
      </c>
      <c r="Z485" s="2">
        <v>43850</v>
      </c>
      <c r="AA485" s="2" t="s">
        <v>0</v>
      </c>
      <c r="AB485" s="2">
        <v>43914</v>
      </c>
      <c r="AC485" s="2">
        <v>44106</v>
      </c>
      <c r="AD485" s="2">
        <v>43733</v>
      </c>
      <c r="AF485" s="2">
        <v>43732</v>
      </c>
      <c r="AG485" s="2">
        <v>43732</v>
      </c>
      <c r="AH485" s="2" t="s">
        <v>0</v>
      </c>
    </row>
    <row r="486" spans="1:34" x14ac:dyDescent="0.25">
      <c r="A486" s="1" t="s">
        <v>1241</v>
      </c>
      <c r="B486" s="1" t="str">
        <f>VLOOKUP($A486,'[2]Protocol Search'!$A:$K,5,FALSE)</f>
        <v>IRB STUDY CLOSURE</v>
      </c>
      <c r="C486" s="1" t="str">
        <f>VLOOKUP($A486,'[2]Protocol Search'!$A:$K,9,FALSE)</f>
        <v>Industry</v>
      </c>
      <c r="D486" s="1" t="str">
        <f>VLOOKUP($A486,'[2]Protocol Search'!$A:$K,7,FALSE)</f>
        <v>Baxter Healthcare Corporation</v>
      </c>
      <c r="E486" s="1" t="str">
        <f>VLOOKUP($A486,'[2]Protocol Search'!$A:$K,3,FALSE)</f>
        <v>Int Med-Nephrology</v>
      </c>
      <c r="F486" s="1" t="str">
        <f>VLOOKUP($A486,'[2]Protocol Search'!$A:$K,4,FALSE)</f>
        <v>Szamosfalvi, Balazs</v>
      </c>
      <c r="G486" s="1" t="str">
        <f>VLOOKUP($A486,'[2]Protocol Search'!$A:$K,10,FALSE)</f>
        <v>CTSU - Heart, Vessel, Blood</v>
      </c>
      <c r="H486" s="2">
        <v>43423</v>
      </c>
      <c r="I486" s="2">
        <v>43508</v>
      </c>
      <c r="K486" s="2">
        <v>43503</v>
      </c>
      <c r="N486" s="2">
        <v>43509</v>
      </c>
      <c r="O486" s="2">
        <v>43555</v>
      </c>
      <c r="P486" s="2">
        <v>43518</v>
      </c>
      <c r="Q486" s="2">
        <v>43528</v>
      </c>
      <c r="R486" s="2">
        <v>43572</v>
      </c>
      <c r="S486" s="2">
        <v>43697</v>
      </c>
      <c r="T486" s="2">
        <v>43572</v>
      </c>
      <c r="U486" s="2">
        <v>43496</v>
      </c>
      <c r="V486" s="2">
        <v>43622</v>
      </c>
      <c r="W486" s="2">
        <v>43566</v>
      </c>
      <c r="X486" s="2">
        <v>43622</v>
      </c>
      <c r="Z486" s="2">
        <v>43783</v>
      </c>
      <c r="AB486" s="2">
        <v>43700</v>
      </c>
      <c r="AC486" s="2">
        <v>43784</v>
      </c>
      <c r="AD486" s="2">
        <v>43524</v>
      </c>
      <c r="AF486" s="2">
        <v>43510</v>
      </c>
      <c r="AG486" s="2">
        <v>43514</v>
      </c>
      <c r="AH486" s="2">
        <v>43433</v>
      </c>
    </row>
    <row r="487" spans="1:34" x14ac:dyDescent="0.25">
      <c r="A487" s="1" t="s">
        <v>1240</v>
      </c>
      <c r="B487" s="1" t="str">
        <f>VLOOKUP($A487,'[2]Protocol Search'!$A:$K,5,FALSE)</f>
        <v>OPEN TO ACCRUAL</v>
      </c>
      <c r="C487" s="1" t="str">
        <f>VLOOKUP($A487,'[2]Protocol Search'!$A:$K,9,FALSE)</f>
        <v>Industry</v>
      </c>
      <c r="D487" s="1" t="str">
        <f>VLOOKUP($A487,'[2]Protocol Search'!$A:$K,7,FALSE)</f>
        <v>Lutonix, Inc.</v>
      </c>
      <c r="E487" s="1" t="str">
        <f>VLOOKUP($A487,'[2]Protocol Search'!$A:$K,3,FALSE)</f>
        <v>Int Med-Nephrology</v>
      </c>
      <c r="F487" s="1" t="str">
        <f>VLOOKUP($A487,'[2]Protocol Search'!$A:$K,4,FALSE)</f>
        <v>Yevzlin, Alexander</v>
      </c>
      <c r="G487" s="1" t="str">
        <f>VLOOKUP($A487,'[2]Protocol Search'!$A:$K,10,FALSE)</f>
        <v>CTSU - Ambulatory and Chronic Disease</v>
      </c>
      <c r="H487" s="2">
        <v>43493</v>
      </c>
      <c r="I487" s="2">
        <v>43529</v>
      </c>
      <c r="K487" s="2">
        <v>43529</v>
      </c>
      <c r="N487" s="2">
        <v>43529</v>
      </c>
      <c r="O487" s="2">
        <v>43538</v>
      </c>
      <c r="P487" s="2">
        <v>43553</v>
      </c>
      <c r="Q487" s="2">
        <v>43594</v>
      </c>
      <c r="R487" s="2">
        <v>43543</v>
      </c>
      <c r="S487" s="2">
        <v>43678</v>
      </c>
      <c r="T487" s="2">
        <v>43543</v>
      </c>
      <c r="U487" s="2">
        <v>43523</v>
      </c>
      <c r="V487" s="2">
        <v>43662</v>
      </c>
      <c r="W487" s="2">
        <v>43543</v>
      </c>
      <c r="X487" s="2">
        <v>43662</v>
      </c>
      <c r="Z487" s="2">
        <v>43653</v>
      </c>
      <c r="AB487" s="2">
        <v>43698</v>
      </c>
      <c r="AC487" s="2">
        <v>43698</v>
      </c>
      <c r="AD487" s="2">
        <v>43539</v>
      </c>
      <c r="AF487" s="2">
        <v>43530</v>
      </c>
      <c r="AG487" s="2">
        <v>43532</v>
      </c>
      <c r="AH487" s="2" t="s">
        <v>0</v>
      </c>
    </row>
    <row r="488" spans="1:34" x14ac:dyDescent="0.25">
      <c r="A488" s="1" t="s">
        <v>1239</v>
      </c>
      <c r="B488" s="1" t="str">
        <f>VLOOKUP($A488,'[2]Protocol Search'!$A:$K,5,FALSE)</f>
        <v>OPEN TO ACCRUAL</v>
      </c>
      <c r="C488" s="1" t="str">
        <f>VLOOKUP($A488,'[2]Protocol Search'!$A:$K,9,FALSE)</f>
        <v>Industry</v>
      </c>
      <c r="D488" s="1" t="str">
        <f>VLOOKUP($A488,'[2]Protocol Search'!$A:$K,7,FALSE)</f>
        <v>Gilead Sciences, Inc.</v>
      </c>
      <c r="E488" s="1" t="str">
        <f>VLOOKUP($A488,'[2]Protocol Search'!$A:$K,3,FALSE)</f>
        <v>Int Med-Gastroenterology</v>
      </c>
      <c r="F488" s="1" t="str">
        <f>VLOOKUP($A488,'[2]Protocol Search'!$A:$K,4,FALSE)</f>
        <v>Sharma, Pratima</v>
      </c>
      <c r="G488" s="1" t="str">
        <f>VLOOKUP($A488,'[2]Protocol Search'!$A:$K,10,FALSE)</f>
        <v>CTSU - Acute, Critical Care, Surgery &amp; Transplant</v>
      </c>
      <c r="H488" s="2">
        <v>43397</v>
      </c>
      <c r="I488" s="2">
        <v>43552</v>
      </c>
      <c r="K488" s="2">
        <v>43549</v>
      </c>
      <c r="N488" s="2">
        <v>43511</v>
      </c>
      <c r="O488" s="2">
        <v>43669</v>
      </c>
      <c r="P488" s="2">
        <v>43544</v>
      </c>
      <c r="Q488" s="2">
        <v>43566</v>
      </c>
      <c r="R488" s="2">
        <v>43608</v>
      </c>
      <c r="S488" s="2">
        <v>43782</v>
      </c>
      <c r="T488" s="2">
        <v>43608</v>
      </c>
      <c r="U488" s="2">
        <v>43549</v>
      </c>
      <c r="V488" s="2">
        <v>43690</v>
      </c>
      <c r="W488" s="2">
        <v>43608</v>
      </c>
      <c r="X488" s="2">
        <v>43704</v>
      </c>
      <c r="Z488" s="2">
        <v>43784</v>
      </c>
      <c r="AB488" s="2">
        <v>43784</v>
      </c>
      <c r="AC488" s="2">
        <v>43794</v>
      </c>
      <c r="AD488" s="2">
        <v>43560</v>
      </c>
      <c r="AF488" s="2">
        <v>43557</v>
      </c>
      <c r="AG488" s="2">
        <v>43557</v>
      </c>
      <c r="AH488" s="2">
        <v>43509</v>
      </c>
    </row>
    <row r="489" spans="1:34" x14ac:dyDescent="0.25">
      <c r="A489" s="1" t="s">
        <v>1238</v>
      </c>
      <c r="B489" s="1" t="str">
        <f>VLOOKUP($A489,'[2]Protocol Search'!$A:$K,5,FALSE)</f>
        <v>OPEN TO ACCRUAL</v>
      </c>
      <c r="C489" s="1" t="str">
        <f>VLOOKUP($A489,'[2]Protocol Search'!$A:$K,9,FALSE)</f>
        <v>Externally Peer-Reviewed</v>
      </c>
      <c r="D489" s="1" t="str">
        <f>VLOOKUP($A489,'[2]Protocol Search'!$A:$K,7,FALSE)</f>
        <v>DHHS - National Institutes of Health</v>
      </c>
      <c r="E489" s="1" t="str">
        <f>VLOOKUP($A489,'[2]Protocol Search'!$A:$K,3,FALSE)</f>
        <v>Int Med-Pulmonary/Critical Care</v>
      </c>
      <c r="F489" s="1" t="str">
        <f>VLOOKUP($A489,'[2]Protocol Search'!$A:$K,4,FALSE)</f>
        <v>Han, Meilan</v>
      </c>
      <c r="G489" s="1" t="str">
        <f>VLOOKUP($A489,'[2]Protocol Search'!$A:$K,10,FALSE)</f>
        <v>CTSU - Ambulatory and Chronic Disease</v>
      </c>
      <c r="H489" s="2">
        <v>43761</v>
      </c>
      <c r="I489" s="2">
        <v>43768</v>
      </c>
      <c r="K489" s="2">
        <v>43768</v>
      </c>
      <c r="N489" s="2" t="s">
        <v>0</v>
      </c>
      <c r="O489" s="2" t="s">
        <v>0</v>
      </c>
      <c r="P489" s="2" t="s">
        <v>0</v>
      </c>
      <c r="Q489" s="2" t="s">
        <v>0</v>
      </c>
      <c r="R489" s="2" t="s">
        <v>0</v>
      </c>
      <c r="S489" s="2">
        <v>43861</v>
      </c>
      <c r="T489" s="2" t="s">
        <v>0</v>
      </c>
      <c r="U489" s="2">
        <v>43760</v>
      </c>
      <c r="V489" s="2" t="s">
        <v>0</v>
      </c>
      <c r="W489" s="2" t="s">
        <v>0</v>
      </c>
      <c r="X489" s="2" t="s">
        <v>0</v>
      </c>
      <c r="Z489" s="2">
        <v>43871</v>
      </c>
      <c r="AA489" s="2" t="s">
        <v>0</v>
      </c>
      <c r="AB489" s="2">
        <v>43330</v>
      </c>
      <c r="AD489" s="2" t="s">
        <v>0</v>
      </c>
      <c r="AF489" s="2" t="s">
        <v>0</v>
      </c>
      <c r="AG489" s="2" t="s">
        <v>0</v>
      </c>
      <c r="AH489" s="2" t="s">
        <v>0</v>
      </c>
    </row>
    <row r="490" spans="1:34" x14ac:dyDescent="0.25">
      <c r="A490" s="1" t="s">
        <v>1237</v>
      </c>
      <c r="B490" s="1" t="str">
        <f>VLOOKUP($A490,'[2]Protocol Search'!$A:$K,5,FALSE)</f>
        <v>CLOSED TO ACCRUAL</v>
      </c>
      <c r="C490" s="1" t="str">
        <f>VLOOKUP($A490,'[2]Protocol Search'!$A:$K,9,FALSE)</f>
        <v>Institutional</v>
      </c>
      <c r="D490" s="1" t="str">
        <f>VLOOKUP($A490,'[2]Protocol Search'!$A:$K,7,FALSE)</f>
        <v>Eli Lilly and Company Foundation</v>
      </c>
      <c r="E490" s="1" t="str">
        <f>VLOOKUP($A490,'[2]Protocol Search'!$A:$K,3,FALSE)</f>
        <v>Int Med-Rheumatology</v>
      </c>
      <c r="F490" s="1" t="str">
        <f>VLOOKUP($A490,'[2]Protocol Search'!$A:$K,4,FALSE)</f>
        <v>Cagnoli, Patricia</v>
      </c>
      <c r="G490" s="1" t="str">
        <f>VLOOKUP($A490,'[2]Protocol Search'!$A:$K,10,FALSE)</f>
        <v>CTSU - Ambulatory and Chronic Disease</v>
      </c>
      <c r="H490" s="2">
        <v>43468</v>
      </c>
      <c r="I490" s="2">
        <v>43537</v>
      </c>
      <c r="K490" s="2">
        <v>43537</v>
      </c>
      <c r="N490" s="2">
        <v>43538</v>
      </c>
      <c r="O490" s="2">
        <v>43577</v>
      </c>
      <c r="P490" s="2">
        <v>43543</v>
      </c>
      <c r="Q490" s="2">
        <v>43557</v>
      </c>
      <c r="R490" s="2">
        <v>43571</v>
      </c>
      <c r="S490" s="2">
        <v>43714</v>
      </c>
      <c r="T490" s="2">
        <v>43571</v>
      </c>
      <c r="U490" s="2">
        <v>43536</v>
      </c>
      <c r="V490" s="2">
        <v>43588</v>
      </c>
      <c r="W490" s="2">
        <v>43570</v>
      </c>
      <c r="X490" s="2">
        <v>43595</v>
      </c>
      <c r="Z490" s="2">
        <v>43717</v>
      </c>
      <c r="AB490" s="2">
        <v>43707</v>
      </c>
      <c r="AC490" s="2">
        <v>43741</v>
      </c>
      <c r="AD490" s="2">
        <v>43545</v>
      </c>
      <c r="AF490" s="2">
        <v>43538</v>
      </c>
      <c r="AG490" s="2">
        <v>43538</v>
      </c>
      <c r="AH490" s="2">
        <v>43480</v>
      </c>
    </row>
    <row r="491" spans="1:34" x14ac:dyDescent="0.25">
      <c r="A491" s="1" t="s">
        <v>1236</v>
      </c>
      <c r="B491" s="1" t="str">
        <f>VLOOKUP($A491,'[2]Protocol Search'!$A:$K,5,FALSE)</f>
        <v>ABANDONED</v>
      </c>
      <c r="C491" s="1" t="str">
        <f>VLOOKUP($A491,'[2]Protocol Search'!$A:$K,9,FALSE)</f>
        <v>National</v>
      </c>
      <c r="D491" s="1" t="str">
        <f>VLOOKUP($A491,'[2]Protocol Search'!$A:$K,7,FALSE)</f>
        <v>University of Michigan</v>
      </c>
      <c r="E491" s="1" t="str">
        <f>VLOOKUP($A491,'[2]Protocol Search'!$A:$K,3,FALSE)</f>
        <v>Int Med-Infectious Diseases</v>
      </c>
      <c r="F491" s="1" t="str">
        <f>VLOOKUP($A491,'[2]Protocol Search'!$A:$K,4,FALSE)</f>
        <v>Golob, Jonathan</v>
      </c>
      <c r="G491" s="1" t="str">
        <f>VLOOKUP($A491,'[2]Protocol Search'!$A:$K,10,FALSE)</f>
        <v>CTSU - Ambulatory and Chronic Disease</v>
      </c>
      <c r="H491" s="2">
        <v>43536</v>
      </c>
      <c r="I491" s="2">
        <v>43543</v>
      </c>
      <c r="K491" s="2">
        <v>43537</v>
      </c>
      <c r="N491" s="2" t="s">
        <v>0</v>
      </c>
      <c r="P491" s="2" t="s">
        <v>0</v>
      </c>
      <c r="Q491" s="2" t="s">
        <v>0</v>
      </c>
      <c r="R491" s="2" t="s">
        <v>0</v>
      </c>
      <c r="U491" s="2">
        <v>43536</v>
      </c>
      <c r="V491" s="2">
        <v>43635</v>
      </c>
      <c r="W491" s="2">
        <v>43635</v>
      </c>
      <c r="X491" s="2" t="s">
        <v>0</v>
      </c>
      <c r="AD491" s="2">
        <v>43573</v>
      </c>
      <c r="AF491" s="2">
        <v>43545</v>
      </c>
      <c r="AG491" s="2">
        <v>43557</v>
      </c>
      <c r="AH491" s="2" t="s">
        <v>0</v>
      </c>
    </row>
    <row r="492" spans="1:34" x14ac:dyDescent="0.25">
      <c r="A492" s="1" t="s">
        <v>1235</v>
      </c>
      <c r="B492" s="1" t="str">
        <f>VLOOKUP($A492,'[2]Protocol Search'!$A:$K,5,FALSE)</f>
        <v>OPEN TO ACCRUAL</v>
      </c>
      <c r="C492" s="1" t="str">
        <f>VLOOKUP($A492,'[2]Protocol Search'!$A:$K,9,FALSE)</f>
        <v>Externally Peer-Reviewed</v>
      </c>
      <c r="D492" s="1" t="str">
        <f>VLOOKUP($A492,'[2]Protocol Search'!$A:$K,7,FALSE)</f>
        <v>Ottawa Heart Institute Research Corporation</v>
      </c>
      <c r="E492" s="1" t="str">
        <f>VLOOKUP($A492,'[2]Protocol Search'!$A:$K,3,FALSE)</f>
        <v>Int Med-Cardiology</v>
      </c>
      <c r="F492" s="1" t="str">
        <f>VLOOKUP($A492,'[2]Protocol Search'!$A:$K,4,FALSE)</f>
        <v>Koelling, Todd</v>
      </c>
      <c r="G492" s="1" t="str">
        <f>VLOOKUP($A492,'[2]Protocol Search'!$A:$K,10,FALSE)</f>
        <v>CTSU - Heart, Vessel, Blood</v>
      </c>
      <c r="H492" s="2">
        <v>43475</v>
      </c>
      <c r="I492" s="2">
        <v>43508</v>
      </c>
      <c r="K492" s="2">
        <v>43494</v>
      </c>
      <c r="N492" s="2">
        <v>43517</v>
      </c>
      <c r="O492" s="2">
        <v>43592</v>
      </c>
      <c r="P492" s="2">
        <v>43516</v>
      </c>
      <c r="Q492" s="2">
        <v>43536</v>
      </c>
      <c r="R492" s="2">
        <v>43578</v>
      </c>
      <c r="S492" s="2">
        <v>43809</v>
      </c>
      <c r="T492" s="2">
        <v>43578</v>
      </c>
      <c r="U492" s="2">
        <v>43490</v>
      </c>
      <c r="V492" s="2">
        <v>43613</v>
      </c>
      <c r="W492" s="2">
        <v>43553</v>
      </c>
      <c r="X492" s="2">
        <v>43613</v>
      </c>
      <c r="Z492" s="2">
        <v>43868</v>
      </c>
      <c r="AB492" s="2">
        <v>43811</v>
      </c>
      <c r="AC492" s="2">
        <v>43879</v>
      </c>
      <c r="AD492" s="2">
        <v>43536</v>
      </c>
      <c r="AF492" s="2">
        <v>43510</v>
      </c>
      <c r="AG492" s="2">
        <v>43525</v>
      </c>
      <c r="AH492" s="2">
        <v>43476</v>
      </c>
    </row>
    <row r="493" spans="1:34" x14ac:dyDescent="0.25">
      <c r="A493" s="1" t="s">
        <v>1234</v>
      </c>
      <c r="B493" s="1" t="str">
        <f>VLOOKUP($A493,'[2]Protocol Search'!$A:$K,5,FALSE)</f>
        <v>OPEN TO ACCRUAL</v>
      </c>
      <c r="C493" s="1" t="str">
        <f>VLOOKUP($A493,'[2]Protocol Search'!$A:$K,9,FALSE)</f>
        <v>Externally Peer-Reviewed</v>
      </c>
      <c r="D493" s="1" t="str">
        <f>VLOOKUP($A493,'[2]Protocol Search'!$A:$K,7,FALSE)</f>
        <v>DHHS - National Institutes of Health</v>
      </c>
      <c r="E493" s="1" t="str">
        <f>VLOOKUP($A493,'[2]Protocol Search'!$A:$K,3,FALSE)</f>
        <v>Psychiatry</v>
      </c>
      <c r="F493" s="1" t="str">
        <f>VLOOKUP($A493,'[2]Protocol Search'!$A:$K,4,FALSE)</f>
        <v>Burgess, Helen</v>
      </c>
      <c r="G493" s="1" t="str">
        <f>VLOOKUP($A493,'[2]Protocol Search'!$A:$K,10,FALSE)</f>
        <v>CTSU - Behavior, Function, and Pain</v>
      </c>
      <c r="H493" s="2">
        <v>43381</v>
      </c>
      <c r="I493" s="2">
        <v>43712</v>
      </c>
      <c r="K493" s="2">
        <v>43704</v>
      </c>
      <c r="N493" s="2" t="s">
        <v>0</v>
      </c>
      <c r="O493" s="2">
        <v>43564</v>
      </c>
      <c r="P493" s="2" t="s">
        <v>0</v>
      </c>
      <c r="Q493" s="2" t="s">
        <v>0</v>
      </c>
      <c r="R493" s="2" t="s">
        <v>0</v>
      </c>
      <c r="S493" s="2" t="s">
        <v>0</v>
      </c>
      <c r="T493" s="2" t="s">
        <v>0</v>
      </c>
      <c r="U493" s="2">
        <v>43704</v>
      </c>
      <c r="V493" s="2" t="s">
        <v>0</v>
      </c>
      <c r="W493" s="2" t="s">
        <v>0</v>
      </c>
      <c r="X493" s="2" t="s">
        <v>0</v>
      </c>
      <c r="Z493" s="2">
        <v>43713</v>
      </c>
      <c r="AB493" s="2" t="s">
        <v>0</v>
      </c>
      <c r="AC493" s="2">
        <v>43850</v>
      </c>
      <c r="AD493" s="2" t="s">
        <v>0</v>
      </c>
      <c r="AF493" s="2" t="s">
        <v>0</v>
      </c>
      <c r="AG493" s="2" t="s">
        <v>0</v>
      </c>
      <c r="AH493" s="2" t="s">
        <v>0</v>
      </c>
    </row>
    <row r="494" spans="1:34" x14ac:dyDescent="0.25">
      <c r="A494" s="1" t="s">
        <v>1233</v>
      </c>
      <c r="B494" s="1" t="str">
        <f>VLOOKUP($A494,'[2]Protocol Search'!$A:$K,5,FALSE)</f>
        <v>OPEN TO ACCRUAL</v>
      </c>
      <c r="C494" s="1" t="str">
        <f>VLOOKUP($A494,'[2]Protocol Search'!$A:$K,9,FALSE)</f>
        <v>Institutional</v>
      </c>
      <c r="D494" s="1" t="str">
        <f>VLOOKUP($A494,'[2]Protocol Search'!$A:$K,7,FALSE)</f>
        <v>Blue Cross Blue Shield of Michigan Foundation</v>
      </c>
      <c r="E494" s="1" t="str">
        <f>VLOOKUP($A494,'[2]Protocol Search'!$A:$K,3,FALSE)</f>
        <v>Office of Patient Experience</v>
      </c>
      <c r="F494" s="1" t="str">
        <f>VLOOKUP($A494,'[2]Protocol Search'!$A:$K,4,FALSE)</f>
        <v>Piazza, Julie</v>
      </c>
      <c r="G494" s="1" t="str">
        <f>VLOOKUP($A494,'[2]Protocol Search'!$A:$K,10,FALSE)</f>
        <v>CTSU - Heart, Vessel, Blood</v>
      </c>
      <c r="H494" s="2">
        <v>43521</v>
      </c>
      <c r="I494" s="2">
        <v>43585</v>
      </c>
      <c r="K494" s="2">
        <v>43571</v>
      </c>
      <c r="N494" s="2" t="s">
        <v>0</v>
      </c>
      <c r="O494" s="2">
        <v>43555</v>
      </c>
      <c r="P494" s="2" t="s">
        <v>0</v>
      </c>
      <c r="Q494" s="2" t="s">
        <v>0</v>
      </c>
      <c r="R494" s="2" t="s">
        <v>0</v>
      </c>
      <c r="S494" s="2" t="s">
        <v>0</v>
      </c>
      <c r="T494" s="2">
        <v>43699</v>
      </c>
      <c r="U494" s="2">
        <v>43563</v>
      </c>
      <c r="V494" s="2">
        <v>43699</v>
      </c>
      <c r="W494" s="2">
        <v>43699</v>
      </c>
      <c r="X494" s="2">
        <v>43523</v>
      </c>
      <c r="Z494" s="2">
        <v>43712</v>
      </c>
      <c r="AB494" s="2">
        <v>43768</v>
      </c>
      <c r="AC494" s="2">
        <v>43712</v>
      </c>
      <c r="AD494" s="2">
        <v>43679</v>
      </c>
      <c r="AF494" s="2">
        <v>43587</v>
      </c>
      <c r="AH494" s="2" t="s">
        <v>0</v>
      </c>
    </row>
    <row r="495" spans="1:34" x14ac:dyDescent="0.25">
      <c r="A495" s="1" t="s">
        <v>1232</v>
      </c>
      <c r="B495" s="1" t="str">
        <f>VLOOKUP($A495,'[2]Protocol Search'!$A:$K,5,FALSE)</f>
        <v>OPEN TO ACCRUAL</v>
      </c>
      <c r="C495" s="1" t="str">
        <f>VLOOKUP($A495,'[2]Protocol Search'!$A:$K,9,FALSE)</f>
        <v>Industry</v>
      </c>
      <c r="D495" s="1" t="str">
        <f>VLOOKUP($A495,'[2]Protocol Search'!$A:$K,7,FALSE)</f>
        <v>Celgene Corporation</v>
      </c>
      <c r="E495" s="1" t="str">
        <f>VLOOKUP($A495,'[2]Protocol Search'!$A:$K,3,FALSE)</f>
        <v>Int Med-Gastroenterology</v>
      </c>
      <c r="F495" s="1" t="str">
        <f>VLOOKUP($A495,'[2]Protocol Search'!$A:$K,4,FALSE)</f>
        <v>Conjeevaram, Hari</v>
      </c>
      <c r="G495" s="1" t="str">
        <f>VLOOKUP($A495,'[2]Protocol Search'!$A:$K,10,FALSE)</f>
        <v>CTSU - Ambulatory and Chronic Disease</v>
      </c>
      <c r="H495" s="2">
        <v>43524</v>
      </c>
      <c r="I495" s="2">
        <v>43587</v>
      </c>
      <c r="K495" s="2">
        <v>43587</v>
      </c>
      <c r="N495" s="2">
        <v>43594</v>
      </c>
      <c r="O495" s="2">
        <v>43602</v>
      </c>
      <c r="P495" s="2">
        <v>43587</v>
      </c>
      <c r="Q495" s="2">
        <v>43606</v>
      </c>
      <c r="R495" s="2">
        <v>43637</v>
      </c>
      <c r="S495" s="2">
        <v>43777</v>
      </c>
      <c r="T495" s="2">
        <v>43637</v>
      </c>
      <c r="U495" s="2">
        <v>43587</v>
      </c>
      <c r="V495" s="2">
        <v>43747</v>
      </c>
      <c r="W495" s="2">
        <v>43606</v>
      </c>
      <c r="X495" s="2">
        <v>43747</v>
      </c>
      <c r="Z495" s="2">
        <v>43816</v>
      </c>
      <c r="AB495" s="2">
        <v>43777</v>
      </c>
      <c r="AC495" s="2">
        <v>43816</v>
      </c>
      <c r="AD495" s="2">
        <v>43602</v>
      </c>
      <c r="AF495" s="2">
        <v>43587</v>
      </c>
      <c r="AG495" s="2">
        <v>43587</v>
      </c>
      <c r="AH495" s="2" t="s">
        <v>0</v>
      </c>
    </row>
    <row r="496" spans="1:34" x14ac:dyDescent="0.25">
      <c r="A496" s="1" t="s">
        <v>1231</v>
      </c>
      <c r="B496" s="1" t="str">
        <f>VLOOKUP($A496,'[2]Protocol Search'!$A:$K,5,FALSE)</f>
        <v>ON HOLD</v>
      </c>
      <c r="C496" s="1" t="str">
        <f>VLOOKUP($A496,'[2]Protocol Search'!$A:$K,9,FALSE)</f>
        <v>Institutional</v>
      </c>
      <c r="D496" s="1" t="str">
        <f>VLOOKUP($A496,'[2]Protocol Search'!$A:$K,7,FALSE)</f>
        <v>McMaster University</v>
      </c>
      <c r="E496" s="1" t="str">
        <f>VLOOKUP($A496,'[2]Protocol Search'!$A:$K,3,FALSE)</f>
        <v>Orthopaedic Surgery</v>
      </c>
      <c r="F496" s="1" t="str">
        <f>VLOOKUP($A496,'[2]Protocol Search'!$A:$K,4,FALSE)</f>
        <v>Bedi, Asheesh</v>
      </c>
      <c r="G496" s="1" t="str">
        <f>VLOOKUP($A496,'[2]Protocol Search'!$A:$K,10,FALSE)</f>
        <v>CTSU - Behavior, Function, and Pain</v>
      </c>
      <c r="H496" s="2">
        <v>43712</v>
      </c>
      <c r="I496" s="2">
        <v>43727</v>
      </c>
      <c r="K496" s="2">
        <v>43725</v>
      </c>
      <c r="N496" s="2">
        <v>43728</v>
      </c>
      <c r="P496" s="2">
        <v>43745</v>
      </c>
      <c r="Q496" s="2">
        <v>43769</v>
      </c>
      <c r="R496" s="2" t="s">
        <v>0</v>
      </c>
      <c r="S496" s="2">
        <v>43788</v>
      </c>
      <c r="T496" s="2">
        <v>44162</v>
      </c>
      <c r="U496" s="2">
        <v>43725</v>
      </c>
      <c r="V496" s="2">
        <v>44162</v>
      </c>
      <c r="W496" s="2">
        <v>44139</v>
      </c>
      <c r="X496" s="2">
        <v>44168</v>
      </c>
      <c r="AD496" s="2">
        <v>43759</v>
      </c>
      <c r="AF496" s="2">
        <v>43727</v>
      </c>
      <c r="AG496" s="2">
        <v>43752</v>
      </c>
      <c r="AH496" s="2" t="s">
        <v>0</v>
      </c>
    </row>
    <row r="497" spans="1:34" x14ac:dyDescent="0.25">
      <c r="A497" s="1" t="s">
        <v>1230</v>
      </c>
      <c r="B497" s="1" t="str">
        <f>VLOOKUP($A497,'[2]Protocol Search'!$A:$K,5,FALSE)</f>
        <v>OPEN TO ACCRUAL</v>
      </c>
      <c r="C497" s="1" t="str">
        <f>VLOOKUP($A497,'[2]Protocol Search'!$A:$K,9,FALSE)</f>
        <v>National</v>
      </c>
      <c r="D497" s="1" t="str">
        <f>VLOOKUP($A497,'[2]Protocol Search'!$A:$K,7,FALSE)</f>
        <v>University of Michigan</v>
      </c>
      <c r="E497" s="1" t="str">
        <f>VLOOKUP($A497,'[2]Protocol Search'!$A:$K,3,FALSE)</f>
        <v>Psychiatry</v>
      </c>
      <c r="F497" s="1" t="str">
        <f>VLOOKUP($A497,'[2]Protocol Search'!$A:$K,4,FALSE)</f>
        <v>Taylor, Stephan</v>
      </c>
      <c r="G497" s="1" t="str">
        <f>VLOOKUP($A497,'[2]Protocol Search'!$A:$K,10,FALSE)</f>
        <v>CTSU - Behavior, Function, and Pain</v>
      </c>
      <c r="H497" s="2">
        <v>43900</v>
      </c>
      <c r="I497" s="2">
        <v>43913</v>
      </c>
      <c r="K497" s="2">
        <v>43911</v>
      </c>
      <c r="N497" s="2" t="s">
        <v>0</v>
      </c>
      <c r="O497" s="2">
        <v>43566</v>
      </c>
      <c r="P497" s="2" t="s">
        <v>0</v>
      </c>
      <c r="Q497" s="2" t="s">
        <v>0</v>
      </c>
      <c r="R497" s="2" t="s">
        <v>0</v>
      </c>
      <c r="S497" s="2" t="s">
        <v>0</v>
      </c>
      <c r="T497" s="2" t="s">
        <v>0</v>
      </c>
      <c r="U497" s="2">
        <v>43911</v>
      </c>
      <c r="V497" s="2" t="s">
        <v>0</v>
      </c>
      <c r="W497" s="2" t="s">
        <v>0</v>
      </c>
      <c r="X497" s="2" t="s">
        <v>0</v>
      </c>
      <c r="Z497" s="2">
        <v>43914</v>
      </c>
      <c r="AA497" s="2" t="s">
        <v>0</v>
      </c>
      <c r="AB497" s="2" t="s">
        <v>0</v>
      </c>
      <c r="AC497" s="2">
        <v>44056</v>
      </c>
      <c r="AD497" s="2" t="s">
        <v>0</v>
      </c>
      <c r="AF497" s="2" t="s">
        <v>0</v>
      </c>
      <c r="AG497" s="2" t="s">
        <v>0</v>
      </c>
      <c r="AH497" s="2" t="s">
        <v>0</v>
      </c>
    </row>
    <row r="498" spans="1:34" x14ac:dyDescent="0.25">
      <c r="A498" s="1" t="s">
        <v>1229</v>
      </c>
      <c r="B498" s="1" t="str">
        <f>VLOOKUP($A498,'[2]Protocol Search'!$A:$K,5,FALSE)</f>
        <v>OPEN TO ACCRUAL</v>
      </c>
      <c r="C498" s="1" t="str">
        <f>VLOOKUP($A498,'[2]Protocol Search'!$A:$K,9,FALSE)</f>
        <v>Industry</v>
      </c>
      <c r="D498" s="1" t="str">
        <f>VLOOKUP($A498,'[2]Protocol Search'!$A:$K,7,FALSE)</f>
        <v>Novo Nordisk A/S</v>
      </c>
      <c r="E498" s="1" t="str">
        <f>VLOOKUP($A498,'[2]Protocol Search'!$A:$K,3,FALSE)</f>
        <v>Int Med-Metabolism, Endo &amp; Diabetes</v>
      </c>
      <c r="F498" s="1" t="str">
        <f>VLOOKUP($A498,'[2]Protocol Search'!$A:$K,4,FALSE)</f>
        <v>Busui, Rodica</v>
      </c>
      <c r="G498" s="1" t="str">
        <f>VLOOKUP($A498,'[2]Protocol Search'!$A:$K,10,FALSE)</f>
        <v>CTSU - Ambulatory and Chronic Disease</v>
      </c>
      <c r="H498" s="2">
        <v>43453</v>
      </c>
      <c r="I498" s="2">
        <v>43522</v>
      </c>
      <c r="K498" s="2">
        <v>43521</v>
      </c>
      <c r="N498" s="2">
        <v>43522</v>
      </c>
      <c r="O498" s="2">
        <v>43591</v>
      </c>
      <c r="P498" s="2">
        <v>43528</v>
      </c>
      <c r="Q498" s="2">
        <v>43542</v>
      </c>
      <c r="R498" s="2">
        <v>43558</v>
      </c>
      <c r="S498" s="2">
        <v>43714</v>
      </c>
      <c r="T498" s="2">
        <v>43557</v>
      </c>
      <c r="U498" s="2">
        <v>43507</v>
      </c>
      <c r="V498" s="2">
        <v>43658</v>
      </c>
      <c r="W498" s="2">
        <v>43549</v>
      </c>
      <c r="X498" s="2">
        <v>43661</v>
      </c>
      <c r="Z498" s="2">
        <v>43718</v>
      </c>
      <c r="AB498" s="2">
        <v>43704</v>
      </c>
      <c r="AC498" s="2">
        <v>43852</v>
      </c>
      <c r="AD498" s="2">
        <v>43542</v>
      </c>
      <c r="AF498" s="2">
        <v>43522</v>
      </c>
      <c r="AG498" s="2">
        <v>43531</v>
      </c>
      <c r="AH498" s="2" t="s">
        <v>0</v>
      </c>
    </row>
    <row r="499" spans="1:34" x14ac:dyDescent="0.25">
      <c r="A499" s="1" t="s">
        <v>1228</v>
      </c>
      <c r="B499" s="1" t="str">
        <f>VLOOKUP($A499,'[2]Protocol Search'!$A:$K,5,FALSE)</f>
        <v>OPEN TO ACCRUAL</v>
      </c>
      <c r="C499" s="1" t="str">
        <f>VLOOKUP($A499,'[2]Protocol Search'!$A:$K,9,FALSE)</f>
        <v>Institutional</v>
      </c>
      <c r="D499" s="1" t="str">
        <f>VLOOKUP($A499,'[2]Protocol Search'!$A:$K,7,FALSE)</f>
        <v>Children's Hospital of Los Angeles</v>
      </c>
      <c r="E499" s="1" t="str">
        <f>VLOOKUP($A499,'[2]Protocol Search'!$A:$K,3,FALSE)</f>
        <v>Pediatrics-Hematology/Oncology</v>
      </c>
      <c r="F499" s="1" t="str">
        <f>VLOOKUP($A499,'[2]Protocol Search'!$A:$K,4,FALSE)</f>
        <v>Mody, Rajen</v>
      </c>
      <c r="G499" s="1" t="str">
        <f>VLOOKUP($A499,'[2]Protocol Search'!$A:$K,10,FALSE)</f>
        <v>CTSU - Childrens</v>
      </c>
      <c r="H499" s="2">
        <v>43559</v>
      </c>
      <c r="I499" s="2">
        <v>43574</v>
      </c>
      <c r="K499" s="2">
        <v>43571</v>
      </c>
      <c r="N499" s="2">
        <v>43581</v>
      </c>
      <c r="O499" s="2">
        <v>43578</v>
      </c>
      <c r="P499" s="2">
        <v>43586</v>
      </c>
      <c r="Q499" s="2">
        <v>43605</v>
      </c>
      <c r="R499" s="2" t="s">
        <v>0</v>
      </c>
      <c r="S499" s="2">
        <v>43693</v>
      </c>
      <c r="T499" s="2">
        <v>43661</v>
      </c>
      <c r="U499" s="2">
        <v>43571</v>
      </c>
      <c r="V499" s="2">
        <v>43661</v>
      </c>
      <c r="W499" s="2">
        <v>43602</v>
      </c>
      <c r="X499" s="2">
        <v>43670</v>
      </c>
      <c r="Z499" s="2">
        <v>44025</v>
      </c>
      <c r="AB499" s="2">
        <v>44232</v>
      </c>
      <c r="AC499" s="2">
        <v>44235</v>
      </c>
      <c r="AD499" s="2">
        <v>43601</v>
      </c>
      <c r="AF499" s="2">
        <v>43578</v>
      </c>
      <c r="AG499" s="2">
        <v>43579</v>
      </c>
      <c r="AH499" s="2" t="s">
        <v>0</v>
      </c>
    </row>
    <row r="500" spans="1:34" x14ac:dyDescent="0.25">
      <c r="A500" s="1" t="s">
        <v>1227</v>
      </c>
      <c r="B500" s="1" t="str">
        <f>VLOOKUP($A500,'[2]Protocol Search'!$A:$K,5,FALSE)</f>
        <v>OPEN TO ACCRUAL</v>
      </c>
      <c r="C500" s="1" t="str">
        <f>VLOOKUP($A500,'[2]Protocol Search'!$A:$K,9,FALSE)</f>
        <v>Industry</v>
      </c>
      <c r="D500" s="1" t="str">
        <f>VLOOKUP($A500,'[2]Protocol Search'!$A:$K,7,FALSE)</f>
        <v>NOVARTIS PHARMA, INC.</v>
      </c>
      <c r="E500" s="1" t="str">
        <f>VLOOKUP($A500,'[2]Protocol Search'!$A:$K,3,FALSE)</f>
        <v>Pediatrics-Hematology/Oncology</v>
      </c>
      <c r="F500" s="1" t="str">
        <f>VLOOKUP($A500,'[2]Protocol Search'!$A:$K,4,FALSE)</f>
        <v>Mody, Rajen</v>
      </c>
      <c r="G500" s="1" t="str">
        <f>VLOOKUP($A500,'[2]Protocol Search'!$A:$K,10,FALSE)</f>
        <v>CTSU - Childrens</v>
      </c>
      <c r="H500" s="2">
        <v>43559</v>
      </c>
      <c r="I500" s="2">
        <v>43563</v>
      </c>
      <c r="K500" s="2">
        <v>43560</v>
      </c>
      <c r="N500" s="2">
        <v>43564</v>
      </c>
      <c r="O500" s="2">
        <v>43585</v>
      </c>
      <c r="P500" s="2">
        <v>43591</v>
      </c>
      <c r="Q500" s="2">
        <v>43605</v>
      </c>
      <c r="R500" s="2" t="s">
        <v>0</v>
      </c>
      <c r="S500" s="2">
        <v>43927</v>
      </c>
      <c r="T500" s="2">
        <v>43643</v>
      </c>
      <c r="U500" s="2">
        <v>43560</v>
      </c>
      <c r="V500" s="2">
        <v>43643</v>
      </c>
      <c r="W500" s="2">
        <v>43642</v>
      </c>
      <c r="X500" s="2">
        <v>43643</v>
      </c>
      <c r="Z500" s="2">
        <v>44144</v>
      </c>
      <c r="AB500" s="2">
        <v>44074</v>
      </c>
      <c r="AC500" s="2">
        <v>44316</v>
      </c>
      <c r="AD500" s="2" t="s">
        <v>0</v>
      </c>
      <c r="AF500" s="2" t="s">
        <v>0</v>
      </c>
      <c r="AG500" s="2" t="s">
        <v>0</v>
      </c>
      <c r="AH500" s="2" t="s">
        <v>0</v>
      </c>
    </row>
    <row r="501" spans="1:34" x14ac:dyDescent="0.25">
      <c r="A501" s="1" t="s">
        <v>1226</v>
      </c>
      <c r="B501" s="1" t="str">
        <f>VLOOKUP($A501,'[2]Protocol Search'!$A:$K,5,FALSE)</f>
        <v>OPEN TO ACCRUAL</v>
      </c>
      <c r="C501" s="1" t="str">
        <f>VLOOKUP($A501,'[2]Protocol Search'!$A:$K,9,FALSE)</f>
        <v>Industry</v>
      </c>
      <c r="D501" s="1" t="str">
        <f>VLOOKUP($A501,'[2]Protocol Search'!$A:$K,7,FALSE)</f>
        <v>Teva Pharmaceuticals, USA</v>
      </c>
      <c r="E501" s="1" t="str">
        <f>VLOOKUP($A501,'[2]Protocol Search'!$A:$K,3,FALSE)</f>
        <v>Int Med-Pulmonary/Critical Care</v>
      </c>
      <c r="F501" s="1" t="str">
        <f>VLOOKUP($A501,'[2]Protocol Search'!$A:$K,4,FALSE)</f>
        <v>Coffey, Michael</v>
      </c>
      <c r="G501" s="1" t="str">
        <f>VLOOKUP($A501,'[2]Protocol Search'!$A:$K,10,FALSE)</f>
        <v>CTSU - Ambulatory and Chronic Disease</v>
      </c>
      <c r="H501" s="2">
        <v>43453</v>
      </c>
      <c r="I501" s="2">
        <v>43565</v>
      </c>
      <c r="K501" s="2">
        <v>43564</v>
      </c>
      <c r="N501" s="2">
        <v>43577</v>
      </c>
      <c r="O501" s="2">
        <v>44209</v>
      </c>
      <c r="P501" s="2">
        <v>43578</v>
      </c>
      <c r="Q501" s="2">
        <v>43586</v>
      </c>
      <c r="R501" s="2">
        <v>44152</v>
      </c>
      <c r="S501" s="2">
        <v>44279</v>
      </c>
      <c r="T501" s="2">
        <v>44149</v>
      </c>
      <c r="U501" s="2">
        <v>43556</v>
      </c>
      <c r="V501" s="2">
        <v>44273</v>
      </c>
      <c r="W501" s="2">
        <v>44025</v>
      </c>
      <c r="X501" s="2">
        <v>44273</v>
      </c>
      <c r="Z501" s="2">
        <v>44312</v>
      </c>
      <c r="AD501" s="2">
        <v>43984</v>
      </c>
      <c r="AF501" s="2">
        <v>43565</v>
      </c>
      <c r="AG501" s="2">
        <v>43572</v>
      </c>
      <c r="AH501" s="2" t="s">
        <v>0</v>
      </c>
    </row>
    <row r="502" spans="1:34" x14ac:dyDescent="0.25">
      <c r="A502" s="1" t="s">
        <v>1225</v>
      </c>
      <c r="B502" s="1" t="str">
        <f>VLOOKUP($A502,'[2]Protocol Search'!$A:$K,5,FALSE)</f>
        <v>OPEN TO ACCRUAL</v>
      </c>
      <c r="C502" s="1" t="str">
        <f>VLOOKUP($A502,'[2]Protocol Search'!$A:$K,9,FALSE)</f>
        <v>Industry</v>
      </c>
      <c r="D502" s="1" t="str">
        <f>VLOOKUP($A502,'[2]Protocol Search'!$A:$K,7,FALSE)</f>
        <v>JenaValve Technology, Inc</v>
      </c>
      <c r="E502" s="1" t="str">
        <f>VLOOKUP($A502,'[2]Protocol Search'!$A:$K,3,FALSE)</f>
        <v>Int Med-Cardiology</v>
      </c>
      <c r="F502" s="1" t="str">
        <f>VLOOKUP($A502,'[2]Protocol Search'!$A:$K,4,FALSE)</f>
        <v>Chetcuti, Stanley</v>
      </c>
      <c r="G502" s="1" t="str">
        <f>VLOOKUP($A502,'[2]Protocol Search'!$A:$K,10,FALSE)</f>
        <v>CTSU - Heart, Vessel, Blood</v>
      </c>
      <c r="H502" s="2">
        <v>43509</v>
      </c>
      <c r="I502" s="2">
        <v>43549</v>
      </c>
      <c r="K502" s="2">
        <v>43542</v>
      </c>
      <c r="N502" s="2">
        <v>43552</v>
      </c>
      <c r="O502" s="2">
        <v>43682</v>
      </c>
      <c r="P502" s="2">
        <v>43553</v>
      </c>
      <c r="Q502" s="2">
        <v>43564</v>
      </c>
      <c r="R502" s="2">
        <v>43573</v>
      </c>
      <c r="S502" s="2">
        <v>43759</v>
      </c>
      <c r="T502" s="2">
        <v>43570</v>
      </c>
      <c r="U502" s="2">
        <v>43539</v>
      </c>
      <c r="V502" s="2">
        <v>43637</v>
      </c>
      <c r="W502" s="2">
        <v>43568</v>
      </c>
      <c r="X502" s="2">
        <v>43637</v>
      </c>
      <c r="Z502" s="2">
        <v>43864</v>
      </c>
      <c r="AB502" s="2">
        <v>43759</v>
      </c>
      <c r="AC502" s="2">
        <v>43864</v>
      </c>
      <c r="AD502" s="2">
        <v>43564</v>
      </c>
      <c r="AF502" s="2">
        <v>43551</v>
      </c>
      <c r="AG502" s="2">
        <v>43558</v>
      </c>
      <c r="AH502" s="2" t="s">
        <v>0</v>
      </c>
    </row>
    <row r="503" spans="1:34" x14ac:dyDescent="0.25">
      <c r="A503" s="1" t="s">
        <v>1224</v>
      </c>
      <c r="B503" s="1" t="str">
        <f>VLOOKUP($A503,'[2]Protocol Search'!$A:$K,5,FALSE)</f>
        <v>ABANDONED</v>
      </c>
      <c r="C503" s="1" t="str">
        <f>VLOOKUP($A503,'[2]Protocol Search'!$A:$K,9,FALSE)</f>
        <v>Industry</v>
      </c>
      <c r="D503" s="1" t="str">
        <f>VLOOKUP($A503,'[2]Protocol Search'!$A:$K,7,FALSE)</f>
        <v>MyoKardia, Inc.</v>
      </c>
      <c r="E503" s="1" t="str">
        <f>VLOOKUP($A503,'[2]Protocol Search'!$A:$K,3,FALSE)</f>
        <v>Int Med-Cardiology</v>
      </c>
      <c r="F503" s="1" t="str">
        <f>VLOOKUP($A503,'[2]Protocol Search'!$A:$K,4,FALSE)</f>
        <v>Saberi, Sara</v>
      </c>
      <c r="G503" s="1" t="str">
        <f>VLOOKUP($A503,'[2]Protocol Search'!$A:$K,10,FALSE)</f>
        <v>CTSU - Heart, Vessel, Blood</v>
      </c>
      <c r="H503" s="2">
        <v>43527</v>
      </c>
      <c r="I503" s="2">
        <v>43544</v>
      </c>
      <c r="K503" s="2">
        <v>43534</v>
      </c>
      <c r="N503" s="2">
        <v>43544</v>
      </c>
      <c r="Q503" s="2" t="s">
        <v>0</v>
      </c>
      <c r="R503" s="2">
        <v>43567</v>
      </c>
      <c r="T503" s="2">
        <v>43567</v>
      </c>
      <c r="U503" s="2">
        <v>43527</v>
      </c>
      <c r="V503" s="2">
        <v>43567</v>
      </c>
      <c r="W503" s="2">
        <v>43567</v>
      </c>
      <c r="AD503" s="2">
        <v>43558</v>
      </c>
      <c r="AF503" s="2">
        <v>43545</v>
      </c>
      <c r="AG503" s="2">
        <v>43553</v>
      </c>
      <c r="AH503" s="2" t="s">
        <v>0</v>
      </c>
    </row>
    <row r="504" spans="1:34" x14ac:dyDescent="0.25">
      <c r="A504" s="1" t="s">
        <v>1223</v>
      </c>
      <c r="B504" s="1" t="str">
        <f>VLOOKUP($A504,'[2]Protocol Search'!$A:$K,5,FALSE)</f>
        <v>ON HOLD</v>
      </c>
      <c r="C504" s="1" t="str">
        <f>VLOOKUP($A504,'[2]Protocol Search'!$A:$K,9,FALSE)</f>
        <v>Industry</v>
      </c>
      <c r="D504" s="1" t="str">
        <f>VLOOKUP($A504,'[2]Protocol Search'!$A:$K,7,FALSE)</f>
        <v>Cardiac Dimensions Incorporated</v>
      </c>
      <c r="E504" s="1" t="str">
        <f>VLOOKUP($A504,'[2]Protocol Search'!$A:$K,3,FALSE)</f>
        <v>Cardiac Surgery</v>
      </c>
      <c r="F504" s="1" t="str">
        <f>VLOOKUP($A504,'[2]Protocol Search'!$A:$K,4,FALSE)</f>
        <v>Menees, Daniel</v>
      </c>
      <c r="G504" s="1" t="str">
        <f>VLOOKUP($A504,'[2]Protocol Search'!$A:$K,10,FALSE)</f>
        <v>CTSU - Heart, Vessel, Blood</v>
      </c>
      <c r="H504" s="2">
        <v>42829</v>
      </c>
      <c r="J504" s="2">
        <v>43550</v>
      </c>
      <c r="L504" s="2">
        <v>43542</v>
      </c>
      <c r="M504" s="2">
        <v>43550</v>
      </c>
      <c r="O504" s="2">
        <v>43707</v>
      </c>
      <c r="P504" s="2">
        <v>43557</v>
      </c>
      <c r="Q504" s="2">
        <v>43565</v>
      </c>
      <c r="R504" s="2">
        <v>43580</v>
      </c>
      <c r="S504" s="2">
        <v>43843</v>
      </c>
      <c r="T504" s="2">
        <v>43579</v>
      </c>
      <c r="V504" s="2">
        <v>43677</v>
      </c>
      <c r="W504" s="2">
        <v>43577</v>
      </c>
      <c r="X504" s="2">
        <v>43677</v>
      </c>
      <c r="Y504" s="2">
        <v>43839</v>
      </c>
      <c r="AB504" s="2">
        <v>43846</v>
      </c>
      <c r="AD504" s="2">
        <v>43564</v>
      </c>
      <c r="AE504" s="2">
        <v>43552</v>
      </c>
      <c r="AH504" s="2">
        <v>42878</v>
      </c>
    </row>
    <row r="505" spans="1:34" x14ac:dyDescent="0.25">
      <c r="A505" s="1" t="s">
        <v>1222</v>
      </c>
      <c r="B505" s="1" t="str">
        <f>VLOOKUP($A505,'[2]Protocol Search'!$A:$K,5,FALSE)</f>
        <v>ABANDONED</v>
      </c>
      <c r="C505" s="1" t="str">
        <f>VLOOKUP($A505,'[2]Protocol Search'!$A:$K,9,FALSE)</f>
        <v>National</v>
      </c>
      <c r="D505" s="1" t="str">
        <f>VLOOKUP($A505,'[2]Protocol Search'!$A:$K,7,FALSE)</f>
        <v>University of Michigan</v>
      </c>
      <c r="E505" s="1" t="str">
        <f>VLOOKUP($A505,'[2]Protocol Search'!$A:$K,3,FALSE)</f>
        <v>Surgery-Plastic Surgery</v>
      </c>
      <c r="F505" s="1" t="str">
        <f>VLOOKUP($A505,'[2]Protocol Search'!$A:$K,4,FALSE)</f>
        <v>Kung, Theodore</v>
      </c>
      <c r="G505" s="1" t="str">
        <f>VLOOKUP($A505,'[2]Protocol Search'!$A:$K,10,FALSE)</f>
        <v>CTSU - Acute, Critical Care, Surgery &amp; Transplant</v>
      </c>
      <c r="H505" s="2">
        <v>44050</v>
      </c>
    </row>
    <row r="506" spans="1:34" x14ac:dyDescent="0.25">
      <c r="A506" s="1" t="s">
        <v>1221</v>
      </c>
      <c r="B506" s="1" t="str">
        <f>VLOOKUP($A506,'[2]Protocol Search'!$A:$K,5,FALSE)</f>
        <v>OPEN TO ACCRUAL</v>
      </c>
      <c r="C506" s="1" t="str">
        <f>VLOOKUP($A506,'[2]Protocol Search'!$A:$K,9,FALSE)</f>
        <v>National</v>
      </c>
      <c r="D506" s="1" t="str">
        <f>VLOOKUP($A506,'[2]Protocol Search'!$A:$K,7,FALSE)</f>
        <v>University of Michigan</v>
      </c>
      <c r="E506" s="1" t="str">
        <f>VLOOKUP($A506,'[2]Protocol Search'!$A:$K,3,FALSE)</f>
        <v>Int Med-Cardiology</v>
      </c>
      <c r="F506" s="1" t="str">
        <f>VLOOKUP($A506,'[2]Protocol Search'!$A:$K,4,FALSE)</f>
        <v>Ghannam, Michael</v>
      </c>
      <c r="G506" s="1" t="str">
        <f>VLOOKUP($A506,'[2]Protocol Search'!$A:$K,10,FALSE)</f>
        <v>CTSU - Heart, Vessel, Blood</v>
      </c>
      <c r="H506" s="2">
        <v>43642</v>
      </c>
      <c r="I506" s="2">
        <v>43662</v>
      </c>
      <c r="K506" s="2">
        <v>43655</v>
      </c>
      <c r="N506" s="2" t="s">
        <v>0</v>
      </c>
      <c r="O506" s="2">
        <v>43664</v>
      </c>
      <c r="P506" s="2">
        <v>43675</v>
      </c>
      <c r="Q506" s="2">
        <v>43679</v>
      </c>
      <c r="R506" s="2" t="s">
        <v>0</v>
      </c>
      <c r="S506" s="2">
        <v>43859</v>
      </c>
      <c r="T506" s="2">
        <v>43724</v>
      </c>
      <c r="U506" s="2">
        <v>43648</v>
      </c>
      <c r="V506" s="2">
        <v>43726</v>
      </c>
      <c r="W506" s="2">
        <v>43714</v>
      </c>
      <c r="X506" s="2" t="s">
        <v>0</v>
      </c>
      <c r="Z506" s="2">
        <v>43882</v>
      </c>
      <c r="AB506" s="2" t="s">
        <v>0</v>
      </c>
      <c r="AC506" s="2">
        <v>43882</v>
      </c>
      <c r="AD506" s="2">
        <v>43678</v>
      </c>
      <c r="AF506" s="2">
        <v>43663</v>
      </c>
      <c r="AG506" s="2">
        <v>43670</v>
      </c>
      <c r="AH506" s="2" t="s">
        <v>0</v>
      </c>
    </row>
    <row r="507" spans="1:34" x14ac:dyDescent="0.25">
      <c r="A507" s="1" t="s">
        <v>1220</v>
      </c>
      <c r="B507" s="1" t="str">
        <f>VLOOKUP($A507,'[2]Protocol Search'!$A:$K,5,FALSE)</f>
        <v>OPEN TO ACCRUAL</v>
      </c>
      <c r="C507" s="1" t="str">
        <f>VLOOKUP($A507,'[2]Protocol Search'!$A:$K,9,FALSE)</f>
        <v>National</v>
      </c>
      <c r="D507" s="1" t="str">
        <f>VLOOKUP($A507,'[2]Protocol Search'!$A:$K,7,FALSE)</f>
        <v>University of Michigan</v>
      </c>
      <c r="E507" s="1" t="str">
        <f>VLOOKUP($A507,'[2]Protocol Search'!$A:$K,3,FALSE)</f>
        <v>Int Med-Cardiology</v>
      </c>
      <c r="F507" s="1" t="str">
        <f>VLOOKUP($A507,'[2]Protocol Search'!$A:$K,4,FALSE)</f>
        <v>Nallamothu, Brahmajee</v>
      </c>
      <c r="G507" s="1" t="str">
        <f>VLOOKUP($A507,'[2]Protocol Search'!$A:$K,10,FALSE)</f>
        <v>CTSU - Heart, Vessel, Blood</v>
      </c>
      <c r="H507" s="2">
        <v>43647</v>
      </c>
      <c r="I507" s="2">
        <v>43672</v>
      </c>
      <c r="K507" s="2">
        <v>43671</v>
      </c>
      <c r="N507" s="2" t="s">
        <v>0</v>
      </c>
      <c r="O507" s="2">
        <v>43679</v>
      </c>
      <c r="P507" s="2">
        <v>43682</v>
      </c>
      <c r="Q507" s="2">
        <v>43684</v>
      </c>
      <c r="R507" s="2" t="s">
        <v>0</v>
      </c>
      <c r="S507" s="2">
        <v>43816</v>
      </c>
      <c r="T507" s="2" t="s">
        <v>0</v>
      </c>
      <c r="U507" s="2">
        <v>43664</v>
      </c>
      <c r="V507" s="2">
        <v>43721</v>
      </c>
      <c r="W507" s="2">
        <v>43721</v>
      </c>
      <c r="X507" s="2" t="s">
        <v>0</v>
      </c>
      <c r="Z507" s="2">
        <v>44091</v>
      </c>
      <c r="AB507" s="2" t="s">
        <v>0</v>
      </c>
      <c r="AC507" s="2">
        <v>44118</v>
      </c>
      <c r="AD507" s="2">
        <v>43684</v>
      </c>
      <c r="AF507" s="2">
        <v>43674</v>
      </c>
      <c r="AG507" s="2">
        <v>43675</v>
      </c>
      <c r="AH507" s="2">
        <v>43644</v>
      </c>
    </row>
    <row r="508" spans="1:34" x14ac:dyDescent="0.25">
      <c r="A508" s="1" t="s">
        <v>1219</v>
      </c>
      <c r="B508" s="1" t="str">
        <f>VLOOKUP($A508,'[2]Protocol Search'!$A:$K,5,FALSE)</f>
        <v>OPEN TO ACCRUAL</v>
      </c>
      <c r="C508" s="1" t="str">
        <f>VLOOKUP($A508,'[2]Protocol Search'!$A:$K,9,FALSE)</f>
        <v>Externally Peer-Reviewed</v>
      </c>
      <c r="D508" s="1" t="str">
        <f>VLOOKUP($A508,'[2]Protocol Search'!$A:$K,7,FALSE)</f>
        <v>DHHS - National Institutes of Health</v>
      </c>
      <c r="E508" s="1" t="str">
        <f>VLOOKUP($A508,'[2]Protocol Search'!$A:$K,3,FALSE)</f>
        <v>Psychiatry</v>
      </c>
      <c r="F508" s="1" t="str">
        <f>VLOOKUP($A508,'[2]Protocol Search'!$A:$K,4,FALSE)</f>
        <v>Bonar, Erin</v>
      </c>
      <c r="G508" s="1" t="str">
        <f>VLOOKUP($A508,'[2]Protocol Search'!$A:$K,10,FALSE)</f>
        <v>CTSU - Behavior, Function, and Pain</v>
      </c>
      <c r="H508" s="2">
        <v>43080</v>
      </c>
      <c r="I508" s="2">
        <v>44186</v>
      </c>
      <c r="K508" s="2">
        <v>44186</v>
      </c>
      <c r="N508" s="2" t="s">
        <v>0</v>
      </c>
      <c r="O508" s="2">
        <v>44180</v>
      </c>
      <c r="P508" s="2" t="s">
        <v>0</v>
      </c>
      <c r="Q508" s="2" t="s">
        <v>0</v>
      </c>
      <c r="R508" s="2" t="s">
        <v>0</v>
      </c>
      <c r="S508" s="2" t="s">
        <v>0</v>
      </c>
      <c r="T508" s="2" t="s">
        <v>0</v>
      </c>
      <c r="U508" s="2">
        <v>44186</v>
      </c>
      <c r="V508" s="2" t="s">
        <v>0</v>
      </c>
      <c r="W508" s="2" t="s">
        <v>0</v>
      </c>
      <c r="X508" s="2" t="s">
        <v>0</v>
      </c>
      <c r="Z508" s="2">
        <v>44202</v>
      </c>
      <c r="AA508" s="2" t="s">
        <v>0</v>
      </c>
      <c r="AB508" s="2" t="s">
        <v>0</v>
      </c>
      <c r="AC508" s="2">
        <v>44249</v>
      </c>
      <c r="AD508" s="2" t="s">
        <v>0</v>
      </c>
      <c r="AF508" s="2" t="s">
        <v>0</v>
      </c>
      <c r="AG508" s="2" t="s">
        <v>0</v>
      </c>
      <c r="AH508" s="2" t="s">
        <v>0</v>
      </c>
    </row>
    <row r="509" spans="1:34" x14ac:dyDescent="0.25">
      <c r="A509" s="1" t="s">
        <v>1218</v>
      </c>
      <c r="B509" s="1" t="str">
        <f>VLOOKUP($A509,'[2]Protocol Search'!$A:$K,5,FALSE)</f>
        <v>OPEN TO ACCRUAL</v>
      </c>
      <c r="C509" s="1" t="str">
        <f>VLOOKUP($A509,'[2]Protocol Search'!$A:$K,9,FALSE)</f>
        <v>Externally Peer-Reviewed</v>
      </c>
      <c r="D509" s="1" t="str">
        <f>VLOOKUP($A509,'[2]Protocol Search'!$A:$K,7,FALSE)</f>
        <v>DHHS - National Institutes of Health</v>
      </c>
      <c r="E509" s="1" t="str">
        <f>VLOOKUP($A509,'[2]Protocol Search'!$A:$K,3,FALSE)</f>
        <v>Psychiatry</v>
      </c>
      <c r="F509" s="1" t="str">
        <f>VLOOKUP($A509,'[2]Protocol Search'!$A:$K,4,FALSE)</f>
        <v>Taylor, Stephan</v>
      </c>
      <c r="G509" s="1" t="str">
        <f>VLOOKUP($A509,'[2]Protocol Search'!$A:$K,10,FALSE)</f>
        <v>CTSU - Behavior, Function, and Pain</v>
      </c>
      <c r="H509" s="2">
        <v>43467</v>
      </c>
      <c r="I509" s="2">
        <v>43669</v>
      </c>
      <c r="K509" s="2">
        <v>43668</v>
      </c>
      <c r="N509" s="2" t="s">
        <v>0</v>
      </c>
      <c r="O509" s="2">
        <v>43594</v>
      </c>
      <c r="P509" s="2" t="s">
        <v>0</v>
      </c>
      <c r="Q509" s="2" t="s">
        <v>0</v>
      </c>
      <c r="R509" s="2" t="s">
        <v>0</v>
      </c>
      <c r="S509" s="2" t="s">
        <v>0</v>
      </c>
      <c r="T509" s="2" t="s">
        <v>0</v>
      </c>
      <c r="U509" s="2">
        <v>43648</v>
      </c>
      <c r="V509" s="2" t="s">
        <v>0</v>
      </c>
      <c r="W509" s="2" t="s">
        <v>0</v>
      </c>
      <c r="X509" s="2" t="s">
        <v>0</v>
      </c>
      <c r="Z509" s="2">
        <v>43696</v>
      </c>
      <c r="AB509" s="2">
        <v>43745</v>
      </c>
      <c r="AC509" s="2">
        <v>43847</v>
      </c>
      <c r="AD509" s="2" t="s">
        <v>0</v>
      </c>
      <c r="AF509" s="2" t="s">
        <v>0</v>
      </c>
      <c r="AG509" s="2" t="s">
        <v>0</v>
      </c>
      <c r="AH509" s="2" t="s">
        <v>0</v>
      </c>
    </row>
    <row r="510" spans="1:34" x14ac:dyDescent="0.25">
      <c r="A510" s="1" t="s">
        <v>1217</v>
      </c>
      <c r="B510" s="1" t="str">
        <f>VLOOKUP($A510,'[2]Protocol Search'!$A:$K,5,FALSE)</f>
        <v>OPEN TO ACCRUAL</v>
      </c>
      <c r="C510" s="1" t="str">
        <f>VLOOKUP($A510,'[2]Protocol Search'!$A:$K,9,FALSE)</f>
        <v>Industry</v>
      </c>
      <c r="D510" s="1" t="str">
        <f>VLOOKUP($A510,'[2]Protocol Search'!$A:$K,7,FALSE)</f>
        <v>Medtronic, Inc.</v>
      </c>
      <c r="E510" s="1" t="str">
        <f>VLOOKUP($A510,'[2]Protocol Search'!$A:$K,3,FALSE)</f>
        <v>Int Med-Metabolism, Endo &amp; Diabetes</v>
      </c>
      <c r="F510" s="1" t="str">
        <f>VLOOKUP($A510,'[2]Protocol Search'!$A:$K,4,FALSE)</f>
        <v>Busui, Rodica</v>
      </c>
      <c r="G510" s="1" t="str">
        <f>VLOOKUP($A510,'[2]Protocol Search'!$A:$K,10,FALSE)</f>
        <v>CTSU - Ambulatory and Chronic Disease</v>
      </c>
      <c r="H510" s="2">
        <v>43327</v>
      </c>
      <c r="J510" s="2">
        <v>43406</v>
      </c>
      <c r="L510" s="2">
        <v>43405</v>
      </c>
      <c r="M510" s="2">
        <v>43410</v>
      </c>
      <c r="O510" s="2">
        <v>43629</v>
      </c>
      <c r="P510" s="2">
        <v>43416</v>
      </c>
      <c r="Q510" s="2">
        <v>43432</v>
      </c>
      <c r="R510" s="2">
        <v>43480</v>
      </c>
      <c r="S510" s="2">
        <v>43657</v>
      </c>
      <c r="T510" s="2">
        <v>43479</v>
      </c>
      <c r="V510" s="2">
        <v>43602</v>
      </c>
      <c r="W510" s="2">
        <v>43475</v>
      </c>
      <c r="X510" s="2">
        <v>43615</v>
      </c>
      <c r="Z510" s="2">
        <v>43698</v>
      </c>
      <c r="AB510" s="2">
        <v>43693</v>
      </c>
      <c r="AC510" s="2">
        <v>43724</v>
      </c>
      <c r="AD510" s="2">
        <v>43416</v>
      </c>
      <c r="AE510" s="2">
        <v>43406</v>
      </c>
      <c r="AH510" s="2" t="s">
        <v>0</v>
      </c>
    </row>
    <row r="511" spans="1:34" x14ac:dyDescent="0.25">
      <c r="A511" s="1" t="s">
        <v>1216</v>
      </c>
      <c r="B511" s="1" t="str">
        <f>VLOOKUP($A511,'[2]Protocol Search'!$A:$K,5,FALSE)</f>
        <v>TERMINATED</v>
      </c>
      <c r="C511" s="1" t="str">
        <f>VLOOKUP($A511,'[2]Protocol Search'!$A:$K,9,FALSE)</f>
        <v>Industry</v>
      </c>
      <c r="D511" s="1" t="str">
        <f>VLOOKUP($A511,'[2]Protocol Search'!$A:$K,7,FALSE)</f>
        <v>Paraxel</v>
      </c>
      <c r="E511" s="1" t="str">
        <f>VLOOKUP($A511,'[2]Protocol Search'!$A:$K,3,FALSE)</f>
        <v>Neurology</v>
      </c>
      <c r="F511" s="1" t="str">
        <f>VLOOKUP($A511,'[2]Protocol Search'!$A:$K,4,FALSE)</f>
        <v>Mihaylova, Temenuzhka</v>
      </c>
      <c r="G511" s="1" t="str">
        <f>VLOOKUP($A511,'[2]Protocol Search'!$A:$K,10,FALSE)</f>
        <v>CTSU - Neurosciences and Sensory</v>
      </c>
      <c r="H511" s="2">
        <v>43514</v>
      </c>
      <c r="I511" s="2">
        <v>43586</v>
      </c>
      <c r="K511" s="2">
        <v>43563</v>
      </c>
      <c r="N511" s="2">
        <v>43544</v>
      </c>
      <c r="O511" s="2">
        <v>43719</v>
      </c>
      <c r="P511" s="2" t="s">
        <v>0</v>
      </c>
      <c r="Q511" s="2">
        <v>43735</v>
      </c>
      <c r="R511" s="2">
        <v>43619</v>
      </c>
      <c r="S511" s="2">
        <v>43872</v>
      </c>
      <c r="T511" s="2">
        <v>43619</v>
      </c>
      <c r="U511" s="2">
        <v>43559</v>
      </c>
      <c r="V511" s="2">
        <v>43619</v>
      </c>
      <c r="W511" s="2">
        <v>43619</v>
      </c>
      <c r="X511" s="2">
        <v>43619</v>
      </c>
      <c r="Z511" s="2">
        <v>43900</v>
      </c>
      <c r="AB511" s="2">
        <v>43854</v>
      </c>
      <c r="AC511" s="2">
        <v>43900</v>
      </c>
      <c r="AD511" s="2" t="s">
        <v>0</v>
      </c>
      <c r="AF511" s="2" t="s">
        <v>0</v>
      </c>
      <c r="AG511" s="2" t="s">
        <v>0</v>
      </c>
      <c r="AH511" s="2">
        <v>43552</v>
      </c>
    </row>
    <row r="512" spans="1:34" x14ac:dyDescent="0.25">
      <c r="A512" s="1" t="s">
        <v>1215</v>
      </c>
      <c r="B512" s="1" t="str">
        <f>VLOOKUP($A512,'[2]Protocol Search'!$A:$K,5,FALSE)</f>
        <v>CLOSED TO ACCRUAL</v>
      </c>
      <c r="C512" s="1" t="str">
        <f>VLOOKUP($A512,'[2]Protocol Search'!$A:$K,9,FALSE)</f>
        <v>Industry</v>
      </c>
      <c r="D512" s="1" t="str">
        <f>VLOOKUP($A512,'[2]Protocol Search'!$A:$K,7,FALSE)</f>
        <v>Thoratec Corporation</v>
      </c>
      <c r="E512" s="1" t="str">
        <f>VLOOKUP($A512,'[2]Protocol Search'!$A:$K,3,FALSE)</f>
        <v>Cardiac Surgery</v>
      </c>
      <c r="F512" s="1" t="str">
        <f>VLOOKUP($A512,'[2]Protocol Search'!$A:$K,4,FALSE)</f>
        <v>Pagani, Francis</v>
      </c>
      <c r="G512" s="1" t="str">
        <f>VLOOKUP($A512,'[2]Protocol Search'!$A:$K,10,FALSE)</f>
        <v>CTSU - Heart, Vessel, Blood</v>
      </c>
      <c r="H512" s="2">
        <v>43579</v>
      </c>
      <c r="I512" s="2">
        <v>43594</v>
      </c>
      <c r="K512" s="2">
        <v>43585</v>
      </c>
      <c r="N512" s="2" t="s">
        <v>0</v>
      </c>
      <c r="O512" s="2">
        <v>43641</v>
      </c>
      <c r="P512" s="2">
        <v>43595</v>
      </c>
      <c r="Q512" s="2">
        <v>43615</v>
      </c>
      <c r="R512" s="2">
        <v>43615</v>
      </c>
      <c r="S512" s="2">
        <v>43811</v>
      </c>
      <c r="T512" s="2">
        <v>43615</v>
      </c>
      <c r="U512" s="2">
        <v>43579</v>
      </c>
      <c r="V512" s="2">
        <v>43734</v>
      </c>
      <c r="W512" s="2">
        <v>43615</v>
      </c>
      <c r="X512" s="2">
        <v>43734</v>
      </c>
      <c r="Z512" s="2">
        <v>43816</v>
      </c>
      <c r="AB512" s="2">
        <v>43811</v>
      </c>
      <c r="AC512" s="2">
        <v>43822</v>
      </c>
      <c r="AD512" s="2">
        <v>43615</v>
      </c>
      <c r="AF512" s="2">
        <v>43608</v>
      </c>
      <c r="AG512" s="2">
        <v>43608</v>
      </c>
      <c r="AH512" s="2" t="s">
        <v>0</v>
      </c>
    </row>
    <row r="513" spans="1:34" x14ac:dyDescent="0.25">
      <c r="A513" s="1" t="s">
        <v>1214</v>
      </c>
      <c r="B513" s="1" t="str">
        <f>VLOOKUP($A513,'[2]Protocol Search'!$A:$K,5,FALSE)</f>
        <v>ABANDONED</v>
      </c>
      <c r="C513" s="1" t="str">
        <f>VLOOKUP($A513,'[2]Protocol Search'!$A:$K,9,FALSE)</f>
        <v>Industry</v>
      </c>
      <c r="D513" s="1" t="str">
        <f>VLOOKUP($A513,'[2]Protocol Search'!$A:$K,7,FALSE)</f>
        <v>Novartis</v>
      </c>
      <c r="E513" s="1" t="str">
        <f>VLOOKUP($A513,'[2]Protocol Search'!$A:$K,3,FALSE)</f>
        <v>Pediatrics-Hematology/Oncology</v>
      </c>
      <c r="F513" s="1" t="str">
        <f>VLOOKUP($A513,'[2]Protocol Search'!$A:$K,4,FALSE)</f>
        <v>Yanik, Gregory</v>
      </c>
      <c r="G513" s="1" t="str">
        <f>VLOOKUP($A513,'[2]Protocol Search'!$A:$K,10,FALSE)</f>
        <v>CTSU - Oncology</v>
      </c>
      <c r="H513" s="2" t="s">
        <v>0</v>
      </c>
      <c r="I513" s="2" t="s">
        <v>0</v>
      </c>
      <c r="K513" s="2" t="s">
        <v>0</v>
      </c>
      <c r="N513" s="2">
        <v>43630</v>
      </c>
      <c r="O513" s="2" t="s">
        <v>0</v>
      </c>
      <c r="P513" s="2">
        <v>43654</v>
      </c>
      <c r="Q513" s="2">
        <v>43655</v>
      </c>
      <c r="R513" s="2">
        <v>43657</v>
      </c>
      <c r="S513" s="2">
        <v>43721</v>
      </c>
      <c r="T513" s="2">
        <v>43664</v>
      </c>
      <c r="U513" s="2" t="s">
        <v>0</v>
      </c>
      <c r="V513" s="2">
        <v>43664</v>
      </c>
      <c r="W513" s="2">
        <v>43657</v>
      </c>
      <c r="X513" s="2">
        <v>43668</v>
      </c>
      <c r="AB513" s="2" t="s">
        <v>0</v>
      </c>
      <c r="AD513" s="2" t="s">
        <v>0</v>
      </c>
      <c r="AF513" s="2" t="s">
        <v>0</v>
      </c>
      <c r="AG513" s="2" t="s">
        <v>0</v>
      </c>
      <c r="AH513" s="2" t="s">
        <v>0</v>
      </c>
    </row>
    <row r="514" spans="1:34" x14ac:dyDescent="0.25">
      <c r="A514" s="1" t="s">
        <v>1213</v>
      </c>
      <c r="B514" s="1" t="str">
        <f>VLOOKUP($A514,'[2]Protocol Search'!$A:$K,5,FALSE)</f>
        <v>ON HOLD</v>
      </c>
      <c r="C514" s="1" t="str">
        <f>VLOOKUP($A514,'[2]Protocol Search'!$A:$K,9,FALSE)</f>
        <v>Industry</v>
      </c>
      <c r="D514" s="1" t="str">
        <f>VLOOKUP($A514,'[2]Protocol Search'!$A:$K,7,FALSE)</f>
        <v>JenaValve Technology, Inc</v>
      </c>
      <c r="E514" s="1" t="str">
        <f>VLOOKUP($A514,'[2]Protocol Search'!$A:$K,3,FALSE)</f>
        <v>Int Med-Cardiology</v>
      </c>
      <c r="F514" s="1" t="str">
        <f>VLOOKUP($A514,'[2]Protocol Search'!$A:$K,4,FALSE)</f>
        <v>Chetcuti, Stanley</v>
      </c>
      <c r="G514" s="1" t="str">
        <f>VLOOKUP($A514,'[2]Protocol Search'!$A:$K,10,FALSE)</f>
        <v>CTSU - Heart, Vessel, Blood</v>
      </c>
      <c r="H514" s="2">
        <v>43539</v>
      </c>
      <c r="I514" s="2">
        <v>43550</v>
      </c>
      <c r="K514" s="2">
        <v>43544</v>
      </c>
      <c r="N514" s="2">
        <v>43552</v>
      </c>
      <c r="O514" s="2">
        <v>43682</v>
      </c>
      <c r="P514" s="2">
        <v>43565</v>
      </c>
      <c r="Q514" s="2">
        <v>43581</v>
      </c>
      <c r="R514" s="2">
        <v>43628</v>
      </c>
      <c r="S514" s="2">
        <v>43761</v>
      </c>
      <c r="T514" s="2">
        <v>43628</v>
      </c>
      <c r="U514" s="2">
        <v>43542</v>
      </c>
      <c r="V514" s="2">
        <v>43637</v>
      </c>
      <c r="W514" s="2">
        <v>43628</v>
      </c>
      <c r="X514" s="2">
        <v>43637</v>
      </c>
      <c r="AB514" s="2">
        <v>43756</v>
      </c>
      <c r="AD514" s="2">
        <v>43581</v>
      </c>
      <c r="AF514" s="2">
        <v>43551</v>
      </c>
      <c r="AG514" s="2">
        <v>43579</v>
      </c>
      <c r="AH514" s="2" t="s">
        <v>0</v>
      </c>
    </row>
    <row r="515" spans="1:34" x14ac:dyDescent="0.25">
      <c r="A515" s="1" t="s">
        <v>1212</v>
      </c>
      <c r="B515" s="1" t="str">
        <f>VLOOKUP($A515,'[2]Protocol Search'!$A:$K,5,FALSE)</f>
        <v>OPEN TO ACCRUAL</v>
      </c>
      <c r="C515" s="1" t="str">
        <f>VLOOKUP($A515,'[2]Protocol Search'!$A:$K,9,FALSE)</f>
        <v>Industry</v>
      </c>
      <c r="D515" s="1" t="str">
        <f>VLOOKUP($A515,'[2]Protocol Search'!$A:$K,7,FALSE)</f>
        <v>Edwards Lifesciences, LLC</v>
      </c>
      <c r="E515" s="1" t="str">
        <f>VLOOKUP($A515,'[2]Protocol Search'!$A:$K,3,FALSE)</f>
        <v>Int Med-Cardiology</v>
      </c>
      <c r="F515" s="1" t="str">
        <f>VLOOKUP($A515,'[2]Protocol Search'!$A:$K,4,FALSE)</f>
        <v>Chetcuti, Stanley</v>
      </c>
      <c r="G515" s="1" t="str">
        <f>VLOOKUP($A515,'[2]Protocol Search'!$A:$K,10,FALSE)</f>
        <v>CTSU - Heart, Vessel, Blood</v>
      </c>
      <c r="H515" s="2">
        <v>43510</v>
      </c>
      <c r="I515" s="2">
        <v>43585</v>
      </c>
      <c r="K515" s="2">
        <v>43573</v>
      </c>
      <c r="N515" s="2">
        <v>43585</v>
      </c>
      <c r="O515" s="2">
        <v>43616</v>
      </c>
      <c r="P515" s="2">
        <v>43598</v>
      </c>
      <c r="Q515" s="2">
        <v>43608</v>
      </c>
      <c r="R515" s="2">
        <v>43609</v>
      </c>
      <c r="S515" s="2">
        <v>43832</v>
      </c>
      <c r="T515" s="2">
        <v>43609</v>
      </c>
      <c r="U515" s="2">
        <v>43571</v>
      </c>
      <c r="V515" s="2">
        <v>43719</v>
      </c>
      <c r="W515" s="2">
        <v>43609</v>
      </c>
      <c r="X515" s="2">
        <v>43721</v>
      </c>
      <c r="Z515" s="2">
        <v>43847</v>
      </c>
      <c r="AB515" s="2">
        <v>43823</v>
      </c>
      <c r="AC515" s="2">
        <v>43849</v>
      </c>
      <c r="AD515" s="2">
        <v>43602</v>
      </c>
      <c r="AF515" s="2">
        <v>43586</v>
      </c>
      <c r="AG515" s="2">
        <v>43593</v>
      </c>
      <c r="AH515" s="2">
        <v>43545</v>
      </c>
    </row>
    <row r="516" spans="1:34" x14ac:dyDescent="0.25">
      <c r="A516" s="1" t="s">
        <v>1211</v>
      </c>
      <c r="B516" s="1" t="str">
        <f>VLOOKUP($A516,'[2]Protocol Search'!$A:$K,5,FALSE)</f>
        <v>OPEN TO ACCRUAL</v>
      </c>
      <c r="C516" s="1" t="str">
        <f>VLOOKUP($A516,'[2]Protocol Search'!$A:$K,9,FALSE)</f>
        <v>Industry</v>
      </c>
      <c r="D516" s="1" t="str">
        <f>VLOOKUP($A516,'[2]Protocol Search'!$A:$K,7,FALSE)</f>
        <v>W. L. Gore &amp; Associates, Inc.</v>
      </c>
      <c r="E516" s="1" t="str">
        <f>VLOOKUP($A516,'[2]Protocol Search'!$A:$K,3,FALSE)</f>
        <v>Int Med-Cardiology</v>
      </c>
      <c r="F516" s="1" t="str">
        <f>VLOOKUP($A516,'[2]Protocol Search'!$A:$K,4,FALSE)</f>
        <v>Chetcuti, Stanley</v>
      </c>
      <c r="G516" s="1" t="str">
        <f>VLOOKUP($A516,'[2]Protocol Search'!$A:$K,10,FALSE)</f>
        <v>CTSU - Heart, Vessel, Blood</v>
      </c>
      <c r="H516" s="2">
        <v>43557</v>
      </c>
      <c r="I516" s="2">
        <v>43565</v>
      </c>
      <c r="K516" s="2">
        <v>43561</v>
      </c>
      <c r="N516" s="2">
        <v>43585</v>
      </c>
      <c r="O516" s="2">
        <v>43664</v>
      </c>
      <c r="P516" s="2">
        <v>43580</v>
      </c>
      <c r="Q516" s="2">
        <v>43586</v>
      </c>
      <c r="R516" s="2">
        <v>43601</v>
      </c>
      <c r="S516" s="2">
        <v>43773</v>
      </c>
      <c r="T516" s="2">
        <v>43596</v>
      </c>
      <c r="U516" s="2">
        <v>43558</v>
      </c>
      <c r="V516" s="2">
        <v>43726</v>
      </c>
      <c r="W516" s="2">
        <v>43596</v>
      </c>
      <c r="X516" s="2">
        <v>43727</v>
      </c>
      <c r="Z516" s="2">
        <v>43775</v>
      </c>
      <c r="AB516" s="2">
        <v>43769</v>
      </c>
      <c r="AC516" s="2">
        <v>43775</v>
      </c>
      <c r="AD516" s="2">
        <v>43585</v>
      </c>
      <c r="AF516" s="2">
        <v>43566</v>
      </c>
      <c r="AG516" s="2">
        <v>43573</v>
      </c>
      <c r="AH516" s="2" t="s">
        <v>0</v>
      </c>
    </row>
    <row r="517" spans="1:34" x14ac:dyDescent="0.25">
      <c r="A517" s="1" t="s">
        <v>1210</v>
      </c>
      <c r="B517" s="1" t="str">
        <f>VLOOKUP($A517,'[2]Protocol Search'!$A:$K,5,FALSE)</f>
        <v>IRB INITIAL APPROVAL</v>
      </c>
      <c r="C517" s="1" t="str">
        <f>VLOOKUP($A517,'[2]Protocol Search'!$A:$K,9,FALSE)</f>
        <v>Externally Peer-Reviewed</v>
      </c>
      <c r="D517" s="1" t="str">
        <f>VLOOKUP($A517,'[2]Protocol Search'!$A:$K,7,FALSE)</f>
        <v>DHHS - National Institutes of Health</v>
      </c>
      <c r="E517" s="1" t="str">
        <f>VLOOKUP($A517,'[2]Protocol Search'!$A:$K,3,FALSE)</f>
        <v>Int Med-Nephrology</v>
      </c>
      <c r="F517" s="1" t="str">
        <f>VLOOKUP($A517,'[2]Protocol Search'!$A:$K,4,FALSE)</f>
        <v>Yessayan, Lenar</v>
      </c>
      <c r="G517" s="1" t="str">
        <f>VLOOKUP($A517,'[2]Protocol Search'!$A:$K,10,FALSE)</f>
        <v>CTSU - Heart, Vessel, Blood</v>
      </c>
      <c r="H517" s="2">
        <v>43745</v>
      </c>
      <c r="I517" s="2">
        <v>43769</v>
      </c>
      <c r="K517" s="2">
        <v>43763</v>
      </c>
      <c r="N517" s="2" t="s">
        <v>0</v>
      </c>
      <c r="O517" s="2">
        <v>43668</v>
      </c>
      <c r="P517" s="2">
        <v>43784</v>
      </c>
      <c r="Q517" s="2">
        <v>43802</v>
      </c>
      <c r="R517" s="2" t="s">
        <v>0</v>
      </c>
      <c r="S517" s="2">
        <v>43860</v>
      </c>
      <c r="T517" s="2">
        <v>43913</v>
      </c>
      <c r="U517" s="2">
        <v>43760</v>
      </c>
      <c r="V517" s="2">
        <v>43913</v>
      </c>
      <c r="W517" s="2">
        <v>43789</v>
      </c>
      <c r="X517" s="2" t="s">
        <v>0</v>
      </c>
      <c r="AA517" s="2" t="s">
        <v>0</v>
      </c>
      <c r="AB517" s="2" t="s">
        <v>0</v>
      </c>
      <c r="AD517" s="2">
        <v>43787</v>
      </c>
      <c r="AF517" s="2">
        <v>43769</v>
      </c>
      <c r="AG517" s="2">
        <v>43783</v>
      </c>
      <c r="AH517" s="2" t="s">
        <v>0</v>
      </c>
    </row>
    <row r="518" spans="1:34" x14ac:dyDescent="0.25">
      <c r="A518" s="1" t="s">
        <v>1209</v>
      </c>
      <c r="B518" s="1" t="str">
        <f>VLOOKUP($A518,'[2]Protocol Search'!$A:$K,5,FALSE)</f>
        <v>TERMINATED</v>
      </c>
      <c r="C518" s="1" t="str">
        <f>VLOOKUP($A518,'[2]Protocol Search'!$A:$K,9,FALSE)</f>
        <v>National</v>
      </c>
      <c r="D518" s="1" t="str">
        <f>VLOOKUP($A518,'[2]Protocol Search'!$A:$K,7,FALSE)</f>
        <v>Mayo Clinic</v>
      </c>
      <c r="E518" s="1" t="str">
        <f>VLOOKUP($A518,'[2]Protocol Search'!$A:$K,3,FALSE)</f>
        <v>Surgery-Plastic Surgery</v>
      </c>
      <c r="F518" s="1" t="str">
        <f>VLOOKUP($A518,'[2]Protocol Search'!$A:$K,4,FALSE)</f>
        <v>Waljee, Jennifer</v>
      </c>
      <c r="G518" s="1" t="str">
        <f>VLOOKUP($A518,'[2]Protocol Search'!$A:$K,10,FALSE)</f>
        <v>CTSU - Behavior, Function, and Pain</v>
      </c>
      <c r="H518" s="2">
        <v>43592</v>
      </c>
      <c r="I518" s="2">
        <v>43600</v>
      </c>
      <c r="K518" s="2">
        <v>43593</v>
      </c>
      <c r="N518" s="2" t="s">
        <v>0</v>
      </c>
      <c r="O518" s="2">
        <v>43593</v>
      </c>
      <c r="P518" s="2">
        <v>43607</v>
      </c>
      <c r="Q518" s="2">
        <v>43620</v>
      </c>
      <c r="R518" s="2" t="s">
        <v>0</v>
      </c>
      <c r="S518" s="2">
        <v>43810</v>
      </c>
      <c r="T518" s="2" t="s">
        <v>0</v>
      </c>
      <c r="U518" s="2">
        <v>43593</v>
      </c>
      <c r="V518" s="2" t="s">
        <v>0</v>
      </c>
      <c r="W518" s="2" t="s">
        <v>0</v>
      </c>
      <c r="X518" s="2" t="s">
        <v>0</v>
      </c>
      <c r="Z518" s="2">
        <v>43854</v>
      </c>
      <c r="AB518" s="2">
        <v>43703</v>
      </c>
      <c r="AC518" s="2">
        <v>43893</v>
      </c>
      <c r="AD518" s="2" t="s">
        <v>0</v>
      </c>
      <c r="AF518" s="2">
        <v>43601</v>
      </c>
      <c r="AG518" s="2" t="s">
        <v>0</v>
      </c>
      <c r="AH518" s="2" t="s">
        <v>0</v>
      </c>
    </row>
    <row r="519" spans="1:34" x14ac:dyDescent="0.25">
      <c r="A519" s="1" t="s">
        <v>1208</v>
      </c>
      <c r="B519" s="1" t="str">
        <f>VLOOKUP($A519,'[2]Protocol Search'!$A:$K,5,FALSE)</f>
        <v>OPEN TO ACCRUAL</v>
      </c>
      <c r="C519" s="1" t="str">
        <f>VLOOKUP($A519,'[2]Protocol Search'!$A:$K,9,FALSE)</f>
        <v>Industry</v>
      </c>
      <c r="D519" s="1" t="str">
        <f>VLOOKUP($A519,'[2]Protocol Search'!$A:$K,7,FALSE)</f>
        <v>Ultragenyx Pharmaceutical Inc.</v>
      </c>
      <c r="E519" s="1" t="str">
        <f>VLOOKUP($A519,'[2]Protocol Search'!$A:$K,3,FALSE)</f>
        <v>Pediatrics-Genetics</v>
      </c>
      <c r="F519" s="1" t="str">
        <f>VLOOKUP($A519,'[2]Protocol Search'!$A:$K,4,FALSE)</f>
        <v>Ahmad, Ayesha</v>
      </c>
      <c r="G519" s="1" t="str">
        <f>VLOOKUP($A519,'[2]Protocol Search'!$A:$K,10,FALSE)</f>
        <v>CTSU - Childrens</v>
      </c>
      <c r="H519" s="2">
        <v>43570</v>
      </c>
      <c r="I519" s="2">
        <v>43574</v>
      </c>
      <c r="K519" s="2">
        <v>43570</v>
      </c>
      <c r="N519" s="2">
        <v>43581</v>
      </c>
      <c r="O519" s="2">
        <v>43615</v>
      </c>
      <c r="P519" s="2">
        <v>43593</v>
      </c>
      <c r="Q519" s="2">
        <v>43641</v>
      </c>
      <c r="R519" s="2">
        <v>43629</v>
      </c>
      <c r="S519" s="2">
        <v>43689</v>
      </c>
      <c r="T519" s="2">
        <v>43626</v>
      </c>
      <c r="U519" s="2">
        <v>43570</v>
      </c>
      <c r="V519" s="2">
        <v>43654</v>
      </c>
      <c r="W519" s="2">
        <v>43626</v>
      </c>
      <c r="X519" s="2">
        <v>43654</v>
      </c>
      <c r="Z519" s="2">
        <v>43717</v>
      </c>
      <c r="AB519" s="2">
        <v>43671</v>
      </c>
      <c r="AC519" s="2">
        <v>43720</v>
      </c>
      <c r="AD519" s="2">
        <v>43636</v>
      </c>
      <c r="AF519" s="2">
        <v>43578</v>
      </c>
      <c r="AG519" s="2">
        <v>43581</v>
      </c>
      <c r="AH519" s="2" t="s">
        <v>0</v>
      </c>
    </row>
    <row r="520" spans="1:34" x14ac:dyDescent="0.25">
      <c r="A520" s="1" t="s">
        <v>1207</v>
      </c>
      <c r="B520" s="1" t="str">
        <f>VLOOKUP($A520,'[2]Protocol Search'!$A:$K,5,FALSE)</f>
        <v>OPEN TO ACCRUAL</v>
      </c>
      <c r="C520" s="1" t="str">
        <f>VLOOKUP($A520,'[2]Protocol Search'!$A:$K,9,FALSE)</f>
        <v>Externally Peer-Reviewed</v>
      </c>
      <c r="D520" s="1" t="str">
        <f>VLOOKUP($A520,'[2]Protocol Search'!$A:$K,7,FALSE)</f>
        <v>DHHS - National Institutes of Health</v>
      </c>
      <c r="E520" s="1" t="str">
        <f>VLOOKUP($A520,'[2]Protocol Search'!$A:$K,3,FALSE)</f>
        <v>Int Med-Pulmonary/Critical Care</v>
      </c>
      <c r="F520" s="1" t="str">
        <f>VLOOKUP($A520,'[2]Protocol Search'!$A:$K,4,FALSE)</f>
        <v>Han, Meilan</v>
      </c>
      <c r="G520" s="1" t="str">
        <f>VLOOKUP($A520,'[2]Protocol Search'!$A:$K,10,FALSE)</f>
        <v>CTSU - Ambulatory and Chronic Disease</v>
      </c>
      <c r="H520" s="2">
        <v>43761</v>
      </c>
      <c r="I520" s="2">
        <v>43775</v>
      </c>
      <c r="K520" s="2">
        <v>43774</v>
      </c>
      <c r="N520" s="2" t="s">
        <v>0</v>
      </c>
      <c r="O520" s="2">
        <v>43806</v>
      </c>
      <c r="P520" s="2">
        <v>43784</v>
      </c>
      <c r="Q520" s="2">
        <v>43845</v>
      </c>
      <c r="R520" s="2" t="s">
        <v>0</v>
      </c>
      <c r="S520" s="2">
        <v>43874</v>
      </c>
      <c r="T520" s="2" t="s">
        <v>0</v>
      </c>
      <c r="U520" s="2">
        <v>43761</v>
      </c>
      <c r="V520" s="2">
        <v>43857</v>
      </c>
      <c r="W520" s="2">
        <v>43857</v>
      </c>
      <c r="X520" s="2" t="s">
        <v>0</v>
      </c>
      <c r="Z520" s="2">
        <v>43875</v>
      </c>
      <c r="AA520" s="2" t="s">
        <v>0</v>
      </c>
      <c r="AB520" s="2">
        <v>43643</v>
      </c>
      <c r="AC520" s="2">
        <v>43875</v>
      </c>
      <c r="AD520" s="2">
        <v>43809</v>
      </c>
      <c r="AF520" s="2">
        <v>43791</v>
      </c>
      <c r="AG520" s="2">
        <v>43803</v>
      </c>
      <c r="AH520" s="2" t="s">
        <v>0</v>
      </c>
    </row>
    <row r="521" spans="1:34" x14ac:dyDescent="0.25">
      <c r="A521" s="1" t="s">
        <v>1206</v>
      </c>
      <c r="B521" s="1" t="str">
        <f>VLOOKUP($A521,'[2]Protocol Search'!$A:$K,5,FALSE)</f>
        <v>CLOSED TO ACCRUAL</v>
      </c>
      <c r="C521" s="1" t="str">
        <f>VLOOKUP($A521,'[2]Protocol Search'!$A:$K,9,FALSE)</f>
        <v>Industry</v>
      </c>
      <c r="D521" s="1" t="str">
        <f>VLOOKUP($A521,'[2]Protocol Search'!$A:$K,7,FALSE)</f>
        <v>Avillion LLP</v>
      </c>
      <c r="E521" s="1" t="str">
        <f>VLOOKUP($A521,'[2]Protocol Search'!$A:$K,3,FALSE)</f>
        <v>Int Med-Allergy</v>
      </c>
      <c r="F521" s="1" t="str">
        <f>VLOOKUP($A521,'[2]Protocol Search'!$A:$K,4,FALSE)</f>
        <v>Baptist, Alan</v>
      </c>
      <c r="G521" s="1" t="str">
        <f>VLOOKUP($A521,'[2]Protocol Search'!$A:$K,10,FALSE)</f>
        <v>CTSU - Ambulatory and Chronic Disease</v>
      </c>
      <c r="H521" s="2">
        <v>43523</v>
      </c>
      <c r="I521" s="2">
        <v>43572</v>
      </c>
      <c r="K521" s="2">
        <v>43529</v>
      </c>
      <c r="N521" s="2">
        <v>43580</v>
      </c>
      <c r="O521" s="2">
        <v>43599</v>
      </c>
      <c r="P521" s="2">
        <v>43601</v>
      </c>
      <c r="Q521" s="2">
        <v>43601</v>
      </c>
      <c r="R521" s="2">
        <v>43584</v>
      </c>
      <c r="S521" s="2">
        <v>43609</v>
      </c>
      <c r="T521" s="2">
        <v>43581</v>
      </c>
      <c r="U521" s="2">
        <v>43516</v>
      </c>
      <c r="V521" s="2">
        <v>43584</v>
      </c>
      <c r="W521" s="2">
        <v>43581</v>
      </c>
      <c r="X521" s="2">
        <v>43593</v>
      </c>
      <c r="Z521" s="2">
        <v>43670</v>
      </c>
      <c r="AB521" s="2">
        <v>43718</v>
      </c>
      <c r="AC521" s="2">
        <v>43731</v>
      </c>
      <c r="AD521" s="2">
        <v>43566</v>
      </c>
      <c r="AF521" s="2">
        <v>43545</v>
      </c>
      <c r="AG521" s="2">
        <v>43564</v>
      </c>
      <c r="AH521" s="2" t="s">
        <v>0</v>
      </c>
    </row>
    <row r="522" spans="1:34" x14ac:dyDescent="0.25">
      <c r="A522" s="1" t="s">
        <v>1205</v>
      </c>
      <c r="B522" s="1" t="str">
        <f>VLOOKUP($A522,'[2]Protocol Search'!$A:$K,5,FALSE)</f>
        <v>PI SIGNOFF</v>
      </c>
      <c r="C522" s="1" t="str">
        <f>VLOOKUP($A522,'[2]Protocol Search'!$A:$K,9,FALSE)</f>
        <v>Industry</v>
      </c>
      <c r="D522" s="1" t="str">
        <f>VLOOKUP($A522,'[2]Protocol Search'!$A:$K,7,FALSE)</f>
        <v>Spectral Diagnostics Inc</v>
      </c>
      <c r="E522" s="1" t="str">
        <f>VLOOKUP($A522,'[2]Protocol Search'!$A:$K,3,FALSE)</f>
        <v>Emergency Medicine</v>
      </c>
      <c r="F522" s="1" t="str">
        <f>VLOOKUP($A522,'[2]Protocol Search'!$A:$K,4,FALSE)</f>
        <v>Gunnerson, Kyle</v>
      </c>
      <c r="G522" s="1" t="str">
        <f>VLOOKUP($A522,'[2]Protocol Search'!$A:$K,10,FALSE)</f>
        <v>CTSU - Acute, Critical Care, Surgery &amp; Transplant</v>
      </c>
      <c r="H522" s="2">
        <v>43644</v>
      </c>
      <c r="J522" s="2">
        <v>43644</v>
      </c>
      <c r="L522" s="2">
        <v>43644</v>
      </c>
      <c r="M522" s="2">
        <v>43573</v>
      </c>
      <c r="O522" s="2">
        <v>43851</v>
      </c>
      <c r="P522" s="2">
        <v>43651</v>
      </c>
      <c r="Q522" s="2">
        <v>44033</v>
      </c>
      <c r="R522" s="2">
        <v>44061</v>
      </c>
      <c r="S522" s="2">
        <v>44124</v>
      </c>
      <c r="T522" s="2">
        <v>44103</v>
      </c>
      <c r="V522" s="2">
        <v>44096</v>
      </c>
      <c r="W522" s="2">
        <v>44060</v>
      </c>
      <c r="X522" s="2">
        <v>44106</v>
      </c>
      <c r="Z522" s="2">
        <v>44216</v>
      </c>
      <c r="AB522" s="2">
        <v>44179</v>
      </c>
      <c r="AD522" s="2">
        <v>43670</v>
      </c>
      <c r="AE522" s="2">
        <v>43663</v>
      </c>
      <c r="AH522" s="2">
        <v>43644</v>
      </c>
    </row>
    <row r="523" spans="1:34" x14ac:dyDescent="0.25">
      <c r="A523" s="1" t="s">
        <v>1204</v>
      </c>
      <c r="B523" s="1" t="str">
        <f>VLOOKUP($A523,'[2]Protocol Search'!$A:$K,5,FALSE)</f>
        <v>TERMINATED</v>
      </c>
      <c r="C523" s="1" t="str">
        <f>VLOOKUP($A523,'[2]Protocol Search'!$A:$K,9,FALSE)</f>
        <v>Industry</v>
      </c>
      <c r="D523" s="1" t="str">
        <f>VLOOKUP($A523,'[2]Protocol Search'!$A:$K,7,FALSE)</f>
        <v>Pediatric Early Phase Clinical Trials Network (PEP-CTN)</v>
      </c>
      <c r="E523" s="1" t="str">
        <f>VLOOKUP($A523,'[2]Protocol Search'!$A:$K,3,FALSE)</f>
        <v>Pediatrics-Hematology/Oncology</v>
      </c>
      <c r="F523" s="1" t="str">
        <f>VLOOKUP($A523,'[2]Protocol Search'!$A:$K,4,FALSE)</f>
        <v>Mody, Rajen</v>
      </c>
      <c r="G523" s="1" t="str">
        <f>VLOOKUP($A523,'[2]Protocol Search'!$A:$K,10,FALSE)</f>
        <v>CTSU - Childrens</v>
      </c>
      <c r="H523" s="2">
        <v>43601</v>
      </c>
      <c r="I523" s="2">
        <v>43675</v>
      </c>
      <c r="K523" s="2">
        <v>43672</v>
      </c>
      <c r="N523" s="2">
        <v>43697</v>
      </c>
      <c r="O523" s="2">
        <v>43662</v>
      </c>
      <c r="P523" s="2">
        <v>43693</v>
      </c>
      <c r="Q523" s="2">
        <v>43717</v>
      </c>
      <c r="R523" s="2" t="s">
        <v>0</v>
      </c>
      <c r="S523" s="2">
        <v>43717</v>
      </c>
      <c r="T523" s="2">
        <v>43711</v>
      </c>
      <c r="U523" s="2">
        <v>43602</v>
      </c>
      <c r="V523" s="2">
        <v>43711</v>
      </c>
      <c r="W523" s="2">
        <v>43703</v>
      </c>
      <c r="X523" s="2">
        <v>43707</v>
      </c>
      <c r="Z523" s="2">
        <v>43742</v>
      </c>
      <c r="AB523" s="2">
        <v>43768</v>
      </c>
      <c r="AC523" s="2">
        <v>43768</v>
      </c>
      <c r="AD523" s="2" t="s">
        <v>0</v>
      </c>
      <c r="AF523" s="2" t="s">
        <v>0</v>
      </c>
      <c r="AG523" s="2" t="s">
        <v>0</v>
      </c>
      <c r="AH523" s="2" t="s">
        <v>0</v>
      </c>
    </row>
    <row r="524" spans="1:34" x14ac:dyDescent="0.25">
      <c r="A524" s="1" t="s">
        <v>1203</v>
      </c>
      <c r="B524" s="1" t="str">
        <f>VLOOKUP($A524,'[2]Protocol Search'!$A:$K,5,FALSE)</f>
        <v>OPEN TO ACCRUAL</v>
      </c>
      <c r="C524" s="1" t="str">
        <f>VLOOKUP($A524,'[2]Protocol Search'!$A:$K,9,FALSE)</f>
        <v>Institutional</v>
      </c>
      <c r="D524" s="1" t="str">
        <f>VLOOKUP($A524,'[2]Protocol Search'!$A:$K,7,FALSE)</f>
        <v>Nara Medical University</v>
      </c>
      <c r="E524" s="1" t="str">
        <f>VLOOKUP($A524,'[2]Protocol Search'!$A:$K,3,FALSE)</f>
        <v>Otolaryngology</v>
      </c>
      <c r="F524" s="1" t="str">
        <f>VLOOKUP($A524,'[2]Protocol Search'!$A:$K,4,FALSE)</f>
        <v>Stucken, Emily</v>
      </c>
      <c r="G524" s="1" t="str">
        <f>VLOOKUP($A524,'[2]Protocol Search'!$A:$K,10,FALSE)</f>
        <v>CTSU - Neurosciences and Sensory</v>
      </c>
      <c r="H524" s="2">
        <v>43649</v>
      </c>
      <c r="I524" s="2">
        <v>43802</v>
      </c>
      <c r="K524" s="2">
        <v>43796</v>
      </c>
      <c r="N524" s="2">
        <v>43802</v>
      </c>
      <c r="O524" s="2">
        <v>43843</v>
      </c>
      <c r="P524" s="2">
        <v>43880</v>
      </c>
      <c r="Q524" s="2">
        <v>43880</v>
      </c>
      <c r="R524" s="2">
        <v>43794</v>
      </c>
      <c r="S524" s="2">
        <v>44025</v>
      </c>
      <c r="T524" s="2">
        <v>43794</v>
      </c>
      <c r="U524" s="2" t="s">
        <v>0</v>
      </c>
      <c r="V524" s="2">
        <v>43794</v>
      </c>
      <c r="W524" s="2">
        <v>43794</v>
      </c>
      <c r="X524" s="2">
        <v>43818</v>
      </c>
      <c r="Z524" s="2">
        <v>44309</v>
      </c>
      <c r="AA524" s="2">
        <v>43901</v>
      </c>
      <c r="AB524" s="2">
        <v>43991</v>
      </c>
      <c r="AC524" s="2">
        <v>44309</v>
      </c>
      <c r="AD524" s="2" t="s">
        <v>0</v>
      </c>
      <c r="AF524" s="2" t="s">
        <v>0</v>
      </c>
      <c r="AG524" s="2" t="s">
        <v>0</v>
      </c>
      <c r="AH524" s="2" t="s">
        <v>0</v>
      </c>
    </row>
    <row r="525" spans="1:34" x14ac:dyDescent="0.25">
      <c r="A525" s="1" t="s">
        <v>1202</v>
      </c>
      <c r="B525" s="1" t="str">
        <f>VLOOKUP($A525,'[2]Protocol Search'!$A:$K,5,FALSE)</f>
        <v>OPEN TO ACCRUAL</v>
      </c>
      <c r="C525" s="1" t="str">
        <f>VLOOKUP($A525,'[2]Protocol Search'!$A:$K,9,FALSE)</f>
        <v>Institutional</v>
      </c>
      <c r="D525" s="1" t="str">
        <f>VLOOKUP($A525,'[2]Protocol Search'!$A:$K,7,FALSE)</f>
        <v>Scoliosis Research Society</v>
      </c>
      <c r="E525" s="1" t="str">
        <f>VLOOKUP($A525,'[2]Protocol Search'!$A:$K,3,FALSE)</f>
        <v>Orthopaedic Surgery</v>
      </c>
      <c r="F525" s="1" t="str">
        <f>VLOOKUP($A525,'[2]Protocol Search'!$A:$K,4,FALSE)</f>
        <v>Li, G Ying</v>
      </c>
      <c r="G525" s="1" t="str">
        <f>VLOOKUP($A525,'[2]Protocol Search'!$A:$K,10,FALSE)</f>
        <v>CTSU - Behavior, Function, and Pain</v>
      </c>
      <c r="H525" s="2">
        <v>43538</v>
      </c>
      <c r="I525" s="2">
        <v>43647</v>
      </c>
      <c r="K525" s="2">
        <v>43644</v>
      </c>
      <c r="N525" s="2" t="s">
        <v>0</v>
      </c>
      <c r="O525" s="2">
        <v>43598</v>
      </c>
      <c r="P525" s="2">
        <v>43657</v>
      </c>
      <c r="Q525" s="2">
        <v>43678</v>
      </c>
      <c r="R525" s="2" t="s">
        <v>0</v>
      </c>
      <c r="S525" s="2">
        <v>43745</v>
      </c>
      <c r="T525" s="2" t="s">
        <v>0</v>
      </c>
      <c r="U525" s="2">
        <v>43644</v>
      </c>
      <c r="V525" s="2" t="s">
        <v>0</v>
      </c>
      <c r="W525" s="2" t="s">
        <v>0</v>
      </c>
      <c r="X525" s="2" t="s">
        <v>0</v>
      </c>
      <c r="Z525" s="2">
        <v>43759</v>
      </c>
      <c r="AB525" s="2">
        <v>43724</v>
      </c>
      <c r="AC525" s="2">
        <v>43780</v>
      </c>
      <c r="AD525" s="2">
        <v>43665</v>
      </c>
      <c r="AF525" s="2" t="s">
        <v>0</v>
      </c>
      <c r="AG525" s="2">
        <v>43658</v>
      </c>
      <c r="AH525" s="2" t="s">
        <v>0</v>
      </c>
    </row>
    <row r="526" spans="1:34" x14ac:dyDescent="0.25">
      <c r="A526" s="1" t="s">
        <v>1201</v>
      </c>
      <c r="B526" s="1" t="str">
        <f>VLOOKUP($A526,'[2]Protocol Search'!$A:$K,5,FALSE)</f>
        <v>ABANDONED</v>
      </c>
      <c r="C526" s="1" t="str">
        <f>VLOOKUP($A526,'[2]Protocol Search'!$A:$K,9,FALSE)</f>
        <v/>
      </c>
      <c r="D526" s="1" t="str">
        <f>VLOOKUP($A526,'[2]Protocol Search'!$A:$K,7,FALSE)</f>
        <v/>
      </c>
      <c r="E526" s="1" t="str">
        <f>VLOOKUP($A526,'[2]Protocol Search'!$A:$K,3,FALSE)</f>
        <v>Neurology</v>
      </c>
      <c r="F526" s="1" t="str">
        <f>VLOOKUP($A526,'[2]Protocol Search'!$A:$K,4,FALSE)</f>
        <v>Minecan, Daniela</v>
      </c>
      <c r="G526" s="1" t="str">
        <f>VLOOKUP($A526,'[2]Protocol Search'!$A:$K,10,FALSE)</f>
        <v>CTSU - Neurosciences and Sensory</v>
      </c>
      <c r="H526" s="2">
        <v>43642</v>
      </c>
      <c r="I526" s="2">
        <v>43682</v>
      </c>
      <c r="K526" s="2">
        <v>43671</v>
      </c>
      <c r="N526" s="2">
        <v>43691</v>
      </c>
      <c r="O526" s="2">
        <v>43676</v>
      </c>
      <c r="P526" s="2">
        <v>43728</v>
      </c>
      <c r="Q526" s="2">
        <v>43739</v>
      </c>
      <c r="R526" s="2">
        <v>43691</v>
      </c>
      <c r="S526" s="2">
        <v>43775</v>
      </c>
      <c r="T526" s="2">
        <v>43691</v>
      </c>
      <c r="U526" s="2">
        <v>43671</v>
      </c>
      <c r="V526" s="2">
        <v>43691</v>
      </c>
      <c r="W526" s="2">
        <v>43691</v>
      </c>
      <c r="X526" s="2">
        <v>43691</v>
      </c>
      <c r="Z526" s="2" t="s">
        <v>0</v>
      </c>
      <c r="AB526" s="2">
        <v>43740</v>
      </c>
      <c r="AC526" s="2" t="s">
        <v>0</v>
      </c>
      <c r="AD526" s="2" t="s">
        <v>0</v>
      </c>
      <c r="AF526" s="2" t="s">
        <v>0</v>
      </c>
      <c r="AG526" s="2" t="s">
        <v>0</v>
      </c>
      <c r="AH526" s="2" t="s">
        <v>0</v>
      </c>
    </row>
    <row r="527" spans="1:34" x14ac:dyDescent="0.25">
      <c r="A527" s="1" t="s">
        <v>1200</v>
      </c>
      <c r="B527" s="1" t="str">
        <f>VLOOKUP($A527,'[2]Protocol Search'!$A:$K,5,FALSE)</f>
        <v>OPEN TO ACCRUAL</v>
      </c>
      <c r="C527" s="1" t="str">
        <f>VLOOKUP($A527,'[2]Protocol Search'!$A:$K,9,FALSE)</f>
        <v>Industry</v>
      </c>
      <c r="D527" s="1" t="str">
        <f>VLOOKUP($A527,'[2]Protocol Search'!$A:$K,7,FALSE)</f>
        <v>Cerapedics</v>
      </c>
      <c r="E527" s="1" t="str">
        <f>VLOOKUP($A527,'[2]Protocol Search'!$A:$K,3,FALSE)</f>
        <v>Neurosurgery</v>
      </c>
      <c r="F527" s="1" t="str">
        <f>VLOOKUP($A527,'[2]Protocol Search'!$A:$K,4,FALSE)</f>
        <v>Park, Paul</v>
      </c>
      <c r="G527" s="1" t="str">
        <f>VLOOKUP($A527,'[2]Protocol Search'!$A:$K,10,FALSE)</f>
        <v>CTSU - Neurosciences and Sensory</v>
      </c>
      <c r="H527" s="2">
        <v>43594</v>
      </c>
      <c r="I527" s="2">
        <v>43690</v>
      </c>
      <c r="K527" s="2">
        <v>43684</v>
      </c>
      <c r="N527" s="2" t="s">
        <v>0</v>
      </c>
      <c r="O527" s="2">
        <v>43714</v>
      </c>
      <c r="P527" s="2">
        <v>43703</v>
      </c>
      <c r="Q527" s="2">
        <v>43714</v>
      </c>
      <c r="R527" s="2">
        <v>43714</v>
      </c>
      <c r="S527" s="2">
        <v>43812</v>
      </c>
      <c r="T527" s="2">
        <v>43714</v>
      </c>
      <c r="U527" s="2">
        <v>43594</v>
      </c>
      <c r="V527" s="2">
        <v>43714</v>
      </c>
      <c r="W527" s="2">
        <v>43714</v>
      </c>
      <c r="X527" s="2">
        <v>43714</v>
      </c>
      <c r="Z527" s="2">
        <v>43826</v>
      </c>
      <c r="AB527" s="2">
        <v>43843</v>
      </c>
      <c r="AC527" s="2">
        <v>43852</v>
      </c>
      <c r="AD527" s="2" t="s">
        <v>0</v>
      </c>
      <c r="AF527" s="2" t="s">
        <v>0</v>
      </c>
      <c r="AG527" s="2" t="s">
        <v>0</v>
      </c>
      <c r="AH527" s="2">
        <v>43594</v>
      </c>
    </row>
    <row r="528" spans="1:34" x14ac:dyDescent="0.25">
      <c r="A528" s="1" t="s">
        <v>1199</v>
      </c>
      <c r="B528" s="1" t="str">
        <f>VLOOKUP($A528,'[2]Protocol Search'!$A:$K,5,FALSE)</f>
        <v>PI SIGNOFF</v>
      </c>
      <c r="C528" s="1" t="str">
        <f>VLOOKUP($A528,'[2]Protocol Search'!$A:$K,9,FALSE)</f>
        <v>Institutional</v>
      </c>
      <c r="D528" s="1" t="str">
        <f>VLOOKUP($A528,'[2]Protocol Search'!$A:$K,7,FALSE)</f>
        <v>Children's Hospital of Los Angeles</v>
      </c>
      <c r="E528" s="1" t="str">
        <f>VLOOKUP($A528,'[2]Protocol Search'!$A:$K,3,FALSE)</f>
        <v>Pediatrics-Hematology/Oncology</v>
      </c>
      <c r="F528" s="1" t="str">
        <f>VLOOKUP($A528,'[2]Protocol Search'!$A:$K,4,FALSE)</f>
        <v>Mody, Rajen</v>
      </c>
      <c r="G528" s="1" t="str">
        <f>VLOOKUP($A528,'[2]Protocol Search'!$A:$K,10,FALSE)</f>
        <v>CTSU - Childrens</v>
      </c>
      <c r="H528" s="2">
        <v>43586</v>
      </c>
      <c r="I528" s="2">
        <v>43598</v>
      </c>
      <c r="K528" s="2">
        <v>43595</v>
      </c>
      <c r="N528" s="2">
        <v>43599</v>
      </c>
      <c r="O528" s="2">
        <v>43620</v>
      </c>
      <c r="P528" s="2">
        <v>43623</v>
      </c>
      <c r="Q528" s="2">
        <v>43654</v>
      </c>
      <c r="R528" s="2" t="s">
        <v>0</v>
      </c>
      <c r="S528" s="2">
        <v>43689</v>
      </c>
      <c r="T528" s="2">
        <v>43661</v>
      </c>
      <c r="U528" s="2">
        <v>43595</v>
      </c>
      <c r="V528" s="2">
        <v>43661</v>
      </c>
      <c r="W528" s="2">
        <v>43661</v>
      </c>
      <c r="X528" s="2">
        <v>43673</v>
      </c>
      <c r="Z528" s="2">
        <v>44025</v>
      </c>
      <c r="AD528" s="2">
        <v>43644</v>
      </c>
      <c r="AF528" s="2">
        <v>43623</v>
      </c>
      <c r="AG528" s="2" t="s">
        <v>0</v>
      </c>
      <c r="AH528" s="2" t="s">
        <v>0</v>
      </c>
    </row>
    <row r="529" spans="1:34" x14ac:dyDescent="0.25">
      <c r="A529" s="1" t="s">
        <v>1198</v>
      </c>
      <c r="B529" s="1" t="str">
        <f>VLOOKUP($A529,'[2]Protocol Search'!$A:$K,5,FALSE)</f>
        <v>PI SIGNOFF</v>
      </c>
      <c r="C529" s="1" t="str">
        <f>VLOOKUP($A529,'[2]Protocol Search'!$A:$K,9,FALSE)</f>
        <v>National</v>
      </c>
      <c r="D529" s="1" t="str">
        <f>VLOOKUP($A529,'[2]Protocol Search'!$A:$K,7,FALSE)</f>
        <v>University of Michigan</v>
      </c>
      <c r="E529" s="1" t="str">
        <f>VLOOKUP($A529,'[2]Protocol Search'!$A:$K,3,FALSE)</f>
        <v>Neurosurgery</v>
      </c>
      <c r="F529" s="1" t="str">
        <f>VLOOKUP($A529,'[2]Protocol Search'!$A:$K,4,FALSE)</f>
        <v>Pandey, Aditya</v>
      </c>
      <c r="G529" s="1" t="str">
        <f>VLOOKUP($A529,'[2]Protocol Search'!$A:$K,10,FALSE)</f>
        <v>CTSU - Neurosciences and Sensory</v>
      </c>
      <c r="H529" s="2">
        <v>43697</v>
      </c>
      <c r="I529" s="2">
        <v>43714</v>
      </c>
      <c r="K529" s="2">
        <v>43697</v>
      </c>
      <c r="N529" s="2" t="s">
        <v>0</v>
      </c>
      <c r="O529" s="2">
        <v>44028</v>
      </c>
      <c r="P529" s="2">
        <v>43714</v>
      </c>
      <c r="Q529" s="2">
        <v>43727</v>
      </c>
      <c r="R529" s="2" t="s">
        <v>0</v>
      </c>
      <c r="S529" s="2">
        <v>44021</v>
      </c>
      <c r="T529" s="2" t="s">
        <v>0</v>
      </c>
      <c r="U529" s="2" t="s">
        <v>0</v>
      </c>
      <c r="V529" s="2" t="s">
        <v>0</v>
      </c>
      <c r="W529" s="2" t="s">
        <v>0</v>
      </c>
      <c r="X529" s="2" t="s">
        <v>0</v>
      </c>
      <c r="Z529" s="2">
        <v>44291</v>
      </c>
      <c r="AA529" s="2" t="s">
        <v>0</v>
      </c>
      <c r="AB529" s="2">
        <v>44021</v>
      </c>
      <c r="AD529" s="2" t="s">
        <v>0</v>
      </c>
      <c r="AF529" s="2" t="s">
        <v>0</v>
      </c>
      <c r="AG529" s="2" t="s">
        <v>0</v>
      </c>
      <c r="AH529" s="2" t="s">
        <v>0</v>
      </c>
    </row>
    <row r="530" spans="1:34" x14ac:dyDescent="0.25">
      <c r="A530" s="1" t="s">
        <v>1197</v>
      </c>
      <c r="B530" s="1" t="str">
        <f>VLOOKUP($A530,'[2]Protocol Search'!$A:$K,5,FALSE)</f>
        <v>IRB STUDY CLOSURE</v>
      </c>
      <c r="C530" s="1" t="str">
        <f>VLOOKUP($A530,'[2]Protocol Search'!$A:$K,9,FALSE)</f>
        <v>Industry</v>
      </c>
      <c r="D530" s="1" t="str">
        <f>VLOOKUP($A530,'[2]Protocol Search'!$A:$K,7,FALSE)</f>
        <v>Ocuphire Pharma, Inc</v>
      </c>
      <c r="E530" s="1" t="str">
        <f>VLOOKUP($A530,'[2]Protocol Search'!$A:$K,3,FALSE)</f>
        <v>Ophthalmology &amp; Visual Sciences</v>
      </c>
      <c r="F530" s="1" t="str">
        <f>VLOOKUP($A530,'[2]Protocol Search'!$A:$K,4,FALSE)</f>
        <v>Moroi, Sayoko</v>
      </c>
      <c r="G530" s="1" t="str">
        <f>VLOOKUP($A530,'[2]Protocol Search'!$A:$K,10,FALSE)</f>
        <v>CTSU - Ambulatory and Chronic Disease</v>
      </c>
      <c r="H530" s="2">
        <v>43451</v>
      </c>
      <c r="I530" s="2">
        <v>43600</v>
      </c>
      <c r="K530" s="2">
        <v>43598</v>
      </c>
      <c r="N530" s="2">
        <v>43600</v>
      </c>
      <c r="O530" s="2">
        <v>43615</v>
      </c>
      <c r="P530" s="2">
        <v>43592</v>
      </c>
      <c r="Q530" s="2">
        <v>43615</v>
      </c>
      <c r="R530" s="2">
        <v>43622</v>
      </c>
      <c r="S530" s="2">
        <v>43669</v>
      </c>
      <c r="T530" s="2">
        <v>43622</v>
      </c>
      <c r="U530" s="2">
        <v>43585</v>
      </c>
      <c r="V530" s="2">
        <v>43641</v>
      </c>
      <c r="W530" s="2">
        <v>43619</v>
      </c>
      <c r="X530" s="2">
        <v>43641</v>
      </c>
      <c r="Z530" s="2">
        <v>43672</v>
      </c>
      <c r="AB530" s="2">
        <v>43679</v>
      </c>
      <c r="AC530" s="2">
        <v>43682</v>
      </c>
      <c r="AD530" s="2">
        <v>43616</v>
      </c>
      <c r="AF530" s="2">
        <v>43600</v>
      </c>
      <c r="AG530" s="2">
        <v>43602</v>
      </c>
      <c r="AH530" s="2" t="s">
        <v>0</v>
      </c>
    </row>
    <row r="531" spans="1:34" x14ac:dyDescent="0.25">
      <c r="A531" s="1" t="s">
        <v>1196</v>
      </c>
      <c r="B531" s="1" t="str">
        <f>VLOOKUP($A531,'[2]Protocol Search'!$A:$K,5,FALSE)</f>
        <v>ABANDONED</v>
      </c>
      <c r="C531" s="1" t="str">
        <f>VLOOKUP($A531,'[2]Protocol Search'!$A:$K,9,FALSE)</f>
        <v>Externally Peer-Reviewed</v>
      </c>
      <c r="D531" s="1" t="str">
        <f>VLOOKUP($A531,'[2]Protocol Search'!$A:$K,7,FALSE)</f>
        <v>Pediatric Heart Network</v>
      </c>
      <c r="E531" s="1" t="str">
        <f>VLOOKUP($A531,'[2]Protocol Search'!$A:$K,3,FALSE)</f>
        <v>Pediatrics-Cardiology</v>
      </c>
      <c r="F531" s="1" t="str">
        <f>VLOOKUP($A531,'[2]Protocol Search'!$A:$K,4,FALSE)</f>
        <v>Cotts, Timothy</v>
      </c>
      <c r="G531" s="1" t="str">
        <f>VLOOKUP($A531,'[2]Protocol Search'!$A:$K,10,FALSE)</f>
        <v>CTSU - Childrens</v>
      </c>
      <c r="H531" s="2">
        <v>43657</v>
      </c>
      <c r="U531" s="2">
        <v>43657</v>
      </c>
      <c r="AH531" s="2" t="s">
        <v>0</v>
      </c>
    </row>
    <row r="532" spans="1:34" x14ac:dyDescent="0.25">
      <c r="A532" s="1" t="s">
        <v>1195</v>
      </c>
      <c r="B532" s="1" t="str">
        <f>VLOOKUP($A532,'[2]Protocol Search'!$A:$K,5,FALSE)</f>
        <v>OPEN TO ACCRUAL</v>
      </c>
      <c r="C532" s="1" t="str">
        <f>VLOOKUP($A532,'[2]Protocol Search'!$A:$K,9,FALSE)</f>
        <v>National</v>
      </c>
      <c r="D532" s="1" t="str">
        <f>VLOOKUP($A532,'[2]Protocol Search'!$A:$K,7,FALSE)</f>
        <v>University of Michigan</v>
      </c>
      <c r="E532" s="1" t="str">
        <f>VLOOKUP($A532,'[2]Protocol Search'!$A:$K,3,FALSE)</f>
        <v>Psychiatry</v>
      </c>
      <c r="F532" s="1" t="str">
        <f>VLOOKUP($A532,'[2]Protocol Search'!$A:$K,4,FALSE)</f>
        <v>Bohnert, Amy</v>
      </c>
      <c r="G532" s="1" t="str">
        <f>VLOOKUP($A532,'[2]Protocol Search'!$A:$K,10,FALSE)</f>
        <v>CTSU - Behavior, Function, and Pain</v>
      </c>
      <c r="H532" s="2">
        <v>43510</v>
      </c>
      <c r="I532" s="2">
        <v>43671</v>
      </c>
      <c r="K532" s="2">
        <v>43669</v>
      </c>
      <c r="N532" s="2" t="s">
        <v>0</v>
      </c>
      <c r="O532" s="2">
        <v>43648</v>
      </c>
      <c r="P532" s="2" t="s">
        <v>0</v>
      </c>
      <c r="Q532" s="2" t="s">
        <v>0</v>
      </c>
      <c r="R532" s="2" t="s">
        <v>0</v>
      </c>
      <c r="S532" s="2" t="s">
        <v>0</v>
      </c>
      <c r="T532" s="2" t="s">
        <v>0</v>
      </c>
      <c r="U532" s="2" t="s">
        <v>0</v>
      </c>
      <c r="V532" s="2" t="s">
        <v>0</v>
      </c>
      <c r="W532" s="2" t="s">
        <v>0</v>
      </c>
      <c r="X532" s="2" t="s">
        <v>0</v>
      </c>
      <c r="Z532" s="2">
        <v>43901</v>
      </c>
      <c r="AB532" s="2" t="s">
        <v>0</v>
      </c>
      <c r="AC532" s="2">
        <v>43963</v>
      </c>
      <c r="AD532" s="2" t="s">
        <v>0</v>
      </c>
      <c r="AF532" s="2" t="s">
        <v>0</v>
      </c>
      <c r="AG532" s="2" t="s">
        <v>0</v>
      </c>
      <c r="AH532" s="2" t="s">
        <v>0</v>
      </c>
    </row>
    <row r="533" spans="1:34" x14ac:dyDescent="0.25">
      <c r="A533" s="1" t="s">
        <v>1194</v>
      </c>
      <c r="B533" s="1" t="str">
        <f>VLOOKUP($A533,'[2]Protocol Search'!$A:$K,5,FALSE)</f>
        <v>CLOSED TO ACCRUAL</v>
      </c>
      <c r="C533" s="1" t="str">
        <f>VLOOKUP($A533,'[2]Protocol Search'!$A:$K,9,FALSE)</f>
        <v>Industry</v>
      </c>
      <c r="D533" s="1" t="str">
        <f>VLOOKUP($A533,'[2]Protocol Search'!$A:$K,7,FALSE)</f>
        <v>BioCryst Pharmaceuticals, Inc.</v>
      </c>
      <c r="E533" s="1" t="str">
        <f>VLOOKUP($A533,'[2]Protocol Search'!$A:$K,3,FALSE)</f>
        <v>Int Med-Allergy</v>
      </c>
      <c r="F533" s="1" t="str">
        <f>VLOOKUP($A533,'[2]Protocol Search'!$A:$K,4,FALSE)</f>
        <v>Baptist, Alan</v>
      </c>
      <c r="G533" s="1" t="str">
        <f>VLOOKUP($A533,'[2]Protocol Search'!$A:$K,10,FALSE)</f>
        <v>CTSU - Ambulatory and Chronic Disease</v>
      </c>
      <c r="H533" s="2">
        <v>43502</v>
      </c>
      <c r="I533" s="2">
        <v>43600</v>
      </c>
      <c r="K533" s="2">
        <v>43599</v>
      </c>
      <c r="N533" s="2">
        <v>43606</v>
      </c>
      <c r="O533" s="2">
        <v>43621</v>
      </c>
      <c r="P533" s="2">
        <v>43607</v>
      </c>
      <c r="Q533" s="2">
        <v>43622</v>
      </c>
      <c r="R533" s="2">
        <v>43628</v>
      </c>
      <c r="S533" s="2">
        <v>43705</v>
      </c>
      <c r="T533" s="2">
        <v>43628</v>
      </c>
      <c r="U533" s="2">
        <v>43587</v>
      </c>
      <c r="V533" s="2">
        <v>43676</v>
      </c>
      <c r="W533" s="2">
        <v>43626</v>
      </c>
      <c r="X533" s="2">
        <v>43677</v>
      </c>
      <c r="Z533" s="2">
        <v>43709</v>
      </c>
      <c r="AB533" s="2">
        <v>43707</v>
      </c>
      <c r="AC533" s="2">
        <v>43727</v>
      </c>
      <c r="AD533" s="2">
        <v>43620</v>
      </c>
      <c r="AF533" s="2">
        <v>43600</v>
      </c>
      <c r="AG533" s="2">
        <v>43620</v>
      </c>
      <c r="AH533" s="2">
        <v>43510</v>
      </c>
    </row>
    <row r="534" spans="1:34" x14ac:dyDescent="0.25">
      <c r="A534" s="1" t="s">
        <v>1193</v>
      </c>
      <c r="B534" s="1" t="str">
        <f>VLOOKUP($A534,'[2]Protocol Search'!$A:$K,5,FALSE)</f>
        <v>PI SIGNOFF</v>
      </c>
      <c r="C534" s="1" t="str">
        <f>VLOOKUP($A534,'[2]Protocol Search'!$A:$K,9,FALSE)</f>
        <v>Industry</v>
      </c>
      <c r="D534" s="1" t="str">
        <f>VLOOKUP($A534,'[2]Protocol Search'!$A:$K,7,FALSE)</f>
        <v>Scynexis</v>
      </c>
      <c r="E534" s="1" t="str">
        <f>VLOOKUP($A534,'[2]Protocol Search'!$A:$K,3,FALSE)</f>
        <v>Int Med-Infectious Diseases</v>
      </c>
      <c r="F534" s="1" t="str">
        <f>VLOOKUP($A534,'[2]Protocol Search'!$A:$K,4,FALSE)</f>
        <v>Miceli, Marisa</v>
      </c>
      <c r="G534" s="1" t="str">
        <f>VLOOKUP($A534,'[2]Protocol Search'!$A:$K,10,FALSE)</f>
        <v>CTSU - Acute, Critical Care, Surgery &amp; Transplant</v>
      </c>
      <c r="H534" s="2">
        <v>43487</v>
      </c>
      <c r="I534" s="2">
        <v>43572</v>
      </c>
      <c r="K534" s="2">
        <v>43572</v>
      </c>
      <c r="N534" s="2">
        <v>43570</v>
      </c>
      <c r="O534" s="2">
        <v>43622</v>
      </c>
      <c r="P534" s="2">
        <v>43584</v>
      </c>
      <c r="Q534" s="2">
        <v>43608</v>
      </c>
      <c r="R534" s="2">
        <v>43803</v>
      </c>
      <c r="T534" s="2">
        <v>43705</v>
      </c>
      <c r="U534" s="2">
        <v>43518</v>
      </c>
      <c r="V534" s="2">
        <v>44246</v>
      </c>
      <c r="W534" s="2">
        <v>43705</v>
      </c>
      <c r="X534" s="2">
        <v>44246</v>
      </c>
      <c r="Z534" s="2">
        <v>44263</v>
      </c>
      <c r="AB534" s="2">
        <v>44293</v>
      </c>
      <c r="AD534" s="2">
        <v>43600</v>
      </c>
      <c r="AF534" s="2">
        <v>43592</v>
      </c>
      <c r="AG534" s="2">
        <v>43592</v>
      </c>
      <c r="AH534" s="2">
        <v>43487</v>
      </c>
    </row>
    <row r="535" spans="1:34" x14ac:dyDescent="0.25">
      <c r="A535" s="1" t="s">
        <v>1192</v>
      </c>
      <c r="B535" s="1" t="str">
        <f>VLOOKUP($A535,'[2]Protocol Search'!$A:$K,5,FALSE)</f>
        <v>OPEN TO ACCRUAL</v>
      </c>
      <c r="C535" s="1" t="str">
        <f>VLOOKUP($A535,'[2]Protocol Search'!$A:$K,9,FALSE)</f>
        <v>Industry</v>
      </c>
      <c r="D535" s="1" t="str">
        <f>VLOOKUP($A535,'[2]Protocol Search'!$A:$K,7,FALSE)</f>
        <v>Tempest Therapeutics</v>
      </c>
      <c r="E535" s="1" t="str">
        <f>VLOOKUP($A535,'[2]Protocol Search'!$A:$K,3,FALSE)</f>
        <v>Int Med-Hematology/Oncology</v>
      </c>
      <c r="F535" s="1" t="str">
        <f>VLOOKUP($A535,'[2]Protocol Search'!$A:$K,4,FALSE)</f>
        <v>Crysler, Oxana</v>
      </c>
      <c r="G535" s="1" t="str">
        <f>VLOOKUP($A535,'[2]Protocol Search'!$A:$K,10,FALSE)</f>
        <v>CTSU - Oncology</v>
      </c>
      <c r="Q535" s="2">
        <v>43684</v>
      </c>
    </row>
    <row r="536" spans="1:34" x14ac:dyDescent="0.25">
      <c r="A536" s="1" t="s">
        <v>1191</v>
      </c>
      <c r="B536" s="1" t="str">
        <f>VLOOKUP($A536,'[2]Protocol Search'!$A:$K,5,FALSE)</f>
        <v>OPEN TO ACCRUAL</v>
      </c>
      <c r="C536" s="1" t="str">
        <f>VLOOKUP($A536,'[2]Protocol Search'!$A:$K,9,FALSE)</f>
        <v>National</v>
      </c>
      <c r="D536" s="1" t="str">
        <f>VLOOKUP($A536,'[2]Protocol Search'!$A:$K,7,FALSE)</f>
        <v>University of Michigan</v>
      </c>
      <c r="E536" s="1" t="str">
        <f>VLOOKUP($A536,'[2]Protocol Search'!$A:$K,3,FALSE)</f>
        <v>Pediatrics-Nephrology</v>
      </c>
      <c r="F536" s="1" t="str">
        <f>VLOOKUP($A536,'[2]Protocol Search'!$A:$K,4,FALSE)</f>
        <v>Gipson, Debbie</v>
      </c>
      <c r="G536" s="1" t="str">
        <f>VLOOKUP($A536,'[2]Protocol Search'!$A:$K,10,FALSE)</f>
        <v>CTSU - Childrens</v>
      </c>
      <c r="H536" s="2">
        <v>43682</v>
      </c>
      <c r="I536" s="2">
        <v>43682</v>
      </c>
      <c r="K536" s="2">
        <v>43682</v>
      </c>
      <c r="N536" s="2" t="s">
        <v>0</v>
      </c>
      <c r="O536" s="2">
        <v>43664</v>
      </c>
      <c r="P536" s="2">
        <v>43685</v>
      </c>
      <c r="Q536" s="2">
        <v>43689</v>
      </c>
      <c r="R536" s="2" t="s">
        <v>0</v>
      </c>
      <c r="S536" s="2">
        <v>43736</v>
      </c>
      <c r="T536" s="2" t="s">
        <v>0</v>
      </c>
      <c r="U536" s="2">
        <v>43682</v>
      </c>
      <c r="V536" s="2" t="s">
        <v>0</v>
      </c>
      <c r="W536" s="2" t="s">
        <v>0</v>
      </c>
      <c r="X536" s="2" t="s">
        <v>0</v>
      </c>
      <c r="Z536" s="2">
        <v>43911</v>
      </c>
      <c r="AA536" s="2" t="s">
        <v>0</v>
      </c>
      <c r="AB536" s="2" t="s">
        <v>0</v>
      </c>
      <c r="AC536" s="2">
        <v>43911</v>
      </c>
      <c r="AD536" s="2" t="s">
        <v>0</v>
      </c>
      <c r="AF536" s="2" t="s">
        <v>0</v>
      </c>
      <c r="AG536" s="2" t="s">
        <v>0</v>
      </c>
      <c r="AH536" s="2" t="s">
        <v>0</v>
      </c>
    </row>
    <row r="537" spans="1:34" x14ac:dyDescent="0.25">
      <c r="A537" s="1" t="s">
        <v>1190</v>
      </c>
      <c r="B537" s="1" t="str">
        <f>VLOOKUP($A537,'[2]Protocol Search'!$A:$K,5,FALSE)</f>
        <v>CLOSED TO ACCRUAL</v>
      </c>
      <c r="C537" s="1" t="str">
        <f>VLOOKUP($A537,'[2]Protocol Search'!$A:$K,9,FALSE)</f>
        <v>Industry</v>
      </c>
      <c r="D537" s="1" t="str">
        <f>VLOOKUP($A537,'[2]Protocol Search'!$A:$K,7,FALSE)</f>
        <v>Mirum Pharmaceuticals Inc.</v>
      </c>
      <c r="E537" s="1" t="str">
        <f>VLOOKUP($A537,'[2]Protocol Search'!$A:$K,3,FALSE)</f>
        <v>Pediatrics-Gastroenterology</v>
      </c>
      <c r="F537" s="1" t="str">
        <f>VLOOKUP($A537,'[2]Protocol Search'!$A:$K,4,FALSE)</f>
        <v>Lopez, James</v>
      </c>
      <c r="G537" s="1" t="str">
        <f>VLOOKUP($A537,'[2]Protocol Search'!$A:$K,10,FALSE)</f>
        <v>CTSU - Childrens</v>
      </c>
      <c r="H537" s="2">
        <v>43524</v>
      </c>
      <c r="I537" s="2">
        <v>43584</v>
      </c>
      <c r="K537" s="2">
        <v>43581</v>
      </c>
      <c r="N537" s="2">
        <v>43585</v>
      </c>
      <c r="O537" s="2">
        <v>43633</v>
      </c>
      <c r="P537" s="2">
        <v>43592</v>
      </c>
      <c r="Q537" s="2">
        <v>43623</v>
      </c>
      <c r="R537" s="2">
        <v>43629</v>
      </c>
      <c r="S537" s="2">
        <v>43669</v>
      </c>
      <c r="T537" s="2">
        <v>43607</v>
      </c>
      <c r="U537" s="2">
        <v>43581</v>
      </c>
      <c r="V537" s="2">
        <v>43633</v>
      </c>
      <c r="W537" s="2">
        <v>43606</v>
      </c>
      <c r="X537" s="2">
        <v>43640</v>
      </c>
      <c r="Z537" s="2">
        <v>43670</v>
      </c>
      <c r="AB537" s="2">
        <v>43678</v>
      </c>
      <c r="AC537" s="2">
        <v>43717</v>
      </c>
      <c r="AD537" s="2">
        <v>43602</v>
      </c>
      <c r="AF537" s="2">
        <v>43584</v>
      </c>
      <c r="AG537" s="2">
        <v>43585</v>
      </c>
      <c r="AH537" s="2">
        <v>43559</v>
      </c>
    </row>
    <row r="538" spans="1:34" x14ac:dyDescent="0.25">
      <c r="A538" s="1" t="s">
        <v>1189</v>
      </c>
      <c r="B538" s="1" t="str">
        <f>VLOOKUP($A538,'[2]Protocol Search'!$A:$K,5,FALSE)</f>
        <v>CLOSED TO ACCRUAL</v>
      </c>
      <c r="C538" s="1" t="str">
        <f>VLOOKUP($A538,'[2]Protocol Search'!$A:$K,9,FALSE)</f>
        <v>Industry</v>
      </c>
      <c r="D538" s="1" t="str">
        <f>VLOOKUP($A538,'[2]Protocol Search'!$A:$K,7,FALSE)</f>
        <v>Stoke Therapeutics, Inc.</v>
      </c>
      <c r="E538" s="1" t="str">
        <f>VLOOKUP($A538,'[2]Protocol Search'!$A:$K,3,FALSE)</f>
        <v>Pediatrics-Neurology</v>
      </c>
      <c r="F538" s="1" t="str">
        <f>VLOOKUP($A538,'[2]Protocol Search'!$A:$K,4,FALSE)</f>
        <v>Ziobro, Julie</v>
      </c>
      <c r="G538" s="1" t="str">
        <f>VLOOKUP($A538,'[2]Protocol Search'!$A:$K,10,FALSE)</f>
        <v>CTSU - Childrens</v>
      </c>
      <c r="H538" s="2">
        <v>43581</v>
      </c>
      <c r="I538" s="2">
        <v>43619</v>
      </c>
      <c r="K538" s="2">
        <v>43614</v>
      </c>
      <c r="N538" s="2">
        <v>43619</v>
      </c>
      <c r="O538" s="2">
        <v>43643</v>
      </c>
      <c r="P538" s="2">
        <v>43628</v>
      </c>
      <c r="Q538" s="2">
        <v>43662</v>
      </c>
      <c r="R538" s="2">
        <v>43655</v>
      </c>
      <c r="S538" s="2">
        <v>43718</v>
      </c>
      <c r="T538" s="2">
        <v>43655</v>
      </c>
      <c r="U538" s="2">
        <v>43614</v>
      </c>
      <c r="V538" s="2">
        <v>43698</v>
      </c>
      <c r="W538" s="2">
        <v>43654</v>
      </c>
      <c r="X538" s="2">
        <v>43698</v>
      </c>
      <c r="Z538" s="2">
        <v>43719</v>
      </c>
      <c r="AB538" s="2">
        <v>43726</v>
      </c>
      <c r="AC538" s="2">
        <v>43727</v>
      </c>
      <c r="AD538" s="2">
        <v>43643</v>
      </c>
      <c r="AF538" s="2">
        <v>43619</v>
      </c>
      <c r="AG538" s="2">
        <v>43623</v>
      </c>
      <c r="AH538" s="2">
        <v>43586</v>
      </c>
    </row>
    <row r="539" spans="1:34" x14ac:dyDescent="0.25">
      <c r="A539" s="1" t="s">
        <v>1188</v>
      </c>
      <c r="B539" s="1" t="str">
        <f>VLOOKUP($A539,'[2]Protocol Search'!$A:$K,5,FALSE)</f>
        <v>OPEN TO ACCRUAL</v>
      </c>
      <c r="C539" s="1" t="str">
        <f>VLOOKUP($A539,'[2]Protocol Search'!$A:$K,9,FALSE)</f>
        <v>Externally Peer-Reviewed</v>
      </c>
      <c r="D539" s="1" t="str">
        <f>VLOOKUP($A539,'[2]Protocol Search'!$A:$K,7,FALSE)</f>
        <v>DHHS - National Institutes of Health - Subcontracts</v>
      </c>
      <c r="E539" s="1" t="str">
        <f>VLOOKUP($A539,'[2]Protocol Search'!$A:$K,3,FALSE)</f>
        <v>Int Med-Geriatrics &amp; Palliative Med.</v>
      </c>
      <c r="F539" s="1" t="str">
        <f>VLOOKUP($A539,'[2]Protocol Search'!$A:$K,4,FALSE)</f>
        <v>Wiggins, Jocelyn</v>
      </c>
      <c r="G539" s="1" t="str">
        <f>VLOOKUP($A539,'[2]Protocol Search'!$A:$K,10,FALSE)</f>
        <v>CTSU - Behavior, Function, and Pain</v>
      </c>
      <c r="H539" s="2">
        <v>43664</v>
      </c>
      <c r="I539" s="2">
        <v>43669</v>
      </c>
      <c r="K539" s="2">
        <v>43668</v>
      </c>
      <c r="N539" s="2" t="s">
        <v>0</v>
      </c>
      <c r="O539" s="2">
        <v>43671</v>
      </c>
      <c r="P539" s="2">
        <v>43686</v>
      </c>
      <c r="Q539" s="2">
        <v>43704</v>
      </c>
      <c r="R539" s="2" t="s">
        <v>0</v>
      </c>
      <c r="S539" s="2">
        <v>43810</v>
      </c>
      <c r="T539" s="2" t="s">
        <v>0</v>
      </c>
      <c r="U539" s="2">
        <v>43668</v>
      </c>
      <c r="V539" s="2" t="s">
        <v>0</v>
      </c>
      <c r="W539" s="2" t="s">
        <v>0</v>
      </c>
      <c r="X539" s="2" t="s">
        <v>0</v>
      </c>
      <c r="Z539" s="2">
        <v>43811</v>
      </c>
      <c r="AA539" s="2" t="s">
        <v>0</v>
      </c>
      <c r="AB539" s="2">
        <v>43788</v>
      </c>
      <c r="AC539" s="2">
        <v>43815</v>
      </c>
      <c r="AD539" s="2">
        <v>43691</v>
      </c>
      <c r="AF539" s="2">
        <v>43669</v>
      </c>
      <c r="AG539" s="2">
        <v>43689</v>
      </c>
      <c r="AH539" s="2" t="s">
        <v>0</v>
      </c>
    </row>
    <row r="540" spans="1:34" x14ac:dyDescent="0.25">
      <c r="A540" s="1" t="s">
        <v>1187</v>
      </c>
      <c r="B540" s="1" t="str">
        <f>VLOOKUP($A540,'[2]Protocol Search'!$A:$K,5,FALSE)</f>
        <v>ABANDONED</v>
      </c>
      <c r="C540" s="1" t="str">
        <f>VLOOKUP($A540,'[2]Protocol Search'!$A:$K,9,FALSE)</f>
        <v>Industry</v>
      </c>
      <c r="D540" s="1" t="str">
        <f>VLOOKUP($A540,'[2]Protocol Search'!$A:$K,7,FALSE)</f>
        <v>Trillium Therapeutics</v>
      </c>
      <c r="E540" s="1" t="str">
        <f>VLOOKUP($A540,'[2]Protocol Search'!$A:$K,3,FALSE)</f>
        <v>Int Med-Hematology/Oncology</v>
      </c>
      <c r="F540" s="1" t="str">
        <f>VLOOKUP($A540,'[2]Protocol Search'!$A:$K,4,FALSE)</f>
        <v>Phillips, Tycel</v>
      </c>
      <c r="G540" s="1" t="str">
        <f>VLOOKUP($A540,'[2]Protocol Search'!$A:$K,10,FALSE)</f>
        <v>CTSU - Oncology</v>
      </c>
    </row>
    <row r="541" spans="1:34" x14ac:dyDescent="0.25">
      <c r="A541" s="1" t="s">
        <v>1186</v>
      </c>
      <c r="B541" s="1" t="str">
        <f>VLOOKUP($A541,'[2]Protocol Search'!$A:$K,5,FALSE)</f>
        <v>OPEN TO ACCRUAL</v>
      </c>
      <c r="C541" s="1" t="str">
        <f>VLOOKUP($A541,'[2]Protocol Search'!$A:$K,9,FALSE)</f>
        <v>Externally Peer-Reviewed</v>
      </c>
      <c r="D541" s="1" t="str">
        <f>VLOOKUP($A541,'[2]Protocol Search'!$A:$K,7,FALSE)</f>
        <v>DHHS - National Institutes of Health</v>
      </c>
      <c r="E541" s="1" t="str">
        <f>VLOOKUP($A541,'[2]Protocol Search'!$A:$K,3,FALSE)</f>
        <v>Biomedical Engineering - MS</v>
      </c>
      <c r="F541" s="1" t="str">
        <f>VLOOKUP($A541,'[2]Protocol Search'!$A:$K,4,FALSE)</f>
        <v>Lempka, Scott</v>
      </c>
      <c r="G541" s="1" t="str">
        <f>VLOOKUP($A541,'[2]Protocol Search'!$A:$K,10,FALSE)</f>
        <v>CTSU - Behavior, Function, and Pain</v>
      </c>
      <c r="H541" s="2">
        <v>43577</v>
      </c>
      <c r="I541" s="2">
        <v>44019</v>
      </c>
      <c r="K541" s="2">
        <v>44014</v>
      </c>
      <c r="N541" s="2" t="s">
        <v>0</v>
      </c>
      <c r="O541" s="2">
        <v>44049</v>
      </c>
      <c r="P541" s="2" t="s">
        <v>0</v>
      </c>
      <c r="Q541" s="2" t="s">
        <v>0</v>
      </c>
      <c r="R541" s="2" t="s">
        <v>0</v>
      </c>
      <c r="S541" s="2" t="s">
        <v>0</v>
      </c>
      <c r="T541" s="2" t="s">
        <v>0</v>
      </c>
      <c r="U541" s="2">
        <v>44013</v>
      </c>
      <c r="V541" s="2" t="s">
        <v>0</v>
      </c>
      <c r="W541" s="2" t="s">
        <v>0</v>
      </c>
      <c r="X541" s="2" t="s">
        <v>0</v>
      </c>
      <c r="Z541" s="2">
        <v>44238</v>
      </c>
      <c r="AB541" s="2" t="s">
        <v>0</v>
      </c>
      <c r="AC541" s="2">
        <v>44246</v>
      </c>
      <c r="AD541" s="2" t="s">
        <v>0</v>
      </c>
      <c r="AF541" s="2" t="s">
        <v>0</v>
      </c>
      <c r="AG541" s="2" t="s">
        <v>0</v>
      </c>
      <c r="AH541" s="2" t="s">
        <v>0</v>
      </c>
    </row>
    <row r="542" spans="1:34" x14ac:dyDescent="0.25">
      <c r="A542" s="1" t="s">
        <v>1185</v>
      </c>
      <c r="B542" s="1" t="str">
        <f>VLOOKUP($A542,'[2]Protocol Search'!$A:$K,5,FALSE)</f>
        <v>OPEN TO ACCRUAL</v>
      </c>
      <c r="C542" s="1" t="str">
        <f>VLOOKUP($A542,'[2]Protocol Search'!$A:$K,9,FALSE)</f>
        <v>Institutional</v>
      </c>
      <c r="D542" s="1" t="str">
        <f>VLOOKUP($A542,'[2]Protocol Search'!$A:$K,7,FALSE)</f>
        <v>Cures Within Reach</v>
      </c>
      <c r="E542" s="1" t="str">
        <f>VLOOKUP($A542,'[2]Protocol Search'!$A:$K,3,FALSE)</f>
        <v>Ophthalmology &amp; Visual Sciences</v>
      </c>
      <c r="F542" s="1" t="str">
        <f>VLOOKUP($A542,'[2]Protocol Search'!$A:$K,4,FALSE)</f>
        <v>Zacks, David</v>
      </c>
      <c r="G542" s="1" t="str">
        <f>VLOOKUP($A542,'[2]Protocol Search'!$A:$K,10,FALSE)</f>
        <v>CTSU - Ambulatory and Chronic Disease</v>
      </c>
      <c r="H542" s="2">
        <v>43620</v>
      </c>
      <c r="I542" s="2">
        <v>43685</v>
      </c>
      <c r="K542" s="2">
        <v>43684</v>
      </c>
      <c r="N542" s="2" t="s">
        <v>0</v>
      </c>
      <c r="O542" s="2">
        <v>43697</v>
      </c>
      <c r="P542" s="2">
        <v>43704</v>
      </c>
      <c r="Q542" s="2">
        <v>43739</v>
      </c>
      <c r="R542" s="2" t="s">
        <v>0</v>
      </c>
      <c r="S542" s="2">
        <v>43875</v>
      </c>
      <c r="T542" s="2" t="s">
        <v>0</v>
      </c>
      <c r="U542" s="2">
        <v>43683</v>
      </c>
      <c r="V542" s="2" t="s">
        <v>0</v>
      </c>
      <c r="W542" s="2">
        <v>43796</v>
      </c>
      <c r="X542" s="2" t="s">
        <v>0</v>
      </c>
      <c r="Z542" s="2">
        <v>43878</v>
      </c>
      <c r="AB542" s="2">
        <v>43480</v>
      </c>
      <c r="AC542" s="2">
        <v>43886</v>
      </c>
      <c r="AD542" s="2" t="s">
        <v>0</v>
      </c>
      <c r="AF542" s="2" t="s">
        <v>0</v>
      </c>
      <c r="AG542" s="2" t="s">
        <v>0</v>
      </c>
      <c r="AH542" s="2" t="s">
        <v>0</v>
      </c>
    </row>
    <row r="543" spans="1:34" x14ac:dyDescent="0.25">
      <c r="A543" s="1" t="s">
        <v>1184</v>
      </c>
      <c r="B543" s="1" t="str">
        <f>VLOOKUP($A543,'[2]Protocol Search'!$A:$K,5,FALSE)</f>
        <v>TERMINATED</v>
      </c>
      <c r="C543" s="1" t="str">
        <f>VLOOKUP($A543,'[2]Protocol Search'!$A:$K,9,FALSE)</f>
        <v>Industry</v>
      </c>
      <c r="D543" s="1" t="str">
        <f>VLOOKUP($A543,'[2]Protocol Search'!$A:$K,7,FALSE)</f>
        <v>Kestra Medical Technologies</v>
      </c>
      <c r="E543" s="1" t="str">
        <f>VLOOKUP($A543,'[2]Protocol Search'!$A:$K,3,FALSE)</f>
        <v>Int Med-Cardiology</v>
      </c>
      <c r="F543" s="1" t="str">
        <f>VLOOKUP($A543,'[2]Protocol Search'!$A:$K,4,FALSE)</f>
        <v>Crawford, Thomas</v>
      </c>
      <c r="G543" s="1" t="str">
        <f>VLOOKUP($A543,'[2]Protocol Search'!$A:$K,10,FALSE)</f>
        <v>CTSU - Heart, Vessel, Blood</v>
      </c>
      <c r="H543" s="2">
        <v>43609</v>
      </c>
      <c r="I543" s="2">
        <v>43619</v>
      </c>
      <c r="K543" s="2">
        <v>43618</v>
      </c>
      <c r="N543" s="2">
        <v>43619</v>
      </c>
      <c r="O543" s="2">
        <v>43752</v>
      </c>
      <c r="P543" s="2">
        <v>43627</v>
      </c>
      <c r="Q543" s="2">
        <v>43648</v>
      </c>
      <c r="R543" s="2">
        <v>43661</v>
      </c>
      <c r="S543" s="2">
        <v>43787</v>
      </c>
      <c r="T543" s="2">
        <v>43661</v>
      </c>
      <c r="U543" s="2">
        <v>43613</v>
      </c>
      <c r="V543" s="2">
        <v>43665</v>
      </c>
      <c r="W543" s="2">
        <v>43644</v>
      </c>
      <c r="X543" s="2">
        <v>43668</v>
      </c>
      <c r="Z543" s="2">
        <v>43865</v>
      </c>
      <c r="AB543" s="2">
        <v>43787</v>
      </c>
      <c r="AC543" s="2">
        <v>43865</v>
      </c>
      <c r="AD543" s="2">
        <v>43648</v>
      </c>
      <c r="AF543" s="2">
        <v>43619</v>
      </c>
      <c r="AG543" s="2">
        <v>43630</v>
      </c>
      <c r="AH543" s="2" t="s">
        <v>0</v>
      </c>
    </row>
    <row r="544" spans="1:34" x14ac:dyDescent="0.25">
      <c r="A544" s="1" t="s">
        <v>1183</v>
      </c>
      <c r="B544" s="1" t="str">
        <f>VLOOKUP($A544,'[2]Protocol Search'!$A:$K,5,FALSE)</f>
        <v>OPEN TO ACCRUAL</v>
      </c>
      <c r="C544" s="1" t="str">
        <f>VLOOKUP($A544,'[2]Protocol Search'!$A:$K,9,FALSE)</f>
        <v>Institutional</v>
      </c>
      <c r="D544" s="1" t="str">
        <f>VLOOKUP($A544,'[2]Protocol Search'!$A:$K,7,FALSE)</f>
        <v>Children's Oncology Group (COG)</v>
      </c>
      <c r="E544" s="1" t="str">
        <f>VLOOKUP($A544,'[2]Protocol Search'!$A:$K,3,FALSE)</f>
        <v>Pediatrics-Hematology/Oncology</v>
      </c>
      <c r="F544" s="1" t="str">
        <f>VLOOKUP($A544,'[2]Protocol Search'!$A:$K,4,FALSE)</f>
        <v>Mody, Rajen</v>
      </c>
      <c r="G544" s="1" t="str">
        <f>VLOOKUP($A544,'[2]Protocol Search'!$A:$K,10,FALSE)</f>
        <v>CTSU - Childrens</v>
      </c>
      <c r="H544" s="2">
        <v>43615</v>
      </c>
      <c r="I544" s="2">
        <v>43622</v>
      </c>
      <c r="K544" s="2">
        <v>43622</v>
      </c>
      <c r="N544" s="2" t="s">
        <v>0</v>
      </c>
      <c r="O544" s="2">
        <v>43622</v>
      </c>
      <c r="P544" s="2">
        <v>43634</v>
      </c>
      <c r="Q544" s="2">
        <v>43644</v>
      </c>
      <c r="R544" s="2" t="s">
        <v>0</v>
      </c>
      <c r="S544" s="2">
        <v>43676</v>
      </c>
      <c r="T544" s="2">
        <v>43670</v>
      </c>
      <c r="U544" s="2">
        <v>43622</v>
      </c>
      <c r="V544" s="2">
        <v>43670</v>
      </c>
      <c r="W544" s="2">
        <v>43668</v>
      </c>
      <c r="X544" s="2" t="s">
        <v>0</v>
      </c>
      <c r="Z544" s="2">
        <v>43691</v>
      </c>
      <c r="AB544" s="2" t="s">
        <v>0</v>
      </c>
      <c r="AC544" s="2">
        <v>43741</v>
      </c>
      <c r="AD544" s="2">
        <v>43644</v>
      </c>
      <c r="AF544" s="2">
        <v>43635</v>
      </c>
      <c r="AG544" s="2">
        <v>43636</v>
      </c>
      <c r="AH544" s="2" t="s">
        <v>0</v>
      </c>
    </row>
    <row r="545" spans="1:34" x14ac:dyDescent="0.25">
      <c r="A545" s="1" t="s">
        <v>1182</v>
      </c>
      <c r="B545" s="1" t="str">
        <f>VLOOKUP($A545,'[2]Protocol Search'!$A:$K,5,FALSE)</f>
        <v>CLOSED TO ACCRUAL</v>
      </c>
      <c r="C545" s="1" t="str">
        <f>VLOOKUP($A545,'[2]Protocol Search'!$A:$K,9,FALSE)</f>
        <v>Industry</v>
      </c>
      <c r="D545" s="1" t="str">
        <f>VLOOKUP($A545,'[2]Protocol Search'!$A:$K,7,FALSE)</f>
        <v>Cytokinetics</v>
      </c>
      <c r="E545" s="1" t="str">
        <f>VLOOKUP($A545,'[2]Protocol Search'!$A:$K,3,FALSE)</f>
        <v>Int Med-Cardiology</v>
      </c>
      <c r="F545" s="1" t="str">
        <f>VLOOKUP($A545,'[2]Protocol Search'!$A:$K,4,FALSE)</f>
        <v>Aaronson, Keith</v>
      </c>
      <c r="G545" s="1" t="str">
        <f>VLOOKUP($A545,'[2]Protocol Search'!$A:$K,10,FALSE)</f>
        <v>CTSU - Heart, Vessel, Blood</v>
      </c>
      <c r="H545" s="2">
        <v>43535</v>
      </c>
      <c r="I545" s="2">
        <v>43614</v>
      </c>
      <c r="K545" s="2">
        <v>43607</v>
      </c>
      <c r="N545" s="2">
        <v>43615</v>
      </c>
      <c r="O545" s="2">
        <v>43634</v>
      </c>
      <c r="P545" s="2">
        <v>43621</v>
      </c>
      <c r="Q545" s="2">
        <v>43635</v>
      </c>
      <c r="R545" s="2">
        <v>43657</v>
      </c>
      <c r="S545" s="2">
        <v>43761</v>
      </c>
      <c r="T545" s="2">
        <v>43643</v>
      </c>
      <c r="U545" s="2">
        <v>43606</v>
      </c>
      <c r="V545" s="2">
        <v>43657</v>
      </c>
      <c r="W545" s="2">
        <v>43643</v>
      </c>
      <c r="X545" s="2">
        <v>43658</v>
      </c>
      <c r="Z545" s="2">
        <v>43762</v>
      </c>
      <c r="AB545" s="2">
        <v>43755</v>
      </c>
      <c r="AC545" s="2">
        <v>43763</v>
      </c>
      <c r="AD545" s="2">
        <v>43630</v>
      </c>
      <c r="AF545" s="2">
        <v>43614</v>
      </c>
      <c r="AG545" s="2">
        <v>43615</v>
      </c>
      <c r="AH545" s="2">
        <v>43556</v>
      </c>
    </row>
    <row r="546" spans="1:34" x14ac:dyDescent="0.25">
      <c r="A546" s="1" t="s">
        <v>1181</v>
      </c>
      <c r="B546" s="1" t="str">
        <f>VLOOKUP($A546,'[2]Protocol Search'!$A:$K,5,FALSE)</f>
        <v>OPEN TO ACCRUAL</v>
      </c>
      <c r="C546" s="1" t="str">
        <f>VLOOKUP($A546,'[2]Protocol Search'!$A:$K,9,FALSE)</f>
        <v>Externally Peer-Reviewed</v>
      </c>
      <c r="D546" s="1" t="str">
        <f>VLOOKUP($A546,'[2]Protocol Search'!$A:$K,7,FALSE)</f>
        <v>DHHS - National Institutes of Health</v>
      </c>
      <c r="E546" s="1" t="str">
        <f>VLOOKUP($A546,'[2]Protocol Search'!$A:$K,3,FALSE)</f>
        <v>Psychiatry</v>
      </c>
      <c r="F546" s="1" t="str">
        <f>VLOOKUP($A546,'[2]Protocol Search'!$A:$K,4,FALSE)</f>
        <v>Ilgen, Mark</v>
      </c>
      <c r="G546" s="1" t="str">
        <f>VLOOKUP($A546,'[2]Protocol Search'!$A:$K,10,FALSE)</f>
        <v>CTSU - Behavior, Function, and Pain</v>
      </c>
      <c r="H546" s="2">
        <v>43105</v>
      </c>
      <c r="J546" s="2">
        <v>43978</v>
      </c>
      <c r="L546" s="2">
        <v>43977</v>
      </c>
      <c r="M546" s="2" t="s">
        <v>0</v>
      </c>
      <c r="O546" s="2">
        <v>43902</v>
      </c>
      <c r="P546" s="2" t="s">
        <v>0</v>
      </c>
      <c r="Q546" s="2" t="s">
        <v>0</v>
      </c>
      <c r="R546" s="2" t="s">
        <v>0</v>
      </c>
      <c r="S546" s="2" t="s">
        <v>0</v>
      </c>
      <c r="T546" s="2" t="s">
        <v>0</v>
      </c>
      <c r="V546" s="2" t="s">
        <v>0</v>
      </c>
      <c r="W546" s="2" t="s">
        <v>0</v>
      </c>
      <c r="X546" s="2">
        <v>43243</v>
      </c>
      <c r="Z546" s="2">
        <v>43980</v>
      </c>
      <c r="AB546" s="2">
        <v>43663</v>
      </c>
      <c r="AC546" s="2">
        <v>44042</v>
      </c>
      <c r="AD546" s="2" t="s">
        <v>0</v>
      </c>
      <c r="AE546" s="2" t="s">
        <v>0</v>
      </c>
      <c r="AH546" s="2" t="s">
        <v>0</v>
      </c>
    </row>
    <row r="547" spans="1:34" x14ac:dyDescent="0.25">
      <c r="A547" s="1" t="s">
        <v>1180</v>
      </c>
      <c r="B547" s="1" t="str">
        <f>VLOOKUP($A547,'[2]Protocol Search'!$A:$K,5,FALSE)</f>
        <v>OPEN TO ACCRUAL</v>
      </c>
      <c r="C547" s="1" t="str">
        <f>VLOOKUP($A547,'[2]Protocol Search'!$A:$K,9,FALSE)</f>
        <v>Industry</v>
      </c>
      <c r="D547" s="1" t="str">
        <f>VLOOKUP($A547,'[2]Protocol Search'!$A:$K,7,FALSE)</f>
        <v>AstraZeneca US</v>
      </c>
      <c r="E547" s="1" t="str">
        <f>VLOOKUP($A547,'[2]Protocol Search'!$A:$K,3,FALSE)</f>
        <v>Int Med-Pulmonary/Critical Care</v>
      </c>
      <c r="F547" s="1" t="str">
        <f>VLOOKUP($A547,'[2]Protocol Search'!$A:$K,4,FALSE)</f>
        <v>Lugogo, Njira</v>
      </c>
      <c r="G547" s="1" t="str">
        <f>VLOOKUP($A547,'[2]Protocol Search'!$A:$K,10,FALSE)</f>
        <v>CTSU - Ambulatory and Chronic Disease</v>
      </c>
      <c r="H547" s="2">
        <v>43571</v>
      </c>
      <c r="I547" s="2">
        <v>43630</v>
      </c>
      <c r="K547" s="2">
        <v>43629</v>
      </c>
      <c r="N547" s="2">
        <v>43642</v>
      </c>
      <c r="O547" s="2">
        <v>43658</v>
      </c>
      <c r="P547" s="2">
        <v>43663</v>
      </c>
      <c r="Q547" s="2">
        <v>43700</v>
      </c>
      <c r="R547" s="2">
        <v>43665</v>
      </c>
      <c r="S547" s="2">
        <v>43784</v>
      </c>
      <c r="T547" s="2">
        <v>43665</v>
      </c>
      <c r="U547" s="2">
        <v>43628</v>
      </c>
      <c r="V547" s="2">
        <v>43719</v>
      </c>
      <c r="W547" s="2">
        <v>43665</v>
      </c>
      <c r="X547" s="2">
        <v>43720</v>
      </c>
      <c r="Z547" s="2">
        <v>43847</v>
      </c>
      <c r="AB547" s="2">
        <v>43784</v>
      </c>
      <c r="AC547" s="2">
        <v>43847</v>
      </c>
      <c r="AD547" s="2">
        <v>43643</v>
      </c>
      <c r="AF547" s="2">
        <v>43630</v>
      </c>
      <c r="AG547" s="2">
        <v>43640</v>
      </c>
      <c r="AH547" s="2" t="s">
        <v>0</v>
      </c>
    </row>
    <row r="548" spans="1:34" x14ac:dyDescent="0.25">
      <c r="A548" s="1" t="s">
        <v>1179</v>
      </c>
      <c r="B548" s="1" t="str">
        <f>VLOOKUP($A548,'[2]Protocol Search'!$A:$K,5,FALSE)</f>
        <v>OPEN TO ACCRUAL</v>
      </c>
      <c r="C548" s="1" t="str">
        <f>VLOOKUP($A548,'[2]Protocol Search'!$A:$K,9,FALSE)</f>
        <v>Institutional</v>
      </c>
      <c r="D548" s="1" t="str">
        <f>VLOOKUP($A548,'[2]Protocol Search'!$A:$K,7,FALSE)</f>
        <v>American Lung Association</v>
      </c>
      <c r="E548" s="1" t="str">
        <f>VLOOKUP($A548,'[2]Protocol Search'!$A:$K,3,FALSE)</f>
        <v>Int Med-Allergy</v>
      </c>
      <c r="F548" s="1" t="str">
        <f>VLOOKUP($A548,'[2]Protocol Search'!$A:$K,4,FALSE)</f>
        <v>Baptist, Alan</v>
      </c>
      <c r="G548" s="1" t="str">
        <f>VLOOKUP($A548,'[2]Protocol Search'!$A:$K,10,FALSE)</f>
        <v>CTSU - Ambulatory and Chronic Disease</v>
      </c>
      <c r="H548" s="2">
        <v>43692</v>
      </c>
      <c r="I548" s="2">
        <v>43714</v>
      </c>
      <c r="K548" s="2">
        <v>43713</v>
      </c>
      <c r="N548" s="2" t="s">
        <v>0</v>
      </c>
      <c r="O548" s="2">
        <v>43677</v>
      </c>
      <c r="P548" s="2" t="s">
        <v>0</v>
      </c>
      <c r="Q548" s="2" t="s">
        <v>0</v>
      </c>
      <c r="R548" s="2" t="s">
        <v>0</v>
      </c>
      <c r="S548" s="2">
        <v>43816</v>
      </c>
      <c r="T548" s="2" t="s">
        <v>0</v>
      </c>
      <c r="U548" s="2">
        <v>43692</v>
      </c>
      <c r="V548" s="2" t="s">
        <v>0</v>
      </c>
      <c r="W548" s="2" t="s">
        <v>0</v>
      </c>
      <c r="X548" s="2" t="s">
        <v>0</v>
      </c>
      <c r="Z548" s="2">
        <v>43852</v>
      </c>
      <c r="AA548" s="2" t="s">
        <v>0</v>
      </c>
      <c r="AB548" s="2">
        <v>43816</v>
      </c>
      <c r="AC548" s="2">
        <v>43852</v>
      </c>
      <c r="AD548" s="2">
        <v>43732</v>
      </c>
      <c r="AF548" s="2">
        <v>43714</v>
      </c>
      <c r="AG548" s="2">
        <v>43726</v>
      </c>
      <c r="AH548" s="2" t="s">
        <v>0</v>
      </c>
    </row>
    <row r="549" spans="1:34" x14ac:dyDescent="0.25">
      <c r="A549" s="1" t="s">
        <v>1178</v>
      </c>
      <c r="B549" s="1" t="str">
        <f>VLOOKUP($A549,'[2]Protocol Search'!$A:$K,5,FALSE)</f>
        <v>IRB STUDY CLOSURE</v>
      </c>
      <c r="C549" s="1" t="str">
        <f>VLOOKUP($A549,'[2]Protocol Search'!$A:$K,9,FALSE)</f>
        <v>Industry</v>
      </c>
      <c r="D549" s="1" t="str">
        <f>VLOOKUP($A549,'[2]Protocol Search'!$A:$K,7,FALSE)</f>
        <v>HighTide Biopharma Pty Ltd</v>
      </c>
      <c r="E549" s="1" t="str">
        <f>VLOOKUP($A549,'[2]Protocol Search'!$A:$K,3,FALSE)</f>
        <v>Int Med-Gastroenterology</v>
      </c>
      <c r="F549" s="1" t="str">
        <f>VLOOKUP($A549,'[2]Protocol Search'!$A:$K,4,FALSE)</f>
        <v>Razumilava, Nataliya</v>
      </c>
      <c r="G549" s="1" t="str">
        <f>VLOOKUP($A549,'[2]Protocol Search'!$A:$K,10,FALSE)</f>
        <v>CTSU - Ambulatory and Chronic Disease</v>
      </c>
      <c r="H549" s="2">
        <v>43513</v>
      </c>
      <c r="I549" s="2">
        <v>43622</v>
      </c>
      <c r="K549" s="2">
        <v>43620</v>
      </c>
      <c r="N549" s="2">
        <v>43635</v>
      </c>
      <c r="O549" s="2">
        <v>43636</v>
      </c>
      <c r="P549" s="2">
        <v>43635</v>
      </c>
      <c r="Q549" s="2">
        <v>43642</v>
      </c>
      <c r="R549" s="2">
        <v>43646</v>
      </c>
      <c r="S549" s="2">
        <v>43714</v>
      </c>
      <c r="T549" s="2">
        <v>43644</v>
      </c>
      <c r="U549" s="2">
        <v>43620</v>
      </c>
      <c r="V549" s="2">
        <v>43690</v>
      </c>
      <c r="W549" s="2">
        <v>43642</v>
      </c>
      <c r="X549" s="2">
        <v>43696</v>
      </c>
      <c r="Z549" s="2">
        <v>43734</v>
      </c>
      <c r="AB549" s="2">
        <v>43731</v>
      </c>
      <c r="AC549" s="2">
        <v>43734</v>
      </c>
      <c r="AD549" s="2">
        <v>43636</v>
      </c>
      <c r="AF549" s="2">
        <v>43622</v>
      </c>
      <c r="AG549" s="2">
        <v>43623</v>
      </c>
      <c r="AH549" s="2">
        <v>43522</v>
      </c>
    </row>
    <row r="550" spans="1:34" x14ac:dyDescent="0.25">
      <c r="A550" s="1" t="s">
        <v>1177</v>
      </c>
      <c r="B550" s="1" t="str">
        <f>VLOOKUP($A550,'[2]Protocol Search'!$A:$K,5,FALSE)</f>
        <v>OPEN TO ACCRUAL</v>
      </c>
      <c r="C550" s="1" t="str">
        <f>VLOOKUP($A550,'[2]Protocol Search'!$A:$K,9,FALSE)</f>
        <v>Industry</v>
      </c>
      <c r="D550" s="1" t="str">
        <f>VLOOKUP($A550,'[2]Protocol Search'!$A:$K,7,FALSE)</f>
        <v>Vertex Pharmaceuticals</v>
      </c>
      <c r="E550" s="1" t="str">
        <f>VLOOKUP($A550,'[2]Protocol Search'!$A:$K,3,FALSE)</f>
        <v>Pediatrics-Pulmonary Medicine</v>
      </c>
      <c r="F550" s="1" t="str">
        <f>VLOOKUP($A550,'[2]Protocol Search'!$A:$K,4,FALSE)</f>
        <v>Nasr, Samya</v>
      </c>
      <c r="G550" s="1" t="str">
        <f>VLOOKUP($A550,'[2]Protocol Search'!$A:$K,10,FALSE)</f>
        <v>CTSU - Childrens</v>
      </c>
      <c r="H550" s="2">
        <v>43627</v>
      </c>
      <c r="I550" s="2">
        <v>43647</v>
      </c>
      <c r="K550" s="2">
        <v>43640</v>
      </c>
      <c r="N550" s="2">
        <v>43641</v>
      </c>
      <c r="O550" s="2">
        <v>43648</v>
      </c>
      <c r="P550" s="2">
        <v>43651</v>
      </c>
      <c r="Q550" s="2">
        <v>43677</v>
      </c>
      <c r="R550" s="2">
        <v>43665</v>
      </c>
      <c r="S550" s="2">
        <v>43745</v>
      </c>
      <c r="T550" s="2" t="s">
        <v>0</v>
      </c>
      <c r="U550" s="2">
        <v>43640</v>
      </c>
      <c r="V550" s="2">
        <v>43679</v>
      </c>
      <c r="W550" s="2">
        <v>43665</v>
      </c>
      <c r="X550" s="2">
        <v>43742</v>
      </c>
      <c r="Z550" s="2">
        <v>43746</v>
      </c>
      <c r="AB550" s="2">
        <v>43762</v>
      </c>
      <c r="AC550" s="2">
        <v>43762</v>
      </c>
      <c r="AD550" s="2">
        <v>43664</v>
      </c>
      <c r="AF550" s="2">
        <v>43654</v>
      </c>
      <c r="AG550" s="2">
        <v>43655</v>
      </c>
      <c r="AH550" s="2" t="s">
        <v>0</v>
      </c>
    </row>
    <row r="551" spans="1:34" x14ac:dyDescent="0.25">
      <c r="A551" s="1" t="s">
        <v>1176</v>
      </c>
      <c r="B551" s="1" t="str">
        <f>VLOOKUP($A551,'[2]Protocol Search'!$A:$K,5,FALSE)</f>
        <v>OPEN TO ACCRUAL</v>
      </c>
      <c r="C551" s="1" t="str">
        <f>VLOOKUP($A551,'[2]Protocol Search'!$A:$K,9,FALSE)</f>
        <v>Institutional</v>
      </c>
      <c r="D551" s="1" t="str">
        <f>VLOOKUP($A551,'[2]Protocol Search'!$A:$K,7,FALSE)</f>
        <v>American Heart Association, Inc.</v>
      </c>
      <c r="E551" s="1" t="str">
        <f>VLOOKUP($A551,'[2]Protocol Search'!$A:$K,3,FALSE)</f>
        <v>Pediatrics-Developmental Behavioral</v>
      </c>
      <c r="F551" s="1" t="str">
        <f>VLOOKUP($A551,'[2]Protocol Search'!$A:$K,4,FALSE)</f>
        <v>Lumeng, Julie</v>
      </c>
      <c r="G551" s="1" t="str">
        <f>VLOOKUP($A551,'[2]Protocol Search'!$A:$K,10,FALSE)</f>
        <v>CTSU - Childrens</v>
      </c>
      <c r="H551" s="2">
        <v>43724</v>
      </c>
      <c r="I551" s="2">
        <v>43725</v>
      </c>
      <c r="K551" s="2">
        <v>43724</v>
      </c>
      <c r="N551" s="2" t="s">
        <v>0</v>
      </c>
      <c r="O551" s="2">
        <v>43661</v>
      </c>
      <c r="P551" s="2" t="s">
        <v>0</v>
      </c>
      <c r="Q551" s="2" t="s">
        <v>0</v>
      </c>
      <c r="R551" s="2" t="s">
        <v>0</v>
      </c>
      <c r="S551" s="2" t="s">
        <v>0</v>
      </c>
      <c r="T551" s="2" t="s">
        <v>0</v>
      </c>
      <c r="U551" s="2">
        <v>43724</v>
      </c>
      <c r="V551" s="2" t="s">
        <v>0</v>
      </c>
      <c r="W551" s="2" t="s">
        <v>0</v>
      </c>
      <c r="X551" s="2" t="s">
        <v>0</v>
      </c>
      <c r="Z551" s="2">
        <v>43726</v>
      </c>
      <c r="AA551" s="2" t="s">
        <v>0</v>
      </c>
      <c r="AB551" s="2" t="s">
        <v>0</v>
      </c>
      <c r="AC551" s="2">
        <v>43740</v>
      </c>
      <c r="AD551" s="2" t="s">
        <v>0</v>
      </c>
      <c r="AF551" s="2" t="s">
        <v>0</v>
      </c>
      <c r="AG551" s="2" t="s">
        <v>0</v>
      </c>
      <c r="AH551" s="2" t="s">
        <v>0</v>
      </c>
    </row>
    <row r="552" spans="1:34" x14ac:dyDescent="0.25">
      <c r="A552" s="1" t="s">
        <v>1175</v>
      </c>
      <c r="B552" s="1" t="str">
        <f>VLOOKUP($A552,'[2]Protocol Search'!$A:$K,5,FALSE)</f>
        <v>OPEN TO ACCRUAL</v>
      </c>
      <c r="C552" s="1" t="str">
        <f>VLOOKUP($A552,'[2]Protocol Search'!$A:$K,9,FALSE)</f>
        <v>Externally Peer-Reviewed</v>
      </c>
      <c r="D552" s="1" t="str">
        <f>VLOOKUP($A552,'[2]Protocol Search'!$A:$K,7,FALSE)</f>
        <v>DHHS - National Institutes of Health</v>
      </c>
      <c r="E552" s="1" t="str">
        <f>VLOOKUP($A552,'[2]Protocol Search'!$A:$K,3,FALSE)</f>
        <v>Biomedical Engineering - MS</v>
      </c>
      <c r="F552" s="1" t="str">
        <f>VLOOKUP($A552,'[2]Protocol Search'!$A:$K,4,FALSE)</f>
        <v>Bruns, Timothy</v>
      </c>
      <c r="G552" s="1" t="str">
        <f>VLOOKUP($A552,'[2]Protocol Search'!$A:$K,10,FALSE)</f>
        <v>CTSU - Ambulatory and Chronic Disease</v>
      </c>
      <c r="H552" s="2">
        <v>43237</v>
      </c>
      <c r="I552" s="2">
        <v>43767</v>
      </c>
      <c r="K552" s="2">
        <v>43767</v>
      </c>
      <c r="N552" s="2" t="s">
        <v>0</v>
      </c>
      <c r="O552" s="2">
        <v>43727</v>
      </c>
      <c r="P552" s="2">
        <v>43809</v>
      </c>
      <c r="Q552" s="2">
        <v>43837</v>
      </c>
      <c r="R552" s="2" t="s">
        <v>0</v>
      </c>
      <c r="S552" s="2">
        <v>43866</v>
      </c>
      <c r="T552" s="2">
        <v>43852</v>
      </c>
      <c r="U552" s="2">
        <v>43767</v>
      </c>
      <c r="V552" s="2">
        <v>43852</v>
      </c>
      <c r="W552" s="2">
        <v>43852</v>
      </c>
      <c r="X552" s="2" t="s">
        <v>0</v>
      </c>
      <c r="Z552" s="2">
        <v>43872</v>
      </c>
      <c r="AA552" s="2" t="s">
        <v>0</v>
      </c>
      <c r="AB552" s="2">
        <v>43691</v>
      </c>
      <c r="AC552" s="2">
        <v>43882</v>
      </c>
      <c r="AD552" s="2" t="s">
        <v>0</v>
      </c>
      <c r="AF552" s="2" t="s">
        <v>0</v>
      </c>
      <c r="AG552" s="2" t="s">
        <v>0</v>
      </c>
      <c r="AH552" s="2" t="s">
        <v>0</v>
      </c>
    </row>
    <row r="553" spans="1:34" x14ac:dyDescent="0.25">
      <c r="A553" s="1" t="s">
        <v>1174</v>
      </c>
      <c r="B553" s="1" t="str">
        <f>VLOOKUP($A553,'[2]Protocol Search'!$A:$K,5,FALSE)</f>
        <v>OPEN TO ACCRUAL</v>
      </c>
      <c r="C553" s="1" t="str">
        <f>VLOOKUP($A553,'[2]Protocol Search'!$A:$K,9,FALSE)</f>
        <v>Industry</v>
      </c>
      <c r="D553" s="1" t="str">
        <f>VLOOKUP($A553,'[2]Protocol Search'!$A:$K,7,FALSE)</f>
        <v>Regeneron</v>
      </c>
      <c r="E553" s="1" t="str">
        <f>VLOOKUP($A553,'[2]Protocol Search'!$A:$K,3,FALSE)</f>
        <v>Int Med-Metabolism, Endo &amp; Diabetes</v>
      </c>
      <c r="F553" s="1" t="str">
        <f>VLOOKUP($A553,'[2]Protocol Search'!$A:$K,4,FALSE)</f>
        <v>Oral, Elif</v>
      </c>
      <c r="G553" s="1" t="str">
        <f>VLOOKUP($A553,'[2]Protocol Search'!$A:$K,10,FALSE)</f>
        <v>CTSU - Ambulatory and Chronic Disease</v>
      </c>
      <c r="H553" s="2">
        <v>43620</v>
      </c>
      <c r="I553" s="2">
        <v>43627</v>
      </c>
      <c r="K553" s="2">
        <v>43627</v>
      </c>
      <c r="N553" s="2">
        <v>43628</v>
      </c>
      <c r="O553" s="2">
        <v>43665</v>
      </c>
      <c r="P553" s="2">
        <v>43634</v>
      </c>
      <c r="Q553" s="2">
        <v>43642</v>
      </c>
      <c r="R553" s="2">
        <v>43658</v>
      </c>
      <c r="S553" s="2">
        <v>43796</v>
      </c>
      <c r="T553" s="2">
        <v>43656</v>
      </c>
      <c r="U553" s="2">
        <v>43620</v>
      </c>
      <c r="V553" s="2">
        <v>43761</v>
      </c>
      <c r="W553" s="2">
        <v>43648</v>
      </c>
      <c r="X553" s="2">
        <v>43774</v>
      </c>
      <c r="Z553" s="2">
        <v>43804</v>
      </c>
      <c r="AB553" s="2">
        <v>43801</v>
      </c>
      <c r="AC553" s="2">
        <v>43808</v>
      </c>
      <c r="AD553" s="2">
        <v>43640</v>
      </c>
      <c r="AF553" s="2">
        <v>43627</v>
      </c>
      <c r="AG553" s="2">
        <v>43627</v>
      </c>
      <c r="AH553" s="2" t="s">
        <v>0</v>
      </c>
    </row>
    <row r="554" spans="1:34" x14ac:dyDescent="0.25">
      <c r="A554" s="1" t="s">
        <v>1173</v>
      </c>
      <c r="B554" s="1" t="str">
        <f>VLOOKUP($A554,'[2]Protocol Search'!$A:$K,5,FALSE)</f>
        <v>SUSPENDED</v>
      </c>
      <c r="C554" s="1" t="str">
        <f>VLOOKUP($A554,'[2]Protocol Search'!$A:$K,9,FALSE)</f>
        <v>National</v>
      </c>
      <c r="D554" s="1" t="str">
        <f>VLOOKUP($A554,'[2]Protocol Search'!$A:$K,7,FALSE)</f>
        <v>University of Michigan</v>
      </c>
      <c r="E554" s="1" t="str">
        <f>VLOOKUP($A554,'[2]Protocol Search'!$A:$K,3,FALSE)</f>
        <v>Pediatrics-Cardiology</v>
      </c>
      <c r="F554" s="1" t="str">
        <f>VLOOKUP($A554,'[2]Protocol Search'!$A:$K,4,FALSE)</f>
        <v>Wilde, Megan</v>
      </c>
      <c r="G554" s="1" t="str">
        <f>VLOOKUP($A554,'[2]Protocol Search'!$A:$K,10,FALSE)</f>
        <v>CTSU - Childrens</v>
      </c>
      <c r="H554" s="2">
        <v>43753</v>
      </c>
      <c r="I554" s="2">
        <v>43766</v>
      </c>
      <c r="K554" s="2">
        <v>43762</v>
      </c>
      <c r="N554" s="2" t="s">
        <v>0</v>
      </c>
      <c r="O554" s="2">
        <v>43740</v>
      </c>
      <c r="P554" s="2">
        <v>43774</v>
      </c>
      <c r="Q554" s="2">
        <v>43811</v>
      </c>
      <c r="R554" s="2" t="s">
        <v>0</v>
      </c>
      <c r="S554" s="2">
        <v>43910</v>
      </c>
      <c r="T554" s="2" t="s">
        <v>0</v>
      </c>
      <c r="U554" s="2">
        <v>43762</v>
      </c>
      <c r="V554" s="2" t="s">
        <v>0</v>
      </c>
      <c r="W554" s="2" t="s">
        <v>0</v>
      </c>
      <c r="X554" s="2" t="s">
        <v>0</v>
      </c>
      <c r="Z554" s="2">
        <v>43910</v>
      </c>
      <c r="AA554" s="2" t="s">
        <v>0</v>
      </c>
      <c r="AB554" s="2" t="s">
        <v>0</v>
      </c>
      <c r="AC554" s="2">
        <v>43910</v>
      </c>
      <c r="AD554" s="2">
        <v>43805</v>
      </c>
      <c r="AF554" s="2">
        <v>43766</v>
      </c>
      <c r="AG554" s="2">
        <v>43795</v>
      </c>
      <c r="AH554" s="2" t="s">
        <v>0</v>
      </c>
    </row>
    <row r="555" spans="1:34" x14ac:dyDescent="0.25">
      <c r="A555" s="1" t="s">
        <v>1172</v>
      </c>
      <c r="B555" s="1" t="str">
        <f>VLOOKUP($A555,'[2]Protocol Search'!$A:$K,5,FALSE)</f>
        <v>IRB STUDY CLOSURE</v>
      </c>
      <c r="C555" s="1" t="str">
        <f>VLOOKUP($A555,'[2]Protocol Search'!$A:$K,9,FALSE)</f>
        <v>Industry</v>
      </c>
      <c r="D555" s="1" t="str">
        <f>VLOOKUP($A555,'[2]Protocol Search'!$A:$K,7,FALSE)</f>
        <v>Vertex Pharmaceuticals</v>
      </c>
      <c r="E555" s="1" t="str">
        <f>VLOOKUP($A555,'[2]Protocol Search'!$A:$K,3,FALSE)</f>
        <v>Pediatrics-Pulmonary Medicine</v>
      </c>
      <c r="F555" s="1" t="str">
        <f>VLOOKUP($A555,'[2]Protocol Search'!$A:$K,4,FALSE)</f>
        <v>Nasr, Samya</v>
      </c>
      <c r="G555" s="1" t="str">
        <f>VLOOKUP($A555,'[2]Protocol Search'!$A:$K,10,FALSE)</f>
        <v>CTSU - Childrens</v>
      </c>
      <c r="H555" s="2">
        <v>43628</v>
      </c>
      <c r="I555" s="2">
        <v>43637</v>
      </c>
      <c r="K555" s="2">
        <v>43633</v>
      </c>
      <c r="N555" s="2">
        <v>43641</v>
      </c>
      <c r="O555" s="2">
        <v>43648</v>
      </c>
      <c r="P555" s="2">
        <v>43648</v>
      </c>
      <c r="Q555" s="2">
        <v>43677</v>
      </c>
      <c r="R555" s="2">
        <v>43665</v>
      </c>
      <c r="S555" s="2">
        <v>43745</v>
      </c>
      <c r="T555" s="2" t="s">
        <v>0</v>
      </c>
      <c r="U555" s="2">
        <v>43633</v>
      </c>
      <c r="V555" s="2">
        <v>43679</v>
      </c>
      <c r="W555" s="2">
        <v>43665</v>
      </c>
      <c r="X555" s="2">
        <v>43679</v>
      </c>
      <c r="Z555" s="2">
        <v>43747</v>
      </c>
      <c r="AB555" s="2">
        <v>43745</v>
      </c>
      <c r="AC555" s="2">
        <v>43752</v>
      </c>
      <c r="AD555" s="2">
        <v>43664</v>
      </c>
      <c r="AF555" s="2">
        <v>43637</v>
      </c>
      <c r="AG555" s="2">
        <v>43655</v>
      </c>
      <c r="AH555" s="2" t="s">
        <v>0</v>
      </c>
    </row>
    <row r="556" spans="1:34" x14ac:dyDescent="0.25">
      <c r="A556" s="1" t="s">
        <v>1171</v>
      </c>
      <c r="B556" s="1" t="str">
        <f>VLOOKUP($A556,'[2]Protocol Search'!$A:$K,5,FALSE)</f>
        <v>OPEN TO ACCRUAL</v>
      </c>
      <c r="C556" s="1" t="str">
        <f>VLOOKUP($A556,'[2]Protocol Search'!$A:$K,9,FALSE)</f>
        <v>Industry</v>
      </c>
      <c r="D556" s="1" t="str">
        <f>VLOOKUP($A556,'[2]Protocol Search'!$A:$K,7,FALSE)</f>
        <v>SpringWorks</v>
      </c>
      <c r="E556" s="1" t="str">
        <f>VLOOKUP($A556,'[2]Protocol Search'!$A:$K,3,FALSE)</f>
        <v>Pediatrics-Hematology/Oncology</v>
      </c>
      <c r="F556" s="1" t="str">
        <f>VLOOKUP($A556,'[2]Protocol Search'!$A:$K,4,FALSE)</f>
        <v>Franson, Andrea</v>
      </c>
      <c r="G556" s="1" t="str">
        <f>VLOOKUP($A556,'[2]Protocol Search'!$A:$K,10,FALSE)</f>
        <v>CTSU - Childrens</v>
      </c>
      <c r="H556" s="2">
        <v>43537</v>
      </c>
      <c r="I556" s="2">
        <v>43654</v>
      </c>
      <c r="K556" s="2">
        <v>43627</v>
      </c>
      <c r="N556" s="2">
        <v>43654</v>
      </c>
      <c r="O556" s="2">
        <v>43671</v>
      </c>
      <c r="P556" s="2">
        <v>43658</v>
      </c>
      <c r="Q556" s="2">
        <v>43696</v>
      </c>
      <c r="R556" s="2">
        <v>43690</v>
      </c>
      <c r="S556" s="2">
        <v>43746</v>
      </c>
      <c r="T556" s="2">
        <v>43746</v>
      </c>
      <c r="U556" s="2">
        <v>43623</v>
      </c>
      <c r="V556" s="2">
        <v>43746</v>
      </c>
      <c r="W556" s="2">
        <v>43746</v>
      </c>
      <c r="X556" s="2">
        <v>43746</v>
      </c>
      <c r="Z556" s="2">
        <v>43773</v>
      </c>
      <c r="AB556" s="2">
        <v>43776</v>
      </c>
      <c r="AC556" s="2">
        <v>43860</v>
      </c>
      <c r="AD556" s="2">
        <v>43675</v>
      </c>
      <c r="AF556" s="2">
        <v>43662</v>
      </c>
      <c r="AG556" s="2">
        <v>43668</v>
      </c>
      <c r="AH556" s="2">
        <v>43556</v>
      </c>
    </row>
    <row r="557" spans="1:34" x14ac:dyDescent="0.25">
      <c r="A557" s="1" t="s">
        <v>1170</v>
      </c>
      <c r="B557" s="1" t="str">
        <f>VLOOKUP($A557,'[2]Protocol Search'!$A:$K,5,FALSE)</f>
        <v>OPEN TO ACCRUAL</v>
      </c>
      <c r="C557" s="1" t="str">
        <f>VLOOKUP($A557,'[2]Protocol Search'!$A:$K,9,FALSE)</f>
        <v>Industry</v>
      </c>
      <c r="D557" s="1" t="str">
        <f>VLOOKUP($A557,'[2]Protocol Search'!$A:$K,7,FALSE)</f>
        <v>National Institute of Neurological Disorders and Stroke (NINDS)</v>
      </c>
      <c r="E557" s="1" t="str">
        <f>VLOOKUP($A557,'[2]Protocol Search'!$A:$K,3,FALSE)</f>
        <v>Physical Medicine &amp; Rehabilitation</v>
      </c>
      <c r="F557" s="1" t="str">
        <f>VLOOKUP($A557,'[2]Protocol Search'!$A:$K,4,FALSE)</f>
        <v>Pruente, Jessica</v>
      </c>
      <c r="G557" s="1" t="str">
        <f>VLOOKUP($A557,'[2]Protocol Search'!$A:$K,10,FALSE)</f>
        <v>CTSU - Childrens</v>
      </c>
      <c r="H557" s="2">
        <v>43487</v>
      </c>
      <c r="I557" s="2">
        <v>43600</v>
      </c>
      <c r="K557" s="2">
        <v>43599</v>
      </c>
      <c r="N557" s="2">
        <v>43600</v>
      </c>
      <c r="O557" s="2">
        <v>43670</v>
      </c>
      <c r="P557" s="2">
        <v>43605</v>
      </c>
      <c r="Q557" s="2">
        <v>43654</v>
      </c>
      <c r="R557" s="2" t="s">
        <v>0</v>
      </c>
      <c r="S557" s="2">
        <v>43745</v>
      </c>
      <c r="T557" s="2">
        <v>43655</v>
      </c>
      <c r="U557" s="2">
        <v>43599</v>
      </c>
      <c r="V557" s="2">
        <v>43655</v>
      </c>
      <c r="W557" s="2">
        <v>43655</v>
      </c>
      <c r="X557" s="2">
        <v>43656</v>
      </c>
      <c r="Z557" s="2">
        <v>43752</v>
      </c>
      <c r="AB557" s="2">
        <v>43742</v>
      </c>
      <c r="AC557" s="2">
        <v>43789</v>
      </c>
      <c r="AD557" s="2">
        <v>43621</v>
      </c>
      <c r="AF557" s="2">
        <v>43607</v>
      </c>
      <c r="AG557" s="2">
        <v>43613</v>
      </c>
      <c r="AH557" s="2" t="s">
        <v>0</v>
      </c>
    </row>
    <row r="558" spans="1:34" x14ac:dyDescent="0.25">
      <c r="A558" s="1" t="s">
        <v>1169</v>
      </c>
      <c r="B558" s="1" t="str">
        <f>VLOOKUP($A558,'[2]Protocol Search'!$A:$K,5,FALSE)</f>
        <v>OPEN TO ACCRUAL</v>
      </c>
      <c r="C558" s="1" t="str">
        <f>VLOOKUP($A558,'[2]Protocol Search'!$A:$K,9,FALSE)</f>
        <v>Externally Peer-Reviewed</v>
      </c>
      <c r="D558" s="1" t="str">
        <f>VLOOKUP($A558,'[2]Protocol Search'!$A:$K,7,FALSE)</f>
        <v>DHHS - National Institutes of Health</v>
      </c>
      <c r="E558" s="1" t="str">
        <f>VLOOKUP($A558,'[2]Protocol Search'!$A:$K,3,FALSE)</f>
        <v>Psychiatry</v>
      </c>
      <c r="F558" s="1" t="str">
        <f>VLOOKUP($A558,'[2]Protocol Search'!$A:$K,4,FALSE)</f>
        <v>Taylor, Stephan</v>
      </c>
      <c r="G558" s="1" t="str">
        <f>VLOOKUP($A558,'[2]Protocol Search'!$A:$K,10,FALSE)</f>
        <v>CTSU - Behavior, Function, and Pain</v>
      </c>
      <c r="H558" s="2">
        <v>43467</v>
      </c>
      <c r="I558" s="2">
        <v>43787</v>
      </c>
      <c r="K558" s="2">
        <v>43787</v>
      </c>
      <c r="N558" s="2" t="s">
        <v>0</v>
      </c>
      <c r="O558" s="2">
        <v>43636</v>
      </c>
      <c r="P558" s="2" t="s">
        <v>0</v>
      </c>
      <c r="Q558" s="2" t="s">
        <v>0</v>
      </c>
      <c r="R558" s="2" t="s">
        <v>0</v>
      </c>
      <c r="S558" s="2" t="s">
        <v>0</v>
      </c>
      <c r="T558" s="2" t="s">
        <v>0</v>
      </c>
      <c r="U558" s="2">
        <v>43787</v>
      </c>
      <c r="V558" s="2" t="s">
        <v>0</v>
      </c>
      <c r="W558" s="2" t="s">
        <v>0</v>
      </c>
      <c r="X558" s="2" t="s">
        <v>0</v>
      </c>
      <c r="Z558" s="2">
        <v>43788</v>
      </c>
      <c r="AB558" s="2">
        <v>43676</v>
      </c>
      <c r="AC558" s="2">
        <v>43789</v>
      </c>
      <c r="AD558" s="2" t="s">
        <v>0</v>
      </c>
      <c r="AF558" s="2" t="s">
        <v>0</v>
      </c>
      <c r="AG558" s="2" t="s">
        <v>0</v>
      </c>
      <c r="AH558" s="2" t="s">
        <v>0</v>
      </c>
    </row>
    <row r="559" spans="1:34" x14ac:dyDescent="0.25">
      <c r="A559" s="1" t="s">
        <v>1168</v>
      </c>
      <c r="B559" s="1" t="str">
        <f>VLOOKUP($A559,'[2]Protocol Search'!$A:$K,5,FALSE)</f>
        <v>OPEN TO ACCRUAL</v>
      </c>
      <c r="C559" s="1" t="str">
        <f>VLOOKUP($A559,'[2]Protocol Search'!$A:$K,9,FALSE)</f>
        <v>National</v>
      </c>
      <c r="D559" s="1" t="str">
        <f>VLOOKUP($A559,'[2]Protocol Search'!$A:$K,7,FALSE)</f>
        <v>University of Michigan</v>
      </c>
      <c r="E559" s="1" t="str">
        <f>VLOOKUP($A559,'[2]Protocol Search'!$A:$K,3,FALSE)</f>
        <v>Anesthesiology</v>
      </c>
      <c r="F559" s="1" t="str">
        <f>VLOOKUP($A559,'[2]Protocol Search'!$A:$K,4,FALSE)</f>
        <v>Vlisides, Phillip</v>
      </c>
      <c r="G559" s="1" t="str">
        <f>VLOOKUP($A559,'[2]Protocol Search'!$A:$K,10,FALSE)</f>
        <v>CTSU - Ambulatory and Chronic Disease</v>
      </c>
      <c r="H559" s="2">
        <v>43673</v>
      </c>
      <c r="I559" s="2">
        <v>43686</v>
      </c>
      <c r="K559" s="2">
        <v>43685</v>
      </c>
      <c r="N559" s="2" t="s">
        <v>0</v>
      </c>
      <c r="O559" s="2" t="s">
        <v>0</v>
      </c>
      <c r="P559" s="2" t="s">
        <v>0</v>
      </c>
      <c r="Q559" s="2" t="s">
        <v>0</v>
      </c>
      <c r="R559" s="2" t="s">
        <v>0</v>
      </c>
      <c r="S559" s="2" t="s">
        <v>0</v>
      </c>
      <c r="T559" s="2" t="s">
        <v>0</v>
      </c>
      <c r="U559" s="2">
        <v>43671</v>
      </c>
      <c r="V559" s="2" t="s">
        <v>0</v>
      </c>
      <c r="W559" s="2" t="s">
        <v>0</v>
      </c>
      <c r="X559" s="2" t="s">
        <v>0</v>
      </c>
      <c r="Z559" s="2">
        <v>43769</v>
      </c>
      <c r="AA559" s="2" t="s">
        <v>0</v>
      </c>
      <c r="AB559" s="2" t="s">
        <v>0</v>
      </c>
      <c r="AC559" s="2">
        <v>43769</v>
      </c>
      <c r="AD559" s="2" t="s">
        <v>0</v>
      </c>
      <c r="AF559" s="2" t="s">
        <v>0</v>
      </c>
      <c r="AG559" s="2" t="s">
        <v>0</v>
      </c>
      <c r="AH559" s="2" t="s">
        <v>0</v>
      </c>
    </row>
    <row r="560" spans="1:34" x14ac:dyDescent="0.25">
      <c r="A560" s="1" t="s">
        <v>1167</v>
      </c>
      <c r="B560" s="1" t="str">
        <f>VLOOKUP($A560,'[2]Protocol Search'!$A:$K,5,FALSE)</f>
        <v>OPEN TO ACCRUAL</v>
      </c>
      <c r="C560" s="1" t="str">
        <f>VLOOKUP($A560,'[2]Protocol Search'!$A:$K,9,FALSE)</f>
        <v>Institutional</v>
      </c>
      <c r="D560" s="1" t="str">
        <f>VLOOKUP($A560,'[2]Protocol Search'!$A:$K,7,FALSE)</f>
        <v>Cincinnati Children's Hospital Medical Center (CCHMC)</v>
      </c>
      <c r="E560" s="1" t="str">
        <f>VLOOKUP($A560,'[2]Protocol Search'!$A:$K,3,FALSE)</f>
        <v>Int Med-Gastroenterology</v>
      </c>
      <c r="F560" s="1" t="str">
        <f>VLOOKUP($A560,'[2]Protocol Search'!$A:$K,4,FALSE)</f>
        <v>Stidham, Ryan</v>
      </c>
      <c r="G560" s="1" t="str">
        <f>VLOOKUP($A560,'[2]Protocol Search'!$A:$K,10,FALSE)</f>
        <v>CTSU - Ambulatory and Chronic Disease</v>
      </c>
      <c r="H560" s="2">
        <v>43670</v>
      </c>
      <c r="I560" s="2">
        <v>43685</v>
      </c>
      <c r="K560" s="2">
        <v>43683</v>
      </c>
      <c r="N560" s="2" t="s">
        <v>0</v>
      </c>
      <c r="O560" s="2">
        <v>43686</v>
      </c>
      <c r="P560" s="2">
        <v>43704</v>
      </c>
      <c r="Q560" s="2">
        <v>43712</v>
      </c>
      <c r="R560" s="2" t="s">
        <v>0</v>
      </c>
      <c r="S560" s="2">
        <v>43801</v>
      </c>
      <c r="T560" s="2" t="s">
        <v>0</v>
      </c>
      <c r="U560" s="2">
        <v>43683</v>
      </c>
      <c r="V560" s="2" t="s">
        <v>0</v>
      </c>
      <c r="W560" s="2">
        <v>43733</v>
      </c>
      <c r="X560" s="2" t="s">
        <v>0</v>
      </c>
      <c r="Z560" s="2">
        <v>43809</v>
      </c>
      <c r="AA560" s="2" t="s">
        <v>0</v>
      </c>
      <c r="AB560" s="2">
        <v>43845</v>
      </c>
      <c r="AC560" s="2">
        <v>43846</v>
      </c>
      <c r="AD560" s="2">
        <v>43711</v>
      </c>
      <c r="AF560" s="2">
        <v>43704</v>
      </c>
      <c r="AG560" s="2">
        <v>43706</v>
      </c>
      <c r="AH560" s="2" t="s">
        <v>0</v>
      </c>
    </row>
    <row r="561" spans="1:34" x14ac:dyDescent="0.25">
      <c r="A561" s="1" t="s">
        <v>1166</v>
      </c>
      <c r="B561" s="1" t="str">
        <f>VLOOKUP($A561,'[2]Protocol Search'!$A:$K,5,FALSE)</f>
        <v>TERMINATED</v>
      </c>
      <c r="C561" s="1" t="str">
        <f>VLOOKUP($A561,'[2]Protocol Search'!$A:$K,9,FALSE)</f>
        <v>Industry</v>
      </c>
      <c r="D561" s="1" t="str">
        <f>VLOOKUP($A561,'[2]Protocol Search'!$A:$K,7,FALSE)</f>
        <v>Alnylam Pharmaceuticals</v>
      </c>
      <c r="E561" s="1" t="str">
        <f>VLOOKUP($A561,'[2]Protocol Search'!$A:$K,3,FALSE)</f>
        <v>Int Med-Hematology/Oncology</v>
      </c>
      <c r="F561" s="1" t="str">
        <f>VLOOKUP($A561,'[2]Protocol Search'!$A:$K,4,FALSE)</f>
        <v>Silver, Samuel</v>
      </c>
      <c r="G561" s="1" t="str">
        <f>VLOOKUP($A561,'[2]Protocol Search'!$A:$K,10,FALSE)</f>
        <v>CTSU - Heart, Vessel, Blood</v>
      </c>
      <c r="H561" s="2">
        <v>43605</v>
      </c>
      <c r="I561" s="2">
        <v>43646</v>
      </c>
      <c r="K561" s="2">
        <v>43633</v>
      </c>
      <c r="N561" s="2">
        <v>43654</v>
      </c>
      <c r="O561" s="2">
        <v>43692</v>
      </c>
      <c r="P561" s="2" t="s">
        <v>0</v>
      </c>
      <c r="Q561" s="2">
        <v>43654</v>
      </c>
      <c r="R561" s="2">
        <v>43686</v>
      </c>
      <c r="S561" s="2">
        <v>43780</v>
      </c>
      <c r="T561" s="2">
        <v>43689</v>
      </c>
      <c r="U561" s="2">
        <v>43622</v>
      </c>
      <c r="V561" s="2">
        <v>43686</v>
      </c>
      <c r="W561" s="2">
        <v>43686</v>
      </c>
      <c r="X561" s="2">
        <v>43689</v>
      </c>
      <c r="Z561" s="2">
        <v>43787</v>
      </c>
      <c r="AB561" s="2">
        <v>43777</v>
      </c>
      <c r="AC561" s="2">
        <v>43788</v>
      </c>
      <c r="AD561" s="2">
        <v>43665</v>
      </c>
      <c r="AF561" s="2">
        <v>43654</v>
      </c>
      <c r="AG561" s="2">
        <v>43654</v>
      </c>
      <c r="AH561" s="2">
        <v>43620</v>
      </c>
    </row>
    <row r="562" spans="1:34" x14ac:dyDescent="0.25">
      <c r="A562" s="1" t="s">
        <v>1165</v>
      </c>
      <c r="B562" s="1" t="str">
        <f>VLOOKUP($A562,'[2]Protocol Search'!$A:$K,5,FALSE)</f>
        <v>ABANDONED</v>
      </c>
      <c r="C562" s="1" t="str">
        <f>VLOOKUP($A562,'[2]Protocol Search'!$A:$K,9,FALSE)</f>
        <v/>
      </c>
      <c r="D562" s="1" t="str">
        <f>VLOOKUP($A562,'[2]Protocol Search'!$A:$K,7,FALSE)</f>
        <v/>
      </c>
      <c r="E562" s="1" t="str">
        <f>VLOOKUP($A562,'[2]Protocol Search'!$A:$K,3,FALSE)</f>
        <v>School of Dentistry</v>
      </c>
      <c r="F562" s="1" t="str">
        <f>VLOOKUP($A562,'[2]Protocol Search'!$A:$K,4,FALSE)</f>
        <v>Dasilva, Alexandre</v>
      </c>
      <c r="G562" s="1" t="str">
        <f>VLOOKUP($A562,'[2]Protocol Search'!$A:$K,10,FALSE)</f>
        <v>CTSU - Behavior, Function, and Pain</v>
      </c>
      <c r="H562" s="2">
        <v>43896</v>
      </c>
      <c r="U562" s="2" t="s">
        <v>0</v>
      </c>
      <c r="AH562" s="2" t="s">
        <v>0</v>
      </c>
    </row>
    <row r="563" spans="1:34" x14ac:dyDescent="0.25">
      <c r="A563" s="1" t="s">
        <v>1164</v>
      </c>
      <c r="B563" s="1" t="str">
        <f>VLOOKUP($A563,'[2]Protocol Search'!$A:$K,5,FALSE)</f>
        <v>OPEN TO ACCRUAL</v>
      </c>
      <c r="C563" s="1" t="str">
        <f>VLOOKUP($A563,'[2]Protocol Search'!$A:$K,9,FALSE)</f>
        <v>Externally Peer-Reviewed</v>
      </c>
      <c r="D563" s="1" t="str">
        <f>VLOOKUP($A563,'[2]Protocol Search'!$A:$K,7,FALSE)</f>
        <v>DHHS - National Institutes of Health - Subcontracts</v>
      </c>
      <c r="E563" s="1" t="str">
        <f>VLOOKUP($A563,'[2]Protocol Search'!$A:$K,3,FALSE)</f>
        <v>Pediatrics-Intensive Care</v>
      </c>
      <c r="F563" s="1" t="str">
        <f>VLOOKUP($A563,'[2]Protocol Search'!$A:$K,4,FALSE)</f>
        <v>Dahmer, Mary</v>
      </c>
      <c r="G563" s="1" t="str">
        <f>VLOOKUP($A563,'[2]Protocol Search'!$A:$K,10,FALSE)</f>
        <v>CTSU - Childrens</v>
      </c>
      <c r="H563" s="2">
        <v>43791</v>
      </c>
      <c r="I563" s="2">
        <v>43794</v>
      </c>
      <c r="K563" s="2">
        <v>43791</v>
      </c>
      <c r="N563" s="2" t="s">
        <v>0</v>
      </c>
      <c r="O563" s="2" t="s">
        <v>0</v>
      </c>
      <c r="P563" s="2">
        <v>43810</v>
      </c>
      <c r="Q563" s="2">
        <v>43840</v>
      </c>
      <c r="R563" s="2" t="s">
        <v>0</v>
      </c>
      <c r="S563" s="2">
        <v>43840</v>
      </c>
      <c r="T563" s="2" t="s">
        <v>0</v>
      </c>
      <c r="U563" s="2">
        <v>43791</v>
      </c>
      <c r="V563" s="2" t="s">
        <v>0</v>
      </c>
      <c r="W563" s="2" t="s">
        <v>0</v>
      </c>
      <c r="X563" s="2" t="s">
        <v>0</v>
      </c>
      <c r="Z563" s="2">
        <v>43843</v>
      </c>
      <c r="AA563" s="2" t="s">
        <v>0</v>
      </c>
      <c r="AB563" s="2" t="s">
        <v>0</v>
      </c>
      <c r="AC563" s="2">
        <v>43847</v>
      </c>
      <c r="AD563" s="2" t="s">
        <v>0</v>
      </c>
      <c r="AF563" s="2">
        <v>43812</v>
      </c>
      <c r="AG563" s="2" t="s">
        <v>0</v>
      </c>
      <c r="AH563" s="2" t="s">
        <v>0</v>
      </c>
    </row>
    <row r="564" spans="1:34" x14ac:dyDescent="0.25">
      <c r="A564" s="1" t="s">
        <v>1163</v>
      </c>
      <c r="B564" s="1" t="str">
        <f>VLOOKUP($A564,'[2]Protocol Search'!$A:$K,5,FALSE)</f>
        <v>OPEN TO ACCRUAL</v>
      </c>
      <c r="C564" s="1" t="str">
        <f>VLOOKUP($A564,'[2]Protocol Search'!$A:$K,9,FALSE)</f>
        <v>National</v>
      </c>
      <c r="D564" s="1" t="str">
        <f>VLOOKUP($A564,'[2]Protocol Search'!$A:$K,7,FALSE)</f>
        <v>University of Michigan</v>
      </c>
      <c r="E564" s="1" t="str">
        <f>VLOOKUP($A564,'[2]Protocol Search'!$A:$K,3,FALSE)</f>
        <v>Int Med-Nephrology</v>
      </c>
      <c r="F564" s="1" t="str">
        <f>VLOOKUP($A564,'[2]Protocol Search'!$A:$K,4,FALSE)</f>
        <v>Bitzer, Markus</v>
      </c>
      <c r="G564" s="1" t="str">
        <f>VLOOKUP($A564,'[2]Protocol Search'!$A:$K,10,FALSE)</f>
        <v>CTSU - Ambulatory and Chronic Disease</v>
      </c>
      <c r="H564" s="2">
        <v>43948</v>
      </c>
      <c r="I564" s="2">
        <v>43984</v>
      </c>
      <c r="K564" s="2">
        <v>43984</v>
      </c>
      <c r="N564" s="2" t="s">
        <v>0</v>
      </c>
      <c r="O564" s="2">
        <v>43971</v>
      </c>
      <c r="P564" s="2">
        <v>44004</v>
      </c>
      <c r="Q564" s="2">
        <v>44006</v>
      </c>
      <c r="R564" s="2" t="s">
        <v>0</v>
      </c>
      <c r="S564" s="2">
        <v>44027</v>
      </c>
      <c r="T564" s="2">
        <v>44006</v>
      </c>
      <c r="U564" s="2">
        <v>43963</v>
      </c>
      <c r="V564" s="2">
        <v>44006</v>
      </c>
      <c r="W564" s="2">
        <v>44006</v>
      </c>
      <c r="X564" s="2" t="s">
        <v>0</v>
      </c>
      <c r="Z564" s="2">
        <v>44028</v>
      </c>
      <c r="AA564" s="2" t="s">
        <v>0</v>
      </c>
      <c r="AB564" s="2" t="s">
        <v>0</v>
      </c>
      <c r="AC564" s="2">
        <v>44076</v>
      </c>
      <c r="AD564" s="2">
        <v>44004</v>
      </c>
      <c r="AF564" s="2">
        <v>43987</v>
      </c>
      <c r="AG564" s="2">
        <v>43993</v>
      </c>
      <c r="AH564" s="2" t="s">
        <v>0</v>
      </c>
    </row>
    <row r="565" spans="1:34" x14ac:dyDescent="0.25">
      <c r="A565" s="1" t="s">
        <v>1162</v>
      </c>
      <c r="B565" s="1" t="str">
        <f>VLOOKUP($A565,'[2]Protocol Search'!$A:$K,5,FALSE)</f>
        <v>ABANDONED</v>
      </c>
      <c r="C565" s="1" t="str">
        <f>VLOOKUP($A565,'[2]Protocol Search'!$A:$K,9,FALSE)</f>
        <v>Industry</v>
      </c>
      <c r="D565" s="1" t="str">
        <f>VLOOKUP($A565,'[2]Protocol Search'!$A:$K,7,FALSE)</f>
        <v>AstraZeneca US</v>
      </c>
      <c r="E565" s="1" t="str">
        <f>VLOOKUP($A565,'[2]Protocol Search'!$A:$K,3,FALSE)</f>
        <v>Int Med-Pulmonary/Critical Care</v>
      </c>
      <c r="F565" s="1" t="str">
        <f>VLOOKUP($A565,'[2]Protocol Search'!$A:$K,4,FALSE)</f>
        <v>Lugogo, Njira</v>
      </c>
      <c r="G565" s="1" t="str">
        <f>VLOOKUP($A565,'[2]Protocol Search'!$A:$K,10,FALSE)</f>
        <v>CTSU - Ambulatory and Chronic Disease</v>
      </c>
      <c r="H565" s="2">
        <v>43580</v>
      </c>
      <c r="I565" s="2">
        <v>43640</v>
      </c>
      <c r="K565" s="2">
        <v>43637</v>
      </c>
      <c r="N565" s="2">
        <v>43657</v>
      </c>
      <c r="P565" s="2">
        <v>43640</v>
      </c>
      <c r="U565" s="2">
        <v>43588</v>
      </c>
      <c r="W565" s="2">
        <v>43679</v>
      </c>
      <c r="AD565" s="2">
        <v>43657</v>
      </c>
      <c r="AF565" s="2">
        <v>43640</v>
      </c>
      <c r="AG565" s="2">
        <v>43654</v>
      </c>
      <c r="AH565" s="2">
        <v>43587</v>
      </c>
    </row>
    <row r="566" spans="1:34" x14ac:dyDescent="0.25">
      <c r="A566" s="1" t="s">
        <v>1161</v>
      </c>
      <c r="B566" s="1" t="str">
        <f>VLOOKUP($A566,'[2]Protocol Search'!$A:$K,5,FALSE)</f>
        <v>ABANDONED</v>
      </c>
      <c r="C566" s="1" t="str">
        <f>VLOOKUP($A566,'[2]Protocol Search'!$A:$K,9,FALSE)</f>
        <v>Industry</v>
      </c>
      <c r="D566" s="1" t="str">
        <f>VLOOKUP($A566,'[2]Protocol Search'!$A:$K,7,FALSE)</f>
        <v>Clinipace</v>
      </c>
      <c r="E566" s="1" t="str">
        <f>VLOOKUP($A566,'[2]Protocol Search'!$A:$K,3,FALSE)</f>
        <v>Pathology</v>
      </c>
      <c r="F566" s="1" t="str">
        <f>VLOOKUP($A566,'[2]Protocol Search'!$A:$K,4,FALSE)</f>
        <v>Davenport, Robertson</v>
      </c>
      <c r="G566" s="1" t="str">
        <f>VLOOKUP($A566,'[2]Protocol Search'!$A:$K,10,FALSE)</f>
        <v>CTSU - Acute, Critical Care, Surgery &amp; Transplant</v>
      </c>
      <c r="H566" s="2">
        <v>43518</v>
      </c>
      <c r="I566" s="2">
        <v>43641</v>
      </c>
      <c r="K566" s="2">
        <v>43641</v>
      </c>
      <c r="N566" s="2">
        <v>43623</v>
      </c>
      <c r="O566" s="2">
        <v>43748</v>
      </c>
      <c r="P566" s="2">
        <v>43662</v>
      </c>
      <c r="Q566" s="2">
        <v>43691</v>
      </c>
      <c r="R566" s="2">
        <v>43775</v>
      </c>
      <c r="S566" s="2" t="s">
        <v>0</v>
      </c>
      <c r="T566" s="2">
        <v>43768</v>
      </c>
      <c r="U566" s="2">
        <v>43598</v>
      </c>
      <c r="V566" s="2">
        <v>43837</v>
      </c>
      <c r="W566" s="2">
        <v>43768</v>
      </c>
      <c r="X566" s="2" t="s">
        <v>0</v>
      </c>
      <c r="Z566" s="2" t="s">
        <v>0</v>
      </c>
      <c r="AB566" s="2" t="s">
        <v>0</v>
      </c>
      <c r="AC566" s="2" t="s">
        <v>0</v>
      </c>
      <c r="AD566" s="2">
        <v>43676</v>
      </c>
      <c r="AF566" s="2">
        <v>43663</v>
      </c>
      <c r="AG566" s="2">
        <v>43671</v>
      </c>
      <c r="AH566" s="2">
        <v>43518</v>
      </c>
    </row>
    <row r="567" spans="1:34" x14ac:dyDescent="0.25">
      <c r="A567" s="1" t="s">
        <v>1160</v>
      </c>
      <c r="B567" s="1" t="str">
        <f>VLOOKUP($A567,'[2]Protocol Search'!$A:$K,5,FALSE)</f>
        <v>OPEN TO ACCRUAL</v>
      </c>
      <c r="C567" s="1" t="str">
        <f>VLOOKUP($A567,'[2]Protocol Search'!$A:$K,9,FALSE)</f>
        <v>Industry</v>
      </c>
      <c r="D567" s="1" t="str">
        <f>VLOOKUP($A567,'[2]Protocol Search'!$A:$K,7,FALSE)</f>
        <v>Neurocrine Biosciences, Inc.</v>
      </c>
      <c r="E567" s="1" t="str">
        <f>VLOOKUP($A567,'[2]Protocol Search'!$A:$K,3,FALSE)</f>
        <v>Int Med-Metabolism, Endo &amp; Diabetes</v>
      </c>
      <c r="F567" s="1" t="str">
        <f>VLOOKUP($A567,'[2]Protocol Search'!$A:$K,4,FALSE)</f>
        <v>Auchus, Richard</v>
      </c>
      <c r="G567" s="1" t="str">
        <f>VLOOKUP($A567,'[2]Protocol Search'!$A:$K,10,FALSE)</f>
        <v>CTSU - Ambulatory and Chronic Disease</v>
      </c>
      <c r="H567" s="2">
        <v>43605</v>
      </c>
      <c r="I567" s="2">
        <v>43614</v>
      </c>
      <c r="K567" s="2">
        <v>43613</v>
      </c>
      <c r="N567" s="2">
        <v>43615</v>
      </c>
      <c r="O567" s="2">
        <v>43706</v>
      </c>
      <c r="P567" s="2">
        <v>43619</v>
      </c>
      <c r="Q567" s="2">
        <v>43661</v>
      </c>
      <c r="R567" s="2">
        <v>43726</v>
      </c>
      <c r="S567" s="2">
        <v>43801</v>
      </c>
      <c r="T567" s="2">
        <v>43726</v>
      </c>
      <c r="U567" s="2">
        <v>43605</v>
      </c>
      <c r="V567" s="2">
        <v>43752</v>
      </c>
      <c r="W567" s="2">
        <v>43689</v>
      </c>
      <c r="X567" s="2">
        <v>43752</v>
      </c>
      <c r="Z567" s="2">
        <v>43808</v>
      </c>
      <c r="AB567" s="2">
        <v>43882</v>
      </c>
      <c r="AC567" s="2">
        <v>43896</v>
      </c>
      <c r="AD567" s="2">
        <v>43661</v>
      </c>
      <c r="AF567" s="2">
        <v>43614</v>
      </c>
      <c r="AG567" s="2">
        <v>43622</v>
      </c>
      <c r="AH567" s="2" t="s">
        <v>0</v>
      </c>
    </row>
    <row r="568" spans="1:34" x14ac:dyDescent="0.25">
      <c r="A568" s="1" t="s">
        <v>1159</v>
      </c>
      <c r="B568" s="1" t="str">
        <f>VLOOKUP($A568,'[2]Protocol Search'!$A:$K,5,FALSE)</f>
        <v>CLOSED TO ACCRUAL</v>
      </c>
      <c r="C568" s="1" t="str">
        <f>VLOOKUP($A568,'[2]Protocol Search'!$A:$K,9,FALSE)</f>
        <v>Industry</v>
      </c>
      <c r="D568" s="1" t="str">
        <f>VLOOKUP($A568,'[2]Protocol Search'!$A:$K,7,FALSE)</f>
        <v>Vertex Pharmaceuticals</v>
      </c>
      <c r="E568" s="1" t="str">
        <f>VLOOKUP($A568,'[2]Protocol Search'!$A:$K,3,FALSE)</f>
        <v>Pediatrics-Pulmonary Medicine</v>
      </c>
      <c r="F568" s="1" t="str">
        <f>VLOOKUP($A568,'[2]Protocol Search'!$A:$K,4,FALSE)</f>
        <v>Nasr, Samya</v>
      </c>
      <c r="G568" s="1" t="str">
        <f>VLOOKUP($A568,'[2]Protocol Search'!$A:$K,10,FALSE)</f>
        <v>CTSU - Childrens</v>
      </c>
      <c r="H568" s="2">
        <v>43642</v>
      </c>
      <c r="I568" s="2">
        <v>43647</v>
      </c>
      <c r="K568" s="2">
        <v>43643</v>
      </c>
      <c r="N568" s="2">
        <v>43647</v>
      </c>
      <c r="O568" s="2">
        <v>43648</v>
      </c>
      <c r="P568" s="2">
        <v>43656</v>
      </c>
      <c r="Q568" s="2">
        <v>43677</v>
      </c>
      <c r="R568" s="2">
        <v>43665</v>
      </c>
      <c r="S568" s="2">
        <v>43780</v>
      </c>
      <c r="T568" s="2" t="s">
        <v>0</v>
      </c>
      <c r="U568" s="2">
        <v>43643</v>
      </c>
      <c r="V568" s="2">
        <v>43679</v>
      </c>
      <c r="W568" s="2">
        <v>43665</v>
      </c>
      <c r="X568" s="2">
        <v>43679</v>
      </c>
      <c r="Z568" s="2">
        <v>43783</v>
      </c>
      <c r="AB568" s="2">
        <v>43770</v>
      </c>
      <c r="AC568" s="2">
        <v>43861</v>
      </c>
      <c r="AD568" s="2">
        <v>43664</v>
      </c>
      <c r="AF568" s="2">
        <v>43655</v>
      </c>
      <c r="AG568" s="2">
        <v>43655</v>
      </c>
      <c r="AH568" s="2" t="s">
        <v>0</v>
      </c>
    </row>
    <row r="569" spans="1:34" x14ac:dyDescent="0.25">
      <c r="A569" s="1" t="s">
        <v>1158</v>
      </c>
      <c r="B569" s="1" t="str">
        <f>VLOOKUP($A569,'[2]Protocol Search'!$A:$K,5,FALSE)</f>
        <v>OPEN TO ACCRUAL</v>
      </c>
      <c r="C569" s="1" t="str">
        <f>VLOOKUP($A569,'[2]Protocol Search'!$A:$K,9,FALSE)</f>
        <v>Institutional</v>
      </c>
      <c r="D569" s="1" t="str">
        <f>VLOOKUP($A569,'[2]Protocol Search'!$A:$K,7,FALSE)</f>
        <v>Children's Oncology Group (COG)</v>
      </c>
      <c r="E569" s="1" t="str">
        <f>VLOOKUP($A569,'[2]Protocol Search'!$A:$K,3,FALSE)</f>
        <v>Pediatrics-Hematology/Oncology</v>
      </c>
      <c r="F569" s="1" t="str">
        <f>VLOOKUP($A569,'[2]Protocol Search'!$A:$K,4,FALSE)</f>
        <v>Mody, Rajen</v>
      </c>
      <c r="G569" s="1" t="str">
        <f>VLOOKUP($A569,'[2]Protocol Search'!$A:$K,10,FALSE)</f>
        <v>CTSU - Childrens</v>
      </c>
      <c r="H569" s="2">
        <v>43655</v>
      </c>
      <c r="I569" s="2">
        <v>43661</v>
      </c>
      <c r="K569" s="2">
        <v>43656</v>
      </c>
      <c r="N569" s="2" t="s">
        <v>0</v>
      </c>
      <c r="O569" s="2">
        <v>43670</v>
      </c>
      <c r="P569" s="2">
        <v>43684</v>
      </c>
      <c r="Q569" s="2">
        <v>43693</v>
      </c>
      <c r="R569" s="2" t="s">
        <v>0</v>
      </c>
      <c r="S569" s="2">
        <v>43728</v>
      </c>
      <c r="T569" s="2">
        <v>43726</v>
      </c>
      <c r="U569" s="2">
        <v>43656</v>
      </c>
      <c r="V569" s="2">
        <v>43726</v>
      </c>
      <c r="W569" s="2">
        <v>43719</v>
      </c>
      <c r="X569" s="2" t="s">
        <v>0</v>
      </c>
      <c r="Z569" s="2">
        <v>43742</v>
      </c>
      <c r="AA569" s="2" t="s">
        <v>0</v>
      </c>
      <c r="AB569" s="2" t="s">
        <v>0</v>
      </c>
      <c r="AC569" s="2">
        <v>43745</v>
      </c>
      <c r="AD569" s="2" t="s">
        <v>0</v>
      </c>
      <c r="AF569" s="2">
        <v>43662</v>
      </c>
      <c r="AG569" s="2" t="s">
        <v>0</v>
      </c>
      <c r="AH569" s="2" t="s">
        <v>0</v>
      </c>
    </row>
    <row r="570" spans="1:34" x14ac:dyDescent="0.25">
      <c r="A570" s="1" t="s">
        <v>1157</v>
      </c>
      <c r="B570" s="1" t="str">
        <f>VLOOKUP($A570,'[2]Protocol Search'!$A:$K,5,FALSE)</f>
        <v>CLOSED TO ACCRUAL</v>
      </c>
      <c r="C570" s="1" t="str">
        <f>VLOOKUP($A570,'[2]Protocol Search'!$A:$K,9,FALSE)</f>
        <v>Industry</v>
      </c>
      <c r="D570" s="1" t="str">
        <f>VLOOKUP($A570,'[2]Protocol Search'!$A:$K,7,FALSE)</f>
        <v>Edwards Lifesciences, LLC</v>
      </c>
      <c r="E570" s="1" t="str">
        <f>VLOOKUP($A570,'[2]Protocol Search'!$A:$K,3,FALSE)</f>
        <v>Anesthesiology</v>
      </c>
      <c r="F570" s="1" t="str">
        <f>VLOOKUP($A570,'[2]Protocol Search'!$A:$K,4,FALSE)</f>
        <v>Kumar, Sathish</v>
      </c>
      <c r="G570" s="1" t="str">
        <f>VLOOKUP($A570,'[2]Protocol Search'!$A:$K,10,FALSE)</f>
        <v>CTSU - Acute, Critical Care, Surgery &amp; Transplant</v>
      </c>
      <c r="H570" s="2">
        <v>43413</v>
      </c>
      <c r="I570" s="2">
        <v>43577</v>
      </c>
      <c r="K570" s="2">
        <v>43577</v>
      </c>
      <c r="N570" s="2" t="s">
        <v>0</v>
      </c>
      <c r="O570" s="2">
        <v>43690</v>
      </c>
      <c r="P570" s="2" t="s">
        <v>0</v>
      </c>
      <c r="Q570" s="2">
        <v>43592</v>
      </c>
      <c r="R570" s="2">
        <v>43606</v>
      </c>
      <c r="S570" s="2" t="s">
        <v>0</v>
      </c>
      <c r="T570" s="2">
        <v>43605</v>
      </c>
      <c r="V570" s="2">
        <v>43676</v>
      </c>
      <c r="W570" s="2">
        <v>43592</v>
      </c>
      <c r="X570" s="2">
        <v>43661</v>
      </c>
      <c r="Z570" s="2">
        <v>43766</v>
      </c>
      <c r="AB570" s="2">
        <v>43728</v>
      </c>
      <c r="AC570" s="2">
        <v>43766</v>
      </c>
      <c r="AD570" s="2">
        <v>43580</v>
      </c>
      <c r="AF570" s="2">
        <v>43573</v>
      </c>
      <c r="AG570" s="2">
        <v>43573</v>
      </c>
      <c r="AH570" s="2" t="s">
        <v>0</v>
      </c>
    </row>
    <row r="571" spans="1:34" x14ac:dyDescent="0.25">
      <c r="A571" s="1" t="s">
        <v>1156</v>
      </c>
      <c r="B571" s="1" t="str">
        <f>VLOOKUP($A571,'[2]Protocol Search'!$A:$K,5,FALSE)</f>
        <v>OPEN TO ACCRUAL</v>
      </c>
      <c r="C571" s="1" t="str">
        <f>VLOOKUP($A571,'[2]Protocol Search'!$A:$K,9,FALSE)</f>
        <v>Institutional</v>
      </c>
      <c r="D571" s="1" t="str">
        <f>VLOOKUP($A571,'[2]Protocol Search'!$A:$K,7,FALSE)</f>
        <v>BioStable Science &amp; Engineering, Inc</v>
      </c>
      <c r="E571" s="1" t="str">
        <f>VLOOKUP($A571,'[2]Protocol Search'!$A:$K,3,FALSE)</f>
        <v>Cardiac Surgery</v>
      </c>
      <c r="F571" s="1" t="str">
        <f>VLOOKUP($A571,'[2]Protocol Search'!$A:$K,4,FALSE)</f>
        <v>Si, Ming-Sing</v>
      </c>
      <c r="G571" s="1" t="str">
        <f>VLOOKUP($A571,'[2]Protocol Search'!$A:$K,10,FALSE)</f>
        <v>CTSU - Childrens</v>
      </c>
      <c r="H571" s="2">
        <v>43648</v>
      </c>
      <c r="I571" s="2">
        <v>43661</v>
      </c>
      <c r="K571" s="2">
        <v>43661</v>
      </c>
      <c r="N571" s="2">
        <v>43661</v>
      </c>
      <c r="O571" s="2">
        <v>43670</v>
      </c>
      <c r="P571" s="2">
        <v>43677</v>
      </c>
      <c r="Q571" s="2">
        <v>43678</v>
      </c>
      <c r="R571" s="2">
        <v>43678</v>
      </c>
      <c r="S571" s="2">
        <v>43745</v>
      </c>
      <c r="T571" s="2">
        <v>43677</v>
      </c>
      <c r="U571" s="2">
        <v>43658</v>
      </c>
      <c r="V571" s="2">
        <v>43706</v>
      </c>
      <c r="W571" s="2">
        <v>43671</v>
      </c>
      <c r="X571" s="2">
        <v>43711</v>
      </c>
      <c r="Z571" s="2">
        <v>43832</v>
      </c>
      <c r="AB571" s="2">
        <v>43916</v>
      </c>
      <c r="AC571" s="2">
        <v>44040</v>
      </c>
      <c r="AD571" s="2">
        <v>43668</v>
      </c>
      <c r="AF571" s="2">
        <v>43662</v>
      </c>
      <c r="AG571" s="2">
        <v>43664</v>
      </c>
      <c r="AH571" s="2" t="s">
        <v>0</v>
      </c>
    </row>
    <row r="572" spans="1:34" x14ac:dyDescent="0.25">
      <c r="A572" s="1" t="s">
        <v>1155</v>
      </c>
      <c r="B572" s="1" t="str">
        <f>VLOOKUP($A572,'[2]Protocol Search'!$A:$K,5,FALSE)</f>
        <v>OPEN TO ACCRUAL</v>
      </c>
      <c r="C572" s="1" t="str">
        <f>VLOOKUP($A572,'[2]Protocol Search'!$A:$K,9,FALSE)</f>
        <v>Industry</v>
      </c>
      <c r="D572" s="1" t="str">
        <f>VLOOKUP($A572,'[2]Protocol Search'!$A:$K,7,FALSE)</f>
        <v>Eicos Sciences, Inc</v>
      </c>
      <c r="E572" s="1" t="str">
        <f>VLOOKUP($A572,'[2]Protocol Search'!$A:$K,3,FALSE)</f>
        <v>Int Med-Rheumatology</v>
      </c>
      <c r="F572" s="1" t="str">
        <f>VLOOKUP($A572,'[2]Protocol Search'!$A:$K,4,FALSE)</f>
        <v>Nagaraja, Vivek</v>
      </c>
      <c r="G572" s="1" t="str">
        <f>VLOOKUP($A572,'[2]Protocol Search'!$A:$K,10,FALSE)</f>
        <v>CTSU - Ambulatory and Chronic Disease</v>
      </c>
      <c r="H572" s="2">
        <v>43500</v>
      </c>
      <c r="I572" s="2">
        <v>43662</v>
      </c>
      <c r="K572" s="2">
        <v>43662</v>
      </c>
      <c r="N572" s="2">
        <v>43665</v>
      </c>
      <c r="O572" s="2">
        <v>43704</v>
      </c>
      <c r="P572" s="2">
        <v>43669</v>
      </c>
      <c r="Q572" s="2">
        <v>43676</v>
      </c>
      <c r="R572" s="2">
        <v>43683</v>
      </c>
      <c r="S572" s="2">
        <v>43784</v>
      </c>
      <c r="T572" s="2">
        <v>43683</v>
      </c>
      <c r="U572" s="2">
        <v>43658</v>
      </c>
      <c r="V572" s="2">
        <v>43692</v>
      </c>
      <c r="W572" s="2">
        <v>43682</v>
      </c>
      <c r="X572" s="2">
        <v>43700</v>
      </c>
      <c r="Z572" s="2">
        <v>43791</v>
      </c>
      <c r="AB572" s="2">
        <v>43782</v>
      </c>
      <c r="AC572" s="2">
        <v>43794</v>
      </c>
      <c r="AD572" s="2">
        <v>43676</v>
      </c>
      <c r="AF572" s="2">
        <v>43663</v>
      </c>
      <c r="AG572" s="2">
        <v>43663</v>
      </c>
      <c r="AH572" s="2">
        <v>43504</v>
      </c>
    </row>
    <row r="573" spans="1:34" x14ac:dyDescent="0.25">
      <c r="A573" s="1" t="s">
        <v>1154</v>
      </c>
      <c r="B573" s="1" t="str">
        <f>VLOOKUP($A573,'[2]Protocol Search'!$A:$K,5,FALSE)</f>
        <v>TERMINATED</v>
      </c>
      <c r="C573" s="1" t="str">
        <f>VLOOKUP($A573,'[2]Protocol Search'!$A:$K,9,FALSE)</f>
        <v>Industry</v>
      </c>
      <c r="D573" s="1" t="str">
        <f>VLOOKUP($A573,'[2]Protocol Search'!$A:$K,7,FALSE)</f>
        <v>Worldwide Clinical Trials, Inc.</v>
      </c>
      <c r="E573" s="1" t="str">
        <f>VLOOKUP($A573,'[2]Protocol Search'!$A:$K,3,FALSE)</f>
        <v>Radiology</v>
      </c>
      <c r="F573" s="1" t="str">
        <f>VLOOKUP($A573,'[2]Protocol Search'!$A:$K,4,FALSE)</f>
        <v>Bohnen, Nicolaas</v>
      </c>
      <c r="G573" s="1" t="str">
        <f>VLOOKUP($A573,'[2]Protocol Search'!$A:$K,10,FALSE)</f>
        <v>CTSU - Neurosciences and Sensory</v>
      </c>
      <c r="H573" s="2">
        <v>43651</v>
      </c>
      <c r="I573" s="2">
        <v>43689</v>
      </c>
      <c r="K573" s="2">
        <v>43689</v>
      </c>
      <c r="N573" s="2">
        <v>43647</v>
      </c>
      <c r="O573" s="2">
        <v>43753</v>
      </c>
      <c r="P573" s="2">
        <v>43717</v>
      </c>
      <c r="Q573" s="2">
        <v>43714</v>
      </c>
      <c r="R573" s="2">
        <v>43678</v>
      </c>
      <c r="S573" s="2">
        <v>43753</v>
      </c>
      <c r="T573" s="2">
        <v>43678</v>
      </c>
      <c r="U573" s="2">
        <v>43634</v>
      </c>
      <c r="V573" s="2">
        <v>43678</v>
      </c>
      <c r="W573" s="2">
        <v>43677</v>
      </c>
      <c r="X573" s="2">
        <v>43678</v>
      </c>
      <c r="Z573" s="2">
        <v>43749</v>
      </c>
      <c r="AB573" s="2">
        <v>43747</v>
      </c>
      <c r="AC573" s="2">
        <v>43760</v>
      </c>
      <c r="AD573" s="2" t="s">
        <v>0</v>
      </c>
      <c r="AF573" s="2" t="s">
        <v>0</v>
      </c>
      <c r="AG573" s="2" t="s">
        <v>0</v>
      </c>
      <c r="AH573" s="2" t="s">
        <v>0</v>
      </c>
    </row>
    <row r="574" spans="1:34" x14ac:dyDescent="0.25">
      <c r="A574" s="1" t="s">
        <v>1153</v>
      </c>
      <c r="B574" s="1" t="str">
        <f>VLOOKUP($A574,'[2]Protocol Search'!$A:$K,5,FALSE)</f>
        <v>CLOSED TO ACCRUAL</v>
      </c>
      <c r="C574" s="1" t="str">
        <f>VLOOKUP($A574,'[2]Protocol Search'!$A:$K,9,FALSE)</f>
        <v>Industry</v>
      </c>
      <c r="D574" s="1" t="str">
        <f>VLOOKUP($A574,'[2]Protocol Search'!$A:$K,7,FALSE)</f>
        <v>Galapagos NV</v>
      </c>
      <c r="E574" s="1" t="str">
        <f>VLOOKUP($A574,'[2]Protocol Search'!$A:$K,3,FALSE)</f>
        <v>Int Med-Rheumatology</v>
      </c>
      <c r="F574" s="1" t="str">
        <f>VLOOKUP($A574,'[2]Protocol Search'!$A:$K,4,FALSE)</f>
        <v>Khanna, Dinesh</v>
      </c>
      <c r="G574" s="1" t="str">
        <f>VLOOKUP($A574,'[2]Protocol Search'!$A:$K,10,FALSE)</f>
        <v>CTSU - Ambulatory and Chronic Disease</v>
      </c>
      <c r="H574" s="2">
        <v>43543</v>
      </c>
      <c r="I574" s="2">
        <v>43627</v>
      </c>
      <c r="K574" s="2">
        <v>43627</v>
      </c>
      <c r="N574" s="2">
        <v>43628</v>
      </c>
      <c r="O574" s="2">
        <v>43664</v>
      </c>
      <c r="P574" s="2">
        <v>43635</v>
      </c>
      <c r="Q574" s="2">
        <v>43657</v>
      </c>
      <c r="R574" s="2">
        <v>43662</v>
      </c>
      <c r="S574" s="2">
        <v>43731</v>
      </c>
      <c r="T574" s="2">
        <v>43662</v>
      </c>
      <c r="U574" s="2">
        <v>43619</v>
      </c>
      <c r="V574" s="2">
        <v>43724</v>
      </c>
      <c r="W574" s="2">
        <v>43657</v>
      </c>
      <c r="X574" s="2">
        <v>43726</v>
      </c>
      <c r="Z574" s="2">
        <v>43732</v>
      </c>
      <c r="AB574" s="2">
        <v>43741</v>
      </c>
      <c r="AC574" s="2">
        <v>43759</v>
      </c>
      <c r="AD574" s="2">
        <v>43641</v>
      </c>
      <c r="AF574" s="2">
        <v>43628</v>
      </c>
      <c r="AG574" s="2">
        <v>43633</v>
      </c>
      <c r="AH574" s="2">
        <v>43551</v>
      </c>
    </row>
    <row r="575" spans="1:34" x14ac:dyDescent="0.25">
      <c r="A575" s="1" t="s">
        <v>1152</v>
      </c>
      <c r="B575" s="1" t="str">
        <f>VLOOKUP($A575,'[2]Protocol Search'!$A:$K,5,FALSE)</f>
        <v>OPEN TO ACCRUAL</v>
      </c>
      <c r="C575" s="1" t="str">
        <f>VLOOKUP($A575,'[2]Protocol Search'!$A:$K,9,FALSE)</f>
        <v>Externally Peer-Reviewed</v>
      </c>
      <c r="D575" s="1" t="str">
        <f>VLOOKUP($A575,'[2]Protocol Search'!$A:$K,7,FALSE)</f>
        <v>DHHS - National Institutes of Health</v>
      </c>
      <c r="E575" s="1" t="str">
        <f>VLOOKUP($A575,'[2]Protocol Search'!$A:$K,3,FALSE)</f>
        <v>Family Medicine</v>
      </c>
      <c r="F575" s="1" t="str">
        <f>VLOOKUP($A575,'[2]Protocol Search'!$A:$K,4,FALSE)</f>
        <v>Tzilos-Wernette, Golfo</v>
      </c>
      <c r="G575" s="1" t="str">
        <f>VLOOKUP($A575,'[2]Protocol Search'!$A:$K,10,FALSE)</f>
        <v>CTSU - Behavior, Function, and Pain</v>
      </c>
      <c r="H575" s="2">
        <v>43620</v>
      </c>
      <c r="I575" s="2">
        <v>43840</v>
      </c>
      <c r="K575" s="2">
        <v>43833</v>
      </c>
      <c r="N575" s="2" t="s">
        <v>0</v>
      </c>
      <c r="O575" s="2">
        <v>43689</v>
      </c>
      <c r="P575" s="2" t="s">
        <v>0</v>
      </c>
      <c r="Q575" s="2" t="s">
        <v>0</v>
      </c>
      <c r="R575" s="2" t="s">
        <v>0</v>
      </c>
      <c r="S575" s="2" t="s">
        <v>0</v>
      </c>
      <c r="T575" s="2" t="s">
        <v>0</v>
      </c>
      <c r="U575" s="2">
        <v>43833</v>
      </c>
      <c r="V575" s="2" t="s">
        <v>0</v>
      </c>
      <c r="W575" s="2" t="s">
        <v>0</v>
      </c>
      <c r="X575" s="2" t="s">
        <v>0</v>
      </c>
      <c r="Z575" s="2">
        <v>43846</v>
      </c>
      <c r="AB575" s="2" t="s">
        <v>0</v>
      </c>
      <c r="AC575" s="2">
        <v>43859</v>
      </c>
      <c r="AD575" s="2" t="s">
        <v>0</v>
      </c>
      <c r="AF575" s="2" t="s">
        <v>0</v>
      </c>
      <c r="AG575" s="2" t="s">
        <v>0</v>
      </c>
      <c r="AH575" s="2" t="s">
        <v>0</v>
      </c>
    </row>
    <row r="576" spans="1:34" x14ac:dyDescent="0.25">
      <c r="A576" s="1" t="s">
        <v>1151</v>
      </c>
      <c r="B576" s="1" t="str">
        <f>VLOOKUP($A576,'[2]Protocol Search'!$A:$K,5,FALSE)</f>
        <v>OPEN TO ACCRUAL</v>
      </c>
      <c r="C576" s="1" t="str">
        <f>VLOOKUP($A576,'[2]Protocol Search'!$A:$K,9,FALSE)</f>
        <v>Externally Peer-Reviewed</v>
      </c>
      <c r="D576" s="1" t="str">
        <f>VLOOKUP($A576,'[2]Protocol Search'!$A:$K,7,FALSE)</f>
        <v>Children's Spine Foundation</v>
      </c>
      <c r="E576" s="1" t="str">
        <f>VLOOKUP($A576,'[2]Protocol Search'!$A:$K,3,FALSE)</f>
        <v>Orthopaedic Surgery</v>
      </c>
      <c r="F576" s="1" t="str">
        <f>VLOOKUP($A576,'[2]Protocol Search'!$A:$K,4,FALSE)</f>
        <v>Li, G Ying</v>
      </c>
      <c r="G576" s="1" t="str">
        <f>VLOOKUP($A576,'[2]Protocol Search'!$A:$K,10,FALSE)</f>
        <v>CTSU - Behavior, Function, and Pain</v>
      </c>
      <c r="H576" s="2">
        <v>43664</v>
      </c>
      <c r="I576" s="2">
        <v>43692</v>
      </c>
      <c r="K576" s="2">
        <v>43677</v>
      </c>
      <c r="N576" s="2">
        <v>43693</v>
      </c>
      <c r="O576" s="2">
        <v>43726</v>
      </c>
      <c r="P576" s="2">
        <v>43705</v>
      </c>
      <c r="Q576" s="2">
        <v>43717</v>
      </c>
      <c r="R576" s="2" t="s">
        <v>0</v>
      </c>
      <c r="S576" s="2">
        <v>43810</v>
      </c>
      <c r="T576" s="2">
        <v>43726</v>
      </c>
      <c r="U576" s="2">
        <v>43677</v>
      </c>
      <c r="V576" s="2">
        <v>43734</v>
      </c>
      <c r="W576" s="2">
        <v>43712</v>
      </c>
      <c r="X576" s="2">
        <v>43734</v>
      </c>
      <c r="Z576" s="2">
        <v>43810</v>
      </c>
      <c r="AA576" s="2">
        <v>43913</v>
      </c>
      <c r="AB576" s="2">
        <v>43920</v>
      </c>
      <c r="AC576" s="2">
        <v>43920</v>
      </c>
      <c r="AD576" s="2">
        <v>43712</v>
      </c>
      <c r="AF576" s="2">
        <v>43698</v>
      </c>
      <c r="AG576" s="2">
        <v>43698</v>
      </c>
      <c r="AH576" s="2" t="s">
        <v>0</v>
      </c>
    </row>
    <row r="577" spans="1:34" x14ac:dyDescent="0.25">
      <c r="A577" s="1" t="s">
        <v>1150</v>
      </c>
      <c r="B577" s="1" t="str">
        <f>VLOOKUP($A577,'[2]Protocol Search'!$A:$K,5,FALSE)</f>
        <v>OPEN TO ACCRUAL</v>
      </c>
      <c r="C577" s="1" t="str">
        <f>VLOOKUP($A577,'[2]Protocol Search'!$A:$K,9,FALSE)</f>
        <v>Industry</v>
      </c>
      <c r="D577" s="1" t="str">
        <f>VLOOKUP($A577,'[2]Protocol Search'!$A:$K,7,FALSE)</f>
        <v>Pfizer, Inc.</v>
      </c>
      <c r="E577" s="1" t="str">
        <f>VLOOKUP($A577,'[2]Protocol Search'!$A:$K,3,FALSE)</f>
        <v>Int Med-Rheumatology</v>
      </c>
      <c r="F577" s="1" t="str">
        <f>VLOOKUP($A577,'[2]Protocol Search'!$A:$K,4,FALSE)</f>
        <v>Cagnoli, Patricia</v>
      </c>
      <c r="G577" s="1" t="str">
        <f>VLOOKUP($A577,'[2]Protocol Search'!$A:$K,10,FALSE)</f>
        <v>CTSU - Ambulatory and Chronic Disease</v>
      </c>
      <c r="H577" s="2">
        <v>43500</v>
      </c>
      <c r="I577" s="2">
        <v>43663</v>
      </c>
      <c r="K577" s="2">
        <v>43662</v>
      </c>
      <c r="N577" s="2">
        <v>43665</v>
      </c>
      <c r="O577" s="2">
        <v>43699</v>
      </c>
      <c r="P577" s="2">
        <v>43675</v>
      </c>
      <c r="Q577" s="2">
        <v>43689</v>
      </c>
      <c r="R577" s="2">
        <v>43711</v>
      </c>
      <c r="S577" s="2">
        <v>43801</v>
      </c>
      <c r="T577" s="2">
        <v>43711</v>
      </c>
      <c r="U577" s="2">
        <v>43655</v>
      </c>
      <c r="V577" s="2">
        <v>43767</v>
      </c>
      <c r="W577" s="2">
        <v>43697</v>
      </c>
      <c r="X577" s="2">
        <v>43773</v>
      </c>
      <c r="Z577" s="2">
        <v>43815</v>
      </c>
      <c r="AB577" s="2">
        <v>43823</v>
      </c>
      <c r="AC577" s="2">
        <v>43871</v>
      </c>
      <c r="AD577" s="2">
        <v>43686</v>
      </c>
      <c r="AF577" s="2">
        <v>43663</v>
      </c>
      <c r="AG577" s="2">
        <v>43665</v>
      </c>
      <c r="AH577" s="2" t="s">
        <v>0</v>
      </c>
    </row>
    <row r="578" spans="1:34" x14ac:dyDescent="0.25">
      <c r="A578" s="1" t="s">
        <v>1149</v>
      </c>
      <c r="B578" s="1" t="str">
        <f>VLOOKUP($A578,'[2]Protocol Search'!$A:$K,5,FALSE)</f>
        <v>OPEN TO ACCRUAL</v>
      </c>
      <c r="C578" s="1" t="str">
        <f>VLOOKUP($A578,'[2]Protocol Search'!$A:$K,9,FALSE)</f>
        <v>National</v>
      </c>
      <c r="D578" s="1" t="str">
        <f>VLOOKUP($A578,'[2]Protocol Search'!$A:$K,7,FALSE)</f>
        <v>Dana-Farber Cancer Institute</v>
      </c>
      <c r="E578" s="1" t="str">
        <f>VLOOKUP($A578,'[2]Protocol Search'!$A:$K,3,FALSE)</f>
        <v>Pediatrics-Hematology/Oncology</v>
      </c>
      <c r="F578" s="1" t="str">
        <f>VLOOKUP($A578,'[2]Protocol Search'!$A:$K,4,FALSE)</f>
        <v>Mody, Rajen</v>
      </c>
      <c r="G578" s="1" t="str">
        <f>VLOOKUP($A578,'[2]Protocol Search'!$A:$K,10,FALSE)</f>
        <v>CTSU - Childrens</v>
      </c>
      <c r="H578" s="2">
        <v>43753</v>
      </c>
      <c r="I578" s="2">
        <v>43788</v>
      </c>
      <c r="K578" s="2">
        <v>43787</v>
      </c>
      <c r="N578" s="2" t="s">
        <v>0</v>
      </c>
      <c r="O578" s="2">
        <v>43783</v>
      </c>
      <c r="P578" s="2">
        <v>43795</v>
      </c>
      <c r="Q578" s="2">
        <v>43801</v>
      </c>
      <c r="R578" s="2" t="s">
        <v>0</v>
      </c>
      <c r="S578" s="2">
        <v>43812</v>
      </c>
      <c r="T578" s="2" t="s">
        <v>0</v>
      </c>
      <c r="U578" s="2">
        <v>43787</v>
      </c>
      <c r="V578" s="2" t="s">
        <v>0</v>
      </c>
      <c r="W578" s="2" t="s">
        <v>0</v>
      </c>
      <c r="X578" s="2" t="s">
        <v>0</v>
      </c>
      <c r="Z578" s="2">
        <v>43909</v>
      </c>
      <c r="AA578" s="2">
        <v>43852</v>
      </c>
      <c r="AB578" s="2">
        <v>43860</v>
      </c>
      <c r="AC578" s="2">
        <v>43909</v>
      </c>
      <c r="AD578" s="2" t="s">
        <v>0</v>
      </c>
      <c r="AF578" s="2" t="s">
        <v>0</v>
      </c>
      <c r="AG578" s="2" t="s">
        <v>0</v>
      </c>
      <c r="AH578" s="2" t="s">
        <v>0</v>
      </c>
    </row>
    <row r="579" spans="1:34" x14ac:dyDescent="0.25">
      <c r="A579" s="1" t="s">
        <v>1148</v>
      </c>
      <c r="B579" s="1" t="str">
        <f>VLOOKUP($A579,'[2]Protocol Search'!$A:$K,5,FALSE)</f>
        <v>OPEN TO ACCRUAL</v>
      </c>
      <c r="C579" s="1" t="str">
        <f>VLOOKUP($A579,'[2]Protocol Search'!$A:$K,9,FALSE)</f>
        <v>Industry</v>
      </c>
      <c r="D579" s="1" t="str">
        <f>VLOOKUP($A579,'[2]Protocol Search'!$A:$K,7,FALSE)</f>
        <v>uniQure Biopharma N.V.</v>
      </c>
      <c r="E579" s="1" t="str">
        <f>VLOOKUP($A579,'[2]Protocol Search'!$A:$K,3,FALSE)</f>
        <v>Neurology</v>
      </c>
      <c r="F579" s="1" t="str">
        <f>VLOOKUP($A579,'[2]Protocol Search'!$A:$K,4,FALSE)</f>
        <v>Dayalu, Praveen</v>
      </c>
      <c r="G579" s="1" t="str">
        <f>VLOOKUP($A579,'[2]Protocol Search'!$A:$K,10,FALSE)</f>
        <v>CTSU - Neurosciences and Sensory</v>
      </c>
      <c r="H579" s="2">
        <v>43440</v>
      </c>
      <c r="I579" s="2">
        <v>43700</v>
      </c>
      <c r="K579" s="2">
        <v>43698</v>
      </c>
      <c r="N579" s="2">
        <v>43669</v>
      </c>
      <c r="O579" s="2">
        <v>43725</v>
      </c>
      <c r="P579" s="2">
        <v>43713</v>
      </c>
      <c r="Q579" s="2">
        <v>43805</v>
      </c>
      <c r="R579" s="2">
        <v>43725</v>
      </c>
      <c r="S579" s="2">
        <v>43906</v>
      </c>
      <c r="T579" s="2">
        <v>43725</v>
      </c>
      <c r="U579" s="2">
        <v>43698</v>
      </c>
      <c r="V579" s="2">
        <v>43725</v>
      </c>
      <c r="W579" s="2">
        <v>43725</v>
      </c>
      <c r="X579" s="2">
        <v>43725</v>
      </c>
      <c r="Z579" s="2">
        <v>43910</v>
      </c>
      <c r="AA579" s="2">
        <v>43868</v>
      </c>
      <c r="AB579" s="2">
        <v>43868</v>
      </c>
      <c r="AC579" s="2">
        <v>43910</v>
      </c>
      <c r="AD579" s="2" t="s">
        <v>0</v>
      </c>
      <c r="AF579" s="2" t="s">
        <v>0</v>
      </c>
      <c r="AG579" s="2" t="s">
        <v>0</v>
      </c>
      <c r="AH579" s="2">
        <v>43507</v>
      </c>
    </row>
    <row r="580" spans="1:34" x14ac:dyDescent="0.25">
      <c r="A580" s="1" t="s">
        <v>1147</v>
      </c>
      <c r="B580" s="1" t="str">
        <f>VLOOKUP($A580,'[2]Protocol Search'!$A:$K,5,FALSE)</f>
        <v>OPEN TO ACCRUAL</v>
      </c>
      <c r="C580" s="1" t="str">
        <f>VLOOKUP($A580,'[2]Protocol Search'!$A:$K,9,FALSE)</f>
        <v>National</v>
      </c>
      <c r="D580" s="1" t="str">
        <f>VLOOKUP($A580,'[2]Protocol Search'!$A:$K,7,FALSE)</f>
        <v>University of Michigan</v>
      </c>
      <c r="E580" s="1" t="str">
        <f>VLOOKUP($A580,'[2]Protocol Search'!$A:$K,3,FALSE)</f>
        <v>Int Med-Gastroenterology</v>
      </c>
      <c r="F580" s="1" t="str">
        <f>VLOOKUP($A580,'[2]Protocol Search'!$A:$K,4,FALSE)</f>
        <v>Singh, Prashant</v>
      </c>
      <c r="G580" s="1" t="str">
        <f>VLOOKUP($A580,'[2]Protocol Search'!$A:$K,10,FALSE)</f>
        <v>CTSU - Ambulatory and Chronic Disease</v>
      </c>
      <c r="H580" s="2">
        <v>43740</v>
      </c>
      <c r="I580" s="2">
        <v>43775</v>
      </c>
      <c r="K580" s="2">
        <v>43748</v>
      </c>
      <c r="N580" s="2" t="s">
        <v>0</v>
      </c>
      <c r="O580" s="2">
        <v>43738</v>
      </c>
      <c r="P580" s="2">
        <v>43788</v>
      </c>
      <c r="Q580" s="2">
        <v>43805</v>
      </c>
      <c r="R580" s="2" t="s">
        <v>0</v>
      </c>
      <c r="S580" s="2" t="s">
        <v>0</v>
      </c>
      <c r="T580" s="2" t="s">
        <v>0</v>
      </c>
      <c r="U580" s="2">
        <v>43748</v>
      </c>
      <c r="V580" s="2">
        <v>43805</v>
      </c>
      <c r="W580" s="2">
        <v>43805</v>
      </c>
      <c r="X580" s="2" t="s">
        <v>0</v>
      </c>
      <c r="Z580" s="2">
        <v>43867</v>
      </c>
      <c r="AA580" s="2" t="s">
        <v>0</v>
      </c>
      <c r="AB580" s="2" t="s">
        <v>0</v>
      </c>
      <c r="AC580" s="2">
        <v>43867</v>
      </c>
      <c r="AD580" s="2">
        <v>43788</v>
      </c>
      <c r="AF580" s="2">
        <v>43782</v>
      </c>
      <c r="AG580" s="2">
        <v>43782</v>
      </c>
      <c r="AH580" s="2" t="s">
        <v>0</v>
      </c>
    </row>
    <row r="581" spans="1:34" x14ac:dyDescent="0.25">
      <c r="A581" s="1" t="s">
        <v>1146</v>
      </c>
      <c r="B581" s="1" t="str">
        <f>VLOOKUP($A581,'[2]Protocol Search'!$A:$K,5,FALSE)</f>
        <v>OPEN TO ACCRUAL</v>
      </c>
      <c r="C581" s="1" t="str">
        <f>VLOOKUP($A581,'[2]Protocol Search'!$A:$K,9,FALSE)</f>
        <v>Industry</v>
      </c>
      <c r="D581" s="1" t="str">
        <f>VLOOKUP($A581,'[2]Protocol Search'!$A:$K,7,FALSE)</f>
        <v>PRA Health Sciences</v>
      </c>
      <c r="E581" s="1" t="str">
        <f>VLOOKUP($A581,'[2]Protocol Search'!$A:$K,3,FALSE)</f>
        <v>Neurology</v>
      </c>
      <c r="F581" s="1" t="str">
        <f>VLOOKUP($A581,'[2]Protocol Search'!$A:$K,4,FALSE)</f>
        <v>Goutman, Stephen</v>
      </c>
      <c r="G581" s="1" t="str">
        <f>VLOOKUP($A581,'[2]Protocol Search'!$A:$K,10,FALSE)</f>
        <v>CTSU - Neurosciences and Sensory</v>
      </c>
      <c r="H581" s="2">
        <v>43503</v>
      </c>
      <c r="I581" s="2">
        <v>43570</v>
      </c>
      <c r="K581" s="2">
        <v>43558</v>
      </c>
      <c r="N581" s="2">
        <v>43574</v>
      </c>
      <c r="O581" s="2">
        <v>43704</v>
      </c>
      <c r="P581" s="2">
        <v>43593</v>
      </c>
      <c r="Q581" s="2">
        <v>43684</v>
      </c>
      <c r="R581" s="2">
        <v>43577</v>
      </c>
      <c r="S581" s="2">
        <v>43752</v>
      </c>
      <c r="T581" s="2">
        <v>43577</v>
      </c>
      <c r="U581" s="2">
        <v>43532</v>
      </c>
      <c r="V581" s="2">
        <v>43586</v>
      </c>
      <c r="W581" s="2">
        <v>43577</v>
      </c>
      <c r="X581" s="2">
        <v>43586</v>
      </c>
      <c r="Z581" s="2">
        <v>43752</v>
      </c>
      <c r="AB581" s="2">
        <v>43655</v>
      </c>
      <c r="AC581" s="2" t="s">
        <v>0</v>
      </c>
      <c r="AD581" s="2" t="s">
        <v>0</v>
      </c>
      <c r="AF581" s="2" t="s">
        <v>0</v>
      </c>
      <c r="AG581" s="2" t="s">
        <v>0</v>
      </c>
      <c r="AH581" s="2">
        <v>43532</v>
      </c>
    </row>
    <row r="582" spans="1:34" x14ac:dyDescent="0.25">
      <c r="A582" s="1" t="s">
        <v>1145</v>
      </c>
      <c r="B582" s="1" t="str">
        <f>VLOOKUP($A582,'[2]Protocol Search'!$A:$K,5,FALSE)</f>
        <v>ABANDONED</v>
      </c>
      <c r="C582" s="1" t="str">
        <f>VLOOKUP($A582,'[2]Protocol Search'!$A:$K,9,FALSE)</f>
        <v>Externally Peer-Reviewed</v>
      </c>
      <c r="D582" s="1" t="str">
        <f>VLOOKUP($A582,'[2]Protocol Search'!$A:$K,7,FALSE)</f>
        <v>DHHS - National Institutes of Health</v>
      </c>
      <c r="E582" s="1" t="str">
        <f>VLOOKUP($A582,'[2]Protocol Search'!$A:$K,3,FALSE)</f>
        <v>Neurology</v>
      </c>
      <c r="F582" s="1" t="str">
        <f>VLOOKUP($A582,'[2]Protocol Search'!$A:$K,4,FALSE)</f>
        <v>Albin, Roger</v>
      </c>
      <c r="G582" s="1" t="str">
        <f>VLOOKUP($A582,'[2]Protocol Search'!$A:$K,10,FALSE)</f>
        <v>CTSU - Neurosciences and Sensory</v>
      </c>
      <c r="H582" s="2">
        <v>43305</v>
      </c>
      <c r="I582" s="2">
        <v>43864</v>
      </c>
      <c r="K582" s="2">
        <v>43858</v>
      </c>
      <c r="N582" s="2" t="s">
        <v>0</v>
      </c>
      <c r="O582" s="2">
        <v>43675</v>
      </c>
      <c r="R582" s="2" t="s">
        <v>0</v>
      </c>
      <c r="T582" s="2">
        <v>43488</v>
      </c>
      <c r="U582" s="2" t="s">
        <v>0</v>
      </c>
      <c r="V582" s="2">
        <v>43488</v>
      </c>
      <c r="W582" s="2">
        <v>43488</v>
      </c>
      <c r="X582" s="2">
        <v>43488</v>
      </c>
      <c r="AA582" s="2" t="s">
        <v>0</v>
      </c>
      <c r="AB582" s="2">
        <v>43789</v>
      </c>
      <c r="AD582" s="2" t="s">
        <v>0</v>
      </c>
      <c r="AF582" s="2" t="s">
        <v>0</v>
      </c>
      <c r="AG582" s="2" t="s">
        <v>0</v>
      </c>
      <c r="AH582" s="2" t="s">
        <v>0</v>
      </c>
    </row>
    <row r="583" spans="1:34" x14ac:dyDescent="0.25">
      <c r="A583" s="1" t="s">
        <v>1144</v>
      </c>
      <c r="B583" s="1" t="str">
        <f>VLOOKUP($A583,'[2]Protocol Search'!$A:$K,5,FALSE)</f>
        <v>OPEN TO ACCRUAL</v>
      </c>
      <c r="C583" s="1" t="str">
        <f>VLOOKUP($A583,'[2]Protocol Search'!$A:$K,9,FALSE)</f>
        <v>Industry</v>
      </c>
      <c r="D583" s="1" t="str">
        <f>VLOOKUP($A583,'[2]Protocol Search'!$A:$K,7,FALSE)</f>
        <v>CSL Behring, LLC</v>
      </c>
      <c r="E583" s="1" t="str">
        <f>VLOOKUP($A583,'[2]Protocol Search'!$A:$K,3,FALSE)</f>
        <v>Int Med-Rheumatology</v>
      </c>
      <c r="F583" s="1" t="str">
        <f>VLOOKUP($A583,'[2]Protocol Search'!$A:$K,4,FALSE)</f>
        <v>Schiopu, Elena</v>
      </c>
      <c r="G583" s="1" t="str">
        <f>VLOOKUP($A583,'[2]Protocol Search'!$A:$K,10,FALSE)</f>
        <v>CTSU - Ambulatory and Chronic Disease</v>
      </c>
      <c r="H583" s="2">
        <v>43108</v>
      </c>
      <c r="J583" s="2">
        <v>43641</v>
      </c>
      <c r="L583" s="2">
        <v>43637</v>
      </c>
      <c r="M583" s="2">
        <v>43655</v>
      </c>
      <c r="O583" s="2">
        <v>43714</v>
      </c>
      <c r="P583" s="2">
        <v>43644</v>
      </c>
      <c r="Q583" s="2">
        <v>43692</v>
      </c>
      <c r="R583" s="2">
        <v>43703</v>
      </c>
      <c r="S583" s="2">
        <v>43875</v>
      </c>
      <c r="T583" s="2">
        <v>43700</v>
      </c>
      <c r="V583" s="2">
        <v>43789</v>
      </c>
      <c r="W583" s="2">
        <v>43692</v>
      </c>
      <c r="X583" s="2">
        <v>43801</v>
      </c>
      <c r="Z583" s="2">
        <v>43894</v>
      </c>
      <c r="AB583" s="2">
        <v>43887</v>
      </c>
      <c r="AC583" s="2">
        <v>44069</v>
      </c>
      <c r="AD583" s="2">
        <v>43655</v>
      </c>
      <c r="AE583" s="2">
        <v>43641</v>
      </c>
      <c r="AH583" s="2">
        <v>43172</v>
      </c>
    </row>
    <row r="584" spans="1:34" x14ac:dyDescent="0.25">
      <c r="A584" s="1" t="s">
        <v>1143</v>
      </c>
      <c r="B584" s="1" t="str">
        <f>VLOOKUP($A584,'[2]Protocol Search'!$A:$K,5,FALSE)</f>
        <v>ABANDONED</v>
      </c>
      <c r="C584" s="1" t="str">
        <f>VLOOKUP($A584,'[2]Protocol Search'!$A:$K,9,FALSE)</f>
        <v>Industry</v>
      </c>
      <c r="D584" s="1" t="str">
        <f>VLOOKUP($A584,'[2]Protocol Search'!$A:$K,7,FALSE)</f>
        <v>Baylor University</v>
      </c>
      <c r="E584" s="1" t="str">
        <f>VLOOKUP($A584,'[2]Protocol Search'!$A:$K,3,FALSE)</f>
        <v>Pediatrics-Hematology/Oncology</v>
      </c>
      <c r="F584" s="1" t="str">
        <f>VLOOKUP($A584,'[2]Protocol Search'!$A:$K,4,FALSE)</f>
        <v>Walkovich, Kelly</v>
      </c>
      <c r="G584" s="1" t="str">
        <f>VLOOKUP($A584,'[2]Protocol Search'!$A:$K,10,FALSE)</f>
        <v>CTSU - Childrens</v>
      </c>
      <c r="H584" s="2">
        <v>43586</v>
      </c>
      <c r="I584" s="2">
        <v>43760</v>
      </c>
      <c r="K584" s="2">
        <v>43752</v>
      </c>
      <c r="O584" s="2">
        <v>43665</v>
      </c>
      <c r="P584" s="2">
        <v>43784</v>
      </c>
      <c r="Q584" s="2">
        <v>43819</v>
      </c>
      <c r="R584" s="2" t="s">
        <v>0</v>
      </c>
      <c r="U584" s="2">
        <v>43752</v>
      </c>
      <c r="W584" s="2">
        <v>43808</v>
      </c>
      <c r="AD584" s="2" t="s">
        <v>0</v>
      </c>
      <c r="AF584" s="2">
        <v>43760</v>
      </c>
      <c r="AG584" s="2" t="s">
        <v>0</v>
      </c>
      <c r="AH584" s="2">
        <v>43586</v>
      </c>
    </row>
    <row r="585" spans="1:34" x14ac:dyDescent="0.25">
      <c r="A585" s="1" t="s">
        <v>1142</v>
      </c>
      <c r="B585" s="1" t="str">
        <f>VLOOKUP($A585,'[2]Protocol Search'!$A:$K,5,FALSE)</f>
        <v>ABANDONED</v>
      </c>
      <c r="C585" s="1" t="str">
        <f>VLOOKUP($A585,'[2]Protocol Search'!$A:$K,9,FALSE)</f>
        <v>Externally Peer-Reviewed</v>
      </c>
      <c r="D585" s="1" t="str">
        <f>VLOOKUP($A585,'[2]Protocol Search'!$A:$K,7,FALSE)</f>
        <v>Patient-Centered Outcomes Research Institute (PCORI)</v>
      </c>
      <c r="E585" s="1" t="str">
        <f>VLOOKUP($A585,'[2]Protocol Search'!$A:$K,3,FALSE)</f>
        <v>Pediatrics-Neurology</v>
      </c>
      <c r="F585" s="1" t="str">
        <f>VLOOKUP($A585,'[2]Protocol Search'!$A:$K,4,FALSE)</f>
        <v>Shellhaas, Renee</v>
      </c>
      <c r="G585" s="1" t="str">
        <f>VLOOKUP($A585,'[2]Protocol Search'!$A:$K,10,FALSE)</f>
        <v>CTSU - Childrens</v>
      </c>
      <c r="H585" s="2">
        <v>43679</v>
      </c>
      <c r="K585" s="2">
        <v>43679</v>
      </c>
      <c r="U585" s="2">
        <v>43679</v>
      </c>
      <c r="AH585" s="2" t="s">
        <v>0</v>
      </c>
    </row>
    <row r="586" spans="1:34" x14ac:dyDescent="0.25">
      <c r="A586" s="1" t="s">
        <v>1141</v>
      </c>
      <c r="B586" s="1" t="str">
        <f>VLOOKUP($A586,'[2]Protocol Search'!$A:$K,5,FALSE)</f>
        <v>TERMINATED</v>
      </c>
      <c r="C586" s="1" t="str">
        <f>VLOOKUP($A586,'[2]Protocol Search'!$A:$K,9,FALSE)</f>
        <v>Industry</v>
      </c>
      <c r="D586" s="1" t="str">
        <f>VLOOKUP($A586,'[2]Protocol Search'!$A:$K,7,FALSE)</f>
        <v>NOVARTIS PHARMA, INC.</v>
      </c>
      <c r="E586" s="1" t="str">
        <f>VLOOKUP($A586,'[2]Protocol Search'!$A:$K,3,FALSE)</f>
        <v>Pediatrics-Nephrology</v>
      </c>
      <c r="F586" s="1" t="str">
        <f>VLOOKUP($A586,'[2]Protocol Search'!$A:$K,4,FALSE)</f>
        <v>Gipson, Patrick</v>
      </c>
      <c r="G586" s="1" t="str">
        <f>VLOOKUP($A586,'[2]Protocol Search'!$A:$K,10,FALSE)</f>
        <v>CTSU - Childrens</v>
      </c>
      <c r="H586" s="2">
        <v>43665</v>
      </c>
      <c r="I586" s="2">
        <v>43671</v>
      </c>
      <c r="K586" s="2">
        <v>43665</v>
      </c>
      <c r="N586" s="2">
        <v>43665</v>
      </c>
      <c r="O586" s="2">
        <v>43773</v>
      </c>
      <c r="P586" s="2">
        <v>43678</v>
      </c>
      <c r="Q586" s="2">
        <v>43686</v>
      </c>
      <c r="R586" s="2">
        <v>43684</v>
      </c>
      <c r="S586" s="2">
        <v>43845</v>
      </c>
      <c r="T586" s="2">
        <v>43684</v>
      </c>
      <c r="U586" s="2">
        <v>43665</v>
      </c>
      <c r="V586" s="2">
        <v>43761</v>
      </c>
      <c r="W586" s="2">
        <v>43675</v>
      </c>
      <c r="X586" s="2">
        <v>43762</v>
      </c>
      <c r="Z586" s="2">
        <v>43875</v>
      </c>
      <c r="AA586" s="2">
        <v>43804</v>
      </c>
      <c r="AB586" s="2">
        <v>43879</v>
      </c>
      <c r="AD586" s="2" t="s">
        <v>0</v>
      </c>
      <c r="AF586" s="2">
        <v>43671</v>
      </c>
      <c r="AG586" s="2" t="s">
        <v>0</v>
      </c>
      <c r="AH586" s="2" t="s">
        <v>0</v>
      </c>
    </row>
    <row r="587" spans="1:34" x14ac:dyDescent="0.25">
      <c r="A587" s="1" t="s">
        <v>1140</v>
      </c>
      <c r="B587" s="1" t="str">
        <f>VLOOKUP($A587,'[2]Protocol Search'!$A:$K,5,FALSE)</f>
        <v>OPEN TO ACCRUAL</v>
      </c>
      <c r="C587" s="1" t="str">
        <f>VLOOKUP($A587,'[2]Protocol Search'!$A:$K,9,FALSE)</f>
        <v>Externally Peer-Reviewed</v>
      </c>
      <c r="D587" s="1" t="str">
        <f>VLOOKUP($A587,'[2]Protocol Search'!$A:$K,7,FALSE)</f>
        <v>DHHS - National Institutes of Health</v>
      </c>
      <c r="E587" s="1" t="str">
        <f>VLOOKUP($A587,'[2]Protocol Search'!$A:$K,3,FALSE)</f>
        <v>Obstetrics/Gynecology</v>
      </c>
      <c r="F587" s="1" t="str">
        <f>VLOOKUP($A587,'[2]Protocol Search'!$A:$K,4,FALSE)</f>
        <v>Swenson, Carolyn</v>
      </c>
      <c r="G587" s="1" t="str">
        <f>VLOOKUP($A587,'[2]Protocol Search'!$A:$K,10,FALSE)</f>
        <v>CTSU - Ambulatory and Chronic Disease</v>
      </c>
      <c r="H587" s="2">
        <v>43677</v>
      </c>
      <c r="I587" s="2">
        <v>43713</v>
      </c>
      <c r="K587" s="2">
        <v>43713</v>
      </c>
      <c r="N587" s="2" t="s">
        <v>0</v>
      </c>
      <c r="O587" s="2">
        <v>43704</v>
      </c>
      <c r="P587" s="2">
        <v>43725</v>
      </c>
      <c r="Q587" s="2">
        <v>43739</v>
      </c>
      <c r="R587" s="2" t="s">
        <v>0</v>
      </c>
      <c r="S587" s="2">
        <v>43801</v>
      </c>
      <c r="T587" s="2" t="s">
        <v>0</v>
      </c>
      <c r="U587" s="2">
        <v>43697</v>
      </c>
      <c r="V587" s="2" t="s">
        <v>0</v>
      </c>
      <c r="W587" s="2">
        <v>43733</v>
      </c>
      <c r="X587" s="2" t="s">
        <v>0</v>
      </c>
      <c r="Z587" s="2">
        <v>43802</v>
      </c>
      <c r="AA587" s="2" t="s">
        <v>0</v>
      </c>
      <c r="AC587" s="2">
        <v>43838</v>
      </c>
      <c r="AD587" s="2" t="s">
        <v>0</v>
      </c>
      <c r="AF587" s="2" t="s">
        <v>0</v>
      </c>
      <c r="AG587" s="2" t="s">
        <v>0</v>
      </c>
      <c r="AH587" s="2" t="s">
        <v>0</v>
      </c>
    </row>
    <row r="588" spans="1:34" x14ac:dyDescent="0.25">
      <c r="A588" s="1" t="s">
        <v>1139</v>
      </c>
      <c r="B588" s="1" t="str">
        <f>VLOOKUP($A588,'[2]Protocol Search'!$A:$K,5,FALSE)</f>
        <v>ABANDONED</v>
      </c>
      <c r="C588" s="1" t="str">
        <f>VLOOKUP($A588,'[2]Protocol Search'!$A:$K,9,FALSE)</f>
        <v>Industry</v>
      </c>
      <c r="D588" s="1" t="str">
        <f>VLOOKUP($A588,'[2]Protocol Search'!$A:$K,7,FALSE)</f>
        <v>GlaxoSmithKline (GSK)</v>
      </c>
      <c r="E588" s="1" t="str">
        <f>VLOOKUP($A588,'[2]Protocol Search'!$A:$K,3,FALSE)</f>
        <v>Int Med-Pulmonary/Critical Care</v>
      </c>
      <c r="F588" s="1" t="str">
        <f>VLOOKUP($A588,'[2]Protocol Search'!$A:$K,4,FALSE)</f>
        <v>Labaki, Wassim</v>
      </c>
      <c r="G588" s="1" t="str">
        <f>VLOOKUP($A588,'[2]Protocol Search'!$A:$K,10,FALSE)</f>
        <v>CTSU - Ambulatory and Chronic Disease</v>
      </c>
      <c r="H588" s="2">
        <v>43662</v>
      </c>
      <c r="I588" s="2">
        <v>43667</v>
      </c>
      <c r="K588" s="2">
        <v>43663</v>
      </c>
      <c r="N588" s="2">
        <v>43668</v>
      </c>
      <c r="P588" s="2">
        <v>43678</v>
      </c>
      <c r="R588" s="2">
        <v>43724</v>
      </c>
      <c r="T588" s="2">
        <v>43705</v>
      </c>
      <c r="U588" s="2">
        <v>43662</v>
      </c>
      <c r="W588" s="2">
        <v>43705</v>
      </c>
      <c r="AD588" s="2">
        <v>43678</v>
      </c>
      <c r="AF588" s="2">
        <v>43668</v>
      </c>
      <c r="AG588" s="2">
        <v>43675</v>
      </c>
      <c r="AH588" s="2" t="s">
        <v>0</v>
      </c>
    </row>
    <row r="589" spans="1:34" x14ac:dyDescent="0.25">
      <c r="A589" s="1" t="s">
        <v>1138</v>
      </c>
      <c r="B589" s="1" t="str">
        <f>VLOOKUP($A589,'[2]Protocol Search'!$A:$K,5,FALSE)</f>
        <v>ABANDONED</v>
      </c>
      <c r="C589" s="1" t="str">
        <f>VLOOKUP($A589,'[2]Protocol Search'!$A:$K,9,FALSE)</f>
        <v>Industry</v>
      </c>
      <c r="D589" s="1" t="str">
        <f>VLOOKUP($A589,'[2]Protocol Search'!$A:$K,7,FALSE)</f>
        <v>AbbVie Inc</v>
      </c>
      <c r="E589" s="1" t="str">
        <f>VLOOKUP($A589,'[2]Protocol Search'!$A:$K,3,FALSE)</f>
        <v>Pediatrics-Hematology/Oncology</v>
      </c>
      <c r="F589" s="1" t="str">
        <f>VLOOKUP($A589,'[2]Protocol Search'!$A:$K,4,FALSE)</f>
        <v>Mody, Rajen</v>
      </c>
      <c r="G589" s="1" t="str">
        <f>VLOOKUP($A589,'[2]Protocol Search'!$A:$K,10,FALSE)</f>
        <v>CTSU - Childrens</v>
      </c>
      <c r="H589" s="2">
        <v>43501</v>
      </c>
      <c r="I589" s="2">
        <v>43748</v>
      </c>
      <c r="K589" s="2">
        <v>43676</v>
      </c>
      <c r="N589" s="2">
        <v>43704</v>
      </c>
      <c r="O589" s="2">
        <v>43725</v>
      </c>
      <c r="P589" s="2">
        <v>43745</v>
      </c>
      <c r="Q589" s="2">
        <v>43756</v>
      </c>
      <c r="R589" s="2">
        <v>43787</v>
      </c>
      <c r="S589" s="2">
        <v>44109</v>
      </c>
      <c r="T589" s="2" t="s">
        <v>0</v>
      </c>
      <c r="U589" s="2">
        <v>43676</v>
      </c>
      <c r="V589" s="2">
        <v>44055</v>
      </c>
      <c r="W589" s="2">
        <v>43784</v>
      </c>
      <c r="X589" s="2">
        <v>44067</v>
      </c>
      <c r="Z589" s="2">
        <v>44144</v>
      </c>
      <c r="AA589" s="2">
        <v>44146</v>
      </c>
      <c r="AB589" s="2">
        <v>44146</v>
      </c>
      <c r="AD589" s="2">
        <v>43755</v>
      </c>
      <c r="AF589" s="2">
        <v>43746</v>
      </c>
      <c r="AG589" s="2">
        <v>43747</v>
      </c>
      <c r="AH589" s="2">
        <v>43544</v>
      </c>
    </row>
    <row r="590" spans="1:34" x14ac:dyDescent="0.25">
      <c r="A590" s="1" t="s">
        <v>1137</v>
      </c>
      <c r="B590" s="1" t="str">
        <f>VLOOKUP($A590,'[2]Protocol Search'!$A:$K,5,FALSE)</f>
        <v>OPEN TO ACCRUAL</v>
      </c>
      <c r="C590" s="1" t="str">
        <f>VLOOKUP($A590,'[2]Protocol Search'!$A:$K,9,FALSE)</f>
        <v>Industry</v>
      </c>
      <c r="D590" s="1" t="str">
        <f>VLOOKUP($A590,'[2]Protocol Search'!$A:$K,7,FALSE)</f>
        <v>Kezar Life Sciences, Inc</v>
      </c>
      <c r="E590" s="1" t="str">
        <f>VLOOKUP($A590,'[2]Protocol Search'!$A:$K,3,FALSE)</f>
        <v>Int Med-Rheumatology</v>
      </c>
      <c r="F590" s="1" t="str">
        <f>VLOOKUP($A590,'[2]Protocol Search'!$A:$K,4,FALSE)</f>
        <v>Schiopu, Elena</v>
      </c>
      <c r="G590" s="1" t="str">
        <f>VLOOKUP($A590,'[2]Protocol Search'!$A:$K,10,FALSE)</f>
        <v>CTSU - Ambulatory and Chronic Disease</v>
      </c>
      <c r="H590" s="2">
        <v>43546</v>
      </c>
      <c r="I590" s="2">
        <v>43593</v>
      </c>
      <c r="K590" s="2">
        <v>43592</v>
      </c>
      <c r="N590" s="2">
        <v>43601</v>
      </c>
      <c r="O590" s="2">
        <v>43705</v>
      </c>
      <c r="P590" s="2">
        <v>43601</v>
      </c>
      <c r="Q590" s="2">
        <v>43629</v>
      </c>
      <c r="R590" s="2">
        <v>43662</v>
      </c>
      <c r="S590" s="2">
        <v>43731</v>
      </c>
      <c r="T590" s="2">
        <v>43661</v>
      </c>
      <c r="U590" s="2">
        <v>43592</v>
      </c>
      <c r="V590" s="2">
        <v>43668</v>
      </c>
      <c r="W590" s="2">
        <v>43629</v>
      </c>
      <c r="X590" s="2">
        <v>43678</v>
      </c>
      <c r="Z590" s="2">
        <v>43854</v>
      </c>
      <c r="AB590" s="2">
        <v>43858</v>
      </c>
      <c r="AC590" s="2">
        <v>44096</v>
      </c>
      <c r="AD590" s="2">
        <v>43615</v>
      </c>
      <c r="AF590" s="2">
        <v>43594</v>
      </c>
      <c r="AG590" s="2">
        <v>43607</v>
      </c>
      <c r="AH590" s="2">
        <v>43551</v>
      </c>
    </row>
    <row r="591" spans="1:34" x14ac:dyDescent="0.25">
      <c r="A591" s="1" t="s">
        <v>1136</v>
      </c>
      <c r="B591" s="1" t="str">
        <f>VLOOKUP($A591,'[2]Protocol Search'!$A:$K,5,FALSE)</f>
        <v>PI SIGNOFF</v>
      </c>
      <c r="C591" s="1" t="str">
        <f>VLOOKUP($A591,'[2]Protocol Search'!$A:$K,9,FALSE)</f>
        <v>Industry</v>
      </c>
      <c r="D591" s="1" t="str">
        <f>VLOOKUP($A591,'[2]Protocol Search'!$A:$K,7,FALSE)</f>
        <v>Janssen Research and Developme</v>
      </c>
      <c r="E591" s="1" t="str">
        <f>VLOOKUP($A591,'[2]Protocol Search'!$A:$K,3,FALSE)</f>
        <v>Int Med-Cardiology</v>
      </c>
      <c r="F591" s="1" t="str">
        <f>VLOOKUP($A591,'[2]Protocol Search'!$A:$K,4,FALSE)</f>
        <v>McLaughlin, Vallerie</v>
      </c>
      <c r="G591" s="1" t="str">
        <f>VLOOKUP($A591,'[2]Protocol Search'!$A:$K,10,FALSE)</f>
        <v>CTSU - Heart, Vessel, Blood</v>
      </c>
      <c r="H591" s="2">
        <v>43349</v>
      </c>
      <c r="J591" s="2">
        <v>43663</v>
      </c>
      <c r="L591" s="2">
        <v>43643</v>
      </c>
      <c r="M591" s="2">
        <v>43668</v>
      </c>
      <c r="O591" s="2">
        <v>43844</v>
      </c>
      <c r="P591" s="2">
        <v>43672</v>
      </c>
      <c r="Q591" s="2">
        <v>43697</v>
      </c>
      <c r="R591" s="2">
        <v>43727</v>
      </c>
      <c r="S591" s="2">
        <v>43956</v>
      </c>
      <c r="T591" s="2">
        <v>43726</v>
      </c>
      <c r="V591" s="2">
        <v>43822</v>
      </c>
      <c r="W591" s="2">
        <v>43693</v>
      </c>
      <c r="X591" s="2">
        <v>43832</v>
      </c>
      <c r="Z591" s="2">
        <v>44131</v>
      </c>
      <c r="AB591" s="2">
        <v>43962</v>
      </c>
      <c r="AD591" s="2">
        <v>43678</v>
      </c>
      <c r="AE591" s="2">
        <v>43663</v>
      </c>
      <c r="AH591" s="2">
        <v>43371</v>
      </c>
    </row>
    <row r="592" spans="1:34" x14ac:dyDescent="0.25">
      <c r="A592" s="1" t="s">
        <v>1135</v>
      </c>
      <c r="B592" s="1" t="str">
        <f>VLOOKUP($A592,'[2]Protocol Search'!$A:$K,5,FALSE)</f>
        <v>IRB STUDY CLOSURE</v>
      </c>
      <c r="C592" s="1" t="str">
        <f>VLOOKUP($A592,'[2]Protocol Search'!$A:$K,9,FALSE)</f>
        <v>Industry</v>
      </c>
      <c r="D592" s="1" t="str">
        <f>VLOOKUP($A592,'[2]Protocol Search'!$A:$K,7,FALSE)</f>
        <v>BioVie, Inc.</v>
      </c>
      <c r="E592" s="1" t="str">
        <f>VLOOKUP($A592,'[2]Protocol Search'!$A:$K,3,FALSE)</f>
        <v>Int Med-Gastroenterology</v>
      </c>
      <c r="F592" s="1" t="str">
        <f>VLOOKUP($A592,'[2]Protocol Search'!$A:$K,4,FALSE)</f>
        <v>Sharma, Pratima</v>
      </c>
      <c r="G592" s="1" t="str">
        <f>VLOOKUP($A592,'[2]Protocol Search'!$A:$K,10,FALSE)</f>
        <v>CTSU - Acute, Critical Care, Surgery &amp; Transplant</v>
      </c>
      <c r="H592" s="2">
        <v>43578</v>
      </c>
      <c r="I592" s="2">
        <v>43691</v>
      </c>
      <c r="K592" s="2">
        <v>43691</v>
      </c>
      <c r="N592" s="2">
        <v>43676</v>
      </c>
      <c r="P592" s="2" t="s">
        <v>0</v>
      </c>
      <c r="Q592" s="2" t="s">
        <v>0</v>
      </c>
      <c r="R592" s="2">
        <v>43676</v>
      </c>
      <c r="S592" s="2" t="s">
        <v>0</v>
      </c>
      <c r="T592" s="2">
        <v>43676</v>
      </c>
      <c r="U592" s="2">
        <v>43670</v>
      </c>
      <c r="V592" s="2">
        <v>43677</v>
      </c>
      <c r="W592" s="2">
        <v>43676</v>
      </c>
      <c r="X592" s="2">
        <v>43683</v>
      </c>
      <c r="Z592" s="2">
        <v>43766</v>
      </c>
      <c r="AB592" s="2">
        <v>43759</v>
      </c>
      <c r="AC592" s="2">
        <v>43766</v>
      </c>
      <c r="AD592" s="2" t="s">
        <v>0</v>
      </c>
      <c r="AF592" s="2" t="s">
        <v>0</v>
      </c>
      <c r="AG592" s="2" t="s">
        <v>0</v>
      </c>
      <c r="AH592" s="2">
        <v>43578</v>
      </c>
    </row>
    <row r="593" spans="1:34" x14ac:dyDescent="0.25">
      <c r="A593" s="1" t="s">
        <v>1134</v>
      </c>
      <c r="B593" s="1" t="str">
        <f>VLOOKUP($A593,'[2]Protocol Search'!$A:$K,5,FALSE)</f>
        <v>OPEN TO ACCRUAL</v>
      </c>
      <c r="C593" s="1" t="str">
        <f>VLOOKUP($A593,'[2]Protocol Search'!$A:$K,9,FALSE)</f>
        <v>Industry</v>
      </c>
      <c r="D593" s="1" t="str">
        <f>VLOOKUP($A593,'[2]Protocol Search'!$A:$K,7,FALSE)</f>
        <v>DBV Technologies</v>
      </c>
      <c r="E593" s="1" t="str">
        <f>VLOOKUP($A593,'[2]Protocol Search'!$A:$K,3,FALSE)</f>
        <v>Int Med-Allergy</v>
      </c>
      <c r="F593" s="1" t="str">
        <f>VLOOKUP($A593,'[2]Protocol Search'!$A:$K,4,FALSE)</f>
        <v>Gupta, Malika</v>
      </c>
      <c r="G593" s="1" t="str">
        <f>VLOOKUP($A593,'[2]Protocol Search'!$A:$K,10,FALSE)</f>
        <v>CTSU - Childrens</v>
      </c>
      <c r="H593" s="2">
        <v>43669</v>
      </c>
      <c r="I593" s="2">
        <v>43683</v>
      </c>
      <c r="K593" s="2">
        <v>43676</v>
      </c>
      <c r="N593" s="2">
        <v>43684</v>
      </c>
      <c r="O593" s="2">
        <v>43692</v>
      </c>
      <c r="P593" s="2">
        <v>43691</v>
      </c>
      <c r="Q593" s="2">
        <v>43711</v>
      </c>
      <c r="R593" s="2">
        <v>43738</v>
      </c>
      <c r="S593" s="2">
        <v>43875</v>
      </c>
      <c r="T593" s="2">
        <v>43738</v>
      </c>
      <c r="U593" s="2">
        <v>43676</v>
      </c>
      <c r="V593" s="2">
        <v>43819</v>
      </c>
      <c r="W593" s="2">
        <v>43727</v>
      </c>
      <c r="X593" s="2">
        <v>43822</v>
      </c>
      <c r="Z593" s="2">
        <v>43878</v>
      </c>
      <c r="AA593" s="2">
        <v>43850</v>
      </c>
      <c r="AB593" s="2">
        <v>43875</v>
      </c>
      <c r="AC593" s="2">
        <v>43913</v>
      </c>
      <c r="AD593" s="2">
        <v>43711</v>
      </c>
      <c r="AF593" s="2">
        <v>43684</v>
      </c>
      <c r="AG593" s="2">
        <v>43690</v>
      </c>
      <c r="AH593" s="2" t="s">
        <v>0</v>
      </c>
    </row>
    <row r="594" spans="1:34" x14ac:dyDescent="0.25">
      <c r="A594" s="1" t="s">
        <v>1133</v>
      </c>
      <c r="B594" s="1" t="str">
        <f>VLOOKUP($A594,'[2]Protocol Search'!$A:$K,5,FALSE)</f>
        <v>ABANDONED</v>
      </c>
      <c r="C594" s="1" t="str">
        <f>VLOOKUP($A594,'[2]Protocol Search'!$A:$K,9,FALSE)</f>
        <v>Industry</v>
      </c>
      <c r="D594" s="1" t="str">
        <f>VLOOKUP($A594,'[2]Protocol Search'!$A:$K,7,FALSE)</f>
        <v>Suven Life Sciences Ltd</v>
      </c>
      <c r="E594" s="1" t="str">
        <f>VLOOKUP($A594,'[2]Protocol Search'!$A:$K,3,FALSE)</f>
        <v>Pediatrics-Pulmonary Medicine</v>
      </c>
      <c r="F594" s="1" t="str">
        <f>VLOOKUP($A594,'[2]Protocol Search'!$A:$K,4,FALSE)</f>
        <v>Hassan, Fauziya</v>
      </c>
      <c r="G594" s="1" t="str">
        <f>VLOOKUP($A594,'[2]Protocol Search'!$A:$K,10,FALSE)</f>
        <v>CTSU - Childrens</v>
      </c>
      <c r="H594" s="2">
        <v>43571</v>
      </c>
      <c r="I594" s="2">
        <v>43669</v>
      </c>
      <c r="K594" s="2">
        <v>43662</v>
      </c>
      <c r="N594" s="2">
        <v>43669</v>
      </c>
      <c r="O594" s="2">
        <v>43703</v>
      </c>
      <c r="P594" s="2">
        <v>43678</v>
      </c>
      <c r="Q594" s="2">
        <v>43721</v>
      </c>
      <c r="R594" s="2">
        <v>43719</v>
      </c>
      <c r="T594" s="2" t="s">
        <v>0</v>
      </c>
      <c r="U594" s="2">
        <v>43662</v>
      </c>
      <c r="W594" s="2">
        <v>43718</v>
      </c>
      <c r="AD594" s="2">
        <v>43698</v>
      </c>
      <c r="AF594" s="2">
        <v>43671</v>
      </c>
      <c r="AG594" s="2">
        <v>43678</v>
      </c>
      <c r="AH594" s="2">
        <v>43593</v>
      </c>
    </row>
    <row r="595" spans="1:34" x14ac:dyDescent="0.25">
      <c r="A595" s="1" t="s">
        <v>1132</v>
      </c>
      <c r="B595" s="1" t="str">
        <f>VLOOKUP($A595,'[2]Protocol Search'!$A:$K,5,FALSE)</f>
        <v>OPEN TO ACCRUAL</v>
      </c>
      <c r="C595" s="1" t="str">
        <f>VLOOKUP($A595,'[2]Protocol Search'!$A:$K,9,FALSE)</f>
        <v>Externally Peer-Reviewed</v>
      </c>
      <c r="D595" s="1" t="str">
        <f>VLOOKUP($A595,'[2]Protocol Search'!$A:$K,7,FALSE)</f>
        <v>DHHS - National Institutes of Health</v>
      </c>
      <c r="E595" s="1" t="str">
        <f>VLOOKUP($A595,'[2]Protocol Search'!$A:$K,3,FALSE)</f>
        <v>Pediatrics-Neurology</v>
      </c>
      <c r="F595" s="1" t="str">
        <f>VLOOKUP($A595,'[2]Protocol Search'!$A:$K,4,FALSE)</f>
        <v>Shellhaas, Renee</v>
      </c>
      <c r="G595" s="1" t="str">
        <f>VLOOKUP($A595,'[2]Protocol Search'!$A:$K,10,FALSE)</f>
        <v>CTSU - Childrens</v>
      </c>
      <c r="H595" s="2">
        <v>43850</v>
      </c>
      <c r="I595" s="2">
        <v>43851</v>
      </c>
      <c r="K595" s="2">
        <v>43850</v>
      </c>
      <c r="N595" s="2" t="s">
        <v>0</v>
      </c>
      <c r="O595" s="2">
        <v>43819</v>
      </c>
      <c r="P595" s="2">
        <v>43857</v>
      </c>
      <c r="Q595" s="2">
        <v>43864</v>
      </c>
      <c r="R595" s="2" t="s">
        <v>0</v>
      </c>
      <c r="S595" s="2">
        <v>43873</v>
      </c>
      <c r="T595" s="2" t="s">
        <v>0</v>
      </c>
      <c r="U595" s="2">
        <v>43850</v>
      </c>
      <c r="V595" s="2" t="s">
        <v>0</v>
      </c>
      <c r="W595" s="2" t="s">
        <v>0</v>
      </c>
      <c r="X595" s="2" t="s">
        <v>0</v>
      </c>
      <c r="Z595" s="2">
        <v>43874</v>
      </c>
      <c r="AA595" s="2" t="s">
        <v>0</v>
      </c>
      <c r="AB595" s="2" t="s">
        <v>0</v>
      </c>
      <c r="AC595" s="2">
        <v>43874</v>
      </c>
      <c r="AD595" s="2" t="s">
        <v>0</v>
      </c>
      <c r="AF595" s="2">
        <v>43857</v>
      </c>
      <c r="AG595" s="2" t="s">
        <v>0</v>
      </c>
      <c r="AH595" s="2" t="s">
        <v>0</v>
      </c>
    </row>
    <row r="596" spans="1:34" x14ac:dyDescent="0.25">
      <c r="A596" s="1" t="s">
        <v>1131</v>
      </c>
      <c r="B596" s="1" t="str">
        <f>VLOOKUP($A596,'[2]Protocol Search'!$A:$K,5,FALSE)</f>
        <v>OPEN TO ACCRUAL</v>
      </c>
      <c r="C596" s="1" t="str">
        <f>VLOOKUP($A596,'[2]Protocol Search'!$A:$K,9,FALSE)</f>
        <v>Industry</v>
      </c>
      <c r="D596" s="1" t="str">
        <f>VLOOKUP($A596,'[2]Protocol Search'!$A:$K,7,FALSE)</f>
        <v>Novartis</v>
      </c>
      <c r="E596" s="1" t="str">
        <f>VLOOKUP($A596,'[2]Protocol Search'!$A:$K,3,FALSE)</f>
        <v>Int Med-Cardiology</v>
      </c>
      <c r="F596" s="1" t="str">
        <f>VLOOKUP($A596,'[2]Protocol Search'!$A:$K,4,FALSE)</f>
        <v>Konerman, Matthew</v>
      </c>
      <c r="G596" s="1" t="str">
        <f>VLOOKUP($A596,'[2]Protocol Search'!$A:$K,10,FALSE)</f>
        <v>CTSU - Heart, Vessel, Blood</v>
      </c>
      <c r="H596" s="2">
        <v>43538</v>
      </c>
      <c r="I596" s="2">
        <v>43680</v>
      </c>
      <c r="K596" s="2">
        <v>43675</v>
      </c>
      <c r="N596" s="2">
        <v>43686</v>
      </c>
      <c r="O596" s="2">
        <v>43717</v>
      </c>
      <c r="P596" s="2">
        <v>43696</v>
      </c>
      <c r="Q596" s="2">
        <v>43698</v>
      </c>
      <c r="R596" s="2">
        <v>43713</v>
      </c>
      <c r="S596" s="2">
        <v>43801</v>
      </c>
      <c r="T596" s="2">
        <v>43712</v>
      </c>
      <c r="U596" s="2">
        <v>43671</v>
      </c>
      <c r="V596" s="2">
        <v>43753</v>
      </c>
      <c r="W596" s="2">
        <v>43710</v>
      </c>
      <c r="X596" s="2">
        <v>43754</v>
      </c>
      <c r="Z596" s="2">
        <v>43850</v>
      </c>
      <c r="AB596" s="2">
        <v>43808</v>
      </c>
      <c r="AC596" s="2">
        <v>43852</v>
      </c>
      <c r="AD596" s="2">
        <v>43697</v>
      </c>
      <c r="AF596" s="2">
        <v>43681</v>
      </c>
      <c r="AG596" s="2">
        <v>43685</v>
      </c>
      <c r="AH596" s="2">
        <v>43592</v>
      </c>
    </row>
    <row r="597" spans="1:34" x14ac:dyDescent="0.25">
      <c r="A597" s="1" t="s">
        <v>1130</v>
      </c>
      <c r="B597" s="1" t="str">
        <f>VLOOKUP($A597,'[2]Protocol Search'!$A:$K,5,FALSE)</f>
        <v>CLOSED TO ACCRUAL</v>
      </c>
      <c r="C597" s="1" t="str">
        <f>VLOOKUP($A597,'[2]Protocol Search'!$A:$K,9,FALSE)</f>
        <v>Industry</v>
      </c>
      <c r="D597" s="1" t="str">
        <f>VLOOKUP($A597,'[2]Protocol Search'!$A:$K,7,FALSE)</f>
        <v>Parexel International, LLC</v>
      </c>
      <c r="E597" s="1" t="str">
        <f>VLOOKUP($A597,'[2]Protocol Search'!$A:$K,3,FALSE)</f>
        <v>Neurology</v>
      </c>
      <c r="F597" s="1" t="str">
        <f>VLOOKUP($A597,'[2]Protocol Search'!$A:$K,4,FALSE)</f>
        <v>Nowacek, Dustin</v>
      </c>
      <c r="G597" s="1" t="str">
        <f>VLOOKUP($A597,'[2]Protocol Search'!$A:$K,10,FALSE)</f>
        <v>CTSU - Neurosciences and Sensory</v>
      </c>
      <c r="H597" s="2">
        <v>43538</v>
      </c>
      <c r="I597" s="2">
        <v>43661</v>
      </c>
      <c r="K597" s="2">
        <v>43654</v>
      </c>
      <c r="N597" s="2">
        <v>43643</v>
      </c>
      <c r="O597" s="2">
        <v>43761</v>
      </c>
      <c r="P597" s="2">
        <v>43767</v>
      </c>
      <c r="Q597" s="2">
        <v>43803</v>
      </c>
      <c r="R597" s="2" t="s">
        <v>0</v>
      </c>
      <c r="S597" s="2">
        <v>43889</v>
      </c>
      <c r="T597" s="2">
        <v>43714</v>
      </c>
      <c r="U597" s="2">
        <v>43621</v>
      </c>
      <c r="V597" s="2">
        <v>43714</v>
      </c>
      <c r="W597" s="2">
        <v>43714</v>
      </c>
      <c r="X597" s="2">
        <v>43714</v>
      </c>
      <c r="Z597" s="2">
        <v>43906</v>
      </c>
      <c r="AB597" s="2">
        <v>43875</v>
      </c>
      <c r="AC597" s="2">
        <v>43906</v>
      </c>
      <c r="AD597" s="2" t="s">
        <v>0</v>
      </c>
      <c r="AF597" s="2" t="s">
        <v>0</v>
      </c>
      <c r="AG597" s="2" t="s">
        <v>0</v>
      </c>
      <c r="AH597" s="2" t="s">
        <v>0</v>
      </c>
    </row>
    <row r="598" spans="1:34" x14ac:dyDescent="0.25">
      <c r="A598" s="1" t="s">
        <v>1129</v>
      </c>
      <c r="B598" s="1" t="str">
        <f>VLOOKUP($A598,'[2]Protocol Search'!$A:$K,5,FALSE)</f>
        <v>OPEN TO ACCRUAL</v>
      </c>
      <c r="C598" s="1" t="str">
        <f>VLOOKUP($A598,'[2]Protocol Search'!$A:$K,9,FALSE)</f>
        <v>Industry</v>
      </c>
      <c r="D598" s="1" t="str">
        <f>VLOOKUP($A598,'[2]Protocol Search'!$A:$K,7,FALSE)</f>
        <v>SWOG Cancer Research Network</v>
      </c>
      <c r="E598" s="1" t="str">
        <f>VLOOKUP($A598,'[2]Protocol Search'!$A:$K,3,FALSE)</f>
        <v>Pediatrics-Hematology/Oncology</v>
      </c>
      <c r="F598" s="1" t="str">
        <f>VLOOKUP($A598,'[2]Protocol Search'!$A:$K,4,FALSE)</f>
        <v>Mody, Rajen</v>
      </c>
      <c r="G598" s="1" t="str">
        <f>VLOOKUP($A598,'[2]Protocol Search'!$A:$K,10,FALSE)</f>
        <v>CTSU - Childrens</v>
      </c>
      <c r="H598" s="2">
        <v>43692</v>
      </c>
      <c r="I598" s="2">
        <v>43696</v>
      </c>
      <c r="K598" s="2">
        <v>43692</v>
      </c>
      <c r="N598" s="2" t="s">
        <v>0</v>
      </c>
      <c r="O598" s="2">
        <v>43697</v>
      </c>
      <c r="P598" s="2">
        <v>43706</v>
      </c>
      <c r="Q598" s="2">
        <v>43732</v>
      </c>
      <c r="R598" s="2" t="s">
        <v>0</v>
      </c>
      <c r="S598" s="2">
        <v>43745</v>
      </c>
      <c r="T598" s="2">
        <v>43707</v>
      </c>
      <c r="U598" s="2">
        <v>43692</v>
      </c>
      <c r="V598" s="2">
        <v>43707</v>
      </c>
      <c r="W598" s="2">
        <v>43727</v>
      </c>
      <c r="X598" s="2" t="s">
        <v>0</v>
      </c>
      <c r="Z598" s="2">
        <v>43909</v>
      </c>
      <c r="AA598" s="2" t="s">
        <v>0</v>
      </c>
      <c r="AB598" s="2" t="s">
        <v>0</v>
      </c>
      <c r="AC598" s="2">
        <v>43909</v>
      </c>
      <c r="AD598" s="2">
        <v>43727</v>
      </c>
      <c r="AF598" s="2">
        <v>43712</v>
      </c>
      <c r="AG598" s="2">
        <v>43712</v>
      </c>
      <c r="AH598" s="2" t="s">
        <v>0</v>
      </c>
    </row>
    <row r="599" spans="1:34" x14ac:dyDescent="0.25">
      <c r="A599" s="1" t="s">
        <v>1128</v>
      </c>
      <c r="B599" s="1" t="str">
        <f>VLOOKUP($A599,'[2]Protocol Search'!$A:$K,5,FALSE)</f>
        <v>OPEN TO ACCRUAL</v>
      </c>
      <c r="C599" s="1" t="str">
        <f>VLOOKUP($A599,'[2]Protocol Search'!$A:$K,9,FALSE)</f>
        <v>Institutional</v>
      </c>
      <c r="D599" s="1" t="str">
        <f>VLOOKUP($A599,'[2]Protocol Search'!$A:$K,7,FALSE)</f>
        <v>Children's Oncology Group (COG)</v>
      </c>
      <c r="E599" s="1" t="str">
        <f>VLOOKUP($A599,'[2]Protocol Search'!$A:$K,3,FALSE)</f>
        <v>Pediatrics-Hematology/Oncology</v>
      </c>
      <c r="F599" s="1" t="str">
        <f>VLOOKUP($A599,'[2]Protocol Search'!$A:$K,4,FALSE)</f>
        <v>Mody, Rajen</v>
      </c>
      <c r="G599" s="1" t="str">
        <f>VLOOKUP($A599,'[2]Protocol Search'!$A:$K,10,FALSE)</f>
        <v>CTSU - Childrens</v>
      </c>
      <c r="H599" s="2">
        <v>43689</v>
      </c>
      <c r="I599" s="2">
        <v>43690</v>
      </c>
      <c r="K599" s="2">
        <v>43689</v>
      </c>
      <c r="N599" s="2" t="s">
        <v>0</v>
      </c>
      <c r="O599" s="2">
        <v>43726</v>
      </c>
      <c r="P599" s="2">
        <v>43705</v>
      </c>
      <c r="Q599" s="2">
        <v>43727</v>
      </c>
      <c r="R599" s="2" t="s">
        <v>0</v>
      </c>
      <c r="S599" s="2">
        <v>43745</v>
      </c>
      <c r="T599" s="2">
        <v>43728</v>
      </c>
      <c r="U599" s="2">
        <v>43689</v>
      </c>
      <c r="V599" s="2">
        <v>43728</v>
      </c>
      <c r="W599" s="2">
        <v>43728</v>
      </c>
      <c r="X599" s="2" t="s">
        <v>0</v>
      </c>
      <c r="Z599" s="2">
        <v>43909</v>
      </c>
      <c r="AA599" s="2" t="s">
        <v>0</v>
      </c>
      <c r="AB599" s="2" t="s">
        <v>0</v>
      </c>
      <c r="AC599" s="2">
        <v>43958</v>
      </c>
      <c r="AD599" s="2">
        <v>43727</v>
      </c>
      <c r="AF599" s="2">
        <v>43712</v>
      </c>
      <c r="AG599" s="2">
        <v>43712</v>
      </c>
      <c r="AH599" s="2" t="s">
        <v>0</v>
      </c>
    </row>
    <row r="600" spans="1:34" x14ac:dyDescent="0.25">
      <c r="A600" s="1" t="s">
        <v>1127</v>
      </c>
      <c r="B600" s="1" t="str">
        <f>VLOOKUP($A600,'[2]Protocol Search'!$A:$K,5,FALSE)</f>
        <v>PI SIGNOFF</v>
      </c>
      <c r="C600" s="1" t="str">
        <f>VLOOKUP($A600,'[2]Protocol Search'!$A:$K,9,FALSE)</f>
        <v>Industry</v>
      </c>
      <c r="D600" s="1" t="str">
        <f>VLOOKUP($A600,'[2]Protocol Search'!$A:$K,7,FALSE)</f>
        <v>Daiichi Sankyo Co., Ltd</v>
      </c>
      <c r="E600" s="1" t="str">
        <f>VLOOKUP($A600,'[2]Protocol Search'!$A:$K,3,FALSE)</f>
        <v>Pediatrics-Hematology/Oncology</v>
      </c>
      <c r="F600" s="1" t="str">
        <f>VLOOKUP($A600,'[2]Protocol Search'!$A:$K,4,FALSE)</f>
        <v>Mody, Rajen</v>
      </c>
      <c r="G600" s="1" t="str">
        <f>VLOOKUP($A600,'[2]Protocol Search'!$A:$K,10,FALSE)</f>
        <v>CTSU - Childrens</v>
      </c>
      <c r="H600" s="2">
        <v>43579</v>
      </c>
      <c r="I600" s="2">
        <v>43584</v>
      </c>
      <c r="K600" s="2">
        <v>43581</v>
      </c>
      <c r="N600" s="2">
        <v>43585</v>
      </c>
      <c r="O600" s="2">
        <v>43818</v>
      </c>
      <c r="P600" s="2">
        <v>43593</v>
      </c>
      <c r="Q600" s="2">
        <v>43607</v>
      </c>
      <c r="R600" s="2" t="s">
        <v>0</v>
      </c>
      <c r="S600" s="2">
        <v>43840</v>
      </c>
      <c r="T600" s="2">
        <v>43668</v>
      </c>
      <c r="U600" s="2">
        <v>43581</v>
      </c>
      <c r="V600" s="2">
        <v>43668</v>
      </c>
      <c r="W600" s="2">
        <v>43668</v>
      </c>
      <c r="X600" s="2">
        <v>43672</v>
      </c>
      <c r="Z600" s="2">
        <v>43997</v>
      </c>
      <c r="AB600" s="2">
        <v>43945</v>
      </c>
      <c r="AD600" s="2" t="s">
        <v>0</v>
      </c>
      <c r="AF600" s="2">
        <v>43584</v>
      </c>
      <c r="AG600" s="2" t="s">
        <v>0</v>
      </c>
      <c r="AH600" s="2" t="s">
        <v>0</v>
      </c>
    </row>
    <row r="601" spans="1:34" x14ac:dyDescent="0.25">
      <c r="A601" s="1" t="s">
        <v>1126</v>
      </c>
      <c r="B601" s="1" t="str">
        <f>VLOOKUP($A601,'[2]Protocol Search'!$A:$K,5,FALSE)</f>
        <v>OPEN TO ACCRUAL</v>
      </c>
      <c r="C601" s="1" t="str">
        <f>VLOOKUP($A601,'[2]Protocol Search'!$A:$K,9,FALSE)</f>
        <v>Institutional</v>
      </c>
      <c r="D601" s="1" t="str">
        <f>VLOOKUP($A601,'[2]Protocol Search'!$A:$K,7,FALSE)</f>
        <v>National Parkinson Foundation</v>
      </c>
      <c r="E601" s="1" t="str">
        <f>VLOOKUP($A601,'[2]Protocol Search'!$A:$K,3,FALSE)</f>
        <v>Radiology</v>
      </c>
      <c r="F601" s="1" t="str">
        <f>VLOOKUP($A601,'[2]Protocol Search'!$A:$K,4,FALSE)</f>
        <v>Albin, Roger</v>
      </c>
      <c r="G601" s="1" t="str">
        <f>VLOOKUP($A601,'[2]Protocol Search'!$A:$K,10,FALSE)</f>
        <v>CTSU - Neurosciences and Sensory</v>
      </c>
      <c r="H601" s="2">
        <v>43711</v>
      </c>
      <c r="I601" s="2">
        <v>43713</v>
      </c>
      <c r="K601" s="2">
        <v>43712</v>
      </c>
      <c r="N601" s="2" t="s">
        <v>0</v>
      </c>
      <c r="O601" s="2">
        <v>43713</v>
      </c>
      <c r="P601" s="2">
        <v>43739</v>
      </c>
      <c r="Q601" s="2">
        <v>43804</v>
      </c>
      <c r="R601" s="2" t="s">
        <v>0</v>
      </c>
      <c r="S601" s="2">
        <v>43795</v>
      </c>
      <c r="T601" s="2" t="s">
        <v>0</v>
      </c>
      <c r="U601" s="2" t="s">
        <v>0</v>
      </c>
      <c r="V601" s="2" t="s">
        <v>0</v>
      </c>
      <c r="W601" s="2">
        <v>43711</v>
      </c>
      <c r="X601" s="2" t="s">
        <v>0</v>
      </c>
      <c r="Z601" s="2">
        <v>43809</v>
      </c>
      <c r="AA601" s="2" t="s">
        <v>0</v>
      </c>
      <c r="AB601" s="2" t="s">
        <v>0</v>
      </c>
      <c r="AC601" s="2">
        <v>43810</v>
      </c>
      <c r="AD601" s="2" t="s">
        <v>0</v>
      </c>
      <c r="AF601" s="2" t="s">
        <v>0</v>
      </c>
      <c r="AG601" s="2" t="s">
        <v>0</v>
      </c>
      <c r="AH601" s="2" t="s">
        <v>0</v>
      </c>
    </row>
    <row r="602" spans="1:34" x14ac:dyDescent="0.25">
      <c r="A602" s="1" t="s">
        <v>1125</v>
      </c>
      <c r="B602" s="1" t="str">
        <f>VLOOKUP($A602,'[2]Protocol Search'!$A:$K,5,FALSE)</f>
        <v>OPEN TO ACCRUAL</v>
      </c>
      <c r="C602" s="1" t="str">
        <f>VLOOKUP($A602,'[2]Protocol Search'!$A:$K,9,FALSE)</f>
        <v>Externally Peer-Reviewed</v>
      </c>
      <c r="D602" s="1" t="str">
        <f>VLOOKUP($A602,'[2]Protocol Search'!$A:$K,7,FALSE)</f>
        <v>DHHS - National Institutes of Health</v>
      </c>
      <c r="E602" s="1" t="str">
        <f>VLOOKUP($A602,'[2]Protocol Search'!$A:$K,3,FALSE)</f>
        <v>Int Med-Pulmonary/Critical Care</v>
      </c>
      <c r="F602" s="1" t="str">
        <f>VLOOKUP($A602,'[2]Protocol Search'!$A:$K,4,FALSE)</f>
        <v>Han, Meilan</v>
      </c>
      <c r="G602" s="1" t="str">
        <f>VLOOKUP($A602,'[2]Protocol Search'!$A:$K,10,FALSE)</f>
        <v>CTSU - Ambulatory and Chronic Disease</v>
      </c>
      <c r="H602" s="2">
        <v>43761</v>
      </c>
      <c r="I602" s="2">
        <v>43768</v>
      </c>
      <c r="K602" s="2">
        <v>43768</v>
      </c>
      <c r="N602" s="2" t="s">
        <v>0</v>
      </c>
      <c r="O602" s="2">
        <v>43766</v>
      </c>
      <c r="P602" s="2">
        <v>43809</v>
      </c>
      <c r="Q602" s="2">
        <v>43860</v>
      </c>
      <c r="R602" s="2" t="s">
        <v>0</v>
      </c>
      <c r="S602" s="2">
        <v>43874</v>
      </c>
      <c r="T602" s="2" t="s">
        <v>0</v>
      </c>
      <c r="U602" s="2">
        <v>43760</v>
      </c>
      <c r="V602" s="2">
        <v>43866</v>
      </c>
      <c r="W602" s="2">
        <v>43866</v>
      </c>
      <c r="X602" s="2" t="s">
        <v>0</v>
      </c>
      <c r="Z602" s="2">
        <v>43875</v>
      </c>
      <c r="AA602" s="2" t="s">
        <v>0</v>
      </c>
      <c r="AB602" s="2">
        <v>43643</v>
      </c>
      <c r="AC602" s="2">
        <v>43875</v>
      </c>
      <c r="AD602" s="2">
        <v>43809</v>
      </c>
      <c r="AF602" s="2">
        <v>43791</v>
      </c>
      <c r="AG602" s="2">
        <v>43803</v>
      </c>
      <c r="AH602" s="2" t="s">
        <v>0</v>
      </c>
    </row>
    <row r="603" spans="1:34" x14ac:dyDescent="0.25">
      <c r="A603" s="1" t="s">
        <v>1124</v>
      </c>
      <c r="B603" s="1" t="str">
        <f>VLOOKUP($A603,'[2]Protocol Search'!$A:$K,5,FALSE)</f>
        <v>TERMINATED</v>
      </c>
      <c r="C603" s="1" t="str">
        <f>VLOOKUP($A603,'[2]Protocol Search'!$A:$K,9,FALSE)</f>
        <v>Industry</v>
      </c>
      <c r="D603" s="1" t="str">
        <f>VLOOKUP($A603,'[2]Protocol Search'!$A:$K,7,FALSE)</f>
        <v>NGM Biopharmaceuticals, Inc.</v>
      </c>
      <c r="E603" s="1" t="str">
        <f>VLOOKUP($A603,'[2]Protocol Search'!$A:$K,3,FALSE)</f>
        <v>Int Med-Gastroenterology</v>
      </c>
      <c r="F603" s="1" t="str">
        <f>VLOOKUP($A603,'[2]Protocol Search'!$A:$K,4,FALSE)</f>
        <v>Conjeevaram, Hari</v>
      </c>
      <c r="G603" s="1" t="str">
        <f>VLOOKUP($A603,'[2]Protocol Search'!$A:$K,10,FALSE)</f>
        <v>CTSU - Ambulatory and Chronic Disease</v>
      </c>
      <c r="H603" s="2">
        <v>43614</v>
      </c>
      <c r="I603" s="2">
        <v>43685</v>
      </c>
      <c r="K603" s="2">
        <v>43683</v>
      </c>
      <c r="N603" s="2">
        <v>43699</v>
      </c>
      <c r="O603" s="2">
        <v>43700</v>
      </c>
      <c r="P603" s="2">
        <v>43699</v>
      </c>
      <c r="Q603" s="2">
        <v>43721</v>
      </c>
      <c r="R603" s="2">
        <v>43761</v>
      </c>
      <c r="S603" s="2">
        <v>43882</v>
      </c>
      <c r="T603" s="2">
        <v>43754</v>
      </c>
      <c r="U603" s="2">
        <v>43682</v>
      </c>
      <c r="V603" s="2">
        <v>43859</v>
      </c>
      <c r="W603" s="2">
        <v>43746</v>
      </c>
      <c r="X603" s="2">
        <v>43860</v>
      </c>
      <c r="Z603" s="2">
        <v>43895</v>
      </c>
      <c r="AB603" s="2">
        <v>43881</v>
      </c>
      <c r="AC603" s="2">
        <v>43907</v>
      </c>
      <c r="AD603" s="2">
        <v>43699</v>
      </c>
      <c r="AF603" s="2">
        <v>43685</v>
      </c>
      <c r="AG603" s="2">
        <v>43685</v>
      </c>
      <c r="AH603" s="2" t="s">
        <v>0</v>
      </c>
    </row>
    <row r="604" spans="1:34" x14ac:dyDescent="0.25">
      <c r="A604" s="1" t="s">
        <v>1123</v>
      </c>
      <c r="B604" s="1" t="str">
        <f>VLOOKUP($A604,'[2]Protocol Search'!$A:$K,5,FALSE)</f>
        <v>SUSPENDED</v>
      </c>
      <c r="C604" s="1" t="str">
        <f>VLOOKUP($A604,'[2]Protocol Search'!$A:$K,9,FALSE)</f>
        <v>Industry</v>
      </c>
      <c r="D604" s="1" t="str">
        <f>VLOOKUP($A604,'[2]Protocol Search'!$A:$K,7,FALSE)</f>
        <v>Sequana Medical NV</v>
      </c>
      <c r="E604" s="1" t="str">
        <f>VLOOKUP($A604,'[2]Protocol Search'!$A:$K,3,FALSE)</f>
        <v>Int Med-Gastroenterology</v>
      </c>
      <c r="F604" s="1" t="str">
        <f>VLOOKUP($A604,'[2]Protocol Search'!$A:$K,4,FALSE)</f>
        <v>Tapper, Elliot</v>
      </c>
      <c r="G604" s="1" t="str">
        <f>VLOOKUP($A604,'[2]Protocol Search'!$A:$K,10,FALSE)</f>
        <v>CTSU - Acute, Critical Care, Surgery &amp; Transplant</v>
      </c>
      <c r="H604" s="2">
        <v>43573</v>
      </c>
      <c r="I604" s="2">
        <v>43595</v>
      </c>
      <c r="K604" s="2">
        <v>43594</v>
      </c>
      <c r="N604" s="2">
        <v>43691</v>
      </c>
      <c r="O604" s="2">
        <v>43810</v>
      </c>
      <c r="P604" s="2">
        <v>43605</v>
      </c>
      <c r="Q604" s="2">
        <v>43678</v>
      </c>
      <c r="R604" s="2">
        <v>43837</v>
      </c>
      <c r="S604" s="2">
        <v>44053</v>
      </c>
      <c r="T604" s="2">
        <v>43837</v>
      </c>
      <c r="U604" s="2">
        <v>43593</v>
      </c>
      <c r="V604" s="2">
        <v>43846</v>
      </c>
      <c r="W604" s="2">
        <v>43837</v>
      </c>
      <c r="X604" s="2">
        <v>43860</v>
      </c>
      <c r="Z604" s="2">
        <v>43964</v>
      </c>
      <c r="AB604" s="2">
        <v>43943</v>
      </c>
      <c r="AC604" s="2">
        <v>44138</v>
      </c>
      <c r="AD604" s="2">
        <v>43627</v>
      </c>
      <c r="AF604" s="2">
        <v>43607</v>
      </c>
      <c r="AG604" s="2">
        <v>43608</v>
      </c>
      <c r="AH604" s="2">
        <v>43573</v>
      </c>
    </row>
    <row r="605" spans="1:34" x14ac:dyDescent="0.25">
      <c r="A605" s="1" t="s">
        <v>1122</v>
      </c>
      <c r="B605" s="1" t="str">
        <f>VLOOKUP($A605,'[2]Protocol Search'!$A:$K,5,FALSE)</f>
        <v>OPEN TO ACCRUAL</v>
      </c>
      <c r="C605" s="1" t="str">
        <f>VLOOKUP($A605,'[2]Protocol Search'!$A:$K,9,FALSE)</f>
        <v>Externally Peer-Reviewed</v>
      </c>
      <c r="D605" s="1" t="str">
        <f>VLOOKUP($A605,'[2]Protocol Search'!$A:$K,7,FALSE)</f>
        <v>NIH/NIA</v>
      </c>
      <c r="E605" s="1" t="str">
        <f>VLOOKUP($A605,'[2]Protocol Search'!$A:$K,3,FALSE)</f>
        <v>Int Med-Cardiology</v>
      </c>
      <c r="F605" s="1" t="str">
        <f>VLOOKUP($A605,'[2]Protocol Search'!$A:$K,4,FALSE)</f>
        <v>Crawford, Thomas</v>
      </c>
      <c r="G605" s="1" t="str">
        <f>VLOOKUP($A605,'[2]Protocol Search'!$A:$K,10,FALSE)</f>
        <v>CTSU - Heart, Vessel, Blood</v>
      </c>
      <c r="H605" s="2">
        <v>43733</v>
      </c>
      <c r="I605" s="2">
        <v>43900</v>
      </c>
      <c r="K605" s="2">
        <v>43893</v>
      </c>
      <c r="N605" s="2" t="s">
        <v>0</v>
      </c>
      <c r="O605" s="2">
        <v>43818</v>
      </c>
      <c r="P605" s="2">
        <v>43910</v>
      </c>
      <c r="Q605" s="2">
        <v>43921</v>
      </c>
      <c r="R605" s="2">
        <v>43893</v>
      </c>
      <c r="S605" s="2">
        <v>44053</v>
      </c>
      <c r="T605" s="2">
        <v>43893</v>
      </c>
      <c r="U605" s="2">
        <v>43880</v>
      </c>
      <c r="V605" s="2">
        <v>43894</v>
      </c>
      <c r="W605" s="2">
        <v>43880</v>
      </c>
      <c r="X605" s="2">
        <v>43524</v>
      </c>
      <c r="Z605" s="2">
        <v>44145</v>
      </c>
      <c r="AA605" s="2">
        <v>43957</v>
      </c>
      <c r="AB605" s="2">
        <v>44137</v>
      </c>
      <c r="AC605" s="2">
        <v>44265</v>
      </c>
      <c r="AD605" s="2">
        <v>43916</v>
      </c>
      <c r="AF605" s="2">
        <v>43901</v>
      </c>
      <c r="AG605" s="2">
        <v>43915</v>
      </c>
      <c r="AH605" s="2">
        <v>43733</v>
      </c>
    </row>
    <row r="606" spans="1:34" x14ac:dyDescent="0.25">
      <c r="A606" s="1" t="s">
        <v>1121</v>
      </c>
      <c r="B606" s="1" t="str">
        <f>VLOOKUP($A606,'[2]Protocol Search'!$A:$K,5,FALSE)</f>
        <v>OPEN TO ACCRUAL</v>
      </c>
      <c r="C606" s="1" t="str">
        <f>VLOOKUP($A606,'[2]Protocol Search'!$A:$K,9,FALSE)</f>
        <v>Industry</v>
      </c>
      <c r="D606" s="1" t="str">
        <f>VLOOKUP($A606,'[2]Protocol Search'!$A:$K,7,FALSE)</f>
        <v>Neurocrine Biosciences, Inc.</v>
      </c>
      <c r="E606" s="1" t="str">
        <f>VLOOKUP($A606,'[2]Protocol Search'!$A:$K,3,FALSE)</f>
        <v>Neurology</v>
      </c>
      <c r="F606" s="1" t="str">
        <f>VLOOKUP($A606,'[2]Protocol Search'!$A:$K,4,FALSE)</f>
        <v>Dayalu, Praveen</v>
      </c>
      <c r="G606" s="1" t="str">
        <f>VLOOKUP($A606,'[2]Protocol Search'!$A:$K,10,FALSE)</f>
        <v>CTSU - Neurosciences and Sensory</v>
      </c>
      <c r="H606" s="2">
        <v>43686</v>
      </c>
      <c r="I606" s="2">
        <v>43741</v>
      </c>
      <c r="K606" s="2">
        <v>43740</v>
      </c>
      <c r="N606" s="2">
        <v>43745</v>
      </c>
      <c r="O606" s="2">
        <v>43747</v>
      </c>
      <c r="P606" s="2">
        <v>43753</v>
      </c>
      <c r="Q606" s="2" t="s">
        <v>0</v>
      </c>
      <c r="R606" s="2">
        <v>43745</v>
      </c>
      <c r="S606" s="2">
        <v>43852</v>
      </c>
      <c r="T606" s="2">
        <v>43745</v>
      </c>
      <c r="U606" s="2">
        <v>43740</v>
      </c>
      <c r="V606" s="2">
        <v>43745</v>
      </c>
      <c r="W606" s="2">
        <v>43745</v>
      </c>
      <c r="X606" s="2">
        <v>43745</v>
      </c>
      <c r="Z606" s="2">
        <v>43861</v>
      </c>
      <c r="AA606" s="2">
        <v>43838</v>
      </c>
      <c r="AB606" s="2">
        <v>43838</v>
      </c>
      <c r="AC606" s="2">
        <v>43865</v>
      </c>
      <c r="AD606" s="2" t="s">
        <v>0</v>
      </c>
      <c r="AF606" s="2" t="s">
        <v>0</v>
      </c>
      <c r="AG606" s="2" t="s">
        <v>0</v>
      </c>
      <c r="AH606" s="2" t="s">
        <v>0</v>
      </c>
    </row>
    <row r="607" spans="1:34" x14ac:dyDescent="0.25">
      <c r="A607" s="1" t="s">
        <v>1120</v>
      </c>
      <c r="B607" s="1" t="str">
        <f>VLOOKUP($A607,'[2]Protocol Search'!$A:$K,5,FALSE)</f>
        <v>ABANDONED</v>
      </c>
      <c r="C607" s="1" t="str">
        <f>VLOOKUP($A607,'[2]Protocol Search'!$A:$K,9,FALSE)</f>
        <v>Industry</v>
      </c>
      <c r="D607" s="1" t="str">
        <f>VLOOKUP($A607,'[2]Protocol Search'!$A:$K,7,FALSE)</f>
        <v>Pelvalon</v>
      </c>
      <c r="E607" s="1" t="str">
        <f>VLOOKUP($A607,'[2]Protocol Search'!$A:$K,3,FALSE)</f>
        <v>Obstetrics/Gynecology</v>
      </c>
      <c r="F607" s="1" t="str">
        <f>VLOOKUP($A607,'[2]Protocol Search'!$A:$K,4,FALSE)</f>
        <v>Fairchild, Pamela</v>
      </c>
      <c r="G607" s="1" t="str">
        <f>VLOOKUP($A607,'[2]Protocol Search'!$A:$K,10,FALSE)</f>
        <v>CTSU - Ambulatory and Chronic Disease</v>
      </c>
      <c r="H607" s="2">
        <v>43697</v>
      </c>
      <c r="I607" s="2">
        <v>43734</v>
      </c>
      <c r="K607" s="2">
        <v>43733</v>
      </c>
      <c r="N607" s="2">
        <v>43748</v>
      </c>
      <c r="O607" s="2">
        <v>43735</v>
      </c>
      <c r="P607" s="2">
        <v>43796</v>
      </c>
      <c r="Q607" s="2">
        <v>43796</v>
      </c>
      <c r="R607" s="2">
        <v>43802</v>
      </c>
      <c r="T607" s="2">
        <v>43795</v>
      </c>
      <c r="U607" s="2">
        <v>43719</v>
      </c>
      <c r="W607" s="2">
        <v>43761</v>
      </c>
      <c r="AD607" s="2">
        <v>43747</v>
      </c>
      <c r="AF607" s="2">
        <v>43733</v>
      </c>
      <c r="AG607" s="2">
        <v>43733</v>
      </c>
      <c r="AH607" s="2" t="s">
        <v>0</v>
      </c>
    </row>
    <row r="608" spans="1:34" x14ac:dyDescent="0.25">
      <c r="A608" s="1" t="s">
        <v>1119</v>
      </c>
      <c r="B608" s="1" t="str">
        <f>VLOOKUP($A608,'[2]Protocol Search'!$A:$K,5,FALSE)</f>
        <v>TERMINATED</v>
      </c>
      <c r="C608" s="1" t="str">
        <f>VLOOKUP($A608,'[2]Protocol Search'!$A:$K,9,FALSE)</f>
        <v>Industry</v>
      </c>
      <c r="D608" s="1" t="str">
        <f>VLOOKUP($A608,'[2]Protocol Search'!$A:$K,7,FALSE)</f>
        <v>Ocugen, Inc,</v>
      </c>
      <c r="E608" s="1" t="str">
        <f>VLOOKUP($A608,'[2]Protocol Search'!$A:$K,3,FALSE)</f>
        <v>Ophthalmology &amp; Visual Sciences</v>
      </c>
      <c r="F608" s="1" t="str">
        <f>VLOOKUP($A608,'[2]Protocol Search'!$A:$K,4,FALSE)</f>
        <v>Sugar, Alan</v>
      </c>
      <c r="G608" s="1" t="str">
        <f>VLOOKUP($A608,'[2]Protocol Search'!$A:$K,10,FALSE)</f>
        <v>CTSU - Ambulatory and Chronic Disease</v>
      </c>
      <c r="H608" s="2">
        <v>43637</v>
      </c>
      <c r="I608" s="2">
        <v>43671</v>
      </c>
      <c r="K608" s="2">
        <v>43671</v>
      </c>
      <c r="N608" s="2">
        <v>43677</v>
      </c>
      <c r="O608" s="2">
        <v>43767</v>
      </c>
      <c r="P608" s="2">
        <v>43690</v>
      </c>
      <c r="Q608" s="2">
        <v>43699</v>
      </c>
      <c r="R608" s="2">
        <v>43704</v>
      </c>
      <c r="S608" s="2">
        <v>43801</v>
      </c>
      <c r="T608" s="2">
        <v>43704</v>
      </c>
      <c r="U608" s="2">
        <v>43663</v>
      </c>
      <c r="V608" s="2">
        <v>43727</v>
      </c>
      <c r="W608" s="2">
        <v>43704</v>
      </c>
      <c r="X608" s="2">
        <v>43738</v>
      </c>
      <c r="Z608" s="2">
        <v>43847</v>
      </c>
      <c r="AB608" s="2">
        <v>43846</v>
      </c>
      <c r="AC608" s="2">
        <v>43892</v>
      </c>
      <c r="AD608" s="2">
        <v>43692</v>
      </c>
      <c r="AF608" s="2">
        <v>43672</v>
      </c>
      <c r="AG608" s="2">
        <v>43684</v>
      </c>
      <c r="AH608" s="2">
        <v>43648</v>
      </c>
    </row>
    <row r="609" spans="1:34" x14ac:dyDescent="0.25">
      <c r="A609" s="1" t="s">
        <v>1118</v>
      </c>
      <c r="B609" s="1" t="str">
        <f>VLOOKUP($A609,'[2]Protocol Search'!$A:$K,5,FALSE)</f>
        <v>OPEN TO ACCRUAL</v>
      </c>
      <c r="C609" s="1" t="str">
        <f>VLOOKUP($A609,'[2]Protocol Search'!$A:$K,9,FALSE)</f>
        <v>Externally Peer-Reviewed</v>
      </c>
      <c r="D609" s="1" t="str">
        <f>VLOOKUP($A609,'[2]Protocol Search'!$A:$K,7,FALSE)</f>
        <v>DHHS - Centers for Disease Control and Prevention</v>
      </c>
      <c r="E609" s="1" t="str">
        <f>VLOOKUP($A609,'[2]Protocol Search'!$A:$K,3,FALSE)</f>
        <v>Ophthalmology &amp; Visual Sciences</v>
      </c>
      <c r="F609" s="1" t="str">
        <f>VLOOKUP($A609,'[2]Protocol Search'!$A:$K,4,FALSE)</f>
        <v>Newman-Casey, Paula</v>
      </c>
      <c r="G609" s="1" t="str">
        <f>VLOOKUP($A609,'[2]Protocol Search'!$A:$K,10,FALSE)</f>
        <v>CTSU - Ambulatory and Chronic Disease</v>
      </c>
      <c r="H609" s="2">
        <v>43725</v>
      </c>
      <c r="I609" s="2">
        <v>43741</v>
      </c>
      <c r="K609" s="2">
        <v>43741</v>
      </c>
      <c r="N609" s="2" t="s">
        <v>0</v>
      </c>
      <c r="O609" s="2">
        <v>43745</v>
      </c>
      <c r="P609" s="2">
        <v>43767</v>
      </c>
      <c r="Q609" s="2">
        <v>43854</v>
      </c>
      <c r="R609" s="2" t="s">
        <v>0</v>
      </c>
      <c r="S609" s="2">
        <v>43914</v>
      </c>
      <c r="T609" s="2" t="s">
        <v>0</v>
      </c>
      <c r="U609" s="2" t="s">
        <v>0</v>
      </c>
      <c r="V609" s="2" t="s">
        <v>0</v>
      </c>
      <c r="W609" s="2" t="s">
        <v>0</v>
      </c>
      <c r="X609" s="2" t="s">
        <v>0</v>
      </c>
      <c r="Z609" s="2">
        <v>43915</v>
      </c>
      <c r="AA609" s="2" t="s">
        <v>0</v>
      </c>
      <c r="AB609" s="2">
        <v>43851</v>
      </c>
      <c r="AC609" s="2">
        <v>44021</v>
      </c>
      <c r="AD609" s="2" t="s">
        <v>0</v>
      </c>
      <c r="AF609" s="2" t="s">
        <v>0</v>
      </c>
      <c r="AG609" s="2" t="s">
        <v>0</v>
      </c>
      <c r="AH609" s="2" t="s">
        <v>0</v>
      </c>
    </row>
    <row r="610" spans="1:34" x14ac:dyDescent="0.25">
      <c r="A610" s="1" t="s">
        <v>1117</v>
      </c>
      <c r="B610" s="1" t="str">
        <f>VLOOKUP($A610,'[2]Protocol Search'!$A:$K,5,FALSE)</f>
        <v>OPEN TO ACCRUAL</v>
      </c>
      <c r="C610" s="1" t="str">
        <f>VLOOKUP($A610,'[2]Protocol Search'!$A:$K,9,FALSE)</f>
        <v>Industry</v>
      </c>
      <c r="D610" s="1" t="str">
        <f>VLOOKUP($A610,'[2]Protocol Search'!$A:$K,7,FALSE)</f>
        <v>Hologic, Inc.</v>
      </c>
      <c r="E610" s="1" t="str">
        <f>VLOOKUP($A610,'[2]Protocol Search'!$A:$K,3,FALSE)</f>
        <v>College of Engineering</v>
      </c>
      <c r="F610" s="1" t="str">
        <f>VLOOKUP($A610,'[2]Protocol Search'!$A:$K,4,FALSE)</f>
        <v>Ashton-Miller, James</v>
      </c>
      <c r="G610" s="1" t="str">
        <f>VLOOKUP($A610,'[2]Protocol Search'!$A:$K,10,FALSE)</f>
        <v>CTSU - Ambulatory and Chronic Disease</v>
      </c>
      <c r="H610" s="2">
        <v>43726</v>
      </c>
      <c r="I610" s="2">
        <v>43734</v>
      </c>
      <c r="K610" s="2">
        <v>43732</v>
      </c>
      <c r="N610" s="2" t="s">
        <v>0</v>
      </c>
      <c r="O610" s="2">
        <v>43755</v>
      </c>
      <c r="P610" s="2">
        <v>43754</v>
      </c>
      <c r="Q610" s="2">
        <v>43755</v>
      </c>
      <c r="R610" s="2" t="s">
        <v>0</v>
      </c>
      <c r="S610" s="2">
        <v>43874</v>
      </c>
      <c r="T610" s="2" t="s">
        <v>0</v>
      </c>
      <c r="U610" s="2">
        <v>43727</v>
      </c>
      <c r="V610" s="2" t="s">
        <v>0</v>
      </c>
      <c r="W610" s="2">
        <v>43781</v>
      </c>
      <c r="X610" s="2" t="s">
        <v>0</v>
      </c>
      <c r="Z610" s="2">
        <v>43875</v>
      </c>
      <c r="AA610" s="2" t="s">
        <v>0</v>
      </c>
      <c r="AB610" s="2">
        <v>43874</v>
      </c>
      <c r="AC610" s="2">
        <v>43875</v>
      </c>
      <c r="AD610" s="2">
        <v>43754</v>
      </c>
      <c r="AF610" s="2">
        <v>43748</v>
      </c>
      <c r="AG610" s="2">
        <v>43749</v>
      </c>
      <c r="AH610" s="2" t="s">
        <v>0</v>
      </c>
    </row>
    <row r="611" spans="1:34" x14ac:dyDescent="0.25">
      <c r="A611" s="1" t="s">
        <v>1116</v>
      </c>
      <c r="B611" s="1" t="str">
        <f>VLOOKUP($A611,'[2]Protocol Search'!$A:$K,5,FALSE)</f>
        <v>ABANDONED</v>
      </c>
      <c r="C611" s="1" t="str">
        <f>VLOOKUP($A611,'[2]Protocol Search'!$A:$K,9,FALSE)</f>
        <v>Industry</v>
      </c>
      <c r="D611" s="1" t="str">
        <f>VLOOKUP($A611,'[2]Protocol Search'!$A:$K,7,FALSE)</f>
        <v>Decibel Therapeutics, Inc.</v>
      </c>
      <c r="E611" s="1" t="str">
        <f>VLOOKUP($A611,'[2]Protocol Search'!$A:$K,3,FALSE)</f>
        <v>Neurology</v>
      </c>
      <c r="F611" s="1" t="str">
        <f>VLOOKUP($A611,'[2]Protocol Search'!$A:$K,4,FALSE)</f>
        <v>Kerber, Kevin</v>
      </c>
      <c r="G611" s="1" t="str">
        <f>VLOOKUP($A611,'[2]Protocol Search'!$A:$K,10,FALSE)</f>
        <v>CTSU - Neurosciences and Sensory</v>
      </c>
      <c r="H611" s="2">
        <v>43784</v>
      </c>
      <c r="I611" s="2">
        <v>43836</v>
      </c>
      <c r="K611" s="2">
        <v>43833</v>
      </c>
      <c r="N611" s="2">
        <v>43914</v>
      </c>
      <c r="P611" s="2">
        <v>43853</v>
      </c>
      <c r="R611" s="2" t="s">
        <v>0</v>
      </c>
      <c r="T611" s="2">
        <v>43914</v>
      </c>
      <c r="U611" s="2">
        <v>43774</v>
      </c>
      <c r="V611" s="2">
        <v>43914</v>
      </c>
      <c r="W611" s="2">
        <v>43914</v>
      </c>
      <c r="X611" s="2">
        <v>43914</v>
      </c>
      <c r="AD611" s="2" t="s">
        <v>0</v>
      </c>
      <c r="AF611" s="2" t="s">
        <v>0</v>
      </c>
      <c r="AG611" s="2" t="s">
        <v>0</v>
      </c>
      <c r="AH611" s="2" t="s">
        <v>0</v>
      </c>
    </row>
    <row r="612" spans="1:34" x14ac:dyDescent="0.25">
      <c r="A612" s="1" t="s">
        <v>1115</v>
      </c>
      <c r="B612" s="1" t="str">
        <f>VLOOKUP($A612,'[2]Protocol Search'!$A:$K,5,FALSE)</f>
        <v>OPEN TO ACCRUAL</v>
      </c>
      <c r="C612" s="1" t="str">
        <f>VLOOKUP($A612,'[2]Protocol Search'!$A:$K,9,FALSE)</f>
        <v>Industry</v>
      </c>
      <c r="D612" s="1" t="str">
        <f>VLOOKUP($A612,'[2]Protocol Search'!$A:$K,7,FALSE)</f>
        <v>AbbVie Inc</v>
      </c>
      <c r="E612" s="1" t="str">
        <f>VLOOKUP($A612,'[2]Protocol Search'!$A:$K,3,FALSE)</f>
        <v>Int Med-Gastroenterology</v>
      </c>
      <c r="F612" s="1" t="str">
        <f>VLOOKUP($A612,'[2]Protocol Search'!$A:$K,4,FALSE)</f>
        <v>Higgins, Peter</v>
      </c>
      <c r="G612" s="1" t="str">
        <f>VLOOKUP($A612,'[2]Protocol Search'!$A:$K,10,FALSE)</f>
        <v>CTSU - Ambulatory and Chronic Disease</v>
      </c>
      <c r="H612" s="2">
        <v>43619</v>
      </c>
      <c r="I612" s="2">
        <v>43662</v>
      </c>
      <c r="K612" s="2">
        <v>43662</v>
      </c>
      <c r="N612" s="2">
        <v>43663</v>
      </c>
      <c r="O612" s="2">
        <v>43725</v>
      </c>
      <c r="P612" s="2">
        <v>43685</v>
      </c>
      <c r="Q612" s="2">
        <v>43691</v>
      </c>
      <c r="R612" s="2">
        <v>43727</v>
      </c>
      <c r="S612" s="2">
        <v>43969</v>
      </c>
      <c r="T612" s="2">
        <v>43727</v>
      </c>
      <c r="U612" s="2">
        <v>43648</v>
      </c>
      <c r="V612" s="2">
        <v>43909</v>
      </c>
      <c r="W612" s="2">
        <v>43727</v>
      </c>
      <c r="X612" s="2">
        <v>43910</v>
      </c>
      <c r="Z612" s="2">
        <v>43997</v>
      </c>
      <c r="AB612" s="2">
        <v>44014</v>
      </c>
      <c r="AC612" s="2">
        <v>44280</v>
      </c>
      <c r="AD612" s="2">
        <v>43691</v>
      </c>
      <c r="AF612" s="2">
        <v>43662</v>
      </c>
      <c r="AG612" s="2">
        <v>43663</v>
      </c>
      <c r="AH612" s="2">
        <v>43629</v>
      </c>
    </row>
    <row r="613" spans="1:34" x14ac:dyDescent="0.25">
      <c r="A613" s="1" t="s">
        <v>1114</v>
      </c>
      <c r="B613" s="1" t="str">
        <f>VLOOKUP($A613,'[2]Protocol Search'!$A:$K,5,FALSE)</f>
        <v>TERMINATED</v>
      </c>
      <c r="C613" s="1" t="str">
        <f>VLOOKUP($A613,'[2]Protocol Search'!$A:$K,9,FALSE)</f>
        <v>Institutional</v>
      </c>
      <c r="D613" s="1" t="str">
        <f>VLOOKUP($A613,'[2]Protocol Search'!$A:$K,7,FALSE)</f>
        <v>Eli Lilly and Company Foundation</v>
      </c>
      <c r="E613" s="1" t="str">
        <f>VLOOKUP($A613,'[2]Protocol Search'!$A:$K,3,FALSE)</f>
        <v>Int Med-Rheumatology</v>
      </c>
      <c r="F613" s="1" t="str">
        <f>VLOOKUP($A613,'[2]Protocol Search'!$A:$K,4,FALSE)</f>
        <v>McCune, William</v>
      </c>
      <c r="G613" s="1" t="str">
        <f>VLOOKUP($A613,'[2]Protocol Search'!$A:$K,10,FALSE)</f>
        <v>CTSU - Ambulatory and Chronic Disease</v>
      </c>
      <c r="H613" s="2">
        <v>43640</v>
      </c>
      <c r="I613" s="2">
        <v>43717</v>
      </c>
      <c r="K613" s="2">
        <v>43714</v>
      </c>
      <c r="N613" s="2">
        <v>43725</v>
      </c>
      <c r="O613" s="2">
        <v>43815</v>
      </c>
      <c r="P613" s="2">
        <v>43727</v>
      </c>
      <c r="Q613" s="2">
        <v>43739</v>
      </c>
      <c r="R613" s="2">
        <v>43767</v>
      </c>
      <c r="S613" s="2">
        <v>43875</v>
      </c>
      <c r="T613" s="2">
        <v>43767</v>
      </c>
      <c r="U613" s="2">
        <v>43714</v>
      </c>
      <c r="V613" s="2">
        <v>43812</v>
      </c>
      <c r="W613" s="2">
        <v>43739</v>
      </c>
      <c r="X613" s="2">
        <v>43816</v>
      </c>
      <c r="Z613" s="2">
        <v>43887</v>
      </c>
      <c r="AB613" s="2">
        <v>43896</v>
      </c>
      <c r="AC613" s="2">
        <v>44049</v>
      </c>
      <c r="AD613" s="2">
        <v>43731</v>
      </c>
      <c r="AF613" s="2">
        <v>43717</v>
      </c>
      <c r="AG613" s="2">
        <v>43718</v>
      </c>
      <c r="AH613" s="2" t="s">
        <v>0</v>
      </c>
    </row>
    <row r="614" spans="1:34" x14ac:dyDescent="0.25">
      <c r="A614" s="1" t="s">
        <v>1113</v>
      </c>
      <c r="B614" s="1" t="str">
        <f>VLOOKUP($A614,'[2]Protocol Search'!$A:$K,5,FALSE)</f>
        <v>OPEN TO ACCRUAL</v>
      </c>
      <c r="C614" s="1" t="str">
        <f>VLOOKUP($A614,'[2]Protocol Search'!$A:$K,9,FALSE)</f>
        <v>Industry</v>
      </c>
      <c r="D614" s="1" t="str">
        <f>VLOOKUP($A614,'[2]Protocol Search'!$A:$K,7,FALSE)</f>
        <v>AbbVie Inc</v>
      </c>
      <c r="E614" s="1" t="str">
        <f>VLOOKUP($A614,'[2]Protocol Search'!$A:$K,3,FALSE)</f>
        <v>Int Med-Gastroenterology</v>
      </c>
      <c r="F614" s="1" t="str">
        <f>VLOOKUP($A614,'[2]Protocol Search'!$A:$K,4,FALSE)</f>
        <v>Higgins, Peter</v>
      </c>
      <c r="G614" s="1" t="str">
        <f>VLOOKUP($A614,'[2]Protocol Search'!$A:$K,10,FALSE)</f>
        <v>CTSU - Ambulatory and Chronic Disease</v>
      </c>
      <c r="H614" s="2">
        <v>43640</v>
      </c>
      <c r="I614" s="2">
        <v>43648</v>
      </c>
      <c r="K614" s="2">
        <v>43648</v>
      </c>
      <c r="N614" s="2">
        <v>43661</v>
      </c>
      <c r="O614" s="2">
        <v>43725</v>
      </c>
      <c r="P614" s="2">
        <v>43658</v>
      </c>
      <c r="Q614" s="2">
        <v>43691</v>
      </c>
      <c r="R614" s="2">
        <v>43727</v>
      </c>
      <c r="S614" s="2">
        <v>43969</v>
      </c>
      <c r="T614" s="2">
        <v>43727</v>
      </c>
      <c r="U614" s="2">
        <v>43640</v>
      </c>
      <c r="V614" s="2">
        <v>43881</v>
      </c>
      <c r="W614" s="2">
        <v>43727</v>
      </c>
      <c r="X614" s="2">
        <v>43894</v>
      </c>
      <c r="Z614" s="2">
        <v>43997</v>
      </c>
      <c r="AB614" s="2">
        <v>44014</v>
      </c>
      <c r="AC614" s="2">
        <v>44280</v>
      </c>
      <c r="AD614" s="2">
        <v>43691</v>
      </c>
      <c r="AF614" s="2">
        <v>43662</v>
      </c>
      <c r="AG614" s="2">
        <v>43663</v>
      </c>
      <c r="AH614" s="2" t="s">
        <v>0</v>
      </c>
    </row>
    <row r="615" spans="1:34" x14ac:dyDescent="0.25">
      <c r="A615" s="1" t="s">
        <v>1112</v>
      </c>
      <c r="B615" s="1" t="str">
        <f>VLOOKUP($A615,'[2]Protocol Search'!$A:$K,5,FALSE)</f>
        <v>OPEN TO ACCRUAL</v>
      </c>
      <c r="C615" s="1" t="str">
        <f>VLOOKUP($A615,'[2]Protocol Search'!$A:$K,9,FALSE)</f>
        <v>Industry</v>
      </c>
      <c r="D615" s="1" t="str">
        <f>VLOOKUP($A615,'[2]Protocol Search'!$A:$K,7,FALSE)</f>
        <v>Regeneron</v>
      </c>
      <c r="E615" s="1" t="str">
        <f>VLOOKUP($A615,'[2]Protocol Search'!$A:$K,3,FALSE)</f>
        <v>Ophthalmology &amp; Visual Sciences</v>
      </c>
      <c r="F615" s="1" t="str">
        <f>VLOOKUP($A615,'[2]Protocol Search'!$A:$K,4,FALSE)</f>
        <v>Besirli, Cagri</v>
      </c>
      <c r="G615" s="1" t="str">
        <f>VLOOKUP($A615,'[2]Protocol Search'!$A:$K,10,FALSE)</f>
        <v>CTSU - Ambulatory and Chronic Disease</v>
      </c>
      <c r="H615" s="2">
        <v>43535</v>
      </c>
      <c r="I615" s="2">
        <v>43725</v>
      </c>
      <c r="K615" s="2">
        <v>43725</v>
      </c>
      <c r="N615" s="2">
        <v>43740</v>
      </c>
      <c r="O615" s="2">
        <v>43754</v>
      </c>
      <c r="P615" s="2">
        <v>43776</v>
      </c>
      <c r="Q615" s="2">
        <v>43790</v>
      </c>
      <c r="R615" s="2">
        <v>43763</v>
      </c>
      <c r="S615" s="2">
        <v>43816</v>
      </c>
      <c r="T615" s="2">
        <v>43762</v>
      </c>
      <c r="U615" s="2">
        <v>43721</v>
      </c>
      <c r="V615" s="2">
        <v>43783</v>
      </c>
      <c r="W615" s="2">
        <v>43762</v>
      </c>
      <c r="X615" s="2">
        <v>43784</v>
      </c>
      <c r="Z615" s="2">
        <v>43857</v>
      </c>
      <c r="AB615" s="2">
        <v>43816</v>
      </c>
      <c r="AC615" s="2">
        <v>43857</v>
      </c>
      <c r="AD615" s="2">
        <v>43746</v>
      </c>
      <c r="AF615" s="2">
        <v>43726</v>
      </c>
      <c r="AG615" s="2">
        <v>43727</v>
      </c>
      <c r="AH615" s="2">
        <v>43577</v>
      </c>
    </row>
    <row r="616" spans="1:34" x14ac:dyDescent="0.25">
      <c r="A616" s="1" t="s">
        <v>1111</v>
      </c>
      <c r="B616" s="1" t="str">
        <f>VLOOKUP($A616,'[2]Protocol Search'!$A:$K,5,FALSE)</f>
        <v>OPEN TO ACCRUAL</v>
      </c>
      <c r="C616" s="1" t="str">
        <f>VLOOKUP($A616,'[2]Protocol Search'!$A:$K,9,FALSE)</f>
        <v>National</v>
      </c>
      <c r="D616" s="1" t="str">
        <f>VLOOKUP($A616,'[2]Protocol Search'!$A:$K,7,FALSE)</f>
        <v>University of Michigan</v>
      </c>
      <c r="E616" s="1" t="str">
        <f>VLOOKUP($A616,'[2]Protocol Search'!$A:$K,3,FALSE)</f>
        <v>Psychiatry</v>
      </c>
      <c r="F616" s="1" t="str">
        <f>VLOOKUP($A616,'[2]Protocol Search'!$A:$K,4,FALSE)</f>
        <v>Liu, Yanni</v>
      </c>
      <c r="G616" s="1" t="str">
        <f>VLOOKUP($A616,'[2]Protocol Search'!$A:$K,10,FALSE)</f>
        <v>CTSU - Behavior, Function, and Pain</v>
      </c>
      <c r="H616" s="2">
        <v>43669</v>
      </c>
      <c r="I616" s="2">
        <v>43806</v>
      </c>
      <c r="K616" s="2">
        <v>43803</v>
      </c>
      <c r="N616" s="2" t="s">
        <v>0</v>
      </c>
      <c r="O616" s="2">
        <v>43738</v>
      </c>
      <c r="P616" s="2" t="s">
        <v>0</v>
      </c>
      <c r="Q616" s="2" t="s">
        <v>0</v>
      </c>
      <c r="R616" s="2" t="s">
        <v>0</v>
      </c>
      <c r="S616" s="2" t="s">
        <v>0</v>
      </c>
      <c r="T616" s="2" t="s">
        <v>0</v>
      </c>
      <c r="U616" s="2">
        <v>43803</v>
      </c>
      <c r="V616" s="2" t="s">
        <v>0</v>
      </c>
      <c r="W616" s="2" t="s">
        <v>0</v>
      </c>
      <c r="X616" s="2" t="s">
        <v>0</v>
      </c>
      <c r="Z616" s="2">
        <v>43812</v>
      </c>
      <c r="AA616" s="2" t="s">
        <v>0</v>
      </c>
      <c r="AB616" s="2" t="s">
        <v>0</v>
      </c>
      <c r="AC616" s="2">
        <v>43896</v>
      </c>
      <c r="AD616" s="2" t="s">
        <v>0</v>
      </c>
      <c r="AF616" s="2" t="s">
        <v>0</v>
      </c>
      <c r="AG616" s="2" t="s">
        <v>0</v>
      </c>
      <c r="AH616" s="2" t="s">
        <v>0</v>
      </c>
    </row>
    <row r="617" spans="1:34" x14ac:dyDescent="0.25">
      <c r="A617" s="1" t="s">
        <v>1110</v>
      </c>
      <c r="B617" s="1" t="str">
        <f>VLOOKUP($A617,'[2]Protocol Search'!$A:$K,5,FALSE)</f>
        <v>ABANDONED</v>
      </c>
      <c r="C617" s="1" t="str">
        <f>VLOOKUP($A617,'[2]Protocol Search'!$A:$K,9,FALSE)</f>
        <v>National</v>
      </c>
      <c r="D617" s="1" t="str">
        <f>VLOOKUP($A617,'[2]Protocol Search'!$A:$K,7,FALSE)</f>
        <v>University of Michigan</v>
      </c>
      <c r="E617" s="1" t="str">
        <f>VLOOKUP($A617,'[2]Protocol Search'!$A:$K,3,FALSE)</f>
        <v>Physical Medicine &amp; Rehabilitation</v>
      </c>
      <c r="F617" s="1" t="str">
        <f>VLOOKUP($A617,'[2]Protocol Search'!$A:$K,4,FALSE)</f>
        <v/>
      </c>
      <c r="G617" s="1" t="str">
        <f>VLOOKUP($A617,'[2]Protocol Search'!$A:$K,10,FALSE)</f>
        <v>CTSU - Behavior, Function, and Pain</v>
      </c>
      <c r="H617" s="2">
        <v>43819</v>
      </c>
    </row>
    <row r="618" spans="1:34" x14ac:dyDescent="0.25">
      <c r="A618" s="1" t="s">
        <v>1109</v>
      </c>
      <c r="B618" s="1" t="str">
        <f>VLOOKUP($A618,'[2]Protocol Search'!$A:$K,5,FALSE)</f>
        <v>ABANDONED</v>
      </c>
      <c r="C618" s="1" t="str">
        <f>VLOOKUP($A618,'[2]Protocol Search'!$A:$K,9,FALSE)</f>
        <v>Industry</v>
      </c>
      <c r="D618" s="1" t="str">
        <f>VLOOKUP($A618,'[2]Protocol Search'!$A:$K,7,FALSE)</f>
        <v>Aura Biosciences, Inc</v>
      </c>
      <c r="E618" s="1" t="str">
        <f>VLOOKUP($A618,'[2]Protocol Search'!$A:$K,3,FALSE)</f>
        <v>Ophthalmology &amp; Visual Sciences</v>
      </c>
      <c r="F618" s="1" t="str">
        <f>VLOOKUP($A618,'[2]Protocol Search'!$A:$K,4,FALSE)</f>
        <v>Demirci, Hakan</v>
      </c>
      <c r="G618" s="1" t="str">
        <f>VLOOKUP($A618,'[2]Protocol Search'!$A:$K,10,FALSE)</f>
        <v>CTSU - Ambulatory and Chronic Disease</v>
      </c>
      <c r="H618" s="2">
        <v>43719</v>
      </c>
      <c r="K618" s="2">
        <v>43725</v>
      </c>
      <c r="U618" s="2">
        <v>43719</v>
      </c>
      <c r="AH618" s="2" t="s">
        <v>0</v>
      </c>
    </row>
    <row r="619" spans="1:34" x14ac:dyDescent="0.25">
      <c r="A619" s="1" t="s">
        <v>1108</v>
      </c>
      <c r="B619" s="1" t="str">
        <f>VLOOKUP($A619,'[2]Protocol Search'!$A:$K,5,FALSE)</f>
        <v>OPEN TO ACCRUAL</v>
      </c>
      <c r="C619" s="1" t="str">
        <f>VLOOKUP($A619,'[2]Protocol Search'!$A:$K,9,FALSE)</f>
        <v>Industry</v>
      </c>
      <c r="D619" s="1" t="str">
        <f>VLOOKUP($A619,'[2]Protocol Search'!$A:$K,7,FALSE)</f>
        <v>Pediatric Early Phase Clinical Trials Network (PEP-CTN)</v>
      </c>
      <c r="E619" s="1" t="str">
        <f>VLOOKUP($A619,'[2]Protocol Search'!$A:$K,3,FALSE)</f>
        <v>Pediatrics-Hematology/Oncology</v>
      </c>
      <c r="F619" s="1" t="str">
        <f>VLOOKUP($A619,'[2]Protocol Search'!$A:$K,4,FALSE)</f>
        <v>Mody, Rajen</v>
      </c>
      <c r="G619" s="1" t="str">
        <f>VLOOKUP($A619,'[2]Protocol Search'!$A:$K,10,FALSE)</f>
        <v>CTSU - Childrens</v>
      </c>
      <c r="H619" s="2">
        <v>43733</v>
      </c>
      <c r="I619" s="2">
        <v>43748</v>
      </c>
      <c r="K619" s="2">
        <v>43746</v>
      </c>
      <c r="N619" s="2">
        <v>43782</v>
      </c>
      <c r="O619" s="2">
        <v>43796</v>
      </c>
      <c r="P619" s="2">
        <v>43762</v>
      </c>
      <c r="Q619" s="2">
        <v>43780</v>
      </c>
      <c r="R619" s="2" t="s">
        <v>0</v>
      </c>
      <c r="S619" s="2">
        <v>43927</v>
      </c>
      <c r="T619" s="2">
        <v>43782</v>
      </c>
      <c r="U619" s="2">
        <v>43746</v>
      </c>
      <c r="V619" s="2">
        <v>43782</v>
      </c>
      <c r="W619" s="2">
        <v>43782</v>
      </c>
      <c r="X619" s="2">
        <v>43783</v>
      </c>
      <c r="Z619" s="2">
        <v>43997</v>
      </c>
      <c r="AA619" s="2">
        <v>43983</v>
      </c>
      <c r="AB619" s="2">
        <v>43983</v>
      </c>
      <c r="AC619" s="2">
        <v>43997</v>
      </c>
      <c r="AD619" s="2">
        <v>43776</v>
      </c>
      <c r="AF619" s="2">
        <v>43748</v>
      </c>
      <c r="AG619" s="2">
        <v>43770</v>
      </c>
      <c r="AH619" s="2" t="s">
        <v>0</v>
      </c>
    </row>
    <row r="620" spans="1:34" x14ac:dyDescent="0.25">
      <c r="A620" s="1" t="s">
        <v>1107</v>
      </c>
      <c r="B620" s="1" t="str">
        <f>VLOOKUP($A620,'[2]Protocol Search'!$A:$K,5,FALSE)</f>
        <v>ON HOLD</v>
      </c>
      <c r="C620" s="1" t="str">
        <f>VLOOKUP($A620,'[2]Protocol Search'!$A:$K,9,FALSE)</f>
        <v>Industry</v>
      </c>
      <c r="D620" s="1" t="str">
        <f>VLOOKUP($A620,'[2]Protocol Search'!$A:$K,7,FALSE)</f>
        <v>Sage Therapeutics</v>
      </c>
      <c r="E620" s="1" t="str">
        <f>VLOOKUP($A620,'[2]Protocol Search'!$A:$K,3,FALSE)</f>
        <v>Psychiatry</v>
      </c>
      <c r="F620" s="1" t="str">
        <f>VLOOKUP($A620,'[2]Protocol Search'!$A:$K,4,FALSE)</f>
        <v>Parikh, Sagar</v>
      </c>
      <c r="G620" s="1" t="str">
        <f>VLOOKUP($A620,'[2]Protocol Search'!$A:$K,10,FALSE)</f>
        <v>CTSU - Behavior, Function, and Pain</v>
      </c>
      <c r="H620" s="2">
        <v>43627</v>
      </c>
      <c r="I620" s="2">
        <v>43727</v>
      </c>
      <c r="K620" s="2">
        <v>43725</v>
      </c>
      <c r="N620" s="2">
        <v>43731</v>
      </c>
      <c r="O620" s="2">
        <v>43740</v>
      </c>
      <c r="P620" s="2">
        <v>43747</v>
      </c>
      <c r="Q620" s="2">
        <v>43756</v>
      </c>
      <c r="R620" s="2">
        <v>43754</v>
      </c>
      <c r="S620" s="2">
        <v>43840</v>
      </c>
      <c r="T620" s="2">
        <v>43818</v>
      </c>
      <c r="U620" s="2">
        <v>43724</v>
      </c>
      <c r="V620" s="2">
        <v>43818</v>
      </c>
      <c r="W620" s="2">
        <v>43753</v>
      </c>
      <c r="X620" s="2">
        <v>44033</v>
      </c>
      <c r="AB620" s="2">
        <v>44064</v>
      </c>
      <c r="AD620" s="2">
        <v>43748</v>
      </c>
      <c r="AF620" s="2">
        <v>43727</v>
      </c>
      <c r="AG620" s="2">
        <v>43731</v>
      </c>
      <c r="AH620" s="2">
        <v>43657</v>
      </c>
    </row>
    <row r="621" spans="1:34" x14ac:dyDescent="0.25">
      <c r="A621" s="1" t="s">
        <v>1106</v>
      </c>
      <c r="B621" s="1" t="str">
        <f>VLOOKUP($A621,'[2]Protocol Search'!$A:$K,5,FALSE)</f>
        <v>ABANDONED</v>
      </c>
      <c r="C621" s="1" t="str">
        <f>VLOOKUP($A621,'[2]Protocol Search'!$A:$K,9,FALSE)</f>
        <v>Industry</v>
      </c>
      <c r="D621" s="1" t="str">
        <f>VLOOKUP($A621,'[2]Protocol Search'!$A:$K,7,FALSE)</f>
        <v>Astellas Pharma US, Inc.</v>
      </c>
      <c r="E621" s="1" t="str">
        <f>VLOOKUP($A621,'[2]Protocol Search'!$A:$K,3,FALSE)</f>
        <v>Ophthalmology &amp; Visual Sciences</v>
      </c>
      <c r="F621" s="1" t="str">
        <f>VLOOKUP($A621,'[2]Protocol Search'!$A:$K,4,FALSE)</f>
        <v>Jayasundera, Kanishka</v>
      </c>
      <c r="G621" s="1" t="str">
        <f>VLOOKUP($A621,'[2]Protocol Search'!$A:$K,10,FALSE)</f>
        <v>CTSU - Ambulatory and Chronic Disease</v>
      </c>
      <c r="H621" s="2">
        <v>43711</v>
      </c>
      <c r="I621" s="2">
        <v>43725</v>
      </c>
      <c r="K621" s="2">
        <v>43725</v>
      </c>
      <c r="N621" s="2">
        <v>43732</v>
      </c>
      <c r="P621" s="2">
        <v>43732</v>
      </c>
      <c r="Q621" s="2">
        <v>43742</v>
      </c>
      <c r="R621" s="2">
        <v>43774</v>
      </c>
      <c r="T621" s="2">
        <v>43774</v>
      </c>
      <c r="U621" s="2">
        <v>43707</v>
      </c>
      <c r="W621" s="2">
        <v>43774</v>
      </c>
      <c r="AD621" s="2">
        <v>43733</v>
      </c>
      <c r="AF621" s="2">
        <v>43725</v>
      </c>
      <c r="AG621" s="2">
        <v>43727</v>
      </c>
      <c r="AH621" s="2" t="s">
        <v>0</v>
      </c>
    </row>
    <row r="622" spans="1:34" x14ac:dyDescent="0.25">
      <c r="A622" s="1" t="s">
        <v>1105</v>
      </c>
      <c r="B622" s="1" t="str">
        <f>VLOOKUP($A622,'[2]Protocol Search'!$A:$K,5,FALSE)</f>
        <v>PI SIGNOFF</v>
      </c>
      <c r="C622" s="1" t="str">
        <f>VLOOKUP($A622,'[2]Protocol Search'!$A:$K,9,FALSE)</f>
        <v>Externally Peer-Reviewed</v>
      </c>
      <c r="D622" s="1" t="str">
        <f>VLOOKUP($A622,'[2]Protocol Search'!$A:$K,7,FALSE)</f>
        <v>DHHS - National Institutes of Health</v>
      </c>
      <c r="E622" s="1" t="str">
        <f>VLOOKUP($A622,'[2]Protocol Search'!$A:$K,3,FALSE)</f>
        <v>Int Med-Cardiology</v>
      </c>
      <c r="F622" s="1" t="str">
        <f>VLOOKUP($A622,'[2]Protocol Search'!$A:$K,4,FALSE)</f>
        <v>Byrd, James, Brian</v>
      </c>
      <c r="G622" s="1" t="str">
        <f>VLOOKUP($A622,'[2]Protocol Search'!$A:$K,10,FALSE)</f>
        <v>CTSU - Heart, Vessel, Blood</v>
      </c>
      <c r="H622" s="2">
        <v>43857</v>
      </c>
      <c r="I622" s="2">
        <v>43887</v>
      </c>
      <c r="K622" s="2">
        <v>43881</v>
      </c>
      <c r="N622" s="2" t="s">
        <v>0</v>
      </c>
      <c r="O622" s="2">
        <v>43927</v>
      </c>
      <c r="P622" s="2">
        <v>43894</v>
      </c>
      <c r="Q622" s="2">
        <v>43907</v>
      </c>
      <c r="R622" s="2" t="s">
        <v>0</v>
      </c>
      <c r="S622" s="2">
        <v>43955</v>
      </c>
      <c r="T622" s="2">
        <v>43907</v>
      </c>
      <c r="U622" s="2">
        <v>43879</v>
      </c>
      <c r="V622" s="2">
        <v>44013</v>
      </c>
      <c r="W622" s="2">
        <v>43899</v>
      </c>
      <c r="X622" s="2" t="s">
        <v>0</v>
      </c>
      <c r="Z622" s="2">
        <v>43958</v>
      </c>
      <c r="AA622" s="2" t="s">
        <v>0</v>
      </c>
      <c r="AB622" s="2" t="s">
        <v>0</v>
      </c>
      <c r="AD622" s="2">
        <v>43896</v>
      </c>
      <c r="AF622" s="2">
        <v>43889</v>
      </c>
      <c r="AG622" s="2">
        <v>43894</v>
      </c>
      <c r="AH622" s="2" t="s">
        <v>0</v>
      </c>
    </row>
    <row r="623" spans="1:34" x14ac:dyDescent="0.25">
      <c r="A623" s="1" t="s">
        <v>1104</v>
      </c>
      <c r="B623" s="1" t="str">
        <f>VLOOKUP($A623,'[2]Protocol Search'!$A:$K,5,FALSE)</f>
        <v>CLOSED TO ACCRUAL</v>
      </c>
      <c r="C623" s="1" t="str">
        <f>VLOOKUP($A623,'[2]Protocol Search'!$A:$K,9,FALSE)</f>
        <v>Industry</v>
      </c>
      <c r="D623" s="1" t="str">
        <f>VLOOKUP($A623,'[2]Protocol Search'!$A:$K,7,FALSE)</f>
        <v>Adare Pharmaceuticals</v>
      </c>
      <c r="E623" s="1" t="str">
        <f>VLOOKUP($A623,'[2]Protocol Search'!$A:$K,3,FALSE)</f>
        <v>Int Med-Gastroenterology</v>
      </c>
      <c r="F623" s="1" t="str">
        <f>VLOOKUP($A623,'[2]Protocol Search'!$A:$K,4,FALSE)</f>
        <v>Chen, Joan</v>
      </c>
      <c r="G623" s="1" t="str">
        <f>VLOOKUP($A623,'[2]Protocol Search'!$A:$K,10,FALSE)</f>
        <v>CTSU - Ambulatory and Chronic Disease</v>
      </c>
      <c r="H623" s="2">
        <v>43661</v>
      </c>
      <c r="I623" s="2">
        <v>43725</v>
      </c>
      <c r="K623" s="2">
        <v>43725</v>
      </c>
      <c r="N623" s="2">
        <v>43740</v>
      </c>
      <c r="O623" s="2">
        <v>43753</v>
      </c>
      <c r="P623" s="2">
        <v>43740</v>
      </c>
      <c r="Q623" s="2">
        <v>43796</v>
      </c>
      <c r="R623" s="2">
        <v>43802</v>
      </c>
      <c r="S623" s="2">
        <v>43896</v>
      </c>
      <c r="T623" s="2">
        <v>43795</v>
      </c>
      <c r="U623" s="2">
        <v>43712</v>
      </c>
      <c r="V623" s="2">
        <v>43868</v>
      </c>
      <c r="W623" s="2">
        <v>43782</v>
      </c>
      <c r="X623" s="2">
        <v>43874</v>
      </c>
      <c r="Z623" s="2">
        <v>43901</v>
      </c>
      <c r="AA623" s="2">
        <v>43893</v>
      </c>
      <c r="AB623" s="2">
        <v>43896</v>
      </c>
      <c r="AC623" s="2">
        <v>44070</v>
      </c>
      <c r="AD623" s="2">
        <v>43742</v>
      </c>
      <c r="AF623" s="2">
        <v>43726</v>
      </c>
      <c r="AG623" s="2">
        <v>43731</v>
      </c>
      <c r="AH623" s="2" t="s">
        <v>0</v>
      </c>
    </row>
    <row r="624" spans="1:34" x14ac:dyDescent="0.25">
      <c r="A624" s="1" t="s">
        <v>1103</v>
      </c>
      <c r="B624" s="1" t="str">
        <f>VLOOKUP($A624,'[2]Protocol Search'!$A:$K,5,FALSE)</f>
        <v>OPEN TO ACCRUAL</v>
      </c>
      <c r="C624" s="1" t="str">
        <f>VLOOKUP($A624,'[2]Protocol Search'!$A:$K,9,FALSE)</f>
        <v>Industry</v>
      </c>
      <c r="D624" s="1" t="str">
        <f>VLOOKUP($A624,'[2]Protocol Search'!$A:$K,7,FALSE)</f>
        <v>Astra Zeneca AB</v>
      </c>
      <c r="E624" s="1" t="str">
        <f>VLOOKUP($A624,'[2]Protocol Search'!$A:$K,3,FALSE)</f>
        <v>Int Med-Pulmonary/Critical Care</v>
      </c>
      <c r="F624" s="1" t="str">
        <f>VLOOKUP($A624,'[2]Protocol Search'!$A:$K,4,FALSE)</f>
        <v>Lugogo, Njira</v>
      </c>
      <c r="G624" s="1" t="str">
        <f>VLOOKUP($A624,'[2]Protocol Search'!$A:$K,10,FALSE)</f>
        <v>CTSU - Ambulatory and Chronic Disease</v>
      </c>
      <c r="H624" s="2">
        <v>43713</v>
      </c>
      <c r="I624" s="2">
        <v>43725</v>
      </c>
      <c r="K624" s="2">
        <v>43725</v>
      </c>
      <c r="N624" s="2">
        <v>43735</v>
      </c>
      <c r="O624" s="2">
        <v>43738</v>
      </c>
      <c r="P624" s="2">
        <v>43735</v>
      </c>
      <c r="Q624" s="2">
        <v>43810</v>
      </c>
      <c r="R624" s="2">
        <v>43752</v>
      </c>
      <c r="S624" s="2">
        <v>43861</v>
      </c>
      <c r="T624" s="2">
        <v>43749</v>
      </c>
      <c r="U624" s="2">
        <v>43720</v>
      </c>
      <c r="V624" s="2">
        <v>43810</v>
      </c>
      <c r="W624" s="2">
        <v>43741</v>
      </c>
      <c r="X624" s="2">
        <v>43815</v>
      </c>
      <c r="Z624" s="2">
        <v>43866</v>
      </c>
      <c r="AA624" s="2">
        <v>43822</v>
      </c>
      <c r="AB624" s="2">
        <v>43861</v>
      </c>
      <c r="AC624" s="2">
        <v>43881</v>
      </c>
      <c r="AD624" s="2">
        <v>43735</v>
      </c>
      <c r="AF624" s="2">
        <v>43725</v>
      </c>
      <c r="AG624" s="2">
        <v>43733</v>
      </c>
      <c r="AH624" s="2" t="s">
        <v>0</v>
      </c>
    </row>
    <row r="625" spans="1:34" x14ac:dyDescent="0.25">
      <c r="A625" s="1" t="s">
        <v>1102</v>
      </c>
      <c r="B625" s="1" t="str">
        <f>VLOOKUP($A625,'[2]Protocol Search'!$A:$K,5,FALSE)</f>
        <v>ABANDONED</v>
      </c>
      <c r="C625" s="1" t="str">
        <f>VLOOKUP($A625,'[2]Protocol Search'!$A:$K,9,FALSE)</f>
        <v>National</v>
      </c>
      <c r="D625" s="1" t="str">
        <f>VLOOKUP($A625,'[2]Protocol Search'!$A:$K,7,FALSE)</f>
        <v>University of Michigan</v>
      </c>
      <c r="E625" s="1" t="str">
        <f>VLOOKUP($A625,'[2]Protocol Search'!$A:$K,3,FALSE)</f>
        <v>Psychiatry</v>
      </c>
      <c r="F625" s="1" t="str">
        <f>VLOOKUP($A625,'[2]Protocol Search'!$A:$K,4,FALSE)</f>
        <v>King, Cheryl</v>
      </c>
      <c r="G625" s="1" t="str">
        <f>VLOOKUP($A625,'[2]Protocol Search'!$A:$K,10,FALSE)</f>
        <v>CTSU - Behavior, Function, and Pain</v>
      </c>
      <c r="H625" s="2">
        <v>43868</v>
      </c>
      <c r="I625" s="2">
        <v>43895</v>
      </c>
      <c r="K625" s="2">
        <v>43895</v>
      </c>
      <c r="N625" s="2" t="s">
        <v>0</v>
      </c>
      <c r="O625" s="2">
        <v>43857</v>
      </c>
      <c r="P625" s="2" t="s">
        <v>0</v>
      </c>
      <c r="Q625" s="2" t="s">
        <v>0</v>
      </c>
      <c r="R625" s="2" t="s">
        <v>0</v>
      </c>
      <c r="S625" s="2" t="s">
        <v>0</v>
      </c>
      <c r="T625" s="2" t="s">
        <v>0</v>
      </c>
      <c r="U625" s="2">
        <v>43895</v>
      </c>
      <c r="V625" s="2" t="s">
        <v>0</v>
      </c>
      <c r="W625" s="2" t="s">
        <v>0</v>
      </c>
      <c r="X625" s="2" t="s">
        <v>0</v>
      </c>
      <c r="Z625" s="2">
        <v>43902</v>
      </c>
      <c r="AA625" s="2" t="s">
        <v>0</v>
      </c>
      <c r="AB625" s="2" t="s">
        <v>0</v>
      </c>
      <c r="AC625" s="2">
        <v>43966</v>
      </c>
      <c r="AD625" s="2" t="s">
        <v>0</v>
      </c>
      <c r="AF625" s="2" t="s">
        <v>0</v>
      </c>
      <c r="AG625" s="2" t="s">
        <v>0</v>
      </c>
      <c r="AH625" s="2" t="s">
        <v>0</v>
      </c>
    </row>
    <row r="626" spans="1:34" x14ac:dyDescent="0.25">
      <c r="A626" s="1" t="s">
        <v>1101</v>
      </c>
      <c r="B626" s="1" t="str">
        <f>VLOOKUP($A626,'[2]Protocol Search'!$A:$K,5,FALSE)</f>
        <v>PRMC APPROVAL</v>
      </c>
      <c r="C626" s="1" t="str">
        <f>VLOOKUP($A626,'[2]Protocol Search'!$A:$K,9,FALSE)</f>
        <v>Industry</v>
      </c>
      <c r="D626" s="1" t="str">
        <f>VLOOKUP($A626,'[2]Protocol Search'!$A:$K,7,FALSE)</f>
        <v>Medtronic, Inc.</v>
      </c>
      <c r="E626" s="1" t="str">
        <f>VLOOKUP($A626,'[2]Protocol Search'!$A:$K,3,FALSE)</f>
        <v>Neurosurgery</v>
      </c>
      <c r="F626" s="1" t="str">
        <f>VLOOKUP($A626,'[2]Protocol Search'!$A:$K,4,FALSE)</f>
        <v>Oppenlander, Mark</v>
      </c>
      <c r="G626" s="1" t="str">
        <f>VLOOKUP($A626,'[2]Protocol Search'!$A:$K,10,FALSE)</f>
        <v>CTSU - Neurosciences and Sensory</v>
      </c>
      <c r="H626" s="2">
        <v>43714</v>
      </c>
      <c r="I626" s="2">
        <v>44056</v>
      </c>
      <c r="K626" s="2">
        <v>44055</v>
      </c>
      <c r="N626" s="2">
        <v>44057</v>
      </c>
      <c r="O626" s="2">
        <v>44064</v>
      </c>
      <c r="P626" s="2">
        <v>44074</v>
      </c>
      <c r="Q626" s="2">
        <v>44082</v>
      </c>
      <c r="R626" s="2">
        <v>44186</v>
      </c>
      <c r="T626" s="2">
        <v>44181</v>
      </c>
      <c r="U626" s="2">
        <v>43740</v>
      </c>
      <c r="W626" s="2">
        <v>44181</v>
      </c>
      <c r="AD626" s="2">
        <v>44082</v>
      </c>
      <c r="AF626" s="2">
        <v>44056</v>
      </c>
      <c r="AG626" s="2">
        <v>44063</v>
      </c>
      <c r="AH626" s="2">
        <v>43711</v>
      </c>
    </row>
    <row r="627" spans="1:34" x14ac:dyDescent="0.25">
      <c r="A627" s="1" t="s">
        <v>1100</v>
      </c>
      <c r="B627" s="1" t="str">
        <f>VLOOKUP($A627,'[2]Protocol Search'!$A:$K,5,FALSE)</f>
        <v>OPEN TO ACCRUAL</v>
      </c>
      <c r="C627" s="1" t="str">
        <f>VLOOKUP($A627,'[2]Protocol Search'!$A:$K,9,FALSE)</f>
        <v>Industry</v>
      </c>
      <c r="D627" s="1" t="str">
        <f>VLOOKUP($A627,'[2]Protocol Search'!$A:$K,7,FALSE)</f>
        <v>Medtronic, Inc.</v>
      </c>
      <c r="E627" s="1" t="str">
        <f>VLOOKUP($A627,'[2]Protocol Search'!$A:$K,3,FALSE)</f>
        <v>Int Med-Cardiology</v>
      </c>
      <c r="F627" s="1" t="str">
        <f>VLOOKUP($A627,'[2]Protocol Search'!$A:$K,4,FALSE)</f>
        <v>Chetcuti, Stanley</v>
      </c>
      <c r="G627" s="1" t="str">
        <f>VLOOKUP($A627,'[2]Protocol Search'!$A:$K,10,FALSE)</f>
        <v>CTSU - Heart, Vessel, Blood</v>
      </c>
      <c r="H627" s="2">
        <v>43535</v>
      </c>
      <c r="I627" s="2">
        <v>43747</v>
      </c>
      <c r="K627" s="2">
        <v>43738</v>
      </c>
      <c r="N627" s="2">
        <v>43752</v>
      </c>
      <c r="O627" s="2">
        <v>43766</v>
      </c>
      <c r="P627" s="2">
        <v>43759</v>
      </c>
      <c r="Q627" s="2">
        <v>43767</v>
      </c>
      <c r="R627" s="2">
        <v>43769</v>
      </c>
      <c r="S627" s="2">
        <v>43851</v>
      </c>
      <c r="T627" s="2">
        <v>43769</v>
      </c>
      <c r="U627" s="2">
        <v>43733</v>
      </c>
      <c r="V627" s="2">
        <v>43781</v>
      </c>
      <c r="W627" s="2">
        <v>43769</v>
      </c>
      <c r="X627" s="2">
        <v>43783</v>
      </c>
      <c r="AB627" s="2">
        <v>43895</v>
      </c>
      <c r="AD627" s="2">
        <v>43767</v>
      </c>
      <c r="AF627" s="2">
        <v>43748</v>
      </c>
      <c r="AG627" s="2">
        <v>43760</v>
      </c>
      <c r="AH627" s="2">
        <v>43565</v>
      </c>
    </row>
    <row r="628" spans="1:34" x14ac:dyDescent="0.25">
      <c r="A628" s="1" t="s">
        <v>1099</v>
      </c>
      <c r="B628" s="1" t="str">
        <f>VLOOKUP($A628,'[2]Protocol Search'!$A:$K,5,FALSE)</f>
        <v>OPEN TO ACCRUAL</v>
      </c>
      <c r="C628" s="1" t="str">
        <f>VLOOKUP($A628,'[2]Protocol Search'!$A:$K,9,FALSE)</f>
        <v>Industry</v>
      </c>
      <c r="D628" s="1" t="str">
        <f>VLOOKUP($A628,'[2]Protocol Search'!$A:$K,7,FALSE)</f>
        <v>Jazz Pharmaceuticals</v>
      </c>
      <c r="E628" s="1" t="str">
        <f>VLOOKUP($A628,'[2]Protocol Search'!$A:$K,3,FALSE)</f>
        <v>Pediatrics-Hematology/Oncology</v>
      </c>
      <c r="F628" s="1" t="str">
        <f>VLOOKUP($A628,'[2]Protocol Search'!$A:$K,4,FALSE)</f>
        <v>Mody, Rajen</v>
      </c>
      <c r="G628" s="1" t="str">
        <f>VLOOKUP($A628,'[2]Protocol Search'!$A:$K,10,FALSE)</f>
        <v>CTSU - Childrens</v>
      </c>
      <c r="H628" s="2">
        <v>43745</v>
      </c>
      <c r="I628" s="2">
        <v>43747</v>
      </c>
      <c r="K628" s="2">
        <v>43745</v>
      </c>
      <c r="N628" s="2">
        <v>43754</v>
      </c>
      <c r="O628" s="2">
        <v>43760</v>
      </c>
      <c r="P628" s="2">
        <v>43774</v>
      </c>
      <c r="Q628" s="2">
        <v>43779</v>
      </c>
      <c r="R628" s="2" t="s">
        <v>0</v>
      </c>
      <c r="S628" s="2">
        <v>43843</v>
      </c>
      <c r="T628" s="2">
        <v>43782</v>
      </c>
      <c r="U628" s="2">
        <v>43745</v>
      </c>
      <c r="V628" s="2">
        <v>43782</v>
      </c>
      <c r="W628" s="2">
        <v>43782</v>
      </c>
      <c r="X628" s="2">
        <v>43791</v>
      </c>
      <c r="Z628" s="2">
        <v>43909</v>
      </c>
      <c r="AA628" s="2">
        <v>43994</v>
      </c>
      <c r="AB628" s="2">
        <v>43994</v>
      </c>
      <c r="AC628" s="2">
        <v>43994</v>
      </c>
      <c r="AD628" s="2">
        <v>43775</v>
      </c>
      <c r="AF628" s="2">
        <v>43748</v>
      </c>
      <c r="AG628" s="2">
        <v>43770</v>
      </c>
      <c r="AH628" s="2" t="s">
        <v>0</v>
      </c>
    </row>
    <row r="629" spans="1:34" x14ac:dyDescent="0.25">
      <c r="A629" s="1" t="s">
        <v>1098</v>
      </c>
      <c r="B629" s="1" t="str">
        <f>VLOOKUP($A629,'[2]Protocol Search'!$A:$K,5,FALSE)</f>
        <v>OPEN TO ACCRUAL</v>
      </c>
      <c r="C629" s="1" t="str">
        <f>VLOOKUP($A629,'[2]Protocol Search'!$A:$K,9,FALSE)</f>
        <v>Institutional</v>
      </c>
      <c r="D629" s="1" t="str">
        <f>VLOOKUP($A629,'[2]Protocol Search'!$A:$K,7,FALSE)</f>
        <v>Children's Oncology Group (COG)</v>
      </c>
      <c r="E629" s="1" t="str">
        <f>VLOOKUP($A629,'[2]Protocol Search'!$A:$K,3,FALSE)</f>
        <v>Pediatrics-Hematology/Oncology</v>
      </c>
      <c r="F629" s="1" t="str">
        <f>VLOOKUP($A629,'[2]Protocol Search'!$A:$K,4,FALSE)</f>
        <v>Koschmann, Carl</v>
      </c>
      <c r="G629" s="1" t="str">
        <f>VLOOKUP($A629,'[2]Protocol Search'!$A:$K,10,FALSE)</f>
        <v>CTSU - Childrens</v>
      </c>
      <c r="H629" s="2">
        <v>43741</v>
      </c>
      <c r="I629" s="2">
        <v>43747</v>
      </c>
      <c r="K629" s="2">
        <v>43745</v>
      </c>
      <c r="N629" s="2" t="s">
        <v>0</v>
      </c>
      <c r="O629" s="2">
        <v>43763</v>
      </c>
      <c r="P629" s="2">
        <v>43760</v>
      </c>
      <c r="Q629" s="2">
        <v>43763</v>
      </c>
      <c r="R629" s="2" t="s">
        <v>0</v>
      </c>
      <c r="S629" s="2">
        <v>43930</v>
      </c>
      <c r="T629" s="2">
        <v>43787</v>
      </c>
      <c r="U629" s="2">
        <v>43745</v>
      </c>
      <c r="V629" s="2">
        <v>43787</v>
      </c>
      <c r="W629" s="2">
        <v>43768</v>
      </c>
      <c r="X629" s="2" t="s">
        <v>0</v>
      </c>
      <c r="Z629" s="2">
        <v>43931</v>
      </c>
      <c r="AA629" s="2" t="s">
        <v>0</v>
      </c>
      <c r="AB629" s="2" t="s">
        <v>0</v>
      </c>
      <c r="AC629" s="2">
        <v>43935</v>
      </c>
      <c r="AD629" s="2">
        <v>43762</v>
      </c>
      <c r="AF629" s="2">
        <v>43748</v>
      </c>
      <c r="AG629" s="2">
        <v>43749</v>
      </c>
      <c r="AH629" s="2" t="s">
        <v>0</v>
      </c>
    </row>
    <row r="630" spans="1:34" x14ac:dyDescent="0.25">
      <c r="A630" s="1" t="s">
        <v>1097</v>
      </c>
      <c r="B630" s="1" t="str">
        <f>VLOOKUP($A630,'[2]Protocol Search'!$A:$K,5,FALSE)</f>
        <v>OPEN TO ACCRUAL</v>
      </c>
      <c r="C630" s="1" t="str">
        <f>VLOOKUP($A630,'[2]Protocol Search'!$A:$K,9,FALSE)</f>
        <v>National</v>
      </c>
      <c r="D630" s="1" t="str">
        <f>VLOOKUP($A630,'[2]Protocol Search'!$A:$K,7,FALSE)</f>
        <v>University of Michigan</v>
      </c>
      <c r="E630" s="1" t="str">
        <f>VLOOKUP($A630,'[2]Protocol Search'!$A:$K,3,FALSE)</f>
        <v>Int Med-Pulmonary/Critical Care</v>
      </c>
      <c r="F630" s="1" t="str">
        <f>VLOOKUP($A630,'[2]Protocol Search'!$A:$K,4,FALSE)</f>
        <v>McSparron, Jakob</v>
      </c>
      <c r="G630" s="1" t="str">
        <f>VLOOKUP($A630,'[2]Protocol Search'!$A:$K,10,FALSE)</f>
        <v>CTSU - Acute, Critical Care, Surgery &amp; Transplant</v>
      </c>
      <c r="H630" s="2">
        <v>43817</v>
      </c>
      <c r="I630" s="2">
        <v>43817</v>
      </c>
      <c r="K630" s="2">
        <v>43817</v>
      </c>
      <c r="N630" s="2" t="s">
        <v>0</v>
      </c>
      <c r="O630" s="2">
        <v>43748</v>
      </c>
      <c r="P630" s="2" t="s">
        <v>0</v>
      </c>
      <c r="Q630" s="2" t="s">
        <v>0</v>
      </c>
      <c r="R630" s="2" t="s">
        <v>0</v>
      </c>
      <c r="S630" s="2" t="s">
        <v>0</v>
      </c>
      <c r="T630" s="2" t="s">
        <v>0</v>
      </c>
      <c r="U630" s="2" t="s">
        <v>0</v>
      </c>
      <c r="V630" s="2" t="s">
        <v>0</v>
      </c>
      <c r="W630" s="2" t="s">
        <v>0</v>
      </c>
      <c r="X630" s="2" t="s">
        <v>0</v>
      </c>
      <c r="AA630" s="2" t="s">
        <v>0</v>
      </c>
      <c r="AB630" s="2" t="s">
        <v>0</v>
      </c>
      <c r="AD630" s="2" t="s">
        <v>0</v>
      </c>
      <c r="AF630" s="2" t="s">
        <v>0</v>
      </c>
      <c r="AG630" s="2" t="s">
        <v>0</v>
      </c>
      <c r="AH630" s="2" t="s">
        <v>0</v>
      </c>
    </row>
    <row r="631" spans="1:34" x14ac:dyDescent="0.25">
      <c r="A631" s="1" t="s">
        <v>1096</v>
      </c>
      <c r="B631" s="1" t="str">
        <f>VLOOKUP($A631,'[2]Protocol Search'!$A:$K,5,FALSE)</f>
        <v>ABANDONED</v>
      </c>
      <c r="C631" s="1" t="str">
        <f>VLOOKUP($A631,'[2]Protocol Search'!$A:$K,9,FALSE)</f>
        <v>Industry</v>
      </c>
      <c r="D631" s="1" t="str">
        <f>VLOOKUP($A631,'[2]Protocol Search'!$A:$K,7,FALSE)</f>
        <v>Pharm-Olam International, Inc</v>
      </c>
      <c r="E631" s="1" t="str">
        <f>VLOOKUP($A631,'[2]Protocol Search'!$A:$K,3,FALSE)</f>
        <v>Int Med-Allergy</v>
      </c>
      <c r="F631" s="1" t="str">
        <f>VLOOKUP($A631,'[2]Protocol Search'!$A:$K,4,FALSE)</f>
        <v>Baptist, Alan</v>
      </c>
      <c r="G631" s="1" t="str">
        <f>VLOOKUP($A631,'[2]Protocol Search'!$A:$K,10,FALSE)</f>
        <v>CTSU - Ambulatory and Chronic Disease</v>
      </c>
      <c r="H631" s="2">
        <v>43510</v>
      </c>
      <c r="I631" s="2">
        <v>43713</v>
      </c>
      <c r="K631" s="2">
        <v>43713</v>
      </c>
      <c r="N631" s="2">
        <v>43718</v>
      </c>
      <c r="O631" s="2">
        <v>43768</v>
      </c>
      <c r="P631" s="2">
        <v>43728</v>
      </c>
      <c r="Q631" s="2">
        <v>43742</v>
      </c>
      <c r="R631" s="2">
        <v>43766</v>
      </c>
      <c r="T631" s="2">
        <v>43766</v>
      </c>
      <c r="U631" s="2">
        <v>43712</v>
      </c>
      <c r="W631" s="2">
        <v>43740</v>
      </c>
      <c r="AD631" s="2">
        <v>43732</v>
      </c>
      <c r="AF631" s="2">
        <v>43714</v>
      </c>
      <c r="AG631" s="2">
        <v>43726</v>
      </c>
      <c r="AH631" s="2">
        <v>43530</v>
      </c>
    </row>
    <row r="632" spans="1:34" x14ac:dyDescent="0.25">
      <c r="A632" s="1" t="s">
        <v>1095</v>
      </c>
      <c r="B632" s="1" t="str">
        <f>VLOOKUP($A632,'[2]Protocol Search'!$A:$K,5,FALSE)</f>
        <v>OPEN TO ACCRUAL</v>
      </c>
      <c r="C632" s="1" t="str">
        <f>VLOOKUP($A632,'[2]Protocol Search'!$A:$K,9,FALSE)</f>
        <v>Institutional</v>
      </c>
      <c r="D632" s="1" t="str">
        <f>VLOOKUP($A632,'[2]Protocol Search'!$A:$K,7,FALSE)</f>
        <v>Children's Oncology Group (COG)</v>
      </c>
      <c r="E632" s="1" t="str">
        <f>VLOOKUP($A632,'[2]Protocol Search'!$A:$K,3,FALSE)</f>
        <v>Pediatrics-Hematology/Oncology</v>
      </c>
      <c r="F632" s="1" t="str">
        <f>VLOOKUP($A632,'[2]Protocol Search'!$A:$K,4,FALSE)</f>
        <v>Franson, Andrea</v>
      </c>
      <c r="G632" s="1" t="str">
        <f>VLOOKUP($A632,'[2]Protocol Search'!$A:$K,10,FALSE)</f>
        <v>CTSU - Childrens</v>
      </c>
      <c r="H632" s="2">
        <v>43756</v>
      </c>
      <c r="I632" s="2">
        <v>43781</v>
      </c>
      <c r="K632" s="2">
        <v>43756</v>
      </c>
      <c r="N632" s="2" t="s">
        <v>0</v>
      </c>
      <c r="O632" s="2">
        <v>43763</v>
      </c>
      <c r="P632" s="2">
        <v>43787</v>
      </c>
      <c r="Q632" s="2">
        <v>43796</v>
      </c>
      <c r="R632" s="2" t="s">
        <v>0</v>
      </c>
      <c r="S632" s="2">
        <v>43840</v>
      </c>
      <c r="T632" s="2" t="s">
        <v>0</v>
      </c>
      <c r="U632" s="2">
        <v>43756</v>
      </c>
      <c r="V632" s="2" t="s">
        <v>0</v>
      </c>
      <c r="W632" s="2" t="s">
        <v>0</v>
      </c>
      <c r="X632" s="2" t="s">
        <v>0</v>
      </c>
      <c r="Z632" s="2">
        <v>43858</v>
      </c>
      <c r="AA632" s="2" t="s">
        <v>0</v>
      </c>
      <c r="AB632" s="2" t="s">
        <v>0</v>
      </c>
      <c r="AC632" s="2">
        <v>43858</v>
      </c>
      <c r="AD632" s="2" t="s">
        <v>0</v>
      </c>
      <c r="AF632" s="2">
        <v>43790</v>
      </c>
      <c r="AG632" s="2" t="s">
        <v>0</v>
      </c>
      <c r="AH632" s="2" t="s">
        <v>0</v>
      </c>
    </row>
    <row r="633" spans="1:34" x14ac:dyDescent="0.25">
      <c r="A633" s="1" t="s">
        <v>1094</v>
      </c>
      <c r="B633" s="1" t="str">
        <f>VLOOKUP($A633,'[2]Protocol Search'!$A:$K,5,FALSE)</f>
        <v>OPEN TO ACCRUAL</v>
      </c>
      <c r="C633" s="1" t="str">
        <f>VLOOKUP($A633,'[2]Protocol Search'!$A:$K,9,FALSE)</f>
        <v>Externally Peer-Reviewed</v>
      </c>
      <c r="D633" s="1" t="str">
        <f>VLOOKUP($A633,'[2]Protocol Search'!$A:$K,7,FALSE)</f>
        <v>DHHS - National Institutes of Health - Subcontracts</v>
      </c>
      <c r="E633" s="1" t="str">
        <f>VLOOKUP($A633,'[2]Protocol Search'!$A:$K,3,FALSE)</f>
        <v>Neurosurgery</v>
      </c>
      <c r="F633" s="1" t="str">
        <f>VLOOKUP($A633,'[2]Protocol Search'!$A:$K,4,FALSE)</f>
        <v>Pandey, Aditya</v>
      </c>
      <c r="G633" s="1" t="str">
        <f>VLOOKUP($A633,'[2]Protocol Search'!$A:$K,10,FALSE)</f>
        <v>CTSU - Neurosciences and Sensory</v>
      </c>
      <c r="H633" s="2">
        <v>43711</v>
      </c>
      <c r="I633" s="2">
        <v>43741</v>
      </c>
      <c r="K633" s="2">
        <v>43732</v>
      </c>
      <c r="N633" s="2">
        <v>43726</v>
      </c>
      <c r="O633" s="2">
        <v>43783</v>
      </c>
      <c r="P633" s="2">
        <v>43782</v>
      </c>
      <c r="Q633" s="2">
        <v>43782</v>
      </c>
      <c r="R633" s="2" t="s">
        <v>0</v>
      </c>
      <c r="S633" s="2">
        <v>43866</v>
      </c>
      <c r="T633" s="2">
        <v>43753</v>
      </c>
      <c r="U633" s="2">
        <v>43704</v>
      </c>
      <c r="V633" s="2" t="s">
        <v>0</v>
      </c>
      <c r="W633" s="2">
        <v>43753</v>
      </c>
      <c r="X633" s="2">
        <v>43782</v>
      </c>
      <c r="Z633" s="2">
        <v>43859</v>
      </c>
      <c r="AA633" s="2">
        <v>43788</v>
      </c>
      <c r="AB633" s="2">
        <v>43874</v>
      </c>
      <c r="AC633" s="2">
        <v>43875</v>
      </c>
      <c r="AD633" s="2">
        <v>43791</v>
      </c>
      <c r="AF633" s="2" t="s">
        <v>0</v>
      </c>
      <c r="AG633" s="2">
        <v>43753</v>
      </c>
      <c r="AH633" s="2" t="s">
        <v>0</v>
      </c>
    </row>
    <row r="634" spans="1:34" x14ac:dyDescent="0.25">
      <c r="A634" s="1" t="s">
        <v>1093</v>
      </c>
      <c r="B634" s="1" t="str">
        <f>VLOOKUP($A634,'[2]Protocol Search'!$A:$K,5,FALSE)</f>
        <v>ABANDONED</v>
      </c>
      <c r="C634" s="1" t="str">
        <f>VLOOKUP($A634,'[2]Protocol Search'!$A:$K,9,FALSE)</f>
        <v>Externally Peer-Reviewed</v>
      </c>
      <c r="D634" s="1" t="str">
        <f>VLOOKUP($A634,'[2]Protocol Search'!$A:$K,7,FALSE)</f>
        <v>DHHS - National Institutes of Health</v>
      </c>
      <c r="E634" s="1" t="str">
        <f>VLOOKUP($A634,'[2]Protocol Search'!$A:$K,3,FALSE)</f>
        <v>Int Med-Pulmonary/Critical Care</v>
      </c>
      <c r="F634" s="1" t="str">
        <f>VLOOKUP($A634,'[2]Protocol Search'!$A:$K,4,FALSE)</f>
        <v>Hyzy, Robert</v>
      </c>
      <c r="G634" s="1" t="str">
        <f>VLOOKUP($A634,'[2]Protocol Search'!$A:$K,10,FALSE)</f>
        <v>CTSU - Acute, Critical Care, Surgery &amp; Transplant</v>
      </c>
      <c r="H634" s="2">
        <v>43837</v>
      </c>
      <c r="I634" s="2">
        <v>43854</v>
      </c>
      <c r="K634" s="2">
        <v>43838</v>
      </c>
      <c r="N634" s="2" t="s">
        <v>0</v>
      </c>
      <c r="O634" s="2" t="s">
        <v>0</v>
      </c>
      <c r="P634" s="2" t="s">
        <v>0</v>
      </c>
      <c r="Q634" s="2" t="s">
        <v>0</v>
      </c>
      <c r="R634" s="2" t="s">
        <v>0</v>
      </c>
      <c r="S634" s="2" t="s">
        <v>0</v>
      </c>
      <c r="T634" s="2" t="s">
        <v>0</v>
      </c>
      <c r="U634" s="2">
        <v>43837</v>
      </c>
      <c r="V634" s="2" t="s">
        <v>0</v>
      </c>
      <c r="W634" s="2" t="s">
        <v>0</v>
      </c>
      <c r="X634" s="2" t="s">
        <v>0</v>
      </c>
      <c r="Z634" s="2" t="s">
        <v>0</v>
      </c>
      <c r="AA634" s="2" t="s">
        <v>0</v>
      </c>
      <c r="AB634" s="2" t="s">
        <v>0</v>
      </c>
      <c r="AC634" s="2" t="s">
        <v>0</v>
      </c>
      <c r="AD634" s="2" t="s">
        <v>0</v>
      </c>
      <c r="AF634" s="2" t="s">
        <v>0</v>
      </c>
      <c r="AG634" s="2" t="s">
        <v>0</v>
      </c>
      <c r="AH634" s="2" t="s">
        <v>0</v>
      </c>
    </row>
    <row r="635" spans="1:34" x14ac:dyDescent="0.25">
      <c r="A635" s="1" t="s">
        <v>1092</v>
      </c>
      <c r="B635" s="1" t="str">
        <f>VLOOKUP($A635,'[2]Protocol Search'!$A:$K,5,FALSE)</f>
        <v>PRMC APPROVAL</v>
      </c>
      <c r="C635" s="1" t="str">
        <f>VLOOKUP($A635,'[2]Protocol Search'!$A:$K,9,FALSE)</f>
        <v>Institutional</v>
      </c>
      <c r="D635" s="1" t="str">
        <f>VLOOKUP($A635,'[2]Protocol Search'!$A:$K,7,FALSE)</f>
        <v>American Heart Association, Inc.</v>
      </c>
      <c r="E635" s="1" t="str">
        <f>VLOOKUP($A635,'[2]Protocol Search'!$A:$K,3,FALSE)</f>
        <v>Emergency Medicine</v>
      </c>
      <c r="F635" s="1" t="str">
        <f>VLOOKUP($A635,'[2]Protocol Search'!$A:$K,4,FALSE)</f>
        <v>Silbergleit, Robert</v>
      </c>
      <c r="G635" s="1" t="str">
        <f>VLOOKUP($A635,'[2]Protocol Search'!$A:$K,10,FALSE)</f>
        <v>CTSU - Acute, Critical Care, Surgery &amp; Transplant</v>
      </c>
      <c r="H635" s="2">
        <v>43886</v>
      </c>
      <c r="I635" s="2">
        <v>43900</v>
      </c>
      <c r="K635" s="2">
        <v>43896</v>
      </c>
      <c r="N635" s="2" t="s">
        <v>0</v>
      </c>
      <c r="O635" s="2">
        <v>44238</v>
      </c>
      <c r="P635" s="2">
        <v>44000</v>
      </c>
      <c r="Q635" s="2">
        <v>44152</v>
      </c>
      <c r="R635" s="2" t="s">
        <v>0</v>
      </c>
      <c r="S635" s="2">
        <v>44179</v>
      </c>
      <c r="T635" s="2" t="s">
        <v>0</v>
      </c>
      <c r="U635" s="2">
        <v>43886</v>
      </c>
      <c r="V635" s="2" t="s">
        <v>0</v>
      </c>
      <c r="W635" s="2" t="s">
        <v>0</v>
      </c>
      <c r="X635" s="2" t="s">
        <v>0</v>
      </c>
      <c r="AA635" s="2" t="s">
        <v>0</v>
      </c>
      <c r="AB635" s="2">
        <v>44133</v>
      </c>
      <c r="AD635" s="2" t="s">
        <v>0</v>
      </c>
      <c r="AF635" s="2" t="s">
        <v>0</v>
      </c>
      <c r="AG635" s="2" t="s">
        <v>0</v>
      </c>
      <c r="AH635" s="2" t="s">
        <v>0</v>
      </c>
    </row>
    <row r="636" spans="1:34" x14ac:dyDescent="0.25">
      <c r="A636" s="1" t="s">
        <v>1091</v>
      </c>
      <c r="B636" s="1" t="str">
        <f>VLOOKUP($A636,'[2]Protocol Search'!$A:$K,5,FALSE)</f>
        <v>OPEN TO ACCRUAL</v>
      </c>
      <c r="C636" s="1" t="str">
        <f>VLOOKUP($A636,'[2]Protocol Search'!$A:$K,9,FALSE)</f>
        <v>Industry</v>
      </c>
      <c r="D636" s="1" t="str">
        <f>VLOOKUP($A636,'[2]Protocol Search'!$A:$K,7,FALSE)</f>
        <v>Medtronic, Inc.</v>
      </c>
      <c r="E636" s="1" t="str">
        <f>VLOOKUP($A636,'[2]Protocol Search'!$A:$K,3,FALSE)</f>
        <v>Cardiac Surgery</v>
      </c>
      <c r="F636" s="1" t="str">
        <f>VLOOKUP($A636,'[2]Protocol Search'!$A:$K,4,FALSE)</f>
        <v>Bolling, Steven</v>
      </c>
      <c r="G636" s="1" t="str">
        <f>VLOOKUP($A636,'[2]Protocol Search'!$A:$K,10,FALSE)</f>
        <v>CTSU - Heart, Vessel, Blood</v>
      </c>
      <c r="H636" s="2">
        <v>44041</v>
      </c>
      <c r="I636" s="2">
        <v>44077</v>
      </c>
      <c r="K636" s="2">
        <v>44041</v>
      </c>
      <c r="N636" s="2" t="s">
        <v>0</v>
      </c>
      <c r="O636" s="2">
        <v>43777</v>
      </c>
      <c r="P636" s="2" t="s">
        <v>0</v>
      </c>
      <c r="Q636" s="2" t="s">
        <v>0</v>
      </c>
      <c r="R636" s="2">
        <v>44085</v>
      </c>
      <c r="S636" s="2" t="s">
        <v>0</v>
      </c>
      <c r="T636" s="2">
        <v>44085</v>
      </c>
      <c r="U636" s="2">
        <v>44041</v>
      </c>
      <c r="V636" s="2">
        <v>44141</v>
      </c>
      <c r="W636" s="2">
        <v>44085</v>
      </c>
      <c r="X636" s="2">
        <v>44144</v>
      </c>
      <c r="Z636" s="2">
        <v>44091</v>
      </c>
      <c r="AA636" s="2">
        <v>44173</v>
      </c>
      <c r="AB636" s="2">
        <v>44173</v>
      </c>
      <c r="AC636" s="2">
        <v>44253</v>
      </c>
      <c r="AD636" s="2" t="s">
        <v>0</v>
      </c>
      <c r="AF636" s="2" t="s">
        <v>0</v>
      </c>
      <c r="AG636" s="2" t="s">
        <v>0</v>
      </c>
      <c r="AH636" s="2" t="s">
        <v>0</v>
      </c>
    </row>
    <row r="637" spans="1:34" x14ac:dyDescent="0.25">
      <c r="A637" s="1" t="s">
        <v>1090</v>
      </c>
      <c r="B637" s="1" t="str">
        <f>VLOOKUP($A637,'[2]Protocol Search'!$A:$K,5,FALSE)</f>
        <v>OPEN TO ACCRUAL</v>
      </c>
      <c r="C637" s="1" t="str">
        <f>VLOOKUP($A637,'[2]Protocol Search'!$A:$K,9,FALSE)</f>
        <v>Industry</v>
      </c>
      <c r="D637" s="1" t="str">
        <f>VLOOKUP($A637,'[2]Protocol Search'!$A:$K,7,FALSE)</f>
        <v>Novartis</v>
      </c>
      <c r="E637" s="1" t="str">
        <f>VLOOKUP($A637,'[2]Protocol Search'!$A:$K,3,FALSE)</f>
        <v>Int Med-Rheumatology</v>
      </c>
      <c r="F637" s="1" t="str">
        <f>VLOOKUP($A637,'[2]Protocol Search'!$A:$K,4,FALSE)</f>
        <v>Schiopu, Elena</v>
      </c>
      <c r="G637" s="1" t="str">
        <f>VLOOKUP($A637,'[2]Protocol Search'!$A:$K,10,FALSE)</f>
        <v>CTSU - Ambulatory and Chronic Disease</v>
      </c>
      <c r="H637" s="2">
        <v>43419</v>
      </c>
      <c r="I637" s="2">
        <v>43643</v>
      </c>
      <c r="K637" s="2">
        <v>43642</v>
      </c>
      <c r="N637" s="2">
        <v>43655</v>
      </c>
      <c r="O637" s="2">
        <v>43874</v>
      </c>
      <c r="P637" s="2">
        <v>43651</v>
      </c>
      <c r="Q637" s="2">
        <v>43727</v>
      </c>
      <c r="R637" s="2">
        <v>43804</v>
      </c>
      <c r="S637" s="2">
        <v>44033</v>
      </c>
      <c r="T637" s="2">
        <v>43803</v>
      </c>
      <c r="U637" s="2">
        <v>43641</v>
      </c>
      <c r="V637" s="2">
        <v>44015</v>
      </c>
      <c r="W637" s="2">
        <v>43768</v>
      </c>
      <c r="X637" s="2">
        <v>44022</v>
      </c>
      <c r="Z637" s="2">
        <v>44050</v>
      </c>
      <c r="AB637" s="2">
        <v>44060</v>
      </c>
      <c r="AC637" s="2">
        <v>44147</v>
      </c>
      <c r="AD637" s="2">
        <v>43727</v>
      </c>
      <c r="AF637" s="2">
        <v>43643</v>
      </c>
      <c r="AG637" s="2">
        <v>43720</v>
      </c>
      <c r="AH637" s="2">
        <v>43430</v>
      </c>
    </row>
    <row r="638" spans="1:34" x14ac:dyDescent="0.25">
      <c r="A638" s="1" t="s">
        <v>1089</v>
      </c>
      <c r="B638" s="1" t="str">
        <f>VLOOKUP($A638,'[2]Protocol Search'!$A:$K,5,FALSE)</f>
        <v>OPEN TO ACCRUAL</v>
      </c>
      <c r="C638" s="1" t="str">
        <f>VLOOKUP($A638,'[2]Protocol Search'!$A:$K,9,FALSE)</f>
        <v>Industry</v>
      </c>
      <c r="D638" s="1" t="str">
        <f>VLOOKUP($A638,'[2]Protocol Search'!$A:$K,7,FALSE)</f>
        <v>ICON Clinical Research, Inc.</v>
      </c>
      <c r="E638" s="1" t="str">
        <f>VLOOKUP($A638,'[2]Protocol Search'!$A:$K,3,FALSE)</f>
        <v>Neurology</v>
      </c>
      <c r="F638" s="1" t="str">
        <f>VLOOKUP($A638,'[2]Protocol Search'!$A:$K,4,FALSE)</f>
        <v>Goutman, Stephen</v>
      </c>
      <c r="G638" s="1" t="str">
        <f>VLOOKUP($A638,'[2]Protocol Search'!$A:$K,10,FALSE)</f>
        <v>CTSU - Neurosciences and Sensory</v>
      </c>
      <c r="H638" s="2">
        <v>43784</v>
      </c>
      <c r="I638" s="2">
        <v>43817</v>
      </c>
      <c r="K638" s="2">
        <v>43784</v>
      </c>
      <c r="N638" s="2">
        <v>43808</v>
      </c>
      <c r="O638" s="2">
        <v>43809</v>
      </c>
      <c r="P638" s="2">
        <v>43833</v>
      </c>
      <c r="Q638" s="2">
        <v>43851</v>
      </c>
      <c r="R638" s="2">
        <v>43810</v>
      </c>
      <c r="S638" s="2">
        <v>43931</v>
      </c>
      <c r="T638" s="2">
        <v>43810</v>
      </c>
      <c r="U638" s="2">
        <v>43755</v>
      </c>
      <c r="V638" s="2">
        <v>43810</v>
      </c>
      <c r="W638" s="2">
        <v>43810</v>
      </c>
      <c r="X638" s="2">
        <v>43810</v>
      </c>
      <c r="Z638" s="2">
        <v>43934</v>
      </c>
      <c r="AA638" s="2">
        <v>43847</v>
      </c>
      <c r="AB638" s="2">
        <v>43964</v>
      </c>
      <c r="AC638" s="2">
        <v>43965</v>
      </c>
      <c r="AD638" s="2" t="s">
        <v>0</v>
      </c>
      <c r="AF638" s="2" t="s">
        <v>0</v>
      </c>
      <c r="AG638" s="2" t="s">
        <v>0</v>
      </c>
      <c r="AH638" s="2" t="s">
        <v>0</v>
      </c>
    </row>
    <row r="639" spans="1:34" x14ac:dyDescent="0.25">
      <c r="A639" s="1" t="s">
        <v>1088</v>
      </c>
      <c r="B639" s="1" t="str">
        <f>VLOOKUP($A639,'[2]Protocol Search'!$A:$K,5,FALSE)</f>
        <v>OPEN TO ACCRUAL</v>
      </c>
      <c r="C639" s="1" t="str">
        <f>VLOOKUP($A639,'[2]Protocol Search'!$A:$K,9,FALSE)</f>
        <v>Institutional</v>
      </c>
      <c r="D639" s="1" t="str">
        <f>VLOOKUP($A639,'[2]Protocol Search'!$A:$K,7,FALSE)</f>
        <v>Massachusetts General Hospital</v>
      </c>
      <c r="E639" s="1" t="str">
        <f>VLOOKUP($A639,'[2]Protocol Search'!$A:$K,3,FALSE)</f>
        <v>Neurology</v>
      </c>
      <c r="F639" s="1" t="str">
        <f>VLOOKUP($A639,'[2]Protocol Search'!$A:$K,4,FALSE)</f>
        <v>Goutman, Stephen</v>
      </c>
      <c r="G639" s="1" t="str">
        <f>VLOOKUP($A639,'[2]Protocol Search'!$A:$K,10,FALSE)</f>
        <v>CTSU - Neurosciences and Sensory</v>
      </c>
      <c r="H639" s="2">
        <v>43784</v>
      </c>
      <c r="I639" s="2">
        <v>43878</v>
      </c>
      <c r="K639" s="2">
        <v>43872</v>
      </c>
      <c r="N639" s="2">
        <v>43808</v>
      </c>
      <c r="O639" s="2">
        <v>43949</v>
      </c>
      <c r="P639" s="2">
        <v>43929</v>
      </c>
      <c r="Q639" s="2">
        <v>43941</v>
      </c>
      <c r="R639" s="2" t="s">
        <v>0</v>
      </c>
      <c r="S639" s="2">
        <v>44053</v>
      </c>
      <c r="T639" s="2">
        <v>43808</v>
      </c>
      <c r="U639" s="2">
        <v>43769</v>
      </c>
      <c r="V639" s="2">
        <v>43759</v>
      </c>
      <c r="W639" s="2">
        <v>43759</v>
      </c>
      <c r="X639" s="2">
        <v>43808</v>
      </c>
      <c r="Z639" s="2">
        <v>44085</v>
      </c>
      <c r="AA639" s="2">
        <v>44085</v>
      </c>
      <c r="AB639" s="2">
        <v>44084</v>
      </c>
      <c r="AC639" s="2">
        <v>44091</v>
      </c>
      <c r="AD639" s="2" t="s">
        <v>0</v>
      </c>
      <c r="AF639" s="2" t="s">
        <v>0</v>
      </c>
      <c r="AG639" s="2" t="s">
        <v>0</v>
      </c>
      <c r="AH639" s="2" t="s">
        <v>0</v>
      </c>
    </row>
    <row r="640" spans="1:34" x14ac:dyDescent="0.25">
      <c r="A640" s="1" t="s">
        <v>1087</v>
      </c>
      <c r="B640" s="1" t="str">
        <f>VLOOKUP($A640,'[2]Protocol Search'!$A:$K,5,FALSE)</f>
        <v>OPEN TO ACCRUAL</v>
      </c>
      <c r="C640" s="1" t="str">
        <f>VLOOKUP($A640,'[2]Protocol Search'!$A:$K,9,FALSE)</f>
        <v>Industry</v>
      </c>
      <c r="D640" s="1" t="str">
        <f>VLOOKUP($A640,'[2]Protocol Search'!$A:$K,7,FALSE)</f>
        <v>Genentech, Inc.</v>
      </c>
      <c r="E640" s="1" t="str">
        <f>VLOOKUP($A640,'[2]Protocol Search'!$A:$K,3,FALSE)</f>
        <v>Int Med-Pulmonary/Critical Care</v>
      </c>
      <c r="F640" s="1" t="str">
        <f>VLOOKUP($A640,'[2]Protocol Search'!$A:$K,4,FALSE)</f>
        <v>Lugogo, Njira</v>
      </c>
      <c r="G640" s="1" t="str">
        <f>VLOOKUP($A640,'[2]Protocol Search'!$A:$K,10,FALSE)</f>
        <v>CTSU - Ambulatory and Chronic Disease</v>
      </c>
      <c r="H640" s="2">
        <v>43654</v>
      </c>
      <c r="I640" s="2">
        <v>43763</v>
      </c>
      <c r="K640" s="2">
        <v>43763</v>
      </c>
      <c r="N640" s="2">
        <v>43776</v>
      </c>
      <c r="O640" s="2">
        <v>43783</v>
      </c>
      <c r="P640" s="2">
        <v>43777</v>
      </c>
      <c r="Q640" s="2">
        <v>43803</v>
      </c>
      <c r="R640" s="2">
        <v>43833</v>
      </c>
      <c r="S640" s="2">
        <v>43922</v>
      </c>
      <c r="T640" s="2">
        <v>43832</v>
      </c>
      <c r="U640" s="2">
        <v>43762</v>
      </c>
      <c r="V640" s="2">
        <v>43896</v>
      </c>
      <c r="W640" s="2">
        <v>43796</v>
      </c>
      <c r="X640" s="2">
        <v>43900</v>
      </c>
      <c r="Z640" s="2">
        <v>43925</v>
      </c>
      <c r="AA640" s="2">
        <v>43921</v>
      </c>
      <c r="AB640" s="2">
        <v>43935</v>
      </c>
      <c r="AC640" s="2">
        <v>44055</v>
      </c>
      <c r="AD640" s="2">
        <v>43777</v>
      </c>
      <c r="AF640" s="2">
        <v>43763</v>
      </c>
      <c r="AG640" s="2">
        <v>43774</v>
      </c>
      <c r="AH640" s="2">
        <v>43680</v>
      </c>
    </row>
    <row r="641" spans="1:34" x14ac:dyDescent="0.25">
      <c r="A641" s="1" t="s">
        <v>1086</v>
      </c>
      <c r="B641" s="1" t="str">
        <f>VLOOKUP($A641,'[2]Protocol Search'!$A:$K,5,FALSE)</f>
        <v>OPEN TO ACCRUAL</v>
      </c>
      <c r="C641" s="1" t="str">
        <f>VLOOKUP($A641,'[2]Protocol Search'!$A:$K,9,FALSE)</f>
        <v>Externally Peer-Reviewed</v>
      </c>
      <c r="D641" s="1" t="str">
        <f>VLOOKUP($A641,'[2]Protocol Search'!$A:$K,7,FALSE)</f>
        <v>NIH-NIDDK  - National Institutes of Health   Subcontracts</v>
      </c>
      <c r="E641" s="1" t="str">
        <f>VLOOKUP($A641,'[2]Protocol Search'!$A:$K,3,FALSE)</f>
        <v>Int Med-Metabolism, Endo &amp; Diabetes</v>
      </c>
      <c r="F641" s="1" t="str">
        <f>VLOOKUP($A641,'[2]Protocol Search'!$A:$K,4,FALSE)</f>
        <v>Busui, Rodica</v>
      </c>
      <c r="G641" s="1" t="str">
        <f>VLOOKUP($A641,'[2]Protocol Search'!$A:$K,10,FALSE)</f>
        <v>CTSU - Ambulatory and Chronic Disease</v>
      </c>
      <c r="H641" s="2">
        <v>43762</v>
      </c>
      <c r="I641" s="2">
        <v>43768</v>
      </c>
      <c r="K641" s="2">
        <v>43768</v>
      </c>
      <c r="N641" s="2" t="s">
        <v>0</v>
      </c>
      <c r="O641" s="2">
        <v>43780</v>
      </c>
      <c r="P641" s="2">
        <v>43788</v>
      </c>
      <c r="Q641" s="2">
        <v>43790</v>
      </c>
      <c r="R641" s="2" t="s">
        <v>0</v>
      </c>
      <c r="S641" s="2">
        <v>43814</v>
      </c>
      <c r="T641" s="2">
        <v>43796</v>
      </c>
      <c r="U641" s="2">
        <v>43763</v>
      </c>
      <c r="V641" s="2">
        <v>43796</v>
      </c>
      <c r="W641" s="2">
        <v>43795</v>
      </c>
      <c r="X641" s="2" t="s">
        <v>0</v>
      </c>
      <c r="Z641" s="2">
        <v>43818</v>
      </c>
      <c r="AA641" s="2" t="s">
        <v>0</v>
      </c>
      <c r="AB641" s="2">
        <v>43814</v>
      </c>
      <c r="AC641" s="2">
        <v>44120</v>
      </c>
      <c r="AD641" s="2">
        <v>43790</v>
      </c>
      <c r="AF641" s="2">
        <v>43788</v>
      </c>
      <c r="AG641" s="2">
        <v>43789</v>
      </c>
      <c r="AH641" s="2" t="s">
        <v>0</v>
      </c>
    </row>
    <row r="642" spans="1:34" x14ac:dyDescent="0.25">
      <c r="A642" s="1" t="s">
        <v>1085</v>
      </c>
      <c r="B642" s="1" t="str">
        <f>VLOOKUP($A642,'[2]Protocol Search'!$A:$K,5,FALSE)</f>
        <v>SUSPENDED</v>
      </c>
      <c r="C642" s="1" t="str">
        <f>VLOOKUP($A642,'[2]Protocol Search'!$A:$K,9,FALSE)</f>
        <v>Industry</v>
      </c>
      <c r="D642" s="1" t="str">
        <f>VLOOKUP($A642,'[2]Protocol Search'!$A:$K,7,FALSE)</f>
        <v>Mitsubishi Tanabe Pharma Development America, Inc.</v>
      </c>
      <c r="E642" s="1" t="str">
        <f>VLOOKUP($A642,'[2]Protocol Search'!$A:$K,3,FALSE)</f>
        <v>Neurosurgery</v>
      </c>
      <c r="F642" s="1" t="str">
        <f>VLOOKUP($A642,'[2]Protocol Search'!$A:$K,4,FALSE)</f>
        <v>Oppenlander, Mark</v>
      </c>
      <c r="G642" s="1" t="str">
        <f>VLOOKUP($A642,'[2]Protocol Search'!$A:$K,10,FALSE)</f>
        <v>CTSU - Neurosciences and Sensory</v>
      </c>
      <c r="H642" s="2">
        <v>43760</v>
      </c>
      <c r="I642" s="2">
        <v>43818</v>
      </c>
      <c r="K642" s="2">
        <v>43816</v>
      </c>
      <c r="N642" s="2">
        <v>43763</v>
      </c>
      <c r="O642" s="2">
        <v>43865</v>
      </c>
      <c r="P642" s="2">
        <v>43844</v>
      </c>
      <c r="Q642" s="2">
        <v>43852</v>
      </c>
      <c r="R642" s="2">
        <v>43852</v>
      </c>
      <c r="S642" s="2">
        <v>44025</v>
      </c>
      <c r="T642" s="2">
        <v>43852</v>
      </c>
      <c r="U642" s="2">
        <v>43760</v>
      </c>
      <c r="V642" s="2">
        <v>43852</v>
      </c>
      <c r="W642" s="2">
        <v>43852</v>
      </c>
      <c r="X642" s="2">
        <v>43884</v>
      </c>
      <c r="Z642" s="2">
        <v>44064</v>
      </c>
      <c r="AA642" s="2">
        <v>43931</v>
      </c>
      <c r="AB642" s="2">
        <v>44025</v>
      </c>
      <c r="AC642" s="2">
        <v>44071</v>
      </c>
      <c r="AD642" s="2" t="s">
        <v>0</v>
      </c>
      <c r="AF642" s="2" t="s">
        <v>0</v>
      </c>
      <c r="AG642" s="2" t="s">
        <v>0</v>
      </c>
      <c r="AH642" s="2">
        <v>43760</v>
      </c>
    </row>
    <row r="643" spans="1:34" x14ac:dyDescent="0.25">
      <c r="A643" s="1" t="s">
        <v>1084</v>
      </c>
      <c r="B643" s="1" t="str">
        <f>VLOOKUP($A643,'[2]Protocol Search'!$A:$K,5,FALSE)</f>
        <v>ABANDONED</v>
      </c>
      <c r="C643" s="1" t="str">
        <f>VLOOKUP($A643,'[2]Protocol Search'!$A:$K,9,FALSE)</f>
        <v>Institutional</v>
      </c>
      <c r="D643" s="1" t="str">
        <f>VLOOKUP($A643,'[2]Protocol Search'!$A:$K,7,FALSE)</f>
        <v>Veterans Education and Research Association of Northern New England, Inc.</v>
      </c>
      <c r="E643" s="1" t="str">
        <f>VLOOKUP($A643,'[2]Protocol Search'!$A:$K,3,FALSE)</f>
        <v>Int Med-Gastroenterology</v>
      </c>
      <c r="F643" s="1" t="str">
        <f>VLOOKUP($A643,'[2]Protocol Search'!$A:$K,4,FALSE)</f>
        <v>Law, Ryan</v>
      </c>
      <c r="G643" s="1" t="str">
        <f>VLOOKUP($A643,'[2]Protocol Search'!$A:$K,10,FALSE)</f>
        <v>CTSU - Ambulatory and Chronic Disease</v>
      </c>
      <c r="H643" s="2">
        <v>43763</v>
      </c>
      <c r="I643" s="2">
        <v>43817</v>
      </c>
      <c r="K643" s="2">
        <v>43795</v>
      </c>
      <c r="N643" s="2" t="s">
        <v>0</v>
      </c>
      <c r="O643" s="2">
        <v>43817</v>
      </c>
      <c r="P643" s="2">
        <v>43839</v>
      </c>
      <c r="Q643" s="2">
        <v>43847</v>
      </c>
      <c r="R643" s="2" t="s">
        <v>0</v>
      </c>
      <c r="S643" s="2">
        <v>44007</v>
      </c>
      <c r="T643" s="2" t="s">
        <v>0</v>
      </c>
      <c r="U643" s="2">
        <v>43763</v>
      </c>
      <c r="V643" s="2">
        <v>43853</v>
      </c>
      <c r="W643" s="2" t="s">
        <v>0</v>
      </c>
      <c r="X643" s="2">
        <v>43880</v>
      </c>
      <c r="AD643" s="2">
        <v>43847</v>
      </c>
      <c r="AF643" s="2">
        <v>43840</v>
      </c>
      <c r="AG643" s="2">
        <v>43843</v>
      </c>
      <c r="AH643" s="2" t="s">
        <v>0</v>
      </c>
    </row>
    <row r="644" spans="1:34" x14ac:dyDescent="0.25">
      <c r="A644" s="1" t="s">
        <v>1083</v>
      </c>
      <c r="B644" s="1" t="str">
        <f>VLOOKUP($A644,'[2]Protocol Search'!$A:$K,5,FALSE)</f>
        <v>ABANDONED</v>
      </c>
      <c r="C644" s="1" t="str">
        <f>VLOOKUP($A644,'[2]Protocol Search'!$A:$K,9,FALSE)</f>
        <v>National</v>
      </c>
      <c r="D644" s="1" t="str">
        <f>VLOOKUP($A644,'[2]Protocol Search'!$A:$K,7,FALSE)</f>
        <v>University of Pittsburgh</v>
      </c>
      <c r="E644" s="1" t="str">
        <f>VLOOKUP($A644,'[2]Protocol Search'!$A:$K,3,FALSE)</f>
        <v>Int Med-Rheumatology</v>
      </c>
      <c r="F644" s="1" t="str">
        <f>VLOOKUP($A644,'[2]Protocol Search'!$A:$K,4,FALSE)</f>
        <v>Nagaraja, Vivek</v>
      </c>
      <c r="G644" s="1" t="str">
        <f>VLOOKUP($A644,'[2]Protocol Search'!$A:$K,10,FALSE)</f>
        <v>CTSU - Ambulatory and Chronic Disease</v>
      </c>
      <c r="H644" s="2">
        <v>43711</v>
      </c>
      <c r="I644" s="2">
        <v>43819</v>
      </c>
      <c r="K644" s="2">
        <v>43818</v>
      </c>
      <c r="N644" s="2">
        <v>43839</v>
      </c>
      <c r="O644" s="2">
        <v>43826</v>
      </c>
      <c r="P644" s="2">
        <v>43837</v>
      </c>
      <c r="Q644" s="2">
        <v>43844</v>
      </c>
      <c r="R644" s="2">
        <v>43873</v>
      </c>
      <c r="T644" s="2">
        <v>43873</v>
      </c>
      <c r="U644" s="2">
        <v>43810</v>
      </c>
      <c r="W644" s="2">
        <v>43844</v>
      </c>
      <c r="AD644" s="2">
        <v>43844</v>
      </c>
      <c r="AF644" s="2">
        <v>43822</v>
      </c>
      <c r="AG644" s="2">
        <v>43833</v>
      </c>
      <c r="AH644" s="2" t="s">
        <v>0</v>
      </c>
    </row>
    <row r="645" spans="1:34" x14ac:dyDescent="0.25">
      <c r="A645" s="1" t="s">
        <v>1082</v>
      </c>
      <c r="B645" s="1" t="str">
        <f>VLOOKUP($A645,'[2]Protocol Search'!$A:$K,5,FALSE)</f>
        <v>OPEN TO ACCRUAL</v>
      </c>
      <c r="C645" s="1" t="str">
        <f>VLOOKUP($A645,'[2]Protocol Search'!$A:$K,9,FALSE)</f>
        <v>Industry</v>
      </c>
      <c r="D645" s="1" t="str">
        <f>VLOOKUP($A645,'[2]Protocol Search'!$A:$K,7,FALSE)</f>
        <v>Bristol-Myers Squibb</v>
      </c>
      <c r="E645" s="1" t="str">
        <f>VLOOKUP($A645,'[2]Protocol Search'!$A:$K,3,FALSE)</f>
        <v>Int Med-Rheumatology</v>
      </c>
      <c r="F645" s="1" t="str">
        <f>VLOOKUP($A645,'[2]Protocol Search'!$A:$K,4,FALSE)</f>
        <v>Schiopu, Elena</v>
      </c>
      <c r="G645" s="1" t="str">
        <f>VLOOKUP($A645,'[2]Protocol Search'!$A:$K,10,FALSE)</f>
        <v>CTSU - Ambulatory and Chronic Disease</v>
      </c>
      <c r="H645" s="2">
        <v>43599</v>
      </c>
      <c r="I645" s="2">
        <v>43769</v>
      </c>
      <c r="K645" s="2">
        <v>43767</v>
      </c>
      <c r="N645" s="2">
        <v>43787</v>
      </c>
      <c r="O645" s="2">
        <v>43889</v>
      </c>
      <c r="P645" s="2">
        <v>43788</v>
      </c>
      <c r="Q645" s="2">
        <v>43847</v>
      </c>
      <c r="R645" s="2">
        <v>43874</v>
      </c>
      <c r="S645" s="2">
        <v>44006</v>
      </c>
      <c r="T645" s="2">
        <v>43873</v>
      </c>
      <c r="U645" s="2">
        <v>43759</v>
      </c>
      <c r="V645" s="2">
        <v>43924</v>
      </c>
      <c r="W645" s="2">
        <v>43857</v>
      </c>
      <c r="X645" s="2">
        <v>43924</v>
      </c>
      <c r="Z645" s="2">
        <v>44050</v>
      </c>
      <c r="AB645" s="2">
        <v>44265</v>
      </c>
      <c r="AC645" s="2">
        <v>44294</v>
      </c>
      <c r="AD645" s="2">
        <v>43790</v>
      </c>
      <c r="AF645" s="2">
        <v>43769</v>
      </c>
      <c r="AG645" s="2">
        <v>43769</v>
      </c>
      <c r="AH645" s="2">
        <v>43608</v>
      </c>
    </row>
    <row r="646" spans="1:34" x14ac:dyDescent="0.25">
      <c r="A646" s="1" t="s">
        <v>1081</v>
      </c>
      <c r="B646" s="1" t="str">
        <f>VLOOKUP($A646,'[2]Protocol Search'!$A:$K,5,FALSE)</f>
        <v>ABANDONED</v>
      </c>
      <c r="C646" s="1" t="str">
        <f>VLOOKUP($A646,'[2]Protocol Search'!$A:$K,9,FALSE)</f>
        <v>Industry</v>
      </c>
      <c r="D646" s="1" t="str">
        <f>VLOOKUP($A646,'[2]Protocol Search'!$A:$K,7,FALSE)</f>
        <v>Mirum Pharmaceuticals Inc.</v>
      </c>
      <c r="E646" s="1" t="str">
        <f>VLOOKUP($A646,'[2]Protocol Search'!$A:$K,3,FALSE)</f>
        <v>Pediatrics-Gastroenterology</v>
      </c>
      <c r="F646" s="1" t="str">
        <f>VLOOKUP($A646,'[2]Protocol Search'!$A:$K,4,FALSE)</f>
        <v>Lopez, James</v>
      </c>
      <c r="G646" s="1" t="str">
        <f>VLOOKUP($A646,'[2]Protocol Search'!$A:$K,10,FALSE)</f>
        <v>CTSU - Childrens</v>
      </c>
      <c r="H646" s="2">
        <v>43755</v>
      </c>
      <c r="I646" s="2">
        <v>43760</v>
      </c>
      <c r="K646" s="2">
        <v>43755</v>
      </c>
      <c r="N646" s="2">
        <v>43761</v>
      </c>
      <c r="P646" s="2">
        <v>43766</v>
      </c>
      <c r="Q646" s="2">
        <v>43787</v>
      </c>
      <c r="R646" s="2">
        <v>43788</v>
      </c>
      <c r="S646" s="2">
        <v>43977</v>
      </c>
      <c r="T646" s="2">
        <v>43902</v>
      </c>
      <c r="U646" s="2">
        <v>43755</v>
      </c>
      <c r="V646" s="2">
        <v>43910</v>
      </c>
      <c r="W646" s="2">
        <v>43786</v>
      </c>
      <c r="X646" s="2">
        <v>43910</v>
      </c>
      <c r="AA646" s="2">
        <v>43964</v>
      </c>
      <c r="AD646" s="2">
        <v>43775</v>
      </c>
      <c r="AF646" s="2">
        <v>43760</v>
      </c>
      <c r="AG646" s="2">
        <v>43763</v>
      </c>
      <c r="AH646" s="2" t="s">
        <v>0</v>
      </c>
    </row>
    <row r="647" spans="1:34" x14ac:dyDescent="0.25">
      <c r="A647" s="1" t="s">
        <v>1080</v>
      </c>
      <c r="B647" s="1" t="str">
        <f>VLOOKUP($A647,'[2]Protocol Search'!$A:$K,5,FALSE)</f>
        <v>OPEN TO ACCRUAL</v>
      </c>
      <c r="C647" s="1" t="str">
        <f>VLOOKUP($A647,'[2]Protocol Search'!$A:$K,9,FALSE)</f>
        <v>National</v>
      </c>
      <c r="D647" s="1" t="str">
        <f>VLOOKUP($A647,'[2]Protocol Search'!$A:$K,7,FALSE)</f>
        <v>University of Michigan</v>
      </c>
      <c r="E647" s="1" t="str">
        <f>VLOOKUP($A647,'[2]Protocol Search'!$A:$K,3,FALSE)</f>
        <v>Int Med-Nephrology</v>
      </c>
      <c r="F647" s="1" t="str">
        <f>VLOOKUP($A647,'[2]Protocol Search'!$A:$K,4,FALSE)</f>
        <v>Kretzler, Matthias</v>
      </c>
      <c r="G647" s="1" t="str">
        <f>VLOOKUP($A647,'[2]Protocol Search'!$A:$K,10,FALSE)</f>
        <v>CTSU - Ambulatory and Chronic Disease</v>
      </c>
      <c r="H647" s="2">
        <v>43896</v>
      </c>
      <c r="I647" s="2">
        <v>43913</v>
      </c>
      <c r="K647" s="2">
        <v>43900</v>
      </c>
      <c r="N647" s="2" t="s">
        <v>0</v>
      </c>
      <c r="O647" s="2">
        <v>43894</v>
      </c>
      <c r="P647" s="2">
        <v>43921</v>
      </c>
      <c r="Q647" s="2">
        <v>43927</v>
      </c>
      <c r="R647" s="2" t="s">
        <v>0</v>
      </c>
      <c r="S647" s="2">
        <v>44006</v>
      </c>
      <c r="T647" s="2" t="s">
        <v>0</v>
      </c>
      <c r="U647" s="2">
        <v>43900</v>
      </c>
      <c r="V647" s="2" t="s">
        <v>0</v>
      </c>
      <c r="W647" s="2">
        <v>43966</v>
      </c>
      <c r="X647" s="2" t="s">
        <v>0</v>
      </c>
      <c r="Z647" s="2">
        <v>44249</v>
      </c>
      <c r="AA647" s="2" t="s">
        <v>0</v>
      </c>
      <c r="AB647" s="2" t="s">
        <v>0</v>
      </c>
      <c r="AC647" s="2">
        <v>44300</v>
      </c>
      <c r="AD647" s="2">
        <v>43927</v>
      </c>
      <c r="AF647" s="2">
        <v>43913</v>
      </c>
      <c r="AG647" s="2">
        <v>43913</v>
      </c>
      <c r="AH647" s="2" t="s">
        <v>0</v>
      </c>
    </row>
    <row r="648" spans="1:34" x14ac:dyDescent="0.25">
      <c r="A648" s="1" t="s">
        <v>1079</v>
      </c>
      <c r="B648" s="1" t="str">
        <f>VLOOKUP($A648,'[2]Protocol Search'!$A:$K,5,FALSE)</f>
        <v>OPEN TO ACCRUAL</v>
      </c>
      <c r="C648" s="1" t="str">
        <f>VLOOKUP($A648,'[2]Protocol Search'!$A:$K,9,FALSE)</f>
        <v>Industry</v>
      </c>
      <c r="D648" s="1" t="str">
        <f>VLOOKUP($A648,'[2]Protocol Search'!$A:$K,7,FALSE)</f>
        <v>Bolton Medical</v>
      </c>
      <c r="E648" s="1" t="str">
        <f>VLOOKUP($A648,'[2]Protocol Search'!$A:$K,3,FALSE)</f>
        <v>Cardiac Surgery</v>
      </c>
      <c r="F648" s="1" t="str">
        <f>VLOOKUP($A648,'[2]Protocol Search'!$A:$K,4,FALSE)</f>
        <v>Fukuhara, Shinichi</v>
      </c>
      <c r="G648" s="1" t="str">
        <f>VLOOKUP($A648,'[2]Protocol Search'!$A:$K,10,FALSE)</f>
        <v>CTSU - Heart, Vessel, Blood</v>
      </c>
      <c r="H648" s="2">
        <v>43747</v>
      </c>
      <c r="I648" s="2">
        <v>43776</v>
      </c>
      <c r="K648" s="2">
        <v>43775</v>
      </c>
      <c r="N648" s="2">
        <v>43781</v>
      </c>
      <c r="O648" s="2">
        <v>43801</v>
      </c>
      <c r="P648" s="2">
        <v>43789</v>
      </c>
      <c r="Q648" s="2">
        <v>43796</v>
      </c>
      <c r="R648" s="2">
        <v>43804</v>
      </c>
      <c r="S648" s="2">
        <v>43979</v>
      </c>
      <c r="T648" s="2">
        <v>43804</v>
      </c>
      <c r="U648" s="2">
        <v>43752</v>
      </c>
      <c r="V648" s="2">
        <v>43880</v>
      </c>
      <c r="W648" s="2">
        <v>43803</v>
      </c>
      <c r="X648" s="2">
        <v>43881</v>
      </c>
      <c r="Z648" s="2">
        <v>44082</v>
      </c>
      <c r="AA648" s="2">
        <v>43969</v>
      </c>
      <c r="AB648" s="2">
        <v>43979</v>
      </c>
      <c r="AC648" s="2">
        <v>44082</v>
      </c>
      <c r="AD648" s="2">
        <v>43795</v>
      </c>
      <c r="AF648" s="2">
        <v>43780</v>
      </c>
      <c r="AG648" s="2">
        <v>43782</v>
      </c>
      <c r="AH648" s="2" t="s">
        <v>0</v>
      </c>
    </row>
    <row r="649" spans="1:34" x14ac:dyDescent="0.25">
      <c r="A649" s="1" t="s">
        <v>1078</v>
      </c>
      <c r="B649" s="1" t="str">
        <f>VLOOKUP($A649,'[2]Protocol Search'!$A:$K,5,FALSE)</f>
        <v>OPEN TO ACCRUAL</v>
      </c>
      <c r="C649" s="1" t="str">
        <f>VLOOKUP($A649,'[2]Protocol Search'!$A:$K,9,FALSE)</f>
        <v>Industry</v>
      </c>
      <c r="D649" s="1" t="str">
        <f>VLOOKUP($A649,'[2]Protocol Search'!$A:$K,7,FALSE)</f>
        <v>Pfizer</v>
      </c>
      <c r="E649" s="1" t="str">
        <f>VLOOKUP($A649,'[2]Protocol Search'!$A:$K,3,FALSE)</f>
        <v>Anesthesiology</v>
      </c>
      <c r="F649" s="1" t="str">
        <f>VLOOKUP($A649,'[2]Protocol Search'!$A:$K,4,FALSE)</f>
        <v>Malviya, Shobha</v>
      </c>
      <c r="G649" s="1" t="str">
        <f>VLOOKUP($A649,'[2]Protocol Search'!$A:$K,10,FALSE)</f>
        <v>CTSU - Childrens</v>
      </c>
      <c r="H649" s="2">
        <v>43756</v>
      </c>
      <c r="I649" s="2">
        <v>43773</v>
      </c>
      <c r="K649" s="2">
        <v>43766</v>
      </c>
      <c r="N649" s="2">
        <v>43774</v>
      </c>
      <c r="O649" s="2">
        <v>43922</v>
      </c>
      <c r="P649" s="2">
        <v>43781</v>
      </c>
      <c r="Q649" s="2">
        <v>43790</v>
      </c>
      <c r="R649" s="2">
        <v>43787</v>
      </c>
      <c r="S649" s="2">
        <v>43881</v>
      </c>
      <c r="T649" s="2" t="s">
        <v>0</v>
      </c>
      <c r="U649" s="2">
        <v>43761</v>
      </c>
      <c r="V649" s="2">
        <v>43894</v>
      </c>
      <c r="W649" s="2">
        <v>43783</v>
      </c>
      <c r="X649" s="2">
        <v>43894</v>
      </c>
      <c r="Z649" s="2">
        <v>44160</v>
      </c>
      <c r="AA649" s="2">
        <v>44043</v>
      </c>
      <c r="AB649" s="2">
        <v>44043</v>
      </c>
      <c r="AC649" s="2">
        <v>44167</v>
      </c>
      <c r="AD649" s="2">
        <v>43783</v>
      </c>
      <c r="AF649" s="2">
        <v>43773</v>
      </c>
      <c r="AG649" s="2">
        <v>43782</v>
      </c>
      <c r="AH649" s="2" t="s">
        <v>0</v>
      </c>
    </row>
    <row r="650" spans="1:34" x14ac:dyDescent="0.25">
      <c r="A650" s="1" t="s">
        <v>1077</v>
      </c>
      <c r="B650" s="1" t="str">
        <f>VLOOKUP($A650,'[2]Protocol Search'!$A:$K,5,FALSE)</f>
        <v>OPEN TO ACCRUAL</v>
      </c>
      <c r="C650" s="1" t="str">
        <f>VLOOKUP($A650,'[2]Protocol Search'!$A:$K,9,FALSE)</f>
        <v>National</v>
      </c>
      <c r="D650" s="1" t="str">
        <f>VLOOKUP($A650,'[2]Protocol Search'!$A:$K,7,FALSE)</f>
        <v>University of Michigan</v>
      </c>
      <c r="E650" s="1" t="str">
        <f>VLOOKUP($A650,'[2]Protocol Search'!$A:$K,3,FALSE)</f>
        <v>Int Med-Gastroenterology</v>
      </c>
      <c r="F650" s="1" t="str">
        <f>VLOOKUP($A650,'[2]Protocol Search'!$A:$K,4,FALSE)</f>
        <v>Kwon, Richard</v>
      </c>
      <c r="G650" s="1" t="str">
        <f>VLOOKUP($A650,'[2]Protocol Search'!$A:$K,10,FALSE)</f>
        <v>CTSU - Ambulatory and Chronic Disease</v>
      </c>
      <c r="H650" s="2">
        <v>43847</v>
      </c>
      <c r="I650" s="2">
        <v>43889</v>
      </c>
      <c r="K650" s="2">
        <v>43851</v>
      </c>
      <c r="N650" s="2" t="s">
        <v>0</v>
      </c>
      <c r="O650" s="2">
        <v>43892</v>
      </c>
      <c r="P650" s="2" t="s">
        <v>0</v>
      </c>
      <c r="Q650" s="2" t="s">
        <v>0</v>
      </c>
      <c r="R650" s="2" t="s">
        <v>0</v>
      </c>
      <c r="S650" s="2" t="s">
        <v>0</v>
      </c>
      <c r="T650" s="2" t="s">
        <v>0</v>
      </c>
      <c r="U650" s="2">
        <v>43847</v>
      </c>
      <c r="V650" s="2" t="s">
        <v>0</v>
      </c>
      <c r="W650" s="2" t="s">
        <v>0</v>
      </c>
      <c r="X650" s="2" t="s">
        <v>0</v>
      </c>
      <c r="Z650" s="2">
        <v>44076</v>
      </c>
      <c r="AA650" s="2" t="s">
        <v>0</v>
      </c>
      <c r="AB650" s="2" t="s">
        <v>0</v>
      </c>
      <c r="AC650" s="2">
        <v>44246</v>
      </c>
      <c r="AD650" s="2" t="s">
        <v>0</v>
      </c>
      <c r="AF650" s="2" t="s">
        <v>0</v>
      </c>
      <c r="AG650" s="2" t="s">
        <v>0</v>
      </c>
      <c r="AH650" s="2" t="s">
        <v>0</v>
      </c>
    </row>
    <row r="651" spans="1:34" x14ac:dyDescent="0.25">
      <c r="A651" s="1" t="s">
        <v>1076</v>
      </c>
      <c r="B651" s="1" t="str">
        <f>VLOOKUP($A651,'[2]Protocol Search'!$A:$K,5,FALSE)</f>
        <v>OPEN TO ACCRUAL</v>
      </c>
      <c r="C651" s="1" t="str">
        <f>VLOOKUP($A651,'[2]Protocol Search'!$A:$K,9,FALSE)</f>
        <v>Institutional</v>
      </c>
      <c r="D651" s="1" t="str">
        <f>VLOOKUP($A651,'[2]Protocol Search'!$A:$K,7,FALSE)</f>
        <v>Children's Oncology Group (COG)</v>
      </c>
      <c r="E651" s="1" t="str">
        <f>VLOOKUP($A651,'[2]Protocol Search'!$A:$K,3,FALSE)</f>
        <v>Pediatrics-Hematology/Oncology</v>
      </c>
      <c r="F651" s="1" t="str">
        <f>VLOOKUP($A651,'[2]Protocol Search'!$A:$K,4,FALSE)</f>
        <v>Mody, Rajen</v>
      </c>
      <c r="G651" s="1" t="str">
        <f>VLOOKUP($A651,'[2]Protocol Search'!$A:$K,10,FALSE)</f>
        <v>CTSU - Childrens</v>
      </c>
      <c r="H651" s="2">
        <v>43776</v>
      </c>
      <c r="I651" s="2">
        <v>43791</v>
      </c>
      <c r="K651" s="2">
        <v>43776</v>
      </c>
      <c r="N651" s="2" t="s">
        <v>0</v>
      </c>
      <c r="O651" s="2">
        <v>43783</v>
      </c>
      <c r="P651" s="2">
        <v>43810</v>
      </c>
      <c r="Q651" s="2">
        <v>43833</v>
      </c>
      <c r="R651" s="2" t="s">
        <v>0</v>
      </c>
      <c r="S651" s="2">
        <v>43840</v>
      </c>
      <c r="T651" s="2">
        <v>43819</v>
      </c>
      <c r="U651" s="2">
        <v>43776</v>
      </c>
      <c r="V651" s="2">
        <v>43819</v>
      </c>
      <c r="W651" s="2">
        <v>43819</v>
      </c>
      <c r="X651" s="2" t="s">
        <v>0</v>
      </c>
      <c r="Z651" s="2">
        <v>43909</v>
      </c>
      <c r="AA651" s="2" t="s">
        <v>0</v>
      </c>
      <c r="AB651" s="2" t="s">
        <v>0</v>
      </c>
      <c r="AC651" s="2">
        <v>43911</v>
      </c>
      <c r="AD651" s="2" t="s">
        <v>0</v>
      </c>
      <c r="AF651" s="2" t="s">
        <v>0</v>
      </c>
      <c r="AG651" s="2" t="s">
        <v>0</v>
      </c>
      <c r="AH651" s="2" t="s">
        <v>0</v>
      </c>
    </row>
    <row r="652" spans="1:34" x14ac:dyDescent="0.25">
      <c r="A652" s="1" t="s">
        <v>1075</v>
      </c>
      <c r="B652" s="1" t="str">
        <f>VLOOKUP($A652,'[2]Protocol Search'!$A:$K,5,FALSE)</f>
        <v>IRB STUDY CLOSURE</v>
      </c>
      <c r="C652" s="1" t="str">
        <f>VLOOKUP($A652,'[2]Protocol Search'!$A:$K,9,FALSE)</f>
        <v>Industry</v>
      </c>
      <c r="D652" s="1" t="str">
        <f>VLOOKUP($A652,'[2]Protocol Search'!$A:$K,7,FALSE)</f>
        <v>Aimmune Therapeutics</v>
      </c>
      <c r="E652" s="1" t="str">
        <f>VLOOKUP($A652,'[2]Protocol Search'!$A:$K,3,FALSE)</f>
        <v>Int Med-Allergy</v>
      </c>
      <c r="F652" s="1" t="str">
        <f>VLOOKUP($A652,'[2]Protocol Search'!$A:$K,4,FALSE)</f>
        <v>Sanders, Georgiana</v>
      </c>
      <c r="G652" s="1" t="str">
        <f>VLOOKUP($A652,'[2]Protocol Search'!$A:$K,10,FALSE)</f>
        <v>CTSU - Childrens</v>
      </c>
      <c r="H652" s="2">
        <v>43712</v>
      </c>
      <c r="I652" s="2">
        <v>43762</v>
      </c>
      <c r="K652" s="2">
        <v>43760</v>
      </c>
      <c r="N652" s="2">
        <v>43762</v>
      </c>
      <c r="O652" s="2">
        <v>43794</v>
      </c>
      <c r="P652" s="2">
        <v>43773</v>
      </c>
      <c r="Q652" s="2">
        <v>43795</v>
      </c>
      <c r="R652" s="2">
        <v>43789</v>
      </c>
      <c r="S652" s="2">
        <v>43900</v>
      </c>
      <c r="T652" s="2">
        <v>43879</v>
      </c>
      <c r="U652" s="2">
        <v>43760</v>
      </c>
      <c r="V652" s="2">
        <v>43879</v>
      </c>
      <c r="W652" s="2">
        <v>43789</v>
      </c>
      <c r="X652" s="2">
        <v>43880</v>
      </c>
      <c r="Z652" s="2">
        <v>43902</v>
      </c>
      <c r="AA652" s="2">
        <v>43894</v>
      </c>
      <c r="AB652" s="2">
        <v>43901</v>
      </c>
      <c r="AC652" s="2">
        <v>43922</v>
      </c>
      <c r="AD652" s="2">
        <v>43781</v>
      </c>
      <c r="AF652" s="2">
        <v>43762</v>
      </c>
      <c r="AG652" s="2">
        <v>43766</v>
      </c>
      <c r="AH652" s="2">
        <v>43733</v>
      </c>
    </row>
    <row r="653" spans="1:34" x14ac:dyDescent="0.25">
      <c r="A653" s="1" t="s">
        <v>1074</v>
      </c>
      <c r="B653" s="1" t="str">
        <f>VLOOKUP($A653,'[2]Protocol Search'!$A:$K,5,FALSE)</f>
        <v>TERMINATED</v>
      </c>
      <c r="C653" s="1" t="str">
        <f>VLOOKUP($A653,'[2]Protocol Search'!$A:$K,9,FALSE)</f>
        <v>Industry</v>
      </c>
      <c r="D653" s="1" t="str">
        <f>VLOOKUP($A653,'[2]Protocol Search'!$A:$K,7,FALSE)</f>
        <v>CSL Behring, LLC</v>
      </c>
      <c r="E653" s="1" t="str">
        <f>VLOOKUP($A653,'[2]Protocol Search'!$A:$K,3,FALSE)</f>
        <v>Int Med-Rheumatology</v>
      </c>
      <c r="F653" s="1" t="str">
        <f>VLOOKUP($A653,'[2]Protocol Search'!$A:$K,4,FALSE)</f>
        <v>Nagaraja, Vivek</v>
      </c>
      <c r="G653" s="1" t="str">
        <f>VLOOKUP($A653,'[2]Protocol Search'!$A:$K,10,FALSE)</f>
        <v>CTSU - Ambulatory and Chronic Disease</v>
      </c>
      <c r="H653" s="2">
        <v>43293</v>
      </c>
      <c r="I653" s="2">
        <v>43713</v>
      </c>
      <c r="K653" s="2">
        <v>43699</v>
      </c>
      <c r="N653" s="2">
        <v>43724</v>
      </c>
      <c r="O653" s="2">
        <v>43809</v>
      </c>
      <c r="P653" s="2">
        <v>43721</v>
      </c>
      <c r="Q653" s="2">
        <v>43725</v>
      </c>
      <c r="R653" s="2">
        <v>43766</v>
      </c>
      <c r="S653" s="2">
        <v>43875</v>
      </c>
      <c r="T653" s="2">
        <v>43766</v>
      </c>
      <c r="U653" s="2">
        <v>43699</v>
      </c>
      <c r="V653" s="2">
        <v>43818</v>
      </c>
      <c r="W653" s="2">
        <v>43747</v>
      </c>
      <c r="X653" s="2">
        <v>43819</v>
      </c>
      <c r="Z653" s="2">
        <v>43889</v>
      </c>
      <c r="AA653" s="2">
        <v>43852</v>
      </c>
      <c r="AB653" s="2">
        <v>43896</v>
      </c>
      <c r="AC653" s="2">
        <v>44076</v>
      </c>
      <c r="AD653" s="2">
        <v>43725</v>
      </c>
      <c r="AF653" s="2">
        <v>43713</v>
      </c>
      <c r="AG653" s="2">
        <v>43714</v>
      </c>
      <c r="AH653" s="2">
        <v>43314</v>
      </c>
    </row>
    <row r="654" spans="1:34" x14ac:dyDescent="0.25">
      <c r="A654" s="1" t="s">
        <v>1073</v>
      </c>
      <c r="B654" s="1" t="str">
        <f>VLOOKUP($A654,'[2]Protocol Search'!$A:$K,5,FALSE)</f>
        <v>ABANDONED</v>
      </c>
      <c r="C654" s="1" t="str">
        <f>VLOOKUP($A654,'[2]Protocol Search'!$A:$K,9,FALSE)</f>
        <v>Industry</v>
      </c>
      <c r="D654" s="1" t="str">
        <f>VLOOKUP($A654,'[2]Protocol Search'!$A:$K,7,FALSE)</f>
        <v>MeiraGtx</v>
      </c>
      <c r="E654" s="1" t="str">
        <f>VLOOKUP($A654,'[2]Protocol Search'!$A:$K,3,FALSE)</f>
        <v>Ophthalmology &amp; Visual Sciences</v>
      </c>
      <c r="F654" s="1" t="str">
        <f>VLOOKUP($A654,'[2]Protocol Search'!$A:$K,4,FALSE)</f>
        <v>Fahim, Abigail</v>
      </c>
      <c r="G654" s="1" t="str">
        <f>VLOOKUP($A654,'[2]Protocol Search'!$A:$K,10,FALSE)</f>
        <v>CTSU - Ambulatory and Chronic Disease</v>
      </c>
      <c r="H654" s="2">
        <v>43756</v>
      </c>
      <c r="I654" s="2">
        <v>43769</v>
      </c>
      <c r="K654" s="2">
        <v>43763</v>
      </c>
      <c r="N654" s="2">
        <v>43857</v>
      </c>
      <c r="O654" s="2">
        <v>43795</v>
      </c>
      <c r="P654" s="2">
        <v>43781</v>
      </c>
      <c r="Q654" s="2">
        <v>43789</v>
      </c>
      <c r="R654" s="2">
        <v>43790</v>
      </c>
      <c r="S654" s="2">
        <v>43914</v>
      </c>
      <c r="T654" s="2">
        <v>43790</v>
      </c>
      <c r="U654" s="2">
        <v>43756</v>
      </c>
      <c r="V654" s="2">
        <v>43857</v>
      </c>
      <c r="W654" s="2">
        <v>43789</v>
      </c>
      <c r="X654" s="2">
        <v>43860</v>
      </c>
      <c r="Z654" s="2">
        <v>43922</v>
      </c>
      <c r="AD654" s="2">
        <v>43784</v>
      </c>
      <c r="AF654" s="2">
        <v>43769</v>
      </c>
      <c r="AG654" s="2">
        <v>43775</v>
      </c>
      <c r="AH654" s="2" t="s">
        <v>0</v>
      </c>
    </row>
    <row r="655" spans="1:34" x14ac:dyDescent="0.25">
      <c r="A655" s="1" t="s">
        <v>1072</v>
      </c>
      <c r="B655" s="1" t="str">
        <f>VLOOKUP($A655,'[2]Protocol Search'!$A:$K,5,FALSE)</f>
        <v>ABANDONED</v>
      </c>
      <c r="C655" s="1" t="str">
        <f>VLOOKUP($A655,'[2]Protocol Search'!$A:$K,9,FALSE)</f>
        <v>Industry</v>
      </c>
      <c r="D655" s="1" t="str">
        <f>VLOOKUP($A655,'[2]Protocol Search'!$A:$K,7,FALSE)</f>
        <v>UCB</v>
      </c>
      <c r="E655" s="1" t="str">
        <f>VLOOKUP($A655,'[2]Protocol Search'!$A:$K,3,FALSE)</f>
        <v>Neurology</v>
      </c>
      <c r="F655" s="1" t="str">
        <f>VLOOKUP($A655,'[2]Protocol Search'!$A:$K,4,FALSE)</f>
        <v>Nowacek, Dustin</v>
      </c>
      <c r="G655" s="1" t="str">
        <f>VLOOKUP($A655,'[2]Protocol Search'!$A:$K,10,FALSE)</f>
        <v>CTSU - Neurosciences and Sensory</v>
      </c>
      <c r="H655" s="2">
        <v>43755</v>
      </c>
      <c r="I655" s="2">
        <v>43767</v>
      </c>
      <c r="K655" s="2">
        <v>43755</v>
      </c>
      <c r="N655" s="2">
        <v>43747</v>
      </c>
      <c r="O655" s="2">
        <v>43893</v>
      </c>
      <c r="P655" s="2" t="s">
        <v>0</v>
      </c>
      <c r="Q655" s="2">
        <v>43952</v>
      </c>
      <c r="R655" s="2" t="s">
        <v>0</v>
      </c>
      <c r="S655" s="2">
        <v>44050</v>
      </c>
      <c r="T655" s="2">
        <v>43770</v>
      </c>
      <c r="U655" s="2">
        <v>43733</v>
      </c>
      <c r="V655" s="2">
        <v>43768</v>
      </c>
      <c r="W655" s="2">
        <v>43768</v>
      </c>
      <c r="X655" s="2">
        <v>43781</v>
      </c>
      <c r="Z655" s="2" t="s">
        <v>0</v>
      </c>
      <c r="AA655" s="2">
        <v>43816</v>
      </c>
      <c r="AB655" s="2">
        <v>44110</v>
      </c>
      <c r="AC655" s="2" t="s">
        <v>0</v>
      </c>
      <c r="AD655" s="2" t="s">
        <v>0</v>
      </c>
      <c r="AF655" s="2" t="s">
        <v>0</v>
      </c>
      <c r="AG655" s="2" t="s">
        <v>0</v>
      </c>
      <c r="AH655" s="2" t="s">
        <v>0</v>
      </c>
    </row>
    <row r="656" spans="1:34" x14ac:dyDescent="0.25">
      <c r="A656" s="1" t="s">
        <v>1071</v>
      </c>
      <c r="B656" s="1" t="str">
        <f>VLOOKUP($A656,'[2]Protocol Search'!$A:$K,5,FALSE)</f>
        <v>ABANDONED</v>
      </c>
      <c r="C656" s="1" t="str">
        <f>VLOOKUP($A656,'[2]Protocol Search'!$A:$K,9,FALSE)</f>
        <v>Industry</v>
      </c>
      <c r="D656" s="1" t="str">
        <f>VLOOKUP($A656,'[2]Protocol Search'!$A:$K,7,FALSE)</f>
        <v>DiaSorin Molecular LLC</v>
      </c>
      <c r="E656" s="1" t="str">
        <f>VLOOKUP($A656,'[2]Protocol Search'!$A:$K,3,FALSE)</f>
        <v>Pathology</v>
      </c>
      <c r="F656" s="1" t="str">
        <f>VLOOKUP($A656,'[2]Protocol Search'!$A:$K,4,FALSE)</f>
        <v>Lephart, Paul</v>
      </c>
      <c r="G656" s="1" t="str">
        <f>VLOOKUP($A656,'[2]Protocol Search'!$A:$K,10,FALSE)</f>
        <v>CTSU - Childrens</v>
      </c>
      <c r="H656" s="2">
        <v>43721</v>
      </c>
      <c r="I656" s="2">
        <v>43773</v>
      </c>
      <c r="K656" s="2">
        <v>43769</v>
      </c>
      <c r="N656" s="2">
        <v>43777</v>
      </c>
      <c r="U656" s="2">
        <v>43769</v>
      </c>
      <c r="AF656" s="2">
        <v>43773</v>
      </c>
      <c r="AG656" s="2">
        <v>43777</v>
      </c>
      <c r="AH656" s="2" t="s">
        <v>0</v>
      </c>
    </row>
    <row r="657" spans="1:34" x14ac:dyDescent="0.25">
      <c r="A657" s="1" t="s">
        <v>1070</v>
      </c>
      <c r="B657" s="1" t="str">
        <f>VLOOKUP($A657,'[2]Protocol Search'!$A:$K,5,FALSE)</f>
        <v>OPEN TO ACCRUAL</v>
      </c>
      <c r="C657" s="1" t="str">
        <f>VLOOKUP($A657,'[2]Protocol Search'!$A:$K,9,FALSE)</f>
        <v>Industry</v>
      </c>
      <c r="D657" s="1" t="str">
        <f>VLOOKUP($A657,'[2]Protocol Search'!$A:$K,7,FALSE)</f>
        <v>X4 Pharmaceuticals</v>
      </c>
      <c r="E657" s="1" t="str">
        <f>VLOOKUP($A657,'[2]Protocol Search'!$A:$K,3,FALSE)</f>
        <v>Pediatrics-Hematology/Oncology</v>
      </c>
      <c r="F657" s="1" t="str">
        <f>VLOOKUP($A657,'[2]Protocol Search'!$A:$K,4,FALSE)</f>
        <v>Walkovich, Kelly</v>
      </c>
      <c r="G657" s="1" t="str">
        <f>VLOOKUP($A657,'[2]Protocol Search'!$A:$K,10,FALSE)</f>
        <v>CTSU - Childrens</v>
      </c>
      <c r="H657" s="2">
        <v>43717</v>
      </c>
      <c r="I657" s="2">
        <v>43762</v>
      </c>
      <c r="K657" s="2">
        <v>43761</v>
      </c>
      <c r="N657" s="2">
        <v>43763</v>
      </c>
      <c r="O657" s="2">
        <v>43850</v>
      </c>
      <c r="P657" s="2">
        <v>43794</v>
      </c>
      <c r="Q657" s="2">
        <v>43822</v>
      </c>
      <c r="R657" s="2">
        <v>43837</v>
      </c>
      <c r="S657" s="2">
        <v>43881</v>
      </c>
      <c r="T657" s="2">
        <v>43873</v>
      </c>
      <c r="U657" s="2">
        <v>43761</v>
      </c>
      <c r="V657" s="2">
        <v>43873</v>
      </c>
      <c r="W657" s="2">
        <v>43866</v>
      </c>
      <c r="X657" s="2">
        <v>43874</v>
      </c>
      <c r="Z657" s="2">
        <v>43966</v>
      </c>
      <c r="AA657" s="2">
        <v>43944</v>
      </c>
      <c r="AB657" s="2">
        <v>43971</v>
      </c>
      <c r="AC657" s="2">
        <v>44139</v>
      </c>
      <c r="AD657" s="2">
        <v>43811</v>
      </c>
      <c r="AF657" s="2">
        <v>43762</v>
      </c>
      <c r="AG657" s="2">
        <v>43801</v>
      </c>
      <c r="AH657" s="2">
        <v>43732</v>
      </c>
    </row>
    <row r="658" spans="1:34" x14ac:dyDescent="0.25">
      <c r="A658" s="1" t="s">
        <v>1069</v>
      </c>
      <c r="B658" s="1" t="str">
        <f>VLOOKUP($A658,'[2]Protocol Search'!$A:$K,5,FALSE)</f>
        <v>OPEN TO ACCRUAL</v>
      </c>
      <c r="C658" s="1" t="str">
        <f>VLOOKUP($A658,'[2]Protocol Search'!$A:$K,9,FALSE)</f>
        <v>Externally Peer-Reviewed</v>
      </c>
      <c r="D658" s="1" t="str">
        <f>VLOOKUP($A658,'[2]Protocol Search'!$A:$K,7,FALSE)</f>
        <v>The Society of Pediatric Urology Foundation</v>
      </c>
      <c r="E658" s="1" t="str">
        <f>VLOOKUP($A658,'[2]Protocol Search'!$A:$K,3,FALSE)</f>
        <v>Urology</v>
      </c>
      <c r="F658" s="1" t="str">
        <f>VLOOKUP($A658,'[2]Protocol Search'!$A:$K,4,FALSE)</f>
        <v>Sack, Bryan</v>
      </c>
      <c r="G658" s="1" t="str">
        <f>VLOOKUP($A658,'[2]Protocol Search'!$A:$K,10,FALSE)</f>
        <v>CTSU - Childrens</v>
      </c>
      <c r="H658" s="2">
        <v>43665</v>
      </c>
      <c r="I658" s="2">
        <v>43871</v>
      </c>
      <c r="K658" s="2">
        <v>43845</v>
      </c>
      <c r="N658" s="2" t="s">
        <v>0</v>
      </c>
      <c r="O658" s="2">
        <v>43872</v>
      </c>
      <c r="P658" s="2">
        <v>43880</v>
      </c>
      <c r="Q658" s="2">
        <v>43892</v>
      </c>
      <c r="R658" s="2" t="s">
        <v>0</v>
      </c>
      <c r="S658" s="2">
        <v>44292</v>
      </c>
      <c r="T658" s="2" t="s">
        <v>0</v>
      </c>
      <c r="U658" s="2">
        <v>43845</v>
      </c>
      <c r="V658" s="2" t="s">
        <v>0</v>
      </c>
      <c r="W658" s="2" t="s">
        <v>0</v>
      </c>
      <c r="X658" s="2" t="s">
        <v>0</v>
      </c>
      <c r="Z658" s="2">
        <v>44313</v>
      </c>
      <c r="AA658" s="2" t="s">
        <v>0</v>
      </c>
      <c r="AB658" s="2">
        <v>43691</v>
      </c>
      <c r="AC658" s="2">
        <v>44313</v>
      </c>
      <c r="AD658" s="2" t="s">
        <v>0</v>
      </c>
      <c r="AF658" s="2">
        <v>43871</v>
      </c>
      <c r="AG658" s="2">
        <v>43872</v>
      </c>
      <c r="AH658" s="2" t="s">
        <v>0</v>
      </c>
    </row>
    <row r="659" spans="1:34" x14ac:dyDescent="0.25">
      <c r="A659" s="1" t="s">
        <v>1068</v>
      </c>
      <c r="B659" s="1" t="str">
        <f>VLOOKUP($A659,'[2]Protocol Search'!$A:$K,5,FALSE)</f>
        <v>OPEN TO ACCRUAL</v>
      </c>
      <c r="C659" s="1" t="str">
        <f>VLOOKUP($A659,'[2]Protocol Search'!$A:$K,9,FALSE)</f>
        <v>Institutional</v>
      </c>
      <c r="D659" s="1" t="str">
        <f>VLOOKUP($A659,'[2]Protocol Search'!$A:$K,7,FALSE)</f>
        <v>Foundation Fighting Blindness, Inc., The</v>
      </c>
      <c r="E659" s="1" t="str">
        <f>VLOOKUP($A659,'[2]Protocol Search'!$A:$K,3,FALSE)</f>
        <v>Ophthalmology &amp; Visual Sciences</v>
      </c>
      <c r="F659" s="1" t="str">
        <f>VLOOKUP($A659,'[2]Protocol Search'!$A:$K,4,FALSE)</f>
        <v>Fahim, Abigail</v>
      </c>
      <c r="G659" s="1" t="str">
        <f>VLOOKUP($A659,'[2]Protocol Search'!$A:$K,10,FALSE)</f>
        <v>CTSU - Ambulatory and Chronic Disease</v>
      </c>
      <c r="H659" s="2">
        <v>43754</v>
      </c>
      <c r="I659" s="2">
        <v>43769</v>
      </c>
      <c r="K659" s="2">
        <v>43768</v>
      </c>
      <c r="N659" s="2">
        <v>43776</v>
      </c>
      <c r="O659" s="2">
        <v>43844</v>
      </c>
      <c r="P659" s="2">
        <v>43791</v>
      </c>
      <c r="Q659" s="2">
        <v>43802</v>
      </c>
      <c r="R659" s="2" t="s">
        <v>0</v>
      </c>
      <c r="S659" s="2">
        <v>43874</v>
      </c>
      <c r="T659" s="2">
        <v>43807</v>
      </c>
      <c r="U659" s="2">
        <v>43754</v>
      </c>
      <c r="V659" s="2">
        <v>43808</v>
      </c>
      <c r="W659" s="2">
        <v>43801</v>
      </c>
      <c r="X659" s="2">
        <v>43840</v>
      </c>
      <c r="Z659" s="2">
        <v>44060</v>
      </c>
      <c r="AA659" s="2">
        <v>43868</v>
      </c>
      <c r="AB659" s="2">
        <v>44050</v>
      </c>
      <c r="AC659" s="2">
        <v>44138</v>
      </c>
      <c r="AD659" s="2">
        <v>43795</v>
      </c>
      <c r="AF659" s="2">
        <v>43769</v>
      </c>
      <c r="AG659" s="2">
        <v>43784</v>
      </c>
      <c r="AH659" s="2" t="s">
        <v>0</v>
      </c>
    </row>
    <row r="660" spans="1:34" x14ac:dyDescent="0.25">
      <c r="A660" s="1" t="s">
        <v>1067</v>
      </c>
      <c r="B660" s="1" t="str">
        <f>VLOOKUP($A660,'[2]Protocol Search'!$A:$K,5,FALSE)</f>
        <v>ABANDONED</v>
      </c>
      <c r="C660" s="1" t="str">
        <f>VLOOKUP($A660,'[2]Protocol Search'!$A:$K,9,FALSE)</f>
        <v>Externally Peer-Reviewed</v>
      </c>
      <c r="D660" s="1" t="str">
        <f>VLOOKUP($A660,'[2]Protocol Search'!$A:$K,7,FALSE)</f>
        <v>National Heart, Lung, and Blood Institute (NHLBI)</v>
      </c>
      <c r="E660" s="1" t="str">
        <f>VLOOKUP($A660,'[2]Protocol Search'!$A:$K,3,FALSE)</f>
        <v>Cardiac Surgery</v>
      </c>
      <c r="F660" s="1" t="str">
        <f>VLOOKUP($A660,'[2]Protocol Search'!$A:$K,4,FALSE)</f>
        <v>Bolling, Steven</v>
      </c>
      <c r="G660" s="1" t="str">
        <f>VLOOKUP($A660,'[2]Protocol Search'!$A:$K,10,FALSE)</f>
        <v>CTSU - Heart, Vessel, Blood</v>
      </c>
      <c r="H660" s="2">
        <v>43706</v>
      </c>
      <c r="I660" s="2">
        <v>43740</v>
      </c>
      <c r="K660" s="2">
        <v>43733</v>
      </c>
      <c r="N660" s="2">
        <v>43752</v>
      </c>
      <c r="P660" s="2">
        <v>43753</v>
      </c>
      <c r="Q660" s="2">
        <v>43766</v>
      </c>
      <c r="R660" s="2">
        <v>43769</v>
      </c>
      <c r="T660" s="2">
        <v>43768</v>
      </c>
      <c r="U660" s="2">
        <v>43726</v>
      </c>
      <c r="W660" s="2">
        <v>43762</v>
      </c>
      <c r="AD660" s="2">
        <v>43760</v>
      </c>
      <c r="AF660" s="2">
        <v>43741</v>
      </c>
      <c r="AG660" s="2">
        <v>43748</v>
      </c>
      <c r="AH660" s="2" t="s">
        <v>0</v>
      </c>
    </row>
    <row r="661" spans="1:34" x14ac:dyDescent="0.25">
      <c r="A661" s="1" t="s">
        <v>1066</v>
      </c>
      <c r="B661" s="1" t="str">
        <f>VLOOKUP($A661,'[2]Protocol Search'!$A:$K,5,FALSE)</f>
        <v>PRMC APPROVAL</v>
      </c>
      <c r="C661" s="1" t="str">
        <f>VLOOKUP($A661,'[2]Protocol Search'!$A:$K,9,FALSE)</f>
        <v>Industry</v>
      </c>
      <c r="D661" s="1" t="str">
        <f>VLOOKUP($A661,'[2]Protocol Search'!$A:$K,7,FALSE)</f>
        <v>VentureWell</v>
      </c>
      <c r="E661" s="1" t="str">
        <f>VLOOKUP($A661,'[2]Protocol Search'!$A:$K,3,FALSE)</f>
        <v>Obstetrics/Gynecology</v>
      </c>
      <c r="F661" s="1" t="str">
        <f>VLOOKUP($A661,'[2]Protocol Search'!$A:$K,4,FALSE)</f>
        <v>Bell, Carrie</v>
      </c>
      <c r="G661" s="1" t="str">
        <f>VLOOKUP($A661,'[2]Protocol Search'!$A:$K,10,FALSE)</f>
        <v>CTSU - Ambulatory and Chronic Disease</v>
      </c>
      <c r="H661" s="2">
        <v>43892</v>
      </c>
      <c r="K661" s="2">
        <v>44005</v>
      </c>
      <c r="N661" s="2" t="s">
        <v>0</v>
      </c>
      <c r="O661" s="2">
        <v>43891</v>
      </c>
      <c r="P661" s="2" t="s">
        <v>0</v>
      </c>
      <c r="Q661" s="2" t="s">
        <v>0</v>
      </c>
      <c r="R661" s="2" t="s">
        <v>0</v>
      </c>
      <c r="S661" s="2" t="s">
        <v>0</v>
      </c>
      <c r="T661" s="2" t="s">
        <v>0</v>
      </c>
      <c r="U661" s="2" t="s">
        <v>0</v>
      </c>
      <c r="V661" s="2" t="s">
        <v>0</v>
      </c>
      <c r="W661" s="2" t="s">
        <v>0</v>
      </c>
      <c r="X661" s="2" t="s">
        <v>0</v>
      </c>
      <c r="AA661" s="2" t="s">
        <v>0</v>
      </c>
      <c r="AB661" s="2" t="s">
        <v>0</v>
      </c>
      <c r="AD661" s="2" t="s">
        <v>0</v>
      </c>
      <c r="AF661" s="2" t="s">
        <v>0</v>
      </c>
      <c r="AG661" s="2" t="s">
        <v>0</v>
      </c>
      <c r="AH661" s="2" t="s">
        <v>0</v>
      </c>
    </row>
    <row r="662" spans="1:34" x14ac:dyDescent="0.25">
      <c r="A662" s="1" t="s">
        <v>1065</v>
      </c>
      <c r="B662" s="1" t="str">
        <f>VLOOKUP($A662,'[2]Protocol Search'!$A:$K,5,FALSE)</f>
        <v>OPEN TO ACCRUAL</v>
      </c>
      <c r="C662" s="1" t="str">
        <f>VLOOKUP($A662,'[2]Protocol Search'!$A:$K,9,FALSE)</f>
        <v>Industry</v>
      </c>
      <c r="D662" s="1" t="str">
        <f>VLOOKUP($A662,'[2]Protocol Search'!$A:$K,7,FALSE)</f>
        <v>AstraZeneca, PLC</v>
      </c>
      <c r="E662" s="1" t="str">
        <f>VLOOKUP($A662,'[2]Protocol Search'!$A:$K,3,FALSE)</f>
        <v>Int Med-Allergy</v>
      </c>
      <c r="F662" s="1" t="str">
        <f>VLOOKUP($A662,'[2]Protocol Search'!$A:$K,4,FALSE)</f>
        <v>Kovalszki, Anna</v>
      </c>
      <c r="G662" s="1" t="str">
        <f>VLOOKUP($A662,'[2]Protocol Search'!$A:$K,10,FALSE)</f>
        <v>CTSU - Ambulatory and Chronic Disease</v>
      </c>
      <c r="H662" s="2">
        <v>43637</v>
      </c>
      <c r="I662" s="2">
        <v>43767</v>
      </c>
      <c r="K662" s="2">
        <v>43767</v>
      </c>
      <c r="N662" s="2">
        <v>43776</v>
      </c>
      <c r="O662" s="2">
        <v>43837</v>
      </c>
      <c r="P662" s="2">
        <v>43782</v>
      </c>
      <c r="Q662" s="2">
        <v>43787</v>
      </c>
      <c r="R662" s="2">
        <v>43801</v>
      </c>
      <c r="S662" s="2">
        <v>43914</v>
      </c>
      <c r="T662" s="2">
        <v>43801</v>
      </c>
      <c r="U662" s="2">
        <v>43766</v>
      </c>
      <c r="V662" s="2">
        <v>43873</v>
      </c>
      <c r="W662" s="2">
        <v>43801</v>
      </c>
      <c r="X662" s="2">
        <v>43873</v>
      </c>
      <c r="Z662" s="2">
        <v>43916</v>
      </c>
      <c r="AB662" s="2">
        <v>43927</v>
      </c>
      <c r="AC662" s="2">
        <v>44074</v>
      </c>
      <c r="AD662" s="2">
        <v>43782</v>
      </c>
      <c r="AF662" s="2">
        <v>43768</v>
      </c>
      <c r="AG662" s="2">
        <v>43770</v>
      </c>
      <c r="AH662" s="2" t="s">
        <v>0</v>
      </c>
    </row>
    <row r="663" spans="1:34" x14ac:dyDescent="0.25">
      <c r="A663" s="1" t="s">
        <v>1064</v>
      </c>
      <c r="B663" s="1" t="str">
        <f>VLOOKUP($A663,'[2]Protocol Search'!$A:$K,5,FALSE)</f>
        <v>ABANDONED</v>
      </c>
      <c r="C663" s="1" t="str">
        <f>VLOOKUP($A663,'[2]Protocol Search'!$A:$K,9,FALSE)</f>
        <v>Industry</v>
      </c>
      <c r="D663" s="1" t="str">
        <f>VLOOKUP($A663,'[2]Protocol Search'!$A:$K,7,FALSE)</f>
        <v>AbbVie Inc</v>
      </c>
      <c r="E663" s="1" t="str">
        <f>VLOOKUP($A663,'[2]Protocol Search'!$A:$K,3,FALSE)</f>
        <v>Obstetrics/Gynecology</v>
      </c>
      <c r="F663" s="1" t="str">
        <f>VLOOKUP($A663,'[2]Protocol Search'!$A:$K,4,FALSE)</f>
        <v>Marsh, Erica</v>
      </c>
      <c r="G663" s="1" t="str">
        <f>VLOOKUP($A663,'[2]Protocol Search'!$A:$K,10,FALSE)</f>
        <v>CTSU - Ambulatory and Chronic Disease</v>
      </c>
      <c r="H663" s="2">
        <v>43501</v>
      </c>
      <c r="I663" s="2">
        <v>43787</v>
      </c>
      <c r="K663" s="2">
        <v>43782</v>
      </c>
      <c r="N663" s="2">
        <v>43796</v>
      </c>
      <c r="O663" s="2" t="s">
        <v>0</v>
      </c>
      <c r="P663" s="2">
        <v>43803</v>
      </c>
      <c r="Q663" s="2" t="s">
        <v>0</v>
      </c>
      <c r="R663" s="2" t="s">
        <v>0</v>
      </c>
      <c r="S663" s="2" t="s">
        <v>0</v>
      </c>
      <c r="T663" s="2" t="s">
        <v>0</v>
      </c>
      <c r="U663" s="2">
        <v>43766</v>
      </c>
      <c r="V663" s="2" t="s">
        <v>0</v>
      </c>
      <c r="W663" s="2" t="s">
        <v>0</v>
      </c>
      <c r="X663" s="2" t="s">
        <v>0</v>
      </c>
      <c r="Z663" s="2" t="s">
        <v>0</v>
      </c>
      <c r="AB663" s="2" t="s">
        <v>0</v>
      </c>
      <c r="AD663" s="2">
        <v>43811</v>
      </c>
      <c r="AF663" s="2">
        <v>43787</v>
      </c>
      <c r="AG663" s="2">
        <v>43795</v>
      </c>
      <c r="AH663" s="2">
        <v>43509</v>
      </c>
    </row>
    <row r="664" spans="1:34" x14ac:dyDescent="0.25">
      <c r="A664" s="1" t="s">
        <v>1063</v>
      </c>
      <c r="B664" s="1" t="str">
        <f>VLOOKUP($A664,'[2]Protocol Search'!$A:$K,5,FALSE)</f>
        <v>OPEN TO ACCRUAL</v>
      </c>
      <c r="C664" s="1" t="str">
        <f>VLOOKUP($A664,'[2]Protocol Search'!$A:$K,9,FALSE)</f>
        <v>Industry</v>
      </c>
      <c r="D664" s="1" t="str">
        <f>VLOOKUP($A664,'[2]Protocol Search'!$A:$K,7,FALSE)</f>
        <v>Abbott Vascular</v>
      </c>
      <c r="E664" s="1" t="str">
        <f>VLOOKUP($A664,'[2]Protocol Search'!$A:$K,3,FALSE)</f>
        <v>Int Med-Cardiology</v>
      </c>
      <c r="F664" s="1" t="str">
        <f>VLOOKUP($A664,'[2]Protocol Search'!$A:$K,4,FALSE)</f>
        <v>Chetcuti, Stanley</v>
      </c>
      <c r="G664" s="1" t="str">
        <f>VLOOKUP($A664,'[2]Protocol Search'!$A:$K,10,FALSE)</f>
        <v>CTSU - Heart, Vessel, Blood</v>
      </c>
      <c r="H664" s="2">
        <v>43738</v>
      </c>
      <c r="I664" s="2">
        <v>43760</v>
      </c>
      <c r="K664" s="2">
        <v>43749</v>
      </c>
      <c r="N664" s="2">
        <v>43773</v>
      </c>
      <c r="O664" s="2">
        <v>43789</v>
      </c>
      <c r="P664" s="2">
        <v>43769</v>
      </c>
      <c r="Q664" s="2">
        <v>43775</v>
      </c>
      <c r="R664" s="2">
        <v>43804</v>
      </c>
      <c r="S664" s="2">
        <v>43899</v>
      </c>
      <c r="T664" s="2">
        <v>43803</v>
      </c>
      <c r="U664" s="2">
        <v>43747</v>
      </c>
      <c r="V664" s="2">
        <v>43901</v>
      </c>
      <c r="W664" s="2">
        <v>43803</v>
      </c>
      <c r="X664" s="2">
        <v>43901</v>
      </c>
      <c r="Z664" s="2">
        <v>44027</v>
      </c>
      <c r="AA664" s="2">
        <v>44018</v>
      </c>
      <c r="AB664" s="2">
        <v>44026</v>
      </c>
      <c r="AC664" s="2">
        <v>44040</v>
      </c>
      <c r="AD664" s="2">
        <v>43774</v>
      </c>
      <c r="AF664" s="2">
        <v>43761</v>
      </c>
      <c r="AG664" s="2">
        <v>43770</v>
      </c>
      <c r="AH664" s="2" t="s">
        <v>0</v>
      </c>
    </row>
    <row r="665" spans="1:34" x14ac:dyDescent="0.25">
      <c r="A665" s="1" t="s">
        <v>1062</v>
      </c>
      <c r="B665" s="1" t="str">
        <f>VLOOKUP($A665,'[2]Protocol Search'!$A:$K,5,FALSE)</f>
        <v>OPEN TO ACCRUAL</v>
      </c>
      <c r="C665" s="1" t="str">
        <f>VLOOKUP($A665,'[2]Protocol Search'!$A:$K,9,FALSE)</f>
        <v>Industry</v>
      </c>
      <c r="D665" s="1" t="str">
        <f>VLOOKUP($A665,'[2]Protocol Search'!$A:$K,7,FALSE)</f>
        <v>Edwards Lifesciences LLC</v>
      </c>
      <c r="E665" s="1" t="str">
        <f>VLOOKUP($A665,'[2]Protocol Search'!$A:$K,3,FALSE)</f>
        <v>Int Med-Cardiology</v>
      </c>
      <c r="F665" s="1" t="str">
        <f>VLOOKUP($A665,'[2]Protocol Search'!$A:$K,4,FALSE)</f>
        <v>Chetcuti, Stanley</v>
      </c>
      <c r="G665" s="1" t="str">
        <f>VLOOKUP($A665,'[2]Protocol Search'!$A:$K,10,FALSE)</f>
        <v>CTSU - Heart, Vessel, Blood</v>
      </c>
      <c r="H665" s="2">
        <v>43731</v>
      </c>
      <c r="I665" s="2">
        <v>43769</v>
      </c>
      <c r="K665" s="2">
        <v>43763</v>
      </c>
      <c r="N665" s="2">
        <v>43770</v>
      </c>
      <c r="O665" s="2">
        <v>43790</v>
      </c>
      <c r="P665" s="2">
        <v>43787</v>
      </c>
      <c r="Q665" s="2">
        <v>43802</v>
      </c>
      <c r="R665" s="2">
        <v>43804</v>
      </c>
      <c r="S665" s="2">
        <v>43935</v>
      </c>
      <c r="T665" s="2">
        <v>43803</v>
      </c>
      <c r="U665" s="2">
        <v>43760</v>
      </c>
      <c r="V665" s="2">
        <v>43817</v>
      </c>
      <c r="W665" s="2">
        <v>43803</v>
      </c>
      <c r="X665" s="2">
        <v>43823</v>
      </c>
      <c r="Z665" s="2">
        <v>44027</v>
      </c>
      <c r="AA665" s="2">
        <v>43921</v>
      </c>
      <c r="AB665" s="2">
        <v>43935</v>
      </c>
      <c r="AC665" s="2">
        <v>44028</v>
      </c>
      <c r="AD665" s="2">
        <v>43801</v>
      </c>
      <c r="AF665" s="2">
        <v>43769</v>
      </c>
      <c r="AG665" s="2">
        <v>43784</v>
      </c>
      <c r="AH665" s="2">
        <v>43749</v>
      </c>
    </row>
    <row r="666" spans="1:34" x14ac:dyDescent="0.25">
      <c r="A666" s="1" t="s">
        <v>1061</v>
      </c>
      <c r="B666" s="1" t="str">
        <f>VLOOKUP($A666,'[2]Protocol Search'!$A:$K,5,FALSE)</f>
        <v>OPEN TO ACCRUAL</v>
      </c>
      <c r="C666" s="1" t="str">
        <f>VLOOKUP($A666,'[2]Protocol Search'!$A:$K,9,FALSE)</f>
        <v>Externally Peer-Reviewed</v>
      </c>
      <c r="D666" s="1" t="str">
        <f>VLOOKUP($A666,'[2]Protocol Search'!$A:$K,7,FALSE)</f>
        <v>NIH/NIA</v>
      </c>
      <c r="E666" s="1" t="str">
        <f>VLOOKUP($A666,'[2]Protocol Search'!$A:$K,3,FALSE)</f>
        <v>Neurology</v>
      </c>
      <c r="F666" s="1" t="str">
        <f>VLOOKUP($A666,'[2]Protocol Search'!$A:$K,4,FALSE)</f>
        <v>Heidebrink, Judith</v>
      </c>
      <c r="G666" s="1" t="str">
        <f>VLOOKUP($A666,'[2]Protocol Search'!$A:$K,10,FALSE)</f>
        <v>CTSU - Neurosciences and Sensory</v>
      </c>
      <c r="H666" s="2">
        <v>43784</v>
      </c>
      <c r="I666" s="2">
        <v>43864</v>
      </c>
      <c r="K666" s="2">
        <v>43860</v>
      </c>
      <c r="N666" s="2">
        <v>43804</v>
      </c>
      <c r="O666" s="2">
        <v>43846</v>
      </c>
      <c r="P666" s="2">
        <v>43900</v>
      </c>
      <c r="Q666" s="2">
        <v>43900</v>
      </c>
      <c r="R666" s="2" t="s">
        <v>0</v>
      </c>
      <c r="S666" s="2">
        <v>43962</v>
      </c>
      <c r="T666" s="2">
        <v>43485</v>
      </c>
      <c r="U666" s="2">
        <v>43766</v>
      </c>
      <c r="V666" s="2">
        <v>43850</v>
      </c>
      <c r="W666" s="2">
        <v>43485</v>
      </c>
      <c r="X666" s="2">
        <v>43846</v>
      </c>
      <c r="Z666" s="2">
        <v>43968</v>
      </c>
      <c r="AA666" s="2">
        <v>43923</v>
      </c>
      <c r="AB666" s="2">
        <v>43923</v>
      </c>
      <c r="AC666" s="2">
        <v>43969</v>
      </c>
      <c r="AD666" s="2" t="s">
        <v>0</v>
      </c>
      <c r="AF666" s="2" t="s">
        <v>0</v>
      </c>
      <c r="AG666" s="2" t="s">
        <v>0</v>
      </c>
      <c r="AH666" s="2" t="s">
        <v>0</v>
      </c>
    </row>
    <row r="667" spans="1:34" x14ac:dyDescent="0.25">
      <c r="A667" s="1" t="s">
        <v>1060</v>
      </c>
      <c r="B667" s="1" t="str">
        <f>VLOOKUP($A667,'[2]Protocol Search'!$A:$K,5,FALSE)</f>
        <v>OPEN TO ACCRUAL</v>
      </c>
      <c r="C667" s="1" t="str">
        <f>VLOOKUP($A667,'[2]Protocol Search'!$A:$K,9,FALSE)</f>
        <v>Externally Peer-Reviewed</v>
      </c>
      <c r="D667" s="1" t="str">
        <f>VLOOKUP($A667,'[2]Protocol Search'!$A:$K,7,FALSE)</f>
        <v>DHHS - National Institutes of Health - Subcontracts</v>
      </c>
      <c r="E667" s="1" t="str">
        <f>VLOOKUP($A667,'[2]Protocol Search'!$A:$K,3,FALSE)</f>
        <v>Int Med-Pulmonary/Critical Care</v>
      </c>
      <c r="F667" s="1" t="str">
        <f>VLOOKUP($A667,'[2]Protocol Search'!$A:$K,4,FALSE)</f>
        <v>Belloli, Elizabeth</v>
      </c>
      <c r="G667" s="1" t="str">
        <f>VLOOKUP($A667,'[2]Protocol Search'!$A:$K,10,FALSE)</f>
        <v>CTSU - Ambulatory and Chronic Disease</v>
      </c>
      <c r="H667" s="2">
        <v>43775</v>
      </c>
      <c r="I667" s="2">
        <v>43803</v>
      </c>
      <c r="K667" s="2">
        <v>43802</v>
      </c>
      <c r="N667" s="2" t="s">
        <v>0</v>
      </c>
      <c r="O667" s="2">
        <v>43804</v>
      </c>
      <c r="P667" s="2">
        <v>43810</v>
      </c>
      <c r="Q667" s="2">
        <v>43810</v>
      </c>
      <c r="R667" s="2">
        <v>43804</v>
      </c>
      <c r="S667" s="2">
        <v>43874</v>
      </c>
      <c r="T667" s="2">
        <v>43803</v>
      </c>
      <c r="U667" s="2">
        <v>43796</v>
      </c>
      <c r="V667" s="2">
        <v>43812</v>
      </c>
      <c r="W667" s="2">
        <v>43803</v>
      </c>
      <c r="X667" s="2" t="s">
        <v>0</v>
      </c>
      <c r="Z667" s="2">
        <v>43903</v>
      </c>
      <c r="AA667" s="2" t="s">
        <v>0</v>
      </c>
      <c r="AB667" s="2">
        <v>43914</v>
      </c>
      <c r="AC667" s="2">
        <v>44137</v>
      </c>
      <c r="AD667" s="2">
        <v>43789</v>
      </c>
      <c r="AF667" s="2">
        <v>43804</v>
      </c>
      <c r="AG667" s="2">
        <v>43804</v>
      </c>
      <c r="AH667" s="2" t="s">
        <v>0</v>
      </c>
    </row>
    <row r="668" spans="1:34" x14ac:dyDescent="0.25">
      <c r="A668" s="1" t="s">
        <v>1059</v>
      </c>
      <c r="B668" s="1" t="str">
        <f>VLOOKUP($A668,'[2]Protocol Search'!$A:$K,5,FALSE)</f>
        <v>ABANDONED</v>
      </c>
      <c r="C668" s="1" t="str">
        <f>VLOOKUP($A668,'[2]Protocol Search'!$A:$K,9,FALSE)</f>
        <v>Industry</v>
      </c>
      <c r="D668" s="1" t="str">
        <f>VLOOKUP($A668,'[2]Protocol Search'!$A:$K,7,FALSE)</f>
        <v>Freeline Therapeutics</v>
      </c>
      <c r="E668" s="1" t="str">
        <f>VLOOKUP($A668,'[2]Protocol Search'!$A:$K,3,FALSE)</f>
        <v>Pediatrics-Hematology/Oncology</v>
      </c>
      <c r="F668" s="1" t="str">
        <f>VLOOKUP($A668,'[2]Protocol Search'!$A:$K,4,FALSE)</f>
        <v>Pipe, Steven</v>
      </c>
      <c r="G668" s="1" t="str">
        <f>VLOOKUP($A668,'[2]Protocol Search'!$A:$K,10,FALSE)</f>
        <v>CTSU - Childrens</v>
      </c>
      <c r="H668" s="2">
        <v>43537</v>
      </c>
      <c r="I668" s="2">
        <v>43766</v>
      </c>
      <c r="K668" s="2">
        <v>43761</v>
      </c>
      <c r="N668" s="2">
        <v>43767</v>
      </c>
      <c r="P668" s="2">
        <v>43781</v>
      </c>
      <c r="U668" s="2">
        <v>43760</v>
      </c>
      <c r="AF668" s="2">
        <v>43766</v>
      </c>
      <c r="AH668" s="2">
        <v>43564</v>
      </c>
    </row>
    <row r="669" spans="1:34" x14ac:dyDescent="0.25">
      <c r="A669" s="1" t="s">
        <v>1058</v>
      </c>
      <c r="B669" s="1" t="str">
        <f>VLOOKUP($A669,'[2]Protocol Search'!$A:$K,5,FALSE)</f>
        <v>OPEN TO ACCRUAL</v>
      </c>
      <c r="C669" s="1" t="str">
        <f>VLOOKUP($A669,'[2]Protocol Search'!$A:$K,9,FALSE)</f>
        <v>National</v>
      </c>
      <c r="D669" s="1" t="str">
        <f>VLOOKUP($A669,'[2]Protocol Search'!$A:$K,7,FALSE)</f>
        <v>University of Michigan</v>
      </c>
      <c r="E669" s="1" t="str">
        <f>VLOOKUP($A669,'[2]Protocol Search'!$A:$K,3,FALSE)</f>
        <v>Psychiatry</v>
      </c>
      <c r="F669" s="1" t="str">
        <f>VLOOKUP($A669,'[2]Protocol Search'!$A:$K,4,FALSE)</f>
        <v>Burgess, Helen</v>
      </c>
      <c r="G669" s="1" t="str">
        <f>VLOOKUP($A669,'[2]Protocol Search'!$A:$K,10,FALSE)</f>
        <v>CTSU - Behavior, Function, and Pain</v>
      </c>
      <c r="H669" s="2">
        <v>43794</v>
      </c>
      <c r="I669" s="2">
        <v>43806</v>
      </c>
      <c r="K669" s="2">
        <v>43804</v>
      </c>
      <c r="N669" s="2" t="s">
        <v>0</v>
      </c>
      <c r="O669" s="2">
        <v>43802</v>
      </c>
      <c r="P669" s="2">
        <v>43815</v>
      </c>
      <c r="Q669" s="2">
        <v>43822</v>
      </c>
      <c r="R669" s="2" t="s">
        <v>0</v>
      </c>
      <c r="S669" s="2">
        <v>43840</v>
      </c>
      <c r="T669" s="2" t="s">
        <v>0</v>
      </c>
      <c r="U669" s="2">
        <v>43804</v>
      </c>
      <c r="V669" s="2" t="s">
        <v>0</v>
      </c>
      <c r="W669" s="2" t="s">
        <v>0</v>
      </c>
      <c r="X669" s="2" t="s">
        <v>0</v>
      </c>
      <c r="Z669" s="2">
        <v>43844</v>
      </c>
      <c r="AA669" s="2" t="s">
        <v>0</v>
      </c>
      <c r="AB669" s="2" t="s">
        <v>0</v>
      </c>
      <c r="AC669" s="2">
        <v>43861</v>
      </c>
      <c r="AD669" s="2">
        <v>43815</v>
      </c>
      <c r="AF669" s="2">
        <v>43812</v>
      </c>
      <c r="AG669" s="2">
        <v>43812</v>
      </c>
      <c r="AH669" s="2" t="s">
        <v>0</v>
      </c>
    </row>
    <row r="670" spans="1:34" x14ac:dyDescent="0.25">
      <c r="A670" s="1" t="s">
        <v>1057</v>
      </c>
      <c r="B670" s="1" t="str">
        <f>VLOOKUP($A670,'[2]Protocol Search'!$A:$K,5,FALSE)</f>
        <v>OPEN TO ACCRUAL</v>
      </c>
      <c r="C670" s="1" t="str">
        <f>VLOOKUP($A670,'[2]Protocol Search'!$A:$K,9,FALSE)</f>
        <v>Industry</v>
      </c>
      <c r="D670" s="1" t="str">
        <f>VLOOKUP($A670,'[2]Protocol Search'!$A:$K,7,FALSE)</f>
        <v>F. Hoffmann-La Roche AG</v>
      </c>
      <c r="E670" s="1" t="str">
        <f>VLOOKUP($A670,'[2]Protocol Search'!$A:$K,3,FALSE)</f>
        <v>Pediatrics-Hematology/Oncology</v>
      </c>
      <c r="F670" s="1" t="str">
        <f>VLOOKUP($A670,'[2]Protocol Search'!$A:$K,4,FALSE)</f>
        <v>Pipe, Steven</v>
      </c>
      <c r="G670" s="1" t="str">
        <f>VLOOKUP($A670,'[2]Protocol Search'!$A:$K,10,FALSE)</f>
        <v>CTSU - Childrens</v>
      </c>
      <c r="H670" s="2">
        <v>43677</v>
      </c>
      <c r="I670" s="2">
        <v>43781</v>
      </c>
      <c r="K670" s="2">
        <v>43776</v>
      </c>
      <c r="N670" s="2">
        <v>43781</v>
      </c>
      <c r="O670" s="2">
        <v>43860</v>
      </c>
      <c r="P670" s="2">
        <v>43789</v>
      </c>
      <c r="Q670" s="2">
        <v>43823</v>
      </c>
      <c r="R670" s="2">
        <v>43867</v>
      </c>
      <c r="S670" s="2">
        <v>43900</v>
      </c>
      <c r="T670" s="2">
        <v>43886</v>
      </c>
      <c r="U670" s="2">
        <v>43776</v>
      </c>
      <c r="V670" s="2">
        <v>43886</v>
      </c>
      <c r="W670" s="2">
        <v>43838</v>
      </c>
      <c r="X670" s="2">
        <v>43887</v>
      </c>
      <c r="Z670" s="2">
        <v>43977</v>
      </c>
      <c r="AA670" s="2">
        <v>43936</v>
      </c>
      <c r="AB670" s="2">
        <v>43978</v>
      </c>
      <c r="AC670" s="2">
        <v>44104</v>
      </c>
      <c r="AD670" s="2">
        <v>43817</v>
      </c>
      <c r="AF670" s="2">
        <v>43782</v>
      </c>
      <c r="AG670" s="2">
        <v>43815</v>
      </c>
      <c r="AH670" s="2" t="s">
        <v>0</v>
      </c>
    </row>
    <row r="671" spans="1:34" x14ac:dyDescent="0.25">
      <c r="A671" s="1" t="s">
        <v>1056</v>
      </c>
      <c r="B671" s="1" t="str">
        <f>VLOOKUP($A671,'[2]Protocol Search'!$A:$K,5,FALSE)</f>
        <v>OPEN TO ACCRUAL</v>
      </c>
      <c r="C671" s="1" t="str">
        <f>VLOOKUP($A671,'[2]Protocol Search'!$A:$K,9,FALSE)</f>
        <v>Externally Peer-Reviewed</v>
      </c>
      <c r="D671" s="1" t="str">
        <f>VLOOKUP($A671,'[2]Protocol Search'!$A:$K,7,FALSE)</f>
        <v>DHHS - National Institutes of Health</v>
      </c>
      <c r="E671" s="1" t="str">
        <f>VLOOKUP($A671,'[2]Protocol Search'!$A:$K,3,FALSE)</f>
        <v>Int Med-Gastroenterology</v>
      </c>
      <c r="F671" s="1" t="str">
        <f>VLOOKUP($A671,'[2]Protocol Search'!$A:$K,4,FALSE)</f>
        <v>Turgeon, Danielle</v>
      </c>
      <c r="G671" s="1" t="str">
        <f>VLOOKUP($A671,'[2]Protocol Search'!$A:$K,10,FALSE)</f>
        <v>CTSU - Ambulatory and Chronic Disease</v>
      </c>
      <c r="H671" s="2">
        <v>43805</v>
      </c>
      <c r="I671" s="2">
        <v>43817</v>
      </c>
      <c r="K671" s="2">
        <v>43817</v>
      </c>
      <c r="N671" s="2" t="s">
        <v>0</v>
      </c>
      <c r="O671" s="2">
        <v>43853</v>
      </c>
      <c r="P671" s="2" t="s">
        <v>0</v>
      </c>
      <c r="Q671" s="2" t="s">
        <v>0</v>
      </c>
      <c r="R671" s="2" t="s">
        <v>0</v>
      </c>
      <c r="S671" s="2" t="s">
        <v>0</v>
      </c>
      <c r="T671" s="2">
        <v>43881</v>
      </c>
      <c r="U671" s="2" t="s">
        <v>0</v>
      </c>
      <c r="V671" s="2">
        <v>43881</v>
      </c>
      <c r="W671" s="2">
        <v>43881</v>
      </c>
      <c r="X671" s="2" t="s">
        <v>0</v>
      </c>
      <c r="Z671" s="2">
        <v>43946</v>
      </c>
      <c r="AA671" s="2" t="s">
        <v>0</v>
      </c>
      <c r="AB671" s="2" t="s">
        <v>0</v>
      </c>
      <c r="AC671" s="2">
        <v>44014</v>
      </c>
      <c r="AD671" s="2" t="s">
        <v>0</v>
      </c>
      <c r="AF671" s="2" t="s">
        <v>0</v>
      </c>
      <c r="AG671" s="2" t="s">
        <v>0</v>
      </c>
      <c r="AH671" s="2" t="s">
        <v>0</v>
      </c>
    </row>
    <row r="672" spans="1:34" x14ac:dyDescent="0.25">
      <c r="A672" s="1" t="s">
        <v>1055</v>
      </c>
      <c r="B672" s="1" t="str">
        <f>VLOOKUP($A672,'[2]Protocol Search'!$A:$K,5,FALSE)</f>
        <v>OPEN TO ACCRUAL</v>
      </c>
      <c r="C672" s="1" t="str">
        <f>VLOOKUP($A672,'[2]Protocol Search'!$A:$K,9,FALSE)</f>
        <v>Industry</v>
      </c>
      <c r="D672" s="1" t="str">
        <f>VLOOKUP($A672,'[2]Protocol Search'!$A:$K,7,FALSE)</f>
        <v>EBR Systems, Inc</v>
      </c>
      <c r="E672" s="1" t="str">
        <f>VLOOKUP($A672,'[2]Protocol Search'!$A:$K,3,FALSE)</f>
        <v>Int Med-Cardiology</v>
      </c>
      <c r="F672" s="1" t="str">
        <f>VLOOKUP($A672,'[2]Protocol Search'!$A:$K,4,FALSE)</f>
        <v>Cunnane, Ryan</v>
      </c>
      <c r="G672" s="1" t="str">
        <f>VLOOKUP($A672,'[2]Protocol Search'!$A:$K,10,FALSE)</f>
        <v>CTSU - Heart, Vessel, Blood</v>
      </c>
      <c r="H672" s="2">
        <v>43651</v>
      </c>
      <c r="I672" s="2">
        <v>43809</v>
      </c>
      <c r="K672" s="2">
        <v>43795</v>
      </c>
      <c r="N672" s="2">
        <v>43810</v>
      </c>
      <c r="O672" s="2">
        <v>43833</v>
      </c>
      <c r="P672" s="2">
        <v>43817</v>
      </c>
      <c r="Q672" s="2">
        <v>43839</v>
      </c>
      <c r="R672" s="2">
        <v>43850</v>
      </c>
      <c r="S672" s="2">
        <v>43909</v>
      </c>
      <c r="T672" s="2">
        <v>43847</v>
      </c>
      <c r="U672" s="2">
        <v>43790</v>
      </c>
      <c r="V672" s="2">
        <v>43867</v>
      </c>
      <c r="W672" s="2">
        <v>43844</v>
      </c>
      <c r="X672" s="2">
        <v>43872</v>
      </c>
      <c r="Z672" s="2">
        <v>44223</v>
      </c>
      <c r="AB672" s="2">
        <v>43909</v>
      </c>
      <c r="AC672" s="2">
        <v>44279</v>
      </c>
      <c r="AD672" s="2">
        <v>43839</v>
      </c>
      <c r="AF672" s="2">
        <v>43809</v>
      </c>
      <c r="AG672" s="2">
        <v>43810</v>
      </c>
      <c r="AH672" s="2">
        <v>43675</v>
      </c>
    </row>
    <row r="673" spans="1:34" x14ac:dyDescent="0.25">
      <c r="A673" s="1" t="s">
        <v>1054</v>
      </c>
      <c r="B673" s="1" t="str">
        <f>VLOOKUP($A673,'[2]Protocol Search'!$A:$K,5,FALSE)</f>
        <v>OPEN TO ACCRUAL</v>
      </c>
      <c r="C673" s="1" t="str">
        <f>VLOOKUP($A673,'[2]Protocol Search'!$A:$K,9,FALSE)</f>
        <v>Externally Peer-Reviewed</v>
      </c>
      <c r="D673" s="1" t="str">
        <f>VLOOKUP($A673,'[2]Protocol Search'!$A:$K,7,FALSE)</f>
        <v>DHHS - National Institutes of Health</v>
      </c>
      <c r="E673" s="1" t="str">
        <f>VLOOKUP($A673,'[2]Protocol Search'!$A:$K,3,FALSE)</f>
        <v>Psychiatry</v>
      </c>
      <c r="F673" s="1" t="str">
        <f>VLOOKUP($A673,'[2]Protocol Search'!$A:$K,4,FALSE)</f>
        <v>Arnedt, John (Todd)</v>
      </c>
      <c r="G673" s="1" t="str">
        <f>VLOOKUP($A673,'[2]Protocol Search'!$A:$K,10,FALSE)</f>
        <v>CTSU - Behavior, Function, and Pain</v>
      </c>
      <c r="H673" s="2">
        <v>43882</v>
      </c>
      <c r="I673" s="2">
        <v>43941</v>
      </c>
      <c r="K673" s="2">
        <v>43941</v>
      </c>
      <c r="N673" s="2" t="s">
        <v>0</v>
      </c>
      <c r="O673" s="2">
        <v>43893</v>
      </c>
      <c r="P673" s="2" t="s">
        <v>0</v>
      </c>
      <c r="Q673" s="2" t="s">
        <v>0</v>
      </c>
      <c r="R673" s="2" t="s">
        <v>0</v>
      </c>
      <c r="S673" s="2" t="s">
        <v>0</v>
      </c>
      <c r="T673" s="2" t="s">
        <v>0</v>
      </c>
      <c r="U673" s="2">
        <v>43941</v>
      </c>
      <c r="V673" s="2" t="s">
        <v>0</v>
      </c>
      <c r="W673" s="2" t="s">
        <v>0</v>
      </c>
      <c r="X673" s="2" t="s">
        <v>0</v>
      </c>
      <c r="Z673" s="2">
        <v>43963</v>
      </c>
      <c r="AA673" s="2" t="s">
        <v>0</v>
      </c>
      <c r="AB673" s="2">
        <v>43728</v>
      </c>
      <c r="AC673" s="2">
        <v>44095</v>
      </c>
      <c r="AD673" s="2" t="s">
        <v>0</v>
      </c>
      <c r="AF673" s="2" t="s">
        <v>0</v>
      </c>
      <c r="AG673" s="2" t="s">
        <v>0</v>
      </c>
      <c r="AH673" s="2" t="s">
        <v>0</v>
      </c>
    </row>
    <row r="674" spans="1:34" x14ac:dyDescent="0.25">
      <c r="A674" s="1" t="s">
        <v>1053</v>
      </c>
      <c r="B674" s="1" t="str">
        <f>VLOOKUP($A674,'[2]Protocol Search'!$A:$K,5,FALSE)</f>
        <v>OPEN TO ACCRUAL</v>
      </c>
      <c r="C674" s="1" t="str">
        <f>VLOOKUP($A674,'[2]Protocol Search'!$A:$K,9,FALSE)</f>
        <v>Industry</v>
      </c>
      <c r="D674" s="1" t="str">
        <f>VLOOKUP($A674,'[2]Protocol Search'!$A:$K,7,FALSE)</f>
        <v>Cytokinetics</v>
      </c>
      <c r="E674" s="1" t="str">
        <f>VLOOKUP($A674,'[2]Protocol Search'!$A:$K,3,FALSE)</f>
        <v>Int Med-Cardiology</v>
      </c>
      <c r="F674" s="1" t="str">
        <f>VLOOKUP($A674,'[2]Protocol Search'!$A:$K,4,FALSE)</f>
        <v>Saberi, Sara</v>
      </c>
      <c r="G674" s="1" t="str">
        <f>VLOOKUP($A674,'[2]Protocol Search'!$A:$K,10,FALSE)</f>
        <v>CTSU - Heart, Vessel, Blood</v>
      </c>
      <c r="H674" s="2">
        <v>43648</v>
      </c>
      <c r="I674" s="2">
        <v>43776</v>
      </c>
      <c r="K674" s="2">
        <v>43775</v>
      </c>
      <c r="N674" s="2">
        <v>43781</v>
      </c>
      <c r="O674" s="2">
        <v>43864</v>
      </c>
      <c r="P674" s="2">
        <v>43789</v>
      </c>
      <c r="Q674" s="2">
        <v>43801</v>
      </c>
      <c r="R674" s="2">
        <v>43804</v>
      </c>
      <c r="S674" s="2">
        <v>44026</v>
      </c>
      <c r="T674" s="2">
        <v>43804</v>
      </c>
      <c r="U674" s="2">
        <v>43770</v>
      </c>
      <c r="V674" s="2">
        <v>43922</v>
      </c>
      <c r="W674" s="2">
        <v>43801</v>
      </c>
      <c r="X674" s="2">
        <v>43959</v>
      </c>
      <c r="Z674" s="2">
        <v>44027</v>
      </c>
      <c r="AB674" s="2">
        <v>44026</v>
      </c>
      <c r="AC674" s="2">
        <v>43838</v>
      </c>
      <c r="AD674" s="2">
        <v>43791</v>
      </c>
      <c r="AF674" s="2">
        <v>43780</v>
      </c>
      <c r="AG674" s="2">
        <v>43784</v>
      </c>
      <c r="AH674" s="2">
        <v>43710</v>
      </c>
    </row>
    <row r="675" spans="1:34" x14ac:dyDescent="0.25">
      <c r="A675" s="1" t="s">
        <v>1052</v>
      </c>
      <c r="B675" s="1" t="str">
        <f>VLOOKUP($A675,'[2]Protocol Search'!$A:$K,5,FALSE)</f>
        <v>ABANDONED</v>
      </c>
      <c r="C675" s="1" t="str">
        <f>VLOOKUP($A675,'[2]Protocol Search'!$A:$K,9,FALSE)</f>
        <v>Industry</v>
      </c>
      <c r="D675" s="1" t="str">
        <f>VLOOKUP($A675,'[2]Protocol Search'!$A:$K,7,FALSE)</f>
        <v>Apellis Pharmaceuticals</v>
      </c>
      <c r="E675" s="1" t="str">
        <f>VLOOKUP($A675,'[2]Protocol Search'!$A:$K,3,FALSE)</f>
        <v>Neurology</v>
      </c>
      <c r="F675" s="1" t="str">
        <f>VLOOKUP($A675,'[2]Protocol Search'!$A:$K,4,FALSE)</f>
        <v>Goutman, Stephen</v>
      </c>
      <c r="G675" s="1" t="str">
        <f>VLOOKUP($A675,'[2]Protocol Search'!$A:$K,10,FALSE)</f>
        <v>CTSU - Neurosciences and Sensory</v>
      </c>
      <c r="H675" s="2">
        <v>43812</v>
      </c>
      <c r="AH675" s="2" t="s">
        <v>0</v>
      </c>
    </row>
    <row r="676" spans="1:34" x14ac:dyDescent="0.25">
      <c r="A676" s="1" t="s">
        <v>1051</v>
      </c>
      <c r="B676" s="1" t="str">
        <f>VLOOKUP($A676,'[2]Protocol Search'!$A:$K,5,FALSE)</f>
        <v>OPEN TO ACCRUAL</v>
      </c>
      <c r="C676" s="1" t="str">
        <f>VLOOKUP($A676,'[2]Protocol Search'!$A:$K,9,FALSE)</f>
        <v>Industry</v>
      </c>
      <c r="D676" s="1" t="str">
        <f>VLOOKUP($A676,'[2]Protocol Search'!$A:$K,7,FALSE)</f>
        <v>GBS/CIDP Foundation International</v>
      </c>
      <c r="E676" s="1" t="str">
        <f>VLOOKUP($A676,'[2]Protocol Search'!$A:$K,3,FALSE)</f>
        <v>Neurology</v>
      </c>
      <c r="F676" s="1" t="str">
        <f>VLOOKUP($A676,'[2]Protocol Search'!$A:$K,4,FALSE)</f>
        <v>Stino, Amro</v>
      </c>
      <c r="G676" s="1" t="str">
        <f>VLOOKUP($A676,'[2]Protocol Search'!$A:$K,10,FALSE)</f>
        <v>CTSU - Neurosciences and Sensory</v>
      </c>
      <c r="H676" s="2">
        <v>43727</v>
      </c>
      <c r="I676" s="2">
        <v>43805</v>
      </c>
      <c r="K676" s="2">
        <v>43804</v>
      </c>
      <c r="N676" s="2" t="s">
        <v>0</v>
      </c>
      <c r="O676" s="2">
        <v>43853</v>
      </c>
      <c r="P676" s="2">
        <v>43880</v>
      </c>
      <c r="Q676" s="2">
        <v>43880</v>
      </c>
      <c r="R676" s="2" t="s">
        <v>0</v>
      </c>
      <c r="S676" s="2" t="s">
        <v>0</v>
      </c>
      <c r="T676" s="2">
        <v>43854</v>
      </c>
      <c r="U676" s="2">
        <v>43606</v>
      </c>
      <c r="V676" s="2">
        <v>43854</v>
      </c>
      <c r="W676" s="2">
        <v>43854</v>
      </c>
      <c r="X676" s="2">
        <v>43854</v>
      </c>
      <c r="Z676" s="2">
        <v>44174</v>
      </c>
      <c r="AA676" s="2" t="s">
        <v>0</v>
      </c>
      <c r="AB676" s="2">
        <v>44095</v>
      </c>
      <c r="AC676" s="2">
        <v>44182</v>
      </c>
      <c r="AD676" s="2" t="s">
        <v>0</v>
      </c>
      <c r="AF676" s="2" t="s">
        <v>0</v>
      </c>
      <c r="AG676" s="2" t="s">
        <v>0</v>
      </c>
      <c r="AH676" s="2" t="s">
        <v>0</v>
      </c>
    </row>
    <row r="677" spans="1:34" x14ac:dyDescent="0.25">
      <c r="A677" s="1" t="s">
        <v>1050</v>
      </c>
      <c r="B677" s="1" t="str">
        <f>VLOOKUP($A677,'[2]Protocol Search'!$A:$K,5,FALSE)</f>
        <v>OPEN TO ACCRUAL</v>
      </c>
      <c r="C677" s="1" t="str">
        <f>VLOOKUP($A677,'[2]Protocol Search'!$A:$K,9,FALSE)</f>
        <v>Industry</v>
      </c>
      <c r="D677" s="1" t="str">
        <f>VLOOKUP($A677,'[2]Protocol Search'!$A:$K,7,FALSE)</f>
        <v>Sanofi</v>
      </c>
      <c r="E677" s="1" t="str">
        <f>VLOOKUP($A677,'[2]Protocol Search'!$A:$K,3,FALSE)</f>
        <v>Pediatrics-Hematology/Oncology</v>
      </c>
      <c r="F677" s="1" t="str">
        <f>VLOOKUP($A677,'[2]Protocol Search'!$A:$K,4,FALSE)</f>
        <v>Weyand, Angela</v>
      </c>
      <c r="G677" s="1" t="str">
        <f>VLOOKUP($A677,'[2]Protocol Search'!$A:$K,10,FALSE)</f>
        <v>CTSU - Childrens</v>
      </c>
      <c r="H677" s="2">
        <v>43622</v>
      </c>
      <c r="I677" s="2">
        <v>43784</v>
      </c>
      <c r="K677" s="2">
        <v>43783</v>
      </c>
      <c r="N677" s="2">
        <v>43787</v>
      </c>
      <c r="O677" s="2">
        <v>43840</v>
      </c>
      <c r="P677" s="2">
        <v>43796</v>
      </c>
      <c r="Q677" s="2">
        <v>43840</v>
      </c>
      <c r="R677" s="2">
        <v>43858</v>
      </c>
      <c r="S677" s="2">
        <v>43951</v>
      </c>
      <c r="T677" s="2">
        <v>43901</v>
      </c>
      <c r="U677" s="2">
        <v>43783</v>
      </c>
      <c r="V677" s="2">
        <v>43901</v>
      </c>
      <c r="W677" s="2">
        <v>43901</v>
      </c>
      <c r="X677" s="2">
        <v>43901</v>
      </c>
      <c r="Z677" s="2">
        <v>44070</v>
      </c>
      <c r="AB677" s="2">
        <v>43950</v>
      </c>
      <c r="AC677" s="2">
        <v>44070</v>
      </c>
      <c r="AD677" s="2">
        <v>43811</v>
      </c>
      <c r="AF677" s="2">
        <v>43787</v>
      </c>
      <c r="AG677" s="2">
        <v>43802</v>
      </c>
      <c r="AH677" s="2">
        <v>43643</v>
      </c>
    </row>
    <row r="678" spans="1:34" x14ac:dyDescent="0.25">
      <c r="A678" s="1" t="s">
        <v>1049</v>
      </c>
      <c r="B678" s="1" t="str">
        <f>VLOOKUP($A678,'[2]Protocol Search'!$A:$K,5,FALSE)</f>
        <v>OPEN TO ACCRUAL</v>
      </c>
      <c r="C678" s="1" t="str">
        <f>VLOOKUP($A678,'[2]Protocol Search'!$A:$K,9,FALSE)</f>
        <v>Industry</v>
      </c>
      <c r="D678" s="1" t="str">
        <f>VLOOKUP($A678,'[2]Protocol Search'!$A:$K,7,FALSE)</f>
        <v>Freeline Therapeutics</v>
      </c>
      <c r="E678" s="1" t="str">
        <f>VLOOKUP($A678,'[2]Protocol Search'!$A:$K,3,FALSE)</f>
        <v>Pediatrics-Hematology/Oncology</v>
      </c>
      <c r="F678" s="1" t="str">
        <f>VLOOKUP($A678,'[2]Protocol Search'!$A:$K,4,FALSE)</f>
        <v>Pipe, Steven</v>
      </c>
      <c r="G678" s="1" t="str">
        <f>VLOOKUP($A678,'[2]Protocol Search'!$A:$K,10,FALSE)</f>
        <v>CTSU - Childrens</v>
      </c>
      <c r="H678" s="2">
        <v>43481</v>
      </c>
      <c r="I678" s="2">
        <v>43759</v>
      </c>
      <c r="K678" s="2">
        <v>43759</v>
      </c>
      <c r="N678" s="2">
        <v>43760</v>
      </c>
      <c r="O678" s="2">
        <v>43865</v>
      </c>
      <c r="P678" s="2">
        <v>43767</v>
      </c>
      <c r="Q678" s="2">
        <v>43850</v>
      </c>
      <c r="R678" s="2">
        <v>43795</v>
      </c>
      <c r="S678" s="2">
        <v>43886</v>
      </c>
      <c r="T678" s="2">
        <v>43871</v>
      </c>
      <c r="U678" s="2">
        <v>43759</v>
      </c>
      <c r="V678" s="2">
        <v>43872</v>
      </c>
      <c r="W678" s="2">
        <v>43795</v>
      </c>
      <c r="X678" s="2">
        <v>43872</v>
      </c>
      <c r="Z678" s="2">
        <v>43902</v>
      </c>
      <c r="AB678" s="2">
        <v>43986</v>
      </c>
      <c r="AC678" s="2">
        <v>44151</v>
      </c>
      <c r="AD678" s="2" t="s">
        <v>0</v>
      </c>
      <c r="AF678" s="2">
        <v>43759</v>
      </c>
      <c r="AG678" s="2" t="s">
        <v>0</v>
      </c>
      <c r="AH678" s="2">
        <v>43522</v>
      </c>
    </row>
    <row r="679" spans="1:34" x14ac:dyDescent="0.25">
      <c r="A679" s="1" t="s">
        <v>1048</v>
      </c>
      <c r="B679" s="1" t="str">
        <f>VLOOKUP($A679,'[2]Protocol Search'!$A:$K,5,FALSE)</f>
        <v>PI SIGNOFF</v>
      </c>
      <c r="C679" s="1" t="str">
        <f>VLOOKUP($A679,'[2]Protocol Search'!$A:$K,9,FALSE)</f>
        <v>Externally Peer-Reviewed</v>
      </c>
      <c r="D679" s="1" t="str">
        <f>VLOOKUP($A679,'[2]Protocol Search'!$A:$K,7,FALSE)</f>
        <v>DHHS - National Institutes of Health</v>
      </c>
      <c r="E679" s="1" t="str">
        <f>VLOOKUP($A679,'[2]Protocol Search'!$A:$K,3,FALSE)</f>
        <v>Int Med-Pulmonary/Critical Care</v>
      </c>
      <c r="F679" s="1" t="str">
        <f>VLOOKUP($A679,'[2]Protocol Search'!$A:$K,4,FALSE)</f>
        <v>Labaki, Wassim</v>
      </c>
      <c r="G679" s="1" t="str">
        <f>VLOOKUP($A679,'[2]Protocol Search'!$A:$K,10,FALSE)</f>
        <v>CTSU - Ambulatory and Chronic Disease</v>
      </c>
      <c r="H679" s="2">
        <v>43817</v>
      </c>
      <c r="I679" s="2">
        <v>43822</v>
      </c>
      <c r="K679" s="2">
        <v>43822</v>
      </c>
      <c r="N679" s="2" t="s">
        <v>0</v>
      </c>
      <c r="O679" s="2">
        <v>43808</v>
      </c>
      <c r="P679" s="2">
        <v>43844</v>
      </c>
      <c r="Q679" s="2">
        <v>43878</v>
      </c>
      <c r="R679" s="2" t="s">
        <v>0</v>
      </c>
      <c r="S679" s="2">
        <v>43885</v>
      </c>
      <c r="T679" s="2" t="s">
        <v>0</v>
      </c>
      <c r="U679" s="2">
        <v>43818</v>
      </c>
      <c r="V679" s="2" t="s">
        <v>0</v>
      </c>
      <c r="W679" s="2">
        <v>43878</v>
      </c>
      <c r="X679" s="2" t="s">
        <v>0</v>
      </c>
      <c r="Z679" s="2">
        <v>43886</v>
      </c>
      <c r="AA679" s="2" t="s">
        <v>0</v>
      </c>
      <c r="AB679" s="2">
        <v>44025</v>
      </c>
      <c r="AD679" s="2">
        <v>43844</v>
      </c>
      <c r="AF679" s="2">
        <v>43839</v>
      </c>
      <c r="AG679" s="2">
        <v>43840</v>
      </c>
      <c r="AH679" s="2" t="s">
        <v>0</v>
      </c>
    </row>
    <row r="680" spans="1:34" x14ac:dyDescent="0.25">
      <c r="A680" s="1" t="s">
        <v>1047</v>
      </c>
      <c r="B680" s="1" t="str">
        <f>VLOOKUP($A680,'[2]Protocol Search'!$A:$K,5,FALSE)</f>
        <v>OPEN TO ACCRUAL</v>
      </c>
      <c r="C680" s="1" t="str">
        <f>VLOOKUP($A680,'[2]Protocol Search'!$A:$K,9,FALSE)</f>
        <v>National</v>
      </c>
      <c r="D680" s="1" t="str">
        <f>VLOOKUP($A680,'[2]Protocol Search'!$A:$K,7,FALSE)</f>
        <v>University of Michigan</v>
      </c>
      <c r="E680" s="1" t="str">
        <f>VLOOKUP($A680,'[2]Protocol Search'!$A:$K,3,FALSE)</f>
        <v>Psychiatry</v>
      </c>
      <c r="F680" s="1" t="str">
        <f>VLOOKUP($A680,'[2]Protocol Search'!$A:$K,4,FALSE)</f>
        <v>Severe, Jennifer</v>
      </c>
      <c r="G680" s="1" t="str">
        <f>VLOOKUP($A680,'[2]Protocol Search'!$A:$K,10,FALSE)</f>
        <v>CTSU - Behavior, Function, and Pain</v>
      </c>
      <c r="H680" s="2">
        <v>43903</v>
      </c>
      <c r="I680" s="2">
        <v>44131</v>
      </c>
      <c r="K680" s="2">
        <v>44119</v>
      </c>
      <c r="N680" s="2" t="s">
        <v>0</v>
      </c>
      <c r="O680" s="2">
        <v>44140</v>
      </c>
      <c r="P680" s="2" t="s">
        <v>0</v>
      </c>
      <c r="Q680" s="2" t="s">
        <v>0</v>
      </c>
      <c r="R680" s="2" t="s">
        <v>0</v>
      </c>
      <c r="S680" s="2" t="s">
        <v>0</v>
      </c>
      <c r="T680" s="2" t="s">
        <v>0</v>
      </c>
      <c r="U680" s="2">
        <v>44117</v>
      </c>
      <c r="V680" s="2" t="s">
        <v>0</v>
      </c>
      <c r="W680" s="2" t="s">
        <v>0</v>
      </c>
      <c r="X680" s="2" t="s">
        <v>0</v>
      </c>
      <c r="Z680" s="2">
        <v>44180</v>
      </c>
      <c r="AA680" s="2" t="s">
        <v>0</v>
      </c>
      <c r="AB680" s="2" t="s">
        <v>0</v>
      </c>
      <c r="AC680" s="2">
        <v>44207</v>
      </c>
      <c r="AD680" s="2" t="s">
        <v>0</v>
      </c>
      <c r="AF680" s="2" t="s">
        <v>0</v>
      </c>
      <c r="AG680" s="2" t="s">
        <v>0</v>
      </c>
      <c r="AH680" s="2" t="s">
        <v>0</v>
      </c>
    </row>
    <row r="681" spans="1:34" x14ac:dyDescent="0.25">
      <c r="A681" s="1" t="s">
        <v>1046</v>
      </c>
      <c r="B681" s="1" t="str">
        <f>VLOOKUP($A681,'[2]Protocol Search'!$A:$K,5,FALSE)</f>
        <v>ABANDONED</v>
      </c>
      <c r="C681" s="1" t="str">
        <f>VLOOKUP($A681,'[2]Protocol Search'!$A:$K,9,FALSE)</f>
        <v>Industry</v>
      </c>
      <c r="D681" s="1" t="str">
        <f>VLOOKUP($A681,'[2]Protocol Search'!$A:$K,7,FALSE)</f>
        <v>Spinal Singularity, Inc.</v>
      </c>
      <c r="E681" s="1" t="str">
        <f>VLOOKUP($A681,'[2]Protocol Search'!$A:$K,3,FALSE)</f>
        <v>Urology</v>
      </c>
      <c r="F681" s="1" t="str">
        <f>VLOOKUP($A681,'[2]Protocol Search'!$A:$K,4,FALSE)</f>
        <v>Stoffel, John</v>
      </c>
      <c r="G681" s="1" t="str">
        <f>VLOOKUP($A681,'[2]Protocol Search'!$A:$K,10,FALSE)</f>
        <v>CTSU - Ambulatory and Chronic Disease</v>
      </c>
      <c r="H681" s="2">
        <v>43775</v>
      </c>
      <c r="I681" s="2">
        <v>43795</v>
      </c>
      <c r="K681" s="2">
        <v>43789</v>
      </c>
      <c r="N681" s="2">
        <v>43805</v>
      </c>
      <c r="P681" s="2">
        <v>43805</v>
      </c>
      <c r="Q681" s="2">
        <v>43812</v>
      </c>
      <c r="R681" s="2">
        <v>43808</v>
      </c>
      <c r="T681" s="2">
        <v>43808</v>
      </c>
      <c r="U681" s="2">
        <v>43775</v>
      </c>
      <c r="W681" s="2">
        <v>43808</v>
      </c>
      <c r="AD681" s="2">
        <v>43808</v>
      </c>
      <c r="AF681" s="2">
        <v>43795</v>
      </c>
      <c r="AG681" s="2">
        <v>43803</v>
      </c>
      <c r="AH681" s="2" t="s">
        <v>0</v>
      </c>
    </row>
    <row r="682" spans="1:34" x14ac:dyDescent="0.25">
      <c r="A682" s="1" t="s">
        <v>1045</v>
      </c>
      <c r="B682" s="1" t="str">
        <f>VLOOKUP($A682,'[2]Protocol Search'!$A:$K,5,FALSE)</f>
        <v>CLOSED TO ACCRUAL</v>
      </c>
      <c r="C682" s="1" t="str">
        <f>VLOOKUP($A682,'[2]Protocol Search'!$A:$K,9,FALSE)</f>
        <v>Industry</v>
      </c>
      <c r="D682" s="1" t="str">
        <f>VLOOKUP($A682,'[2]Protocol Search'!$A:$K,7,FALSE)</f>
        <v>Reata Pharmaceuticals</v>
      </c>
      <c r="E682" s="1" t="str">
        <f>VLOOKUP($A682,'[2]Protocol Search'!$A:$K,3,FALSE)</f>
        <v>Pediatrics-Nephrology</v>
      </c>
      <c r="F682" s="1" t="str">
        <f>VLOOKUP($A682,'[2]Protocol Search'!$A:$K,4,FALSE)</f>
        <v>Gipson, Debbie</v>
      </c>
      <c r="G682" s="1" t="str">
        <f>VLOOKUP($A682,'[2]Protocol Search'!$A:$K,10,FALSE)</f>
        <v>CTSU - Childrens</v>
      </c>
      <c r="H682" s="2">
        <v>43510</v>
      </c>
      <c r="I682" s="2">
        <v>43517</v>
      </c>
      <c r="K682" s="2">
        <v>43517</v>
      </c>
      <c r="N682" s="2">
        <v>43517</v>
      </c>
      <c r="O682" s="2">
        <v>43810</v>
      </c>
      <c r="P682" s="2">
        <v>43530</v>
      </c>
      <c r="Q682" s="2">
        <v>43662</v>
      </c>
      <c r="R682" s="2">
        <v>43689</v>
      </c>
      <c r="S682" s="2">
        <v>43840</v>
      </c>
      <c r="T682" s="2" t="s">
        <v>0</v>
      </c>
      <c r="U682" s="2">
        <v>43517</v>
      </c>
      <c r="V682" s="2">
        <v>43815</v>
      </c>
      <c r="W682" s="2">
        <v>43689</v>
      </c>
      <c r="X682" s="2">
        <v>43838</v>
      </c>
      <c r="Z682" s="2">
        <v>43846</v>
      </c>
      <c r="AB682" s="2">
        <v>43845</v>
      </c>
      <c r="AC682" s="2">
        <v>43846</v>
      </c>
      <c r="AD682" s="2">
        <v>43657</v>
      </c>
      <c r="AF682" s="2">
        <v>43531</v>
      </c>
      <c r="AG682" s="2" t="s">
        <v>0</v>
      </c>
      <c r="AH682" s="2" t="s">
        <v>0</v>
      </c>
    </row>
    <row r="683" spans="1:34" x14ac:dyDescent="0.25">
      <c r="A683" s="1" t="s">
        <v>1044</v>
      </c>
      <c r="B683" s="1" t="str">
        <f>VLOOKUP($A683,'[2]Protocol Search'!$A:$K,5,FALSE)</f>
        <v>ABANDONED</v>
      </c>
      <c r="C683" s="1" t="str">
        <f>VLOOKUP($A683,'[2]Protocol Search'!$A:$K,9,FALSE)</f>
        <v>Institutional</v>
      </c>
      <c r="D683" s="1" t="str">
        <f>VLOOKUP($A683,'[2]Protocol Search'!$A:$K,7,FALSE)</f>
        <v>Johns Hopkins University</v>
      </c>
      <c r="E683" s="1" t="str">
        <f>VLOOKUP($A683,'[2]Protocol Search'!$A:$K,3,FALSE)</f>
        <v>Int Med-Gastroenterology</v>
      </c>
      <c r="F683" s="1" t="str">
        <f>VLOOKUP($A683,'[2]Protocol Search'!$A:$K,4,FALSE)</f>
        <v>Kwon, Richard</v>
      </c>
      <c r="G683" s="1" t="str">
        <f>VLOOKUP($A683,'[2]Protocol Search'!$A:$K,10,FALSE)</f>
        <v>CTSU - Ambulatory and Chronic Disease</v>
      </c>
      <c r="H683" s="2">
        <v>43698</v>
      </c>
      <c r="I683" s="2">
        <v>44146</v>
      </c>
      <c r="K683" s="2">
        <v>44146</v>
      </c>
      <c r="N683" s="2">
        <v>44168</v>
      </c>
      <c r="O683" s="2">
        <v>43907</v>
      </c>
      <c r="P683" s="2">
        <v>44166</v>
      </c>
      <c r="Q683" s="2">
        <v>44231</v>
      </c>
      <c r="R683" s="2">
        <v>44223</v>
      </c>
      <c r="T683" s="2">
        <v>44223</v>
      </c>
      <c r="U683" s="2">
        <v>44145</v>
      </c>
      <c r="W683" s="2">
        <v>44223</v>
      </c>
      <c r="AD683" s="2">
        <v>44168</v>
      </c>
      <c r="AF683" s="2">
        <v>44146</v>
      </c>
      <c r="AG683" s="2">
        <v>44155</v>
      </c>
      <c r="AH683" s="2" t="s">
        <v>0</v>
      </c>
    </row>
    <row r="684" spans="1:34" x14ac:dyDescent="0.25">
      <c r="A684" s="1" t="s">
        <v>1043</v>
      </c>
      <c r="B684" s="1" t="str">
        <f>VLOOKUP($A684,'[2]Protocol Search'!$A:$K,5,FALSE)</f>
        <v>OPEN TO ACCRUAL</v>
      </c>
      <c r="C684" s="1" t="str">
        <f>VLOOKUP($A684,'[2]Protocol Search'!$A:$K,9,FALSE)</f>
        <v>Industry</v>
      </c>
      <c r="D684" s="1" t="str">
        <f>VLOOKUP($A684,'[2]Protocol Search'!$A:$K,7,FALSE)</f>
        <v>Kowa Research Institute, Inc</v>
      </c>
      <c r="E684" s="1" t="str">
        <f>VLOOKUP($A684,'[2]Protocol Search'!$A:$K,3,FALSE)</f>
        <v>Ophthalmology &amp; Visual Sciences</v>
      </c>
      <c r="F684" s="1" t="str">
        <f>VLOOKUP($A684,'[2]Protocol Search'!$A:$K,4,FALSE)</f>
        <v>Mian, Shahzad</v>
      </c>
      <c r="G684" s="1" t="str">
        <f>VLOOKUP($A684,'[2]Protocol Search'!$A:$K,10,FALSE)</f>
        <v>CTSU - Ambulatory and Chronic Disease</v>
      </c>
      <c r="H684" s="2">
        <v>43670</v>
      </c>
      <c r="I684" s="2">
        <v>43795</v>
      </c>
      <c r="K684" s="2">
        <v>43794</v>
      </c>
      <c r="N684" s="2">
        <v>43815</v>
      </c>
      <c r="O684" s="2">
        <v>43860</v>
      </c>
      <c r="P684" s="2">
        <v>43845</v>
      </c>
      <c r="Q684" s="2">
        <v>43873</v>
      </c>
      <c r="R684" s="2">
        <v>43867</v>
      </c>
      <c r="S684" s="2">
        <v>43969</v>
      </c>
      <c r="T684" s="2">
        <v>43866</v>
      </c>
      <c r="U684" s="2">
        <v>43790</v>
      </c>
      <c r="V684" s="2">
        <v>43928</v>
      </c>
      <c r="W684" s="2">
        <v>43847</v>
      </c>
      <c r="X684" s="2">
        <v>43943</v>
      </c>
      <c r="Z684" s="2">
        <v>44008</v>
      </c>
      <c r="AA684" s="2">
        <v>44000</v>
      </c>
      <c r="AB684" s="2">
        <v>44009</v>
      </c>
      <c r="AC684" s="2">
        <v>44009</v>
      </c>
      <c r="AD684" s="2">
        <v>43845</v>
      </c>
      <c r="AF684" s="2">
        <v>43795</v>
      </c>
      <c r="AG684" s="2">
        <v>43838</v>
      </c>
      <c r="AH684" s="2">
        <v>43676</v>
      </c>
    </row>
    <row r="685" spans="1:34" x14ac:dyDescent="0.25">
      <c r="A685" s="1" t="s">
        <v>1042</v>
      </c>
      <c r="B685" s="1" t="str">
        <f>VLOOKUP($A685,'[2]Protocol Search'!$A:$K,5,FALSE)</f>
        <v>OPEN TO ACCRUAL</v>
      </c>
      <c r="C685" s="1" t="str">
        <f>VLOOKUP($A685,'[2]Protocol Search'!$A:$K,9,FALSE)</f>
        <v>Industry</v>
      </c>
      <c r="D685" s="1" t="str">
        <f>VLOOKUP($A685,'[2]Protocol Search'!$A:$K,7,FALSE)</f>
        <v>Novo Nordisk A/S</v>
      </c>
      <c r="E685" s="1" t="str">
        <f>VLOOKUP($A685,'[2]Protocol Search'!$A:$K,3,FALSE)</f>
        <v>Pediatrics-Hematology/Oncology</v>
      </c>
      <c r="F685" s="1" t="str">
        <f>VLOOKUP($A685,'[2]Protocol Search'!$A:$K,4,FALSE)</f>
        <v>Weyand, Angela</v>
      </c>
      <c r="G685" s="1" t="str">
        <f>VLOOKUP($A685,'[2]Protocol Search'!$A:$K,10,FALSE)</f>
        <v>CTSU - Childrens</v>
      </c>
      <c r="H685" s="2">
        <v>43787</v>
      </c>
      <c r="I685" s="2">
        <v>43808</v>
      </c>
      <c r="K685" s="2">
        <v>43802</v>
      </c>
      <c r="N685" s="2">
        <v>43813</v>
      </c>
      <c r="O685" s="2">
        <v>43900</v>
      </c>
      <c r="P685" s="2">
        <v>43837</v>
      </c>
      <c r="Q685" s="2">
        <v>43878</v>
      </c>
      <c r="R685" s="2">
        <v>43866</v>
      </c>
      <c r="S685" s="2">
        <v>44019</v>
      </c>
      <c r="T685" s="2">
        <v>43969</v>
      </c>
      <c r="U685" s="2">
        <v>43795</v>
      </c>
      <c r="V685" s="2">
        <v>43980</v>
      </c>
      <c r="W685" s="2">
        <v>43854</v>
      </c>
      <c r="X685" s="2">
        <v>43980</v>
      </c>
      <c r="Z685" s="2">
        <v>44105</v>
      </c>
      <c r="AA685" s="2">
        <v>43987</v>
      </c>
      <c r="AB685" s="2">
        <v>44175</v>
      </c>
      <c r="AC685" s="2">
        <v>44179</v>
      </c>
      <c r="AD685" s="2">
        <v>43839</v>
      </c>
      <c r="AF685" s="2">
        <v>43812</v>
      </c>
      <c r="AG685" s="2">
        <v>43812</v>
      </c>
      <c r="AH685" s="2">
        <v>43787</v>
      </c>
    </row>
    <row r="686" spans="1:34" x14ac:dyDescent="0.25">
      <c r="A686" s="1" t="s">
        <v>1041</v>
      </c>
      <c r="B686" s="1" t="str">
        <f>VLOOKUP($A686,'[2]Protocol Search'!$A:$K,5,FALSE)</f>
        <v>OPEN TO ACCRUAL</v>
      </c>
      <c r="C686" s="1" t="str">
        <f>VLOOKUP($A686,'[2]Protocol Search'!$A:$K,9,FALSE)</f>
        <v>National</v>
      </c>
      <c r="D686" s="1" t="str">
        <f>VLOOKUP($A686,'[2]Protocol Search'!$A:$K,7,FALSE)</f>
        <v>University of Michigan</v>
      </c>
      <c r="E686" s="1" t="str">
        <f>VLOOKUP($A686,'[2]Protocol Search'!$A:$K,3,FALSE)</f>
        <v>Anesthesiology</v>
      </c>
      <c r="F686" s="1" t="str">
        <f>VLOOKUP($A686,'[2]Protocol Search'!$A:$K,4,FALSE)</f>
        <v>Kountanis, Joanna</v>
      </c>
      <c r="G686" s="1" t="str">
        <f>VLOOKUP($A686,'[2]Protocol Search'!$A:$K,10,FALSE)</f>
        <v>CTSU - Behavior, Function, and Pain</v>
      </c>
      <c r="H686" s="2">
        <v>44244</v>
      </c>
      <c r="I686" s="2">
        <v>44257</v>
      </c>
      <c r="K686" s="2">
        <v>44249</v>
      </c>
      <c r="N686" s="2" t="s">
        <v>0</v>
      </c>
      <c r="O686" s="2">
        <v>44232</v>
      </c>
      <c r="P686" s="2">
        <v>44272</v>
      </c>
      <c r="Q686" s="2">
        <v>44279</v>
      </c>
      <c r="R686" s="2" t="s">
        <v>0</v>
      </c>
      <c r="S686" s="2">
        <v>44305</v>
      </c>
      <c r="T686" s="2">
        <v>44285</v>
      </c>
      <c r="U686" s="2">
        <v>44249</v>
      </c>
      <c r="V686" s="2">
        <v>44285</v>
      </c>
      <c r="W686" s="2">
        <v>44285</v>
      </c>
      <c r="X686" s="2" t="s">
        <v>0</v>
      </c>
      <c r="Z686" s="2">
        <v>44305</v>
      </c>
      <c r="AA686" s="2" t="s">
        <v>0</v>
      </c>
      <c r="AB686" s="2" t="s">
        <v>0</v>
      </c>
      <c r="AC686" s="2">
        <v>44308</v>
      </c>
      <c r="AD686" s="2" t="s">
        <v>0</v>
      </c>
      <c r="AF686" s="2">
        <v>44271</v>
      </c>
      <c r="AG686" s="2" t="s">
        <v>0</v>
      </c>
      <c r="AH686" s="2" t="s">
        <v>0</v>
      </c>
    </row>
    <row r="687" spans="1:34" x14ac:dyDescent="0.25">
      <c r="A687" s="1" t="s">
        <v>1040</v>
      </c>
      <c r="B687" s="1" t="str">
        <f>VLOOKUP($A687,'[2]Protocol Search'!$A:$K,5,FALSE)</f>
        <v>OPEN TO ACCRUAL</v>
      </c>
      <c r="C687" s="1" t="str">
        <f>VLOOKUP($A687,'[2]Protocol Search'!$A:$K,9,FALSE)</f>
        <v>Industry</v>
      </c>
      <c r="D687" s="1" t="str">
        <f>VLOOKUP($A687,'[2]Protocol Search'!$A:$K,7,FALSE)</f>
        <v>Neuraly, Inc.</v>
      </c>
      <c r="E687" s="1" t="str">
        <f>VLOOKUP($A687,'[2]Protocol Search'!$A:$K,3,FALSE)</f>
        <v>Neurology</v>
      </c>
      <c r="F687" s="1" t="str">
        <f>VLOOKUP($A687,'[2]Protocol Search'!$A:$K,4,FALSE)</f>
        <v>Chou, Kelvin</v>
      </c>
      <c r="G687" s="1" t="str">
        <f>VLOOKUP($A687,'[2]Protocol Search'!$A:$K,10,FALSE)</f>
        <v>CTSU - Neurosciences and Sensory</v>
      </c>
      <c r="H687" s="2">
        <v>43755</v>
      </c>
      <c r="I687" s="2">
        <v>43790</v>
      </c>
      <c r="K687" s="2">
        <v>43776</v>
      </c>
      <c r="N687" s="2">
        <v>43815</v>
      </c>
      <c r="O687" s="2">
        <v>43927</v>
      </c>
      <c r="P687" s="2">
        <v>43796</v>
      </c>
      <c r="Q687" s="2">
        <v>43882</v>
      </c>
      <c r="R687" s="2">
        <v>43816</v>
      </c>
      <c r="S687" s="2">
        <v>44022</v>
      </c>
      <c r="T687" s="2">
        <v>43819</v>
      </c>
      <c r="U687" s="2">
        <v>43748</v>
      </c>
      <c r="V687" s="2">
        <v>43819</v>
      </c>
      <c r="W687" s="2">
        <v>43816</v>
      </c>
      <c r="X687" s="2">
        <v>43816</v>
      </c>
      <c r="Z687" s="2">
        <v>44076</v>
      </c>
      <c r="AA687" s="2">
        <v>43956</v>
      </c>
      <c r="AB687" s="2">
        <v>44039</v>
      </c>
      <c r="AC687" s="2">
        <v>44076</v>
      </c>
      <c r="AD687" s="2" t="s">
        <v>0</v>
      </c>
      <c r="AF687" s="2" t="s">
        <v>0</v>
      </c>
      <c r="AG687" s="2" t="s">
        <v>0</v>
      </c>
      <c r="AH687" s="2" t="s">
        <v>0</v>
      </c>
    </row>
    <row r="688" spans="1:34" x14ac:dyDescent="0.25">
      <c r="A688" s="1" t="s">
        <v>1039</v>
      </c>
      <c r="B688" s="1" t="str">
        <f>VLOOKUP($A688,'[2]Protocol Search'!$A:$K,5,FALSE)</f>
        <v>ABANDONED</v>
      </c>
      <c r="C688" s="1" t="str">
        <f>VLOOKUP($A688,'[2]Protocol Search'!$A:$K,9,FALSE)</f>
        <v>Industry</v>
      </c>
      <c r="D688" s="1" t="str">
        <f>VLOOKUP($A688,'[2]Protocol Search'!$A:$K,7,FALSE)</f>
        <v>Nektar Therapeutics, Inc</v>
      </c>
      <c r="E688" s="1" t="str">
        <f>VLOOKUP($A688,'[2]Protocol Search'!$A:$K,3,FALSE)</f>
        <v>Int Med-Hematology/Oncology</v>
      </c>
      <c r="F688" s="1" t="str">
        <f>VLOOKUP($A688,'[2]Protocol Search'!$A:$K,4,FALSE)</f>
        <v>Gadgeel, Shirish</v>
      </c>
      <c r="G688" s="1" t="str">
        <f>VLOOKUP($A688,'[2]Protocol Search'!$A:$K,10,FALSE)</f>
        <v>CTSU - Oncology</v>
      </c>
      <c r="H688" s="2">
        <v>43703</v>
      </c>
      <c r="I688" s="2" t="s">
        <v>0</v>
      </c>
      <c r="K688" s="2" t="s">
        <v>0</v>
      </c>
      <c r="N688" s="2">
        <v>43867</v>
      </c>
      <c r="O688" s="2" t="s">
        <v>0</v>
      </c>
      <c r="P688" s="2">
        <v>43873</v>
      </c>
      <c r="Q688" s="2" t="s">
        <v>0</v>
      </c>
      <c r="R688" s="2" t="s">
        <v>0</v>
      </c>
      <c r="S688" s="2" t="s">
        <v>0</v>
      </c>
      <c r="T688" s="2" t="s">
        <v>0</v>
      </c>
      <c r="U688" s="2" t="s">
        <v>0</v>
      </c>
      <c r="V688" s="2" t="s">
        <v>0</v>
      </c>
      <c r="W688" s="2" t="s">
        <v>0</v>
      </c>
      <c r="X688" s="2" t="s">
        <v>0</v>
      </c>
      <c r="Z688" s="2" t="s">
        <v>0</v>
      </c>
      <c r="AA688" s="2" t="s">
        <v>0</v>
      </c>
      <c r="AB688" s="2" t="s">
        <v>0</v>
      </c>
      <c r="AC688" s="2" t="s">
        <v>0</v>
      </c>
      <c r="AD688" s="2" t="s">
        <v>0</v>
      </c>
      <c r="AF688" s="2">
        <v>43867</v>
      </c>
      <c r="AG688" s="2">
        <v>43900</v>
      </c>
      <c r="AH688" s="2" t="s">
        <v>0</v>
      </c>
    </row>
    <row r="689" spans="1:34" x14ac:dyDescent="0.25">
      <c r="A689" s="1" t="s">
        <v>1038</v>
      </c>
      <c r="B689" s="1" t="str">
        <f>VLOOKUP($A689,'[2]Protocol Search'!$A:$K,5,FALSE)</f>
        <v>OPEN TO ACCRUAL</v>
      </c>
      <c r="C689" s="1" t="str">
        <f>VLOOKUP($A689,'[2]Protocol Search'!$A:$K,9,FALSE)</f>
        <v>National</v>
      </c>
      <c r="D689" s="1" t="str">
        <f>VLOOKUP($A689,'[2]Protocol Search'!$A:$K,7,FALSE)</f>
        <v>University of Michigan</v>
      </c>
      <c r="E689" s="1" t="str">
        <f>VLOOKUP($A689,'[2]Protocol Search'!$A:$K,3,FALSE)</f>
        <v>Int Med-Cardiology</v>
      </c>
      <c r="F689" s="1" t="str">
        <f>VLOOKUP($A689,'[2]Protocol Search'!$A:$K,4,FALSE)</f>
        <v>Oral, Hakan</v>
      </c>
      <c r="G689" s="1" t="str">
        <f>VLOOKUP($A689,'[2]Protocol Search'!$A:$K,10,FALSE)</f>
        <v>CTSU - Heart, Vessel, Blood</v>
      </c>
      <c r="H689" s="2">
        <v>43761</v>
      </c>
      <c r="I689" s="2">
        <v>43842</v>
      </c>
      <c r="K689" s="2">
        <v>43832</v>
      </c>
      <c r="N689" s="2" t="s">
        <v>0</v>
      </c>
      <c r="O689" s="2">
        <v>44021</v>
      </c>
      <c r="P689" s="2">
        <v>44036</v>
      </c>
      <c r="Q689" s="2">
        <v>44097</v>
      </c>
      <c r="R689" s="2" t="s">
        <v>0</v>
      </c>
      <c r="S689" s="2">
        <v>44120</v>
      </c>
      <c r="T689" s="2">
        <v>44067</v>
      </c>
      <c r="U689" s="2">
        <v>43774</v>
      </c>
      <c r="V689" s="2">
        <v>44047</v>
      </c>
      <c r="W689" s="2">
        <v>44043</v>
      </c>
      <c r="X689" s="2" t="s">
        <v>0</v>
      </c>
      <c r="Z689" s="2">
        <v>44123</v>
      </c>
      <c r="AA689" s="2" t="s">
        <v>0</v>
      </c>
      <c r="AB689" s="2" t="s">
        <v>0</v>
      </c>
      <c r="AC689" s="2">
        <v>44152</v>
      </c>
      <c r="AD689" s="2">
        <v>44041</v>
      </c>
      <c r="AF689" s="2">
        <v>43843</v>
      </c>
      <c r="AG689" s="2">
        <v>44039</v>
      </c>
      <c r="AH689" s="2" t="s">
        <v>0</v>
      </c>
    </row>
    <row r="690" spans="1:34" x14ac:dyDescent="0.25">
      <c r="A690" s="1" t="s">
        <v>1037</v>
      </c>
      <c r="B690" s="1" t="str">
        <f>VLOOKUP($A690,'[2]Protocol Search'!$A:$K,5,FALSE)</f>
        <v>OPEN TO ACCRUAL</v>
      </c>
      <c r="C690" s="1" t="str">
        <f>VLOOKUP($A690,'[2]Protocol Search'!$A:$K,9,FALSE)</f>
        <v>Externally Peer-Reviewed</v>
      </c>
      <c r="D690" s="1" t="str">
        <f>VLOOKUP($A690,'[2]Protocol Search'!$A:$K,7,FALSE)</f>
        <v>DHHS - National Institutes of Health - Subcontracts</v>
      </c>
      <c r="E690" s="1" t="str">
        <f>VLOOKUP($A690,'[2]Protocol Search'!$A:$K,3,FALSE)</f>
        <v>Int Med-Pulmonary/Critical Care</v>
      </c>
      <c r="F690" s="1" t="str">
        <f>VLOOKUP($A690,'[2]Protocol Search'!$A:$K,4,FALSE)</f>
        <v>Flaherty, Kevin</v>
      </c>
      <c r="G690" s="1" t="str">
        <f>VLOOKUP($A690,'[2]Protocol Search'!$A:$K,10,FALSE)</f>
        <v>CTSU - Ambulatory and Chronic Disease</v>
      </c>
      <c r="H690" s="2">
        <v>43775</v>
      </c>
      <c r="I690" s="2">
        <v>43795</v>
      </c>
      <c r="K690" s="2">
        <v>43794</v>
      </c>
      <c r="N690" s="2" t="s">
        <v>0</v>
      </c>
      <c r="O690" s="2">
        <v>44085</v>
      </c>
      <c r="P690" s="2">
        <v>43815</v>
      </c>
      <c r="Q690" s="2">
        <v>43872</v>
      </c>
      <c r="R690" s="2">
        <v>43819</v>
      </c>
      <c r="S690" s="2">
        <v>44145</v>
      </c>
      <c r="T690" s="2">
        <v>43819</v>
      </c>
      <c r="U690" s="2">
        <v>43790</v>
      </c>
      <c r="V690" s="2">
        <v>44049</v>
      </c>
      <c r="W690" s="2">
        <v>43819</v>
      </c>
      <c r="X690" s="2">
        <v>44049</v>
      </c>
      <c r="Z690" s="2">
        <v>44232</v>
      </c>
      <c r="AA690" s="2">
        <v>44085</v>
      </c>
      <c r="AB690" s="2">
        <v>44141</v>
      </c>
      <c r="AC690" s="2">
        <v>44252</v>
      </c>
      <c r="AD690" s="2">
        <v>43815</v>
      </c>
      <c r="AF690" s="2">
        <v>43795</v>
      </c>
      <c r="AG690" s="2">
        <v>43795</v>
      </c>
      <c r="AH690" s="2" t="s">
        <v>0</v>
      </c>
    </row>
    <row r="691" spans="1:34" x14ac:dyDescent="0.25">
      <c r="A691" s="1" t="s">
        <v>1036</v>
      </c>
      <c r="B691" s="1" t="str">
        <f>VLOOKUP($A691,'[2]Protocol Search'!$A:$K,5,FALSE)</f>
        <v>ON HOLD</v>
      </c>
      <c r="C691" s="1" t="str">
        <f>VLOOKUP($A691,'[2]Protocol Search'!$A:$K,9,FALSE)</f>
        <v>Externally Peer-Reviewed</v>
      </c>
      <c r="D691" s="1" t="str">
        <f>VLOOKUP($A691,'[2]Protocol Search'!$A:$K,7,FALSE)</f>
        <v>DHHS - National Institutes of Health</v>
      </c>
      <c r="E691" s="1" t="str">
        <f>VLOOKUP($A691,'[2]Protocol Search'!$A:$K,3,FALSE)</f>
        <v>Pediatrics-Cardiology</v>
      </c>
      <c r="F691" s="1" t="str">
        <f>VLOOKUP($A691,'[2]Protocol Search'!$A:$K,4,FALSE)</f>
        <v>Goldberg, Caren</v>
      </c>
      <c r="G691" s="1" t="str">
        <f>VLOOKUP($A691,'[2]Protocol Search'!$A:$K,10,FALSE)</f>
        <v>CTSU - Childrens</v>
      </c>
      <c r="H691" s="2">
        <v>43794</v>
      </c>
      <c r="I691" s="2">
        <v>43795</v>
      </c>
      <c r="K691" s="2">
        <v>43794</v>
      </c>
      <c r="N691" s="2">
        <v>43803</v>
      </c>
      <c r="P691" s="2">
        <v>43812</v>
      </c>
      <c r="Q691" s="2">
        <v>43817</v>
      </c>
      <c r="R691" s="2" t="s">
        <v>0</v>
      </c>
      <c r="S691" s="2">
        <v>43927</v>
      </c>
      <c r="T691" s="2">
        <v>43845</v>
      </c>
      <c r="U691" s="2">
        <v>43794</v>
      </c>
      <c r="V691" s="2">
        <v>43854</v>
      </c>
      <c r="W691" s="2">
        <v>43845</v>
      </c>
      <c r="X691" s="2">
        <v>43854</v>
      </c>
      <c r="AD691" s="2">
        <v>43812</v>
      </c>
      <c r="AF691" s="2">
        <v>43795</v>
      </c>
      <c r="AG691" s="2">
        <v>43801</v>
      </c>
      <c r="AH691" s="2" t="s">
        <v>0</v>
      </c>
    </row>
    <row r="692" spans="1:34" x14ac:dyDescent="0.25">
      <c r="A692" s="1" t="s">
        <v>1035</v>
      </c>
      <c r="B692" s="1" t="str">
        <f>VLOOKUP($A692,'[2]Protocol Search'!$A:$K,5,FALSE)</f>
        <v>OPEN TO ACCRUAL</v>
      </c>
      <c r="C692" s="1" t="str">
        <f>VLOOKUP($A692,'[2]Protocol Search'!$A:$K,9,FALSE)</f>
        <v>Externally Peer-Reviewed</v>
      </c>
      <c r="D692" s="1" t="str">
        <f>VLOOKUP($A692,'[2]Protocol Search'!$A:$K,7,FALSE)</f>
        <v>DHHS - National Institutes of Health</v>
      </c>
      <c r="E692" s="1" t="str">
        <f>VLOOKUP($A692,'[2]Protocol Search'!$A:$K,3,FALSE)</f>
        <v>Ophthalmology &amp; Visual Sciences</v>
      </c>
      <c r="F692" s="1" t="str">
        <f>VLOOKUP($A692,'[2]Protocol Search'!$A:$K,4,FALSE)</f>
        <v>Woodward, Maria</v>
      </c>
      <c r="G692" s="1" t="str">
        <f>VLOOKUP($A692,'[2]Protocol Search'!$A:$K,10,FALSE)</f>
        <v>CTSU - Ambulatory and Chronic Disease</v>
      </c>
      <c r="H692" s="2">
        <v>43836</v>
      </c>
      <c r="I692" s="2">
        <v>43838</v>
      </c>
      <c r="K692" s="2">
        <v>43837</v>
      </c>
      <c r="N692" s="2" t="s">
        <v>0</v>
      </c>
      <c r="O692" s="2">
        <v>43843</v>
      </c>
      <c r="P692" s="2">
        <v>43854</v>
      </c>
      <c r="Q692" s="2">
        <v>43871</v>
      </c>
      <c r="R692" s="2" t="s">
        <v>0</v>
      </c>
      <c r="S692" s="2">
        <v>43896</v>
      </c>
      <c r="T692" s="2" t="s">
        <v>0</v>
      </c>
      <c r="U692" s="2">
        <v>43836</v>
      </c>
      <c r="V692" s="2" t="s">
        <v>0</v>
      </c>
      <c r="W692" s="2" t="s">
        <v>0</v>
      </c>
      <c r="X692" s="2" t="s">
        <v>0</v>
      </c>
      <c r="Z692" s="2">
        <v>43915</v>
      </c>
      <c r="AA692" s="2" t="s">
        <v>0</v>
      </c>
      <c r="AB692" s="2">
        <v>43889</v>
      </c>
      <c r="AC692" s="2">
        <v>44049</v>
      </c>
      <c r="AD692" s="2" t="s">
        <v>0</v>
      </c>
      <c r="AF692" s="2" t="s">
        <v>0</v>
      </c>
      <c r="AG692" s="2" t="s">
        <v>0</v>
      </c>
      <c r="AH692" s="2" t="s">
        <v>0</v>
      </c>
    </row>
    <row r="693" spans="1:34" x14ac:dyDescent="0.25">
      <c r="A693" s="1" t="s">
        <v>1034</v>
      </c>
      <c r="B693" s="1" t="str">
        <f>VLOOKUP($A693,'[2]Protocol Search'!$A:$K,5,FALSE)</f>
        <v>OPEN TO ACCRUAL</v>
      </c>
      <c r="C693" s="1" t="str">
        <f>VLOOKUP($A693,'[2]Protocol Search'!$A:$K,9,FALSE)</f>
        <v>Industry</v>
      </c>
      <c r="D693" s="1" t="str">
        <f>VLOOKUP($A693,'[2]Protocol Search'!$A:$K,7,FALSE)</f>
        <v>Novartis</v>
      </c>
      <c r="E693" s="1" t="str">
        <f>VLOOKUP($A693,'[2]Protocol Search'!$A:$K,3,FALSE)</f>
        <v>Int Med-Cardiology</v>
      </c>
      <c r="F693" s="1" t="str">
        <f>VLOOKUP($A693,'[2]Protocol Search'!$A:$K,4,FALSE)</f>
        <v>Saberi, Sara</v>
      </c>
      <c r="G693" s="1" t="str">
        <f>VLOOKUP($A693,'[2]Protocol Search'!$A:$K,10,FALSE)</f>
        <v>CTSU - Heart, Vessel, Blood</v>
      </c>
      <c r="H693" s="2">
        <v>43544</v>
      </c>
      <c r="I693" s="2">
        <v>43795</v>
      </c>
      <c r="K693" s="2">
        <v>43790</v>
      </c>
      <c r="N693" s="2">
        <v>43801</v>
      </c>
      <c r="O693" s="2">
        <v>43889</v>
      </c>
      <c r="P693" s="2">
        <v>43815</v>
      </c>
      <c r="Q693" s="2">
        <v>43819</v>
      </c>
      <c r="R693" s="2">
        <v>43847</v>
      </c>
      <c r="S693" s="2">
        <v>44012</v>
      </c>
      <c r="T693" s="2">
        <v>43847</v>
      </c>
      <c r="U693" s="2">
        <v>43788</v>
      </c>
      <c r="V693" s="2">
        <v>43922</v>
      </c>
      <c r="W693" s="2">
        <v>43843</v>
      </c>
      <c r="X693" s="2">
        <v>43931</v>
      </c>
      <c r="Z693" s="2">
        <v>44068</v>
      </c>
      <c r="AB693" s="2">
        <v>44007</v>
      </c>
      <c r="AC693" s="2">
        <v>44106</v>
      </c>
      <c r="AD693" s="2">
        <v>43819</v>
      </c>
      <c r="AF693" s="2">
        <v>43796</v>
      </c>
      <c r="AG693" s="2">
        <v>43805</v>
      </c>
      <c r="AH693" s="2">
        <v>43556</v>
      </c>
    </row>
    <row r="694" spans="1:34" x14ac:dyDescent="0.25">
      <c r="A694" s="1" t="s">
        <v>1033</v>
      </c>
      <c r="B694" s="1" t="str">
        <f>VLOOKUP($A694,'[2]Protocol Search'!$A:$K,5,FALSE)</f>
        <v>OPEN TO ACCRUAL</v>
      </c>
      <c r="C694" s="1" t="str">
        <f>VLOOKUP($A694,'[2]Protocol Search'!$A:$K,9,FALSE)</f>
        <v>National</v>
      </c>
      <c r="D694" s="1" t="str">
        <f>VLOOKUP($A694,'[2]Protocol Search'!$A:$K,7,FALSE)</f>
        <v>University of Michigan</v>
      </c>
      <c r="E694" s="1" t="str">
        <f>VLOOKUP($A694,'[2]Protocol Search'!$A:$K,3,FALSE)</f>
        <v>Int Med-Gastroenterology</v>
      </c>
      <c r="F694" s="1" t="str">
        <f>VLOOKUP($A694,'[2]Protocol Search'!$A:$K,4,FALSE)</f>
        <v>Mellinger, Jessica</v>
      </c>
      <c r="G694" s="1" t="str">
        <f>VLOOKUP($A694,'[2]Protocol Search'!$A:$K,10,FALSE)</f>
        <v>CTSU - Behavior, Function, and Pain</v>
      </c>
      <c r="H694" s="2">
        <v>43818</v>
      </c>
      <c r="I694" s="2">
        <v>43838</v>
      </c>
      <c r="K694" s="2">
        <v>43819</v>
      </c>
      <c r="N694" s="2" t="s">
        <v>0</v>
      </c>
      <c r="O694" s="2">
        <v>43872</v>
      </c>
      <c r="P694" s="2" t="s">
        <v>0</v>
      </c>
      <c r="Q694" s="2" t="s">
        <v>0</v>
      </c>
      <c r="R694" s="2" t="s">
        <v>0</v>
      </c>
      <c r="S694" s="2" t="s">
        <v>0</v>
      </c>
      <c r="T694" s="2" t="s">
        <v>0</v>
      </c>
      <c r="U694" s="2">
        <v>43819</v>
      </c>
      <c r="V694" s="2" t="s">
        <v>0</v>
      </c>
      <c r="W694" s="2" t="s">
        <v>0</v>
      </c>
      <c r="X694" s="2" t="s">
        <v>0</v>
      </c>
      <c r="Z694" s="2">
        <v>44097</v>
      </c>
      <c r="AA694" s="2" t="s">
        <v>0</v>
      </c>
      <c r="AB694" s="2" t="s">
        <v>0</v>
      </c>
      <c r="AC694" s="2">
        <v>44097</v>
      </c>
      <c r="AD694" s="2" t="s">
        <v>0</v>
      </c>
      <c r="AF694" s="2" t="s">
        <v>0</v>
      </c>
      <c r="AG694" s="2" t="s">
        <v>0</v>
      </c>
      <c r="AH694" s="2" t="s">
        <v>0</v>
      </c>
    </row>
    <row r="695" spans="1:34" x14ac:dyDescent="0.25">
      <c r="A695" s="1" t="s">
        <v>1032</v>
      </c>
      <c r="B695" s="1" t="str">
        <f>VLOOKUP($A695,'[2]Protocol Search'!$A:$K,5,FALSE)</f>
        <v>OPEN TO ACCRUAL</v>
      </c>
      <c r="C695" s="1" t="str">
        <f>VLOOKUP($A695,'[2]Protocol Search'!$A:$K,9,FALSE)</f>
        <v>Industry</v>
      </c>
      <c r="D695" s="1" t="str">
        <f>VLOOKUP($A695,'[2]Protocol Search'!$A:$K,7,FALSE)</f>
        <v>Abbott Vascular</v>
      </c>
      <c r="E695" s="1" t="str">
        <f>VLOOKUP($A695,'[2]Protocol Search'!$A:$K,3,FALSE)</f>
        <v>Int Med-Cardiology</v>
      </c>
      <c r="F695" s="1" t="str">
        <f>VLOOKUP($A695,'[2]Protocol Search'!$A:$K,4,FALSE)</f>
        <v>Bitar, Abbas</v>
      </c>
      <c r="G695" s="1" t="str">
        <f>VLOOKUP($A695,'[2]Protocol Search'!$A:$K,10,FALSE)</f>
        <v>CTSU - Heart, Vessel, Blood</v>
      </c>
      <c r="H695" s="2">
        <v>43739</v>
      </c>
      <c r="I695" s="2">
        <v>43851</v>
      </c>
      <c r="K695" s="2">
        <v>43838</v>
      </c>
      <c r="N695" s="2">
        <v>43853</v>
      </c>
      <c r="O695" s="2">
        <v>43893</v>
      </c>
      <c r="P695" s="2">
        <v>43859</v>
      </c>
      <c r="Q695" s="2">
        <v>43884</v>
      </c>
      <c r="R695" s="2">
        <v>43894</v>
      </c>
      <c r="S695" s="2">
        <v>44104</v>
      </c>
      <c r="T695" s="2">
        <v>43894</v>
      </c>
      <c r="U695" s="2">
        <v>43836</v>
      </c>
      <c r="V695" s="2">
        <v>44064</v>
      </c>
      <c r="W695" s="2">
        <v>43885</v>
      </c>
      <c r="X695" s="2">
        <v>44067</v>
      </c>
      <c r="Z695" s="2">
        <v>43999</v>
      </c>
      <c r="AA695" s="2">
        <v>44106</v>
      </c>
      <c r="AB695" s="2">
        <v>44112</v>
      </c>
      <c r="AC695" s="2">
        <v>44109</v>
      </c>
      <c r="AD695" s="2">
        <v>43881</v>
      </c>
      <c r="AF695" s="2">
        <v>43851</v>
      </c>
      <c r="AG695" s="2">
        <v>43853</v>
      </c>
      <c r="AH695" s="2">
        <v>43739</v>
      </c>
    </row>
    <row r="696" spans="1:34" x14ac:dyDescent="0.25">
      <c r="A696" s="1" t="s">
        <v>1031</v>
      </c>
      <c r="B696" s="1" t="str">
        <f>VLOOKUP($A696,'[2]Protocol Search'!$A:$K,5,FALSE)</f>
        <v>ABANDONED</v>
      </c>
      <c r="C696" s="1" t="str">
        <f>VLOOKUP($A696,'[2]Protocol Search'!$A:$K,9,FALSE)</f>
        <v>Industry</v>
      </c>
      <c r="D696" s="1" t="str">
        <f>VLOOKUP($A696,'[2]Protocol Search'!$A:$K,7,FALSE)</f>
        <v>UCB</v>
      </c>
      <c r="E696" s="1" t="str">
        <f>VLOOKUP($A696,'[2]Protocol Search'!$A:$K,3,FALSE)</f>
        <v>Neurology</v>
      </c>
      <c r="F696" s="1" t="str">
        <f>VLOOKUP($A696,'[2]Protocol Search'!$A:$K,4,FALSE)</f>
        <v>Mihaylova, Temenuzhka</v>
      </c>
      <c r="G696" s="1" t="str">
        <f>VLOOKUP($A696,'[2]Protocol Search'!$A:$K,10,FALSE)</f>
        <v>CTSU - Neurosciences and Sensory</v>
      </c>
      <c r="H696" s="2">
        <v>43783</v>
      </c>
      <c r="I696" s="2">
        <v>43805</v>
      </c>
      <c r="K696" s="2">
        <v>43783</v>
      </c>
      <c r="N696" s="2">
        <v>43746</v>
      </c>
      <c r="U696" s="2">
        <v>43755</v>
      </c>
      <c r="AD696" s="2" t="s">
        <v>0</v>
      </c>
      <c r="AF696" s="2" t="s">
        <v>0</v>
      </c>
      <c r="AG696" s="2" t="s">
        <v>0</v>
      </c>
      <c r="AH696" s="2" t="s">
        <v>0</v>
      </c>
    </row>
    <row r="697" spans="1:34" x14ac:dyDescent="0.25">
      <c r="A697" s="1" t="s">
        <v>1030</v>
      </c>
      <c r="B697" s="1" t="str">
        <f>VLOOKUP($A697,'[2]Protocol Search'!$A:$K,5,FALSE)</f>
        <v>OPEN TO ACCRUAL</v>
      </c>
      <c r="C697" s="1" t="str">
        <f>VLOOKUP($A697,'[2]Protocol Search'!$A:$K,9,FALSE)</f>
        <v>National</v>
      </c>
      <c r="D697" s="1" t="str">
        <f>VLOOKUP($A697,'[2]Protocol Search'!$A:$K,7,FALSE)</f>
        <v>University of Michigan</v>
      </c>
      <c r="E697" s="1" t="str">
        <f>VLOOKUP($A697,'[2]Protocol Search'!$A:$K,3,FALSE)</f>
        <v>Pediatrics-Cardiology</v>
      </c>
      <c r="F697" s="1" t="str">
        <f>VLOOKUP($A697,'[2]Protocol Search'!$A:$K,4,FALSE)</f>
        <v>Sznycer-Taub, Nathaniel</v>
      </c>
      <c r="G697" s="1" t="str">
        <f>VLOOKUP($A697,'[2]Protocol Search'!$A:$K,10,FALSE)</f>
        <v>CTSU - Childrens</v>
      </c>
      <c r="H697" s="2">
        <v>43788</v>
      </c>
      <c r="I697" s="2">
        <v>43832</v>
      </c>
      <c r="K697" s="2">
        <v>43818</v>
      </c>
      <c r="N697" s="2" t="s">
        <v>0</v>
      </c>
      <c r="O697" s="2">
        <v>43871</v>
      </c>
      <c r="P697" s="2">
        <v>43843</v>
      </c>
      <c r="Q697" s="2">
        <v>43503</v>
      </c>
      <c r="R697" s="2" t="s">
        <v>0</v>
      </c>
      <c r="S697" s="2">
        <v>43951</v>
      </c>
      <c r="T697" s="2">
        <v>43901</v>
      </c>
      <c r="U697" s="2">
        <v>43818</v>
      </c>
      <c r="V697" s="2">
        <v>43907</v>
      </c>
      <c r="W697" s="2">
        <v>43907</v>
      </c>
      <c r="X697" s="2" t="s">
        <v>0</v>
      </c>
      <c r="Z697" s="2">
        <v>43991</v>
      </c>
      <c r="AA697" s="2" t="s">
        <v>0</v>
      </c>
      <c r="AB697" s="2" t="s">
        <v>0</v>
      </c>
      <c r="AC697" s="2">
        <v>44097</v>
      </c>
      <c r="AD697" s="2">
        <v>43846</v>
      </c>
      <c r="AF697" s="2">
        <v>43467</v>
      </c>
      <c r="AG697" s="2">
        <v>43837</v>
      </c>
      <c r="AH697" s="2" t="s">
        <v>0</v>
      </c>
    </row>
    <row r="698" spans="1:34" x14ac:dyDescent="0.25">
      <c r="A698" s="1" t="s">
        <v>1029</v>
      </c>
      <c r="B698" s="1" t="str">
        <f>VLOOKUP($A698,'[2]Protocol Search'!$A:$K,5,FALSE)</f>
        <v>PI SIGNOFF</v>
      </c>
      <c r="C698" s="1" t="str">
        <f>VLOOKUP($A698,'[2]Protocol Search'!$A:$K,9,FALSE)</f>
        <v>Industry</v>
      </c>
      <c r="D698" s="1" t="str">
        <f>VLOOKUP($A698,'[2]Protocol Search'!$A:$K,7,FALSE)</f>
        <v>ModernaTX</v>
      </c>
      <c r="E698" s="1" t="str">
        <f>VLOOKUP($A698,'[2]Protocol Search'!$A:$K,3,FALSE)</f>
        <v>Pediatrics-Genetics</v>
      </c>
      <c r="F698" s="1" t="str">
        <f>VLOOKUP($A698,'[2]Protocol Search'!$A:$K,4,FALSE)</f>
        <v>Ahmad, Ayesha</v>
      </c>
      <c r="G698" s="1" t="str">
        <f>VLOOKUP($A698,'[2]Protocol Search'!$A:$K,10,FALSE)</f>
        <v>CTSU - Childrens</v>
      </c>
      <c r="H698" s="2">
        <v>43726</v>
      </c>
      <c r="I698" s="2">
        <v>43832</v>
      </c>
      <c r="K698" s="2">
        <v>43818</v>
      </c>
      <c r="N698" s="2">
        <v>43843</v>
      </c>
      <c r="O698" s="2">
        <v>43524</v>
      </c>
      <c r="P698" s="2">
        <v>43844</v>
      </c>
      <c r="Q698" s="2">
        <v>43882</v>
      </c>
      <c r="R698" s="2">
        <v>43987</v>
      </c>
      <c r="T698" s="2">
        <v>43970</v>
      </c>
      <c r="U698" s="2">
        <v>43818</v>
      </c>
      <c r="V698" s="2">
        <v>44287</v>
      </c>
      <c r="W698" s="2">
        <v>43963</v>
      </c>
      <c r="X698" s="2">
        <v>44287</v>
      </c>
      <c r="Z698" s="2">
        <v>44116</v>
      </c>
      <c r="AA698" s="2">
        <v>44306</v>
      </c>
      <c r="AD698" s="2">
        <v>43851</v>
      </c>
      <c r="AF698" s="2">
        <v>43832</v>
      </c>
      <c r="AG698" s="2">
        <v>43833</v>
      </c>
      <c r="AH698" s="2">
        <v>43756</v>
      </c>
    </row>
    <row r="699" spans="1:34" x14ac:dyDescent="0.25">
      <c r="A699" s="1" t="s">
        <v>1028</v>
      </c>
      <c r="B699" s="1" t="str">
        <f>VLOOKUP($A699,'[2]Protocol Search'!$A:$K,5,FALSE)</f>
        <v>OPEN TO ACCRUAL</v>
      </c>
      <c r="C699" s="1" t="str">
        <f>VLOOKUP($A699,'[2]Protocol Search'!$A:$K,9,FALSE)</f>
        <v>Institutional</v>
      </c>
      <c r="D699" s="1" t="str">
        <f>VLOOKUP($A699,'[2]Protocol Search'!$A:$K,7,FALSE)</f>
        <v>Michigan, State of, Health and Human Services, Department of</v>
      </c>
      <c r="E699" s="1" t="str">
        <f>VLOOKUP($A699,'[2]Protocol Search'!$A:$K,3,FALSE)</f>
        <v>Anesthesiology</v>
      </c>
      <c r="F699" s="1" t="str">
        <f>VLOOKUP($A699,'[2]Protocol Search'!$A:$K,4,FALSE)</f>
        <v>Brummett, Chad</v>
      </c>
      <c r="G699" s="1" t="str">
        <f>VLOOKUP($A699,'[2]Protocol Search'!$A:$K,10,FALSE)</f>
        <v>CTSU - Behavior, Function, and Pain</v>
      </c>
      <c r="H699" s="2">
        <v>43949</v>
      </c>
      <c r="I699" s="2">
        <v>43964</v>
      </c>
      <c r="K699" s="2">
        <v>43962</v>
      </c>
      <c r="N699" s="2" t="s">
        <v>0</v>
      </c>
      <c r="O699" s="2">
        <v>43859</v>
      </c>
      <c r="P699" s="2" t="s">
        <v>0</v>
      </c>
      <c r="Q699" s="2" t="s">
        <v>0</v>
      </c>
      <c r="R699" s="2" t="s">
        <v>0</v>
      </c>
      <c r="S699" s="2" t="s">
        <v>0</v>
      </c>
      <c r="T699" s="2" t="s">
        <v>0</v>
      </c>
      <c r="U699" s="2" t="s">
        <v>0</v>
      </c>
      <c r="V699" s="2" t="s">
        <v>0</v>
      </c>
      <c r="W699" s="2" t="s">
        <v>0</v>
      </c>
      <c r="X699" s="2" t="s">
        <v>0</v>
      </c>
      <c r="Z699" s="2">
        <v>44005</v>
      </c>
      <c r="AA699" s="2" t="s">
        <v>0</v>
      </c>
      <c r="AB699" s="2">
        <v>43896</v>
      </c>
      <c r="AC699" s="2">
        <v>44005</v>
      </c>
      <c r="AD699" s="2" t="s">
        <v>0</v>
      </c>
      <c r="AF699" s="2" t="s">
        <v>0</v>
      </c>
      <c r="AG699" s="2" t="s">
        <v>0</v>
      </c>
      <c r="AH699" s="2" t="s">
        <v>0</v>
      </c>
    </row>
    <row r="700" spans="1:34" x14ac:dyDescent="0.25">
      <c r="A700" s="1" t="s">
        <v>1027</v>
      </c>
      <c r="B700" s="1" t="str">
        <f>VLOOKUP($A700,'[2]Protocol Search'!$A:$K,5,FALSE)</f>
        <v>OPEN TO ACCRUAL</v>
      </c>
      <c r="C700" s="1" t="str">
        <f>VLOOKUP($A700,'[2]Protocol Search'!$A:$K,9,FALSE)</f>
        <v>Externally Peer-Reviewed</v>
      </c>
      <c r="D700" s="1" t="str">
        <f>VLOOKUP($A700,'[2]Protocol Search'!$A:$K,7,FALSE)</f>
        <v>DHHS - National Institutes of Health</v>
      </c>
      <c r="E700" s="1" t="str">
        <f>VLOOKUP($A700,'[2]Protocol Search'!$A:$K,3,FALSE)</f>
        <v>Int Med-Gastroenterology</v>
      </c>
      <c r="F700" s="1" t="str">
        <f>VLOOKUP($A700,'[2]Protocol Search'!$A:$K,4,FALSE)</f>
        <v>Stidham, Ryan</v>
      </c>
      <c r="G700" s="1" t="str">
        <f>VLOOKUP($A700,'[2]Protocol Search'!$A:$K,10,FALSE)</f>
        <v>CTSU - Ambulatory and Chronic Disease</v>
      </c>
      <c r="H700" s="2">
        <v>43851</v>
      </c>
      <c r="I700" s="2">
        <v>43910</v>
      </c>
      <c r="K700" s="2">
        <v>43909</v>
      </c>
      <c r="N700" s="2" t="s">
        <v>0</v>
      </c>
      <c r="O700" s="2">
        <v>43850</v>
      </c>
      <c r="P700" s="2">
        <v>43922</v>
      </c>
      <c r="Q700" s="2">
        <v>43962</v>
      </c>
      <c r="R700" s="2" t="s">
        <v>0</v>
      </c>
      <c r="S700" s="2">
        <v>44006</v>
      </c>
      <c r="T700" s="2">
        <v>43937</v>
      </c>
      <c r="U700" s="2">
        <v>43908</v>
      </c>
      <c r="V700" s="2">
        <v>43937</v>
      </c>
      <c r="W700" s="2">
        <v>43937</v>
      </c>
      <c r="X700" s="2" t="s">
        <v>0</v>
      </c>
      <c r="Z700" s="2">
        <v>44050</v>
      </c>
      <c r="AA700" s="2" t="s">
        <v>0</v>
      </c>
      <c r="AB700" s="2">
        <v>44028</v>
      </c>
      <c r="AC700" s="2">
        <v>44102</v>
      </c>
      <c r="AD700" s="2">
        <v>43937</v>
      </c>
      <c r="AF700" s="2">
        <v>43913</v>
      </c>
      <c r="AG700" s="2">
        <v>43929</v>
      </c>
      <c r="AH700" s="2" t="s">
        <v>0</v>
      </c>
    </row>
    <row r="701" spans="1:34" x14ac:dyDescent="0.25">
      <c r="A701" s="1" t="s">
        <v>1026</v>
      </c>
      <c r="B701" s="1" t="str">
        <f>VLOOKUP($A701,'[2]Protocol Search'!$A:$K,5,FALSE)</f>
        <v>OPEN TO ACCRUAL</v>
      </c>
      <c r="C701" s="1" t="str">
        <f>VLOOKUP($A701,'[2]Protocol Search'!$A:$K,9,FALSE)</f>
        <v>Industry</v>
      </c>
      <c r="D701" s="1" t="str">
        <f>VLOOKUP($A701,'[2]Protocol Search'!$A:$K,7,FALSE)</f>
        <v>SI-BONE, Inc.</v>
      </c>
      <c r="E701" s="1" t="str">
        <f>VLOOKUP($A701,'[2]Protocol Search'!$A:$K,3,FALSE)</f>
        <v>Neurosurgery</v>
      </c>
      <c r="F701" s="1" t="str">
        <f>VLOOKUP($A701,'[2]Protocol Search'!$A:$K,4,FALSE)</f>
        <v>Park, Paul</v>
      </c>
      <c r="G701" s="1" t="str">
        <f>VLOOKUP($A701,'[2]Protocol Search'!$A:$K,10,FALSE)</f>
        <v>CTSU - Neurosciences and Sensory</v>
      </c>
      <c r="H701" s="2">
        <v>43817</v>
      </c>
      <c r="I701" s="2">
        <v>43889</v>
      </c>
      <c r="K701" s="2">
        <v>43868</v>
      </c>
      <c r="N701" s="2">
        <v>43853</v>
      </c>
      <c r="O701" s="2">
        <v>43950</v>
      </c>
      <c r="P701" s="2">
        <v>43907</v>
      </c>
      <c r="Q701" s="2">
        <v>43921</v>
      </c>
      <c r="R701" s="2">
        <v>43868</v>
      </c>
      <c r="S701" s="2">
        <v>44043</v>
      </c>
      <c r="T701" s="2">
        <v>43868</v>
      </c>
      <c r="U701" s="2">
        <v>43817</v>
      </c>
      <c r="V701" s="2">
        <v>43868</v>
      </c>
      <c r="W701" s="2">
        <v>43868</v>
      </c>
      <c r="X701" s="2">
        <v>43951</v>
      </c>
      <c r="AA701" s="2">
        <v>43964</v>
      </c>
      <c r="AB701" s="2">
        <v>44091</v>
      </c>
      <c r="AD701" s="2" t="s">
        <v>0</v>
      </c>
      <c r="AF701" s="2" t="s">
        <v>0</v>
      </c>
      <c r="AG701" s="2">
        <v>43817</v>
      </c>
      <c r="AH701" s="2">
        <v>43817</v>
      </c>
    </row>
    <row r="702" spans="1:34" x14ac:dyDescent="0.25">
      <c r="A702" s="1" t="s">
        <v>1025</v>
      </c>
      <c r="B702" s="1" t="str">
        <f>VLOOKUP($A702,'[2]Protocol Search'!$A:$K,5,FALSE)</f>
        <v>PRMC APPROVAL</v>
      </c>
      <c r="C702" s="1" t="str">
        <f>VLOOKUP($A702,'[2]Protocol Search'!$A:$K,9,FALSE)</f>
        <v>Industry</v>
      </c>
      <c r="D702" s="1" t="str">
        <f>VLOOKUP($A702,'[2]Protocol Search'!$A:$K,7,FALSE)</f>
        <v>CTI Clinical Trial and Consulting Services</v>
      </c>
      <c r="E702" s="1" t="str">
        <f>VLOOKUP($A702,'[2]Protocol Search'!$A:$K,3,FALSE)</f>
        <v>Surgery-Transplant Surgery</v>
      </c>
      <c r="F702" s="1" t="str">
        <f>VLOOKUP($A702,'[2]Protocol Search'!$A:$K,4,FALSE)</f>
        <v>Sung, Randall</v>
      </c>
      <c r="G702" s="1" t="str">
        <f>VLOOKUP($A702,'[2]Protocol Search'!$A:$K,10,FALSE)</f>
        <v>CTSU - Acute, Critical Care, Surgery &amp; Transplant</v>
      </c>
      <c r="H702" s="2">
        <v>43501</v>
      </c>
      <c r="I702" s="2">
        <v>43851</v>
      </c>
      <c r="K702" s="2">
        <v>43851</v>
      </c>
      <c r="N702" s="2">
        <v>43878</v>
      </c>
      <c r="O702" s="2">
        <v>44251</v>
      </c>
      <c r="P702" s="2">
        <v>43902</v>
      </c>
      <c r="Q702" s="2">
        <v>44277</v>
      </c>
      <c r="R702" s="2">
        <v>44274</v>
      </c>
      <c r="T702" s="2">
        <v>44272</v>
      </c>
      <c r="U702" s="2">
        <v>43851</v>
      </c>
      <c r="W702" s="2">
        <v>44272</v>
      </c>
      <c r="AD702" s="2">
        <v>43903</v>
      </c>
      <c r="AF702" s="2">
        <v>43878</v>
      </c>
      <c r="AG702" s="2">
        <v>43902</v>
      </c>
      <c r="AH702" s="2">
        <v>43508</v>
      </c>
    </row>
    <row r="703" spans="1:34" x14ac:dyDescent="0.25">
      <c r="A703" s="1" t="s">
        <v>1024</v>
      </c>
      <c r="B703" s="1" t="str">
        <f>VLOOKUP($A703,'[2]Protocol Search'!$A:$K,5,FALSE)</f>
        <v>ABANDONED</v>
      </c>
      <c r="C703" s="1" t="str">
        <f>VLOOKUP($A703,'[2]Protocol Search'!$A:$K,9,FALSE)</f>
        <v>Industry</v>
      </c>
      <c r="D703" s="1" t="str">
        <f>VLOOKUP($A703,'[2]Protocol Search'!$A:$K,7,FALSE)</f>
        <v>Pfizer</v>
      </c>
      <c r="E703" s="1" t="str">
        <f>VLOOKUP($A703,'[2]Protocol Search'!$A:$K,3,FALSE)</f>
        <v>Dermatology</v>
      </c>
      <c r="F703" s="1" t="str">
        <f>VLOOKUP($A703,'[2]Protocol Search'!$A:$K,4,FALSE)</f>
        <v>Helfrich, Yolanda</v>
      </c>
      <c r="G703" s="1" t="str">
        <f>VLOOKUP($A703,'[2]Protocol Search'!$A:$K,10,FALSE)</f>
        <v>CTSU - Neurosciences and Sensory</v>
      </c>
      <c r="H703" s="2">
        <v>43761</v>
      </c>
      <c r="I703" s="2">
        <v>43801</v>
      </c>
      <c r="K703" s="2">
        <v>43780</v>
      </c>
      <c r="N703" s="2">
        <v>43802</v>
      </c>
      <c r="O703" s="2">
        <v>43880</v>
      </c>
      <c r="P703" s="2">
        <v>43802</v>
      </c>
      <c r="Q703" s="2">
        <v>43907</v>
      </c>
      <c r="R703" s="2">
        <v>43907</v>
      </c>
      <c r="S703" s="2">
        <v>44056</v>
      </c>
      <c r="T703" s="2">
        <v>43907</v>
      </c>
      <c r="U703" s="2">
        <v>43762</v>
      </c>
      <c r="V703" s="2">
        <v>43907</v>
      </c>
      <c r="W703" s="2">
        <v>43907</v>
      </c>
      <c r="X703" s="2">
        <v>43993</v>
      </c>
      <c r="Z703" s="2">
        <v>44064</v>
      </c>
      <c r="AA703" s="2">
        <v>44027</v>
      </c>
      <c r="AB703" s="2">
        <v>44069</v>
      </c>
      <c r="AC703" s="2" t="s">
        <v>0</v>
      </c>
      <c r="AD703" s="2">
        <v>43788</v>
      </c>
      <c r="AF703" s="2">
        <v>43783</v>
      </c>
      <c r="AG703" s="2">
        <v>43783</v>
      </c>
      <c r="AH703" s="2" t="s">
        <v>0</v>
      </c>
    </row>
    <row r="704" spans="1:34" x14ac:dyDescent="0.25">
      <c r="A704" s="1" t="s">
        <v>1023</v>
      </c>
      <c r="B704" s="1" t="str">
        <f>VLOOKUP($A704,'[2]Protocol Search'!$A:$K,5,FALSE)</f>
        <v>OPEN TO ACCRUAL</v>
      </c>
      <c r="C704" s="1" t="str">
        <f>VLOOKUP($A704,'[2]Protocol Search'!$A:$K,9,FALSE)</f>
        <v>Industry</v>
      </c>
      <c r="D704" s="1" t="str">
        <f>VLOOKUP($A704,'[2]Protocol Search'!$A:$K,7,FALSE)</f>
        <v>F. Hoffmann-La Roche AG</v>
      </c>
      <c r="E704" s="1" t="str">
        <f>VLOOKUP($A704,'[2]Protocol Search'!$A:$K,3,FALSE)</f>
        <v>Ophthalmology &amp; Visual Sciences</v>
      </c>
      <c r="F704" s="1" t="str">
        <f>VLOOKUP($A704,'[2]Protocol Search'!$A:$K,4,FALSE)</f>
        <v>Gardner, Thomas</v>
      </c>
      <c r="G704" s="1" t="str">
        <f>VLOOKUP($A704,'[2]Protocol Search'!$A:$K,10,FALSE)</f>
        <v>CTSU - Ambulatory and Chronic Disease</v>
      </c>
      <c r="H704" s="2">
        <v>43711</v>
      </c>
      <c r="I704" s="2">
        <v>43838</v>
      </c>
      <c r="K704" s="2">
        <v>43836</v>
      </c>
      <c r="N704" s="2">
        <v>43850</v>
      </c>
      <c r="O704" s="2">
        <v>43885</v>
      </c>
      <c r="P704" s="2">
        <v>43850</v>
      </c>
      <c r="Q704" s="2">
        <v>43907</v>
      </c>
      <c r="R704" s="2">
        <v>43865</v>
      </c>
      <c r="S704" s="2">
        <v>43986</v>
      </c>
      <c r="T704" s="2">
        <v>43865</v>
      </c>
      <c r="U704" s="2">
        <v>43836</v>
      </c>
      <c r="V704" s="2">
        <v>43922</v>
      </c>
      <c r="W704" s="2">
        <v>43857</v>
      </c>
      <c r="X704" s="2">
        <v>43922</v>
      </c>
      <c r="Z704" s="2">
        <v>43990</v>
      </c>
      <c r="AA704" s="2">
        <v>43942</v>
      </c>
      <c r="AB704" s="2">
        <v>43990</v>
      </c>
      <c r="AC704" s="2">
        <v>44078</v>
      </c>
      <c r="AD704" s="2">
        <v>43851</v>
      </c>
      <c r="AF704" s="2">
        <v>43838</v>
      </c>
      <c r="AG704" s="2">
        <v>43839</v>
      </c>
      <c r="AH704" s="2">
        <v>43725</v>
      </c>
    </row>
    <row r="705" spans="1:34" x14ac:dyDescent="0.25">
      <c r="A705" s="1" t="s">
        <v>1022</v>
      </c>
      <c r="B705" s="1" t="str">
        <f>VLOOKUP($A705,'[2]Protocol Search'!$A:$K,5,FALSE)</f>
        <v>ABANDONED</v>
      </c>
      <c r="C705" s="1" t="str">
        <f>VLOOKUP($A705,'[2]Protocol Search'!$A:$K,9,FALSE)</f>
        <v>Industry</v>
      </c>
      <c r="D705" s="1" t="str">
        <f>VLOOKUP($A705,'[2]Protocol Search'!$A:$K,7,FALSE)</f>
        <v>Madrigal Pharmaceuticals, Inc.</v>
      </c>
      <c r="E705" s="1" t="str">
        <f>VLOOKUP($A705,'[2]Protocol Search'!$A:$K,3,FALSE)</f>
        <v>Int Med-Metabolism, Endo &amp; Diabetes</v>
      </c>
      <c r="F705" s="1" t="str">
        <f>VLOOKUP($A705,'[2]Protocol Search'!$A:$K,4,FALSE)</f>
        <v>Oral, Elif</v>
      </c>
      <c r="G705" s="1" t="str">
        <f>VLOOKUP($A705,'[2]Protocol Search'!$A:$K,10,FALSE)</f>
        <v>CTSU - Ambulatory and Chronic Disease</v>
      </c>
      <c r="H705" s="2">
        <v>43731</v>
      </c>
      <c r="I705" s="2">
        <v>43839</v>
      </c>
      <c r="K705" s="2">
        <v>43837</v>
      </c>
      <c r="N705" s="2">
        <v>43847</v>
      </c>
      <c r="O705" s="2">
        <v>43867</v>
      </c>
      <c r="P705" s="2">
        <v>43852</v>
      </c>
      <c r="R705" s="2">
        <v>43849</v>
      </c>
      <c r="T705" s="2">
        <v>43847</v>
      </c>
      <c r="U705" s="2">
        <v>43836</v>
      </c>
      <c r="W705" s="2">
        <v>43873</v>
      </c>
      <c r="AD705" s="2">
        <v>43850</v>
      </c>
      <c r="AF705" s="2">
        <v>43839</v>
      </c>
      <c r="AG705" s="2">
        <v>43840</v>
      </c>
      <c r="AH705" s="2" t="s">
        <v>0</v>
      </c>
    </row>
    <row r="706" spans="1:34" x14ac:dyDescent="0.25">
      <c r="A706" s="1" t="s">
        <v>1021</v>
      </c>
      <c r="B706" s="1" t="str">
        <f>VLOOKUP($A706,'[2]Protocol Search'!$A:$K,5,FALSE)</f>
        <v>ABANDONED</v>
      </c>
      <c r="C706" s="1" t="str">
        <f>VLOOKUP($A706,'[2]Protocol Search'!$A:$K,9,FALSE)</f>
        <v>Industry</v>
      </c>
      <c r="D706" s="1" t="str">
        <f>VLOOKUP($A706,'[2]Protocol Search'!$A:$K,7,FALSE)</f>
        <v>GlaxoSmithKline (GSK)</v>
      </c>
      <c r="E706" s="1" t="str">
        <f>VLOOKUP($A706,'[2]Protocol Search'!$A:$K,3,FALSE)</f>
        <v>Int Med-Gastroenterology</v>
      </c>
      <c r="F706" s="1" t="str">
        <f>VLOOKUP($A706,'[2]Protocol Search'!$A:$K,4,FALSE)</f>
        <v>Higgins, Peter</v>
      </c>
      <c r="G706" s="1" t="str">
        <f>VLOOKUP($A706,'[2]Protocol Search'!$A:$K,10,FALSE)</f>
        <v>CTSU - Ambulatory and Chronic Disease</v>
      </c>
      <c r="H706" s="2">
        <v>43749</v>
      </c>
      <c r="I706" s="2">
        <v>43860</v>
      </c>
      <c r="K706" s="2">
        <v>43853</v>
      </c>
      <c r="N706" s="2">
        <v>43867</v>
      </c>
      <c r="O706" s="2">
        <v>44047</v>
      </c>
      <c r="P706" s="2">
        <v>43893</v>
      </c>
      <c r="Q706" s="2">
        <v>43909</v>
      </c>
      <c r="R706" s="2">
        <v>43956</v>
      </c>
      <c r="T706" s="2">
        <v>43928</v>
      </c>
      <c r="U706" s="2">
        <v>43850</v>
      </c>
      <c r="W706" s="2">
        <v>43920</v>
      </c>
      <c r="AD706" s="2">
        <v>43880</v>
      </c>
      <c r="AF706" s="2">
        <v>43861</v>
      </c>
      <c r="AG706" s="2">
        <v>43861</v>
      </c>
      <c r="AH706" s="2" t="s">
        <v>0</v>
      </c>
    </row>
    <row r="707" spans="1:34" x14ac:dyDescent="0.25">
      <c r="A707" s="1" t="s">
        <v>1020</v>
      </c>
      <c r="B707" s="1" t="str">
        <f>VLOOKUP($A707,'[2]Protocol Search'!$A:$K,5,FALSE)</f>
        <v>ON HOLD</v>
      </c>
      <c r="C707" s="1" t="str">
        <f>VLOOKUP($A707,'[2]Protocol Search'!$A:$K,9,FALSE)</f>
        <v>Externally Peer-Reviewed</v>
      </c>
      <c r="D707" s="1" t="str">
        <f>VLOOKUP($A707,'[2]Protocol Search'!$A:$K,7,FALSE)</f>
        <v>DHHS - National Institutes of Health</v>
      </c>
      <c r="E707" s="1" t="str">
        <f>VLOOKUP($A707,'[2]Protocol Search'!$A:$K,3,FALSE)</f>
        <v>School of Kinesiology</v>
      </c>
      <c r="F707" s="1" t="str">
        <f>VLOOKUP($A707,'[2]Protocol Search'!$A:$K,4,FALSE)</f>
        <v>Horowitz, Jeffrey</v>
      </c>
      <c r="G707" s="1" t="str">
        <f>VLOOKUP($A707,'[2]Protocol Search'!$A:$K,10,FALSE)</f>
        <v>CTSU - Behavior, Function, and Pain</v>
      </c>
      <c r="H707" s="2">
        <v>43832</v>
      </c>
      <c r="AH707" s="2" t="s">
        <v>0</v>
      </c>
    </row>
    <row r="708" spans="1:34" x14ac:dyDescent="0.25">
      <c r="A708" s="1" t="s">
        <v>1019</v>
      </c>
      <c r="B708" s="1" t="str">
        <f>VLOOKUP($A708,'[2]Protocol Search'!$A:$K,5,FALSE)</f>
        <v>OPEN TO ACCRUAL</v>
      </c>
      <c r="C708" s="1" t="str">
        <f>VLOOKUP($A708,'[2]Protocol Search'!$A:$K,9,FALSE)</f>
        <v>Institutional</v>
      </c>
      <c r="D708" s="1" t="str">
        <f>VLOOKUP($A708,'[2]Protocol Search'!$A:$K,7,FALSE)</f>
        <v>Children's Oncology Group (COG)</v>
      </c>
      <c r="E708" s="1" t="str">
        <f>VLOOKUP($A708,'[2]Protocol Search'!$A:$K,3,FALSE)</f>
        <v>Pediatrics-Hematology/Oncology</v>
      </c>
      <c r="F708" s="1" t="str">
        <f>VLOOKUP($A708,'[2]Protocol Search'!$A:$K,4,FALSE)</f>
        <v>Franson, Andrea</v>
      </c>
      <c r="G708" s="1" t="str">
        <f>VLOOKUP($A708,'[2]Protocol Search'!$A:$K,10,FALSE)</f>
        <v>CTSU - Childrens</v>
      </c>
      <c r="H708" s="2">
        <v>43844</v>
      </c>
      <c r="I708" s="2">
        <v>43880</v>
      </c>
      <c r="K708" s="2">
        <v>43853</v>
      </c>
      <c r="N708" s="2" t="s">
        <v>0</v>
      </c>
      <c r="O708" s="2">
        <v>43859</v>
      </c>
      <c r="P708" s="2">
        <v>43916</v>
      </c>
      <c r="Q708" s="2">
        <v>43929</v>
      </c>
      <c r="R708" s="2" t="s">
        <v>0</v>
      </c>
      <c r="S708" s="2">
        <v>43930</v>
      </c>
      <c r="T708" s="2">
        <v>43902</v>
      </c>
      <c r="U708" s="2">
        <v>43853</v>
      </c>
      <c r="V708" s="2">
        <v>43902</v>
      </c>
      <c r="W708" s="2">
        <v>43899</v>
      </c>
      <c r="X708" s="2" t="s">
        <v>0</v>
      </c>
      <c r="Z708" s="2">
        <v>43970</v>
      </c>
      <c r="AA708" s="2" t="s">
        <v>0</v>
      </c>
      <c r="AB708" s="2" t="s">
        <v>0</v>
      </c>
      <c r="AC708" s="2">
        <v>44090</v>
      </c>
      <c r="AD708" s="2" t="s">
        <v>0</v>
      </c>
      <c r="AF708" s="2">
        <v>43892</v>
      </c>
      <c r="AG708" s="2" t="s">
        <v>0</v>
      </c>
      <c r="AH708" s="2" t="s">
        <v>0</v>
      </c>
    </row>
    <row r="709" spans="1:34" x14ac:dyDescent="0.25">
      <c r="A709" s="1" t="s">
        <v>1018</v>
      </c>
      <c r="B709" s="1" t="str">
        <f>VLOOKUP($A709,'[2]Protocol Search'!$A:$K,5,FALSE)</f>
        <v>ABANDONED</v>
      </c>
      <c r="C709" s="1" t="str">
        <f>VLOOKUP($A709,'[2]Protocol Search'!$A:$K,9,FALSE)</f>
        <v>Externally Peer-Reviewed</v>
      </c>
      <c r="D709" s="1" t="str">
        <f>VLOOKUP($A709,'[2]Protocol Search'!$A:$K,7,FALSE)</f>
        <v>DHHS - National Institutes of Health</v>
      </c>
      <c r="E709" s="1" t="str">
        <f>VLOOKUP($A709,'[2]Protocol Search'!$A:$K,3,FALSE)</f>
        <v>Radiology</v>
      </c>
      <c r="F709" s="1" t="str">
        <f>VLOOKUP($A709,'[2]Protocol Search'!$A:$K,4,FALSE)</f>
        <v>Wright, Katherine</v>
      </c>
      <c r="G709" s="1" t="str">
        <f>VLOOKUP($A709,'[2]Protocol Search'!$A:$K,10,FALSE)</f>
        <v>CTSU - Ambulatory and Chronic Disease</v>
      </c>
      <c r="H709" s="2">
        <v>43875</v>
      </c>
      <c r="I709" s="2">
        <v>43896</v>
      </c>
      <c r="K709" s="2">
        <v>43894</v>
      </c>
      <c r="N709" s="2" t="s">
        <v>0</v>
      </c>
      <c r="O709" s="2">
        <v>43882</v>
      </c>
      <c r="P709" s="2">
        <v>43910</v>
      </c>
      <c r="Q709" s="2">
        <v>44054</v>
      </c>
      <c r="R709" s="2" t="s">
        <v>0</v>
      </c>
      <c r="U709" s="2">
        <v>43893</v>
      </c>
      <c r="W709" s="2">
        <v>44033</v>
      </c>
      <c r="X709" s="2" t="s">
        <v>0</v>
      </c>
      <c r="AA709" s="2" t="s">
        <v>0</v>
      </c>
      <c r="AD709" s="2">
        <v>43913</v>
      </c>
      <c r="AF709" s="2">
        <v>43899</v>
      </c>
      <c r="AG709" s="2">
        <v>43899</v>
      </c>
      <c r="AH709" s="2" t="s">
        <v>0</v>
      </c>
    </row>
    <row r="710" spans="1:34" x14ac:dyDescent="0.25">
      <c r="A710" s="1" t="s">
        <v>1017</v>
      </c>
      <c r="B710" s="1" t="str">
        <f>VLOOKUP($A710,'[2]Protocol Search'!$A:$K,5,FALSE)</f>
        <v>OPEN TO ACCRUAL</v>
      </c>
      <c r="C710" s="1" t="str">
        <f>VLOOKUP($A710,'[2]Protocol Search'!$A:$K,9,FALSE)</f>
        <v>Industry</v>
      </c>
      <c r="D710" s="1" t="str">
        <f>VLOOKUP($A710,'[2]Protocol Search'!$A:$K,7,FALSE)</f>
        <v>Pediatric Early Phase Clinical Trials Network (PEP-CTN)</v>
      </c>
      <c r="E710" s="1" t="str">
        <f>VLOOKUP($A710,'[2]Protocol Search'!$A:$K,3,FALSE)</f>
        <v>Pediatrics-Hematology/Oncology</v>
      </c>
      <c r="F710" s="1" t="str">
        <f>VLOOKUP($A710,'[2]Protocol Search'!$A:$K,4,FALSE)</f>
        <v>Mody, Rajen</v>
      </c>
      <c r="G710" s="1" t="str">
        <f>VLOOKUP($A710,'[2]Protocol Search'!$A:$K,10,FALSE)</f>
        <v>CTSU - Childrens</v>
      </c>
      <c r="H710" s="2">
        <v>43844</v>
      </c>
      <c r="I710" s="2">
        <v>43881</v>
      </c>
      <c r="K710" s="2">
        <v>43846</v>
      </c>
      <c r="N710" s="2">
        <v>43936</v>
      </c>
      <c r="O710" s="2">
        <v>43875</v>
      </c>
      <c r="P710" s="2">
        <v>43902</v>
      </c>
      <c r="Q710" s="2">
        <v>43927</v>
      </c>
      <c r="R710" s="2" t="s">
        <v>0</v>
      </c>
      <c r="S710" s="2">
        <v>44033</v>
      </c>
      <c r="T710" s="2">
        <v>44022</v>
      </c>
      <c r="U710" s="2">
        <v>43844</v>
      </c>
      <c r="V710" s="2" t="s">
        <v>0</v>
      </c>
      <c r="W710" s="2">
        <v>43977</v>
      </c>
      <c r="X710" s="2">
        <v>44053</v>
      </c>
      <c r="Z710" s="2">
        <v>44144</v>
      </c>
      <c r="AA710" s="2">
        <v>44097</v>
      </c>
      <c r="AB710" s="2">
        <v>44103</v>
      </c>
      <c r="AC710" s="2">
        <v>44144</v>
      </c>
      <c r="AD710" s="2" t="s">
        <v>0</v>
      </c>
      <c r="AF710" s="2" t="s">
        <v>0</v>
      </c>
      <c r="AG710" s="2" t="s">
        <v>0</v>
      </c>
      <c r="AH710" s="2" t="s">
        <v>0</v>
      </c>
    </row>
    <row r="711" spans="1:34" x14ac:dyDescent="0.25">
      <c r="A711" s="1" t="s">
        <v>1016</v>
      </c>
      <c r="B711" s="1" t="str">
        <f>VLOOKUP($A711,'[2]Protocol Search'!$A:$K,5,FALSE)</f>
        <v>ABANDONED</v>
      </c>
      <c r="C711" s="1" t="str">
        <f>VLOOKUP($A711,'[2]Protocol Search'!$A:$K,9,FALSE)</f>
        <v>Institutional</v>
      </c>
      <c r="D711" s="1" t="str">
        <f>VLOOKUP($A711,'[2]Protocol Search'!$A:$K,7,FALSE)</f>
        <v>University Medical Center Utrecht</v>
      </c>
      <c r="E711" s="1" t="str">
        <f>VLOOKUP($A711,'[2]Protocol Search'!$A:$K,3,FALSE)</f>
        <v>Neurology</v>
      </c>
      <c r="F711" s="1" t="str">
        <f>VLOOKUP($A711,'[2]Protocol Search'!$A:$K,4,FALSE)</f>
        <v>Stino, Amro</v>
      </c>
      <c r="G711" s="1" t="str">
        <f>VLOOKUP($A711,'[2]Protocol Search'!$A:$K,10,FALSE)</f>
        <v>CTSU - Neurosciences and Sensory</v>
      </c>
      <c r="H711" s="2">
        <v>43802</v>
      </c>
      <c r="I711" s="2">
        <v>43864</v>
      </c>
      <c r="K711" s="2">
        <v>43850</v>
      </c>
      <c r="N711" s="2">
        <v>43914</v>
      </c>
      <c r="O711" s="2">
        <v>43881</v>
      </c>
      <c r="P711" s="2">
        <v>43881</v>
      </c>
      <c r="Q711" s="2">
        <v>43882</v>
      </c>
      <c r="R711" s="2" t="s">
        <v>0</v>
      </c>
      <c r="U711" s="2" t="s">
        <v>0</v>
      </c>
      <c r="W711" s="2">
        <v>43871</v>
      </c>
      <c r="AD711" s="2" t="s">
        <v>0</v>
      </c>
      <c r="AF711" s="2" t="s">
        <v>0</v>
      </c>
      <c r="AG711" s="2" t="s">
        <v>0</v>
      </c>
      <c r="AH711" s="2" t="s">
        <v>0</v>
      </c>
    </row>
    <row r="712" spans="1:34" x14ac:dyDescent="0.25">
      <c r="A712" s="1" t="s">
        <v>1015</v>
      </c>
      <c r="B712" s="1" t="str">
        <f>VLOOKUP($A712,'[2]Protocol Search'!$A:$K,5,FALSE)</f>
        <v>OPEN TO ACCRUAL</v>
      </c>
      <c r="C712" s="1" t="str">
        <f>VLOOKUP($A712,'[2]Protocol Search'!$A:$K,9,FALSE)</f>
        <v>Industry</v>
      </c>
      <c r="D712" s="1" t="str">
        <f>VLOOKUP($A712,'[2]Protocol Search'!$A:$K,7,FALSE)</f>
        <v>Dyve Biosciences</v>
      </c>
      <c r="E712" s="1" t="str">
        <f>VLOOKUP($A712,'[2]Protocol Search'!$A:$K,3,FALSE)</f>
        <v>Int Med-Rheumatology</v>
      </c>
      <c r="F712" s="1" t="str">
        <f>VLOOKUP($A712,'[2]Protocol Search'!$A:$K,4,FALSE)</f>
        <v>Khanna, Puja</v>
      </c>
      <c r="G712" s="1" t="str">
        <f>VLOOKUP($A712,'[2]Protocol Search'!$A:$K,10,FALSE)</f>
        <v>CTSU - Ambulatory and Chronic Disease</v>
      </c>
      <c r="H712" s="2">
        <v>43662</v>
      </c>
      <c r="I712" s="2">
        <v>43699</v>
      </c>
      <c r="K712" s="2">
        <v>43698</v>
      </c>
      <c r="N712" s="2">
        <v>43699</v>
      </c>
      <c r="O712" s="2">
        <v>43854</v>
      </c>
      <c r="P712" s="2">
        <v>43707</v>
      </c>
      <c r="Q712" s="2">
        <v>43706</v>
      </c>
      <c r="R712" s="2">
        <v>43791</v>
      </c>
      <c r="S712" s="2">
        <v>43874</v>
      </c>
      <c r="T712" s="2">
        <v>43790</v>
      </c>
      <c r="U712" s="2">
        <v>43680</v>
      </c>
      <c r="V712" s="2">
        <v>43832</v>
      </c>
      <c r="W712" s="2">
        <v>43766</v>
      </c>
      <c r="X712" s="2">
        <v>43833</v>
      </c>
      <c r="Z712" s="2">
        <v>43893</v>
      </c>
      <c r="AA712" s="2">
        <v>43846</v>
      </c>
      <c r="AB712" s="2">
        <v>43896</v>
      </c>
      <c r="AC712" s="2">
        <v>43896</v>
      </c>
      <c r="AD712" s="2">
        <v>43706</v>
      </c>
      <c r="AF712" s="2">
        <v>43699</v>
      </c>
      <c r="AG712" s="2">
        <v>43704</v>
      </c>
      <c r="AH712" s="2" t="s">
        <v>0</v>
      </c>
    </row>
    <row r="713" spans="1:34" x14ac:dyDescent="0.25">
      <c r="A713" s="1" t="s">
        <v>1014</v>
      </c>
      <c r="B713" s="1" t="str">
        <f>VLOOKUP($A713,'[2]Protocol Search'!$A:$K,5,FALSE)</f>
        <v>OPEN TO ACCRUAL</v>
      </c>
      <c r="C713" s="1" t="str">
        <f>VLOOKUP($A713,'[2]Protocol Search'!$A:$K,9,FALSE)</f>
        <v>Industry</v>
      </c>
      <c r="D713" s="1" t="str">
        <f>VLOOKUP($A713,'[2]Protocol Search'!$A:$K,7,FALSE)</f>
        <v>Takeda</v>
      </c>
      <c r="E713" s="1" t="str">
        <f>VLOOKUP($A713,'[2]Protocol Search'!$A:$K,3,FALSE)</f>
        <v>Int Med-Allergy</v>
      </c>
      <c r="F713" s="1" t="str">
        <f>VLOOKUP($A713,'[2]Protocol Search'!$A:$K,4,FALSE)</f>
        <v>Baptist, Alan</v>
      </c>
      <c r="G713" s="1" t="str">
        <f>VLOOKUP($A713,'[2]Protocol Search'!$A:$K,10,FALSE)</f>
        <v>CTSU - Ambulatory and Chronic Disease</v>
      </c>
      <c r="H713" s="2">
        <v>43661</v>
      </c>
      <c r="I713" s="2">
        <v>43795</v>
      </c>
      <c r="K713" s="2">
        <v>43794</v>
      </c>
      <c r="N713" s="2">
        <v>43845</v>
      </c>
      <c r="O713" s="2">
        <v>43860</v>
      </c>
      <c r="P713" s="2">
        <v>43814</v>
      </c>
      <c r="Q713" s="2">
        <v>43845</v>
      </c>
      <c r="R713" s="2">
        <v>43860</v>
      </c>
      <c r="S713" s="2">
        <v>44127</v>
      </c>
      <c r="T713" s="2">
        <v>43860</v>
      </c>
      <c r="U713" s="2">
        <v>43783</v>
      </c>
      <c r="V713" s="2">
        <v>44097</v>
      </c>
      <c r="W713" s="2">
        <v>43847</v>
      </c>
      <c r="X713" s="2">
        <v>44097</v>
      </c>
      <c r="Z713" s="2">
        <v>44131</v>
      </c>
      <c r="AA713" s="2">
        <v>44124</v>
      </c>
      <c r="AB713" s="2">
        <v>44124</v>
      </c>
      <c r="AC713" s="2">
        <v>44167</v>
      </c>
      <c r="AD713" s="2">
        <v>43816</v>
      </c>
      <c r="AF713" s="2">
        <v>43795</v>
      </c>
      <c r="AG713" s="2">
        <v>43802</v>
      </c>
      <c r="AH713" s="2" t="s">
        <v>0</v>
      </c>
    </row>
    <row r="714" spans="1:34" x14ac:dyDescent="0.25">
      <c r="A714" s="1" t="s">
        <v>1013</v>
      </c>
      <c r="B714" s="1" t="str">
        <f>VLOOKUP($A714,'[2]Protocol Search'!$A:$K,5,FALSE)</f>
        <v>OPEN TO ACCRUAL</v>
      </c>
      <c r="C714" s="1" t="str">
        <f>VLOOKUP($A714,'[2]Protocol Search'!$A:$K,9,FALSE)</f>
        <v>Industry</v>
      </c>
      <c r="D714" s="1" t="str">
        <f>VLOOKUP($A714,'[2]Protocol Search'!$A:$K,7,FALSE)</f>
        <v>Allakos</v>
      </c>
      <c r="E714" s="1" t="str">
        <f>VLOOKUP($A714,'[2]Protocol Search'!$A:$K,3,FALSE)</f>
        <v>Int Med-Gastroenterology</v>
      </c>
      <c r="F714" s="1" t="str">
        <f>VLOOKUP($A714,'[2]Protocol Search'!$A:$K,4,FALSE)</f>
        <v>Chen, Joan</v>
      </c>
      <c r="G714" s="1" t="str">
        <f>VLOOKUP($A714,'[2]Protocol Search'!$A:$K,10,FALSE)</f>
        <v>CTSU - Ambulatory and Chronic Disease</v>
      </c>
      <c r="H714" s="2">
        <v>43791</v>
      </c>
      <c r="I714" s="2">
        <v>43823</v>
      </c>
      <c r="K714" s="2">
        <v>43822</v>
      </c>
      <c r="N714" s="2">
        <v>43844</v>
      </c>
      <c r="O714" s="2">
        <v>43899</v>
      </c>
      <c r="P714" s="2">
        <v>43844</v>
      </c>
      <c r="Q714" s="2">
        <v>43922</v>
      </c>
      <c r="R714" s="2">
        <v>43902</v>
      </c>
      <c r="S714" s="2">
        <v>44005</v>
      </c>
      <c r="T714" s="2">
        <v>43902</v>
      </c>
      <c r="U714" s="2">
        <v>43819</v>
      </c>
      <c r="V714" s="2">
        <v>44022</v>
      </c>
      <c r="W714" s="2">
        <v>43901</v>
      </c>
      <c r="X714" s="2">
        <v>44027</v>
      </c>
      <c r="Z714" s="2">
        <v>44179</v>
      </c>
      <c r="AA714" s="2">
        <v>44133</v>
      </c>
      <c r="AB714" s="2">
        <v>44180</v>
      </c>
      <c r="AC714" s="2">
        <v>44252</v>
      </c>
      <c r="AD714" s="2">
        <v>43846</v>
      </c>
      <c r="AF714" s="2">
        <v>43833</v>
      </c>
      <c r="AG714" s="2">
        <v>43836</v>
      </c>
      <c r="AH714" s="2" t="s">
        <v>0</v>
      </c>
    </row>
    <row r="715" spans="1:34" x14ac:dyDescent="0.25">
      <c r="A715" s="1" t="s">
        <v>1012</v>
      </c>
      <c r="B715" s="1" t="str">
        <f>VLOOKUP($A715,'[2]Protocol Search'!$A:$K,5,FALSE)</f>
        <v>ABANDONED</v>
      </c>
      <c r="C715" s="1" t="str">
        <f>VLOOKUP($A715,'[2]Protocol Search'!$A:$K,9,FALSE)</f>
        <v>Industry</v>
      </c>
      <c r="D715" s="1" t="str">
        <f>VLOOKUP($A715,'[2]Protocol Search'!$A:$K,7,FALSE)</f>
        <v>Allakos</v>
      </c>
      <c r="E715" s="1" t="str">
        <f>VLOOKUP($A715,'[2]Protocol Search'!$A:$K,3,FALSE)</f>
        <v>Int Med-Gastroenterology</v>
      </c>
      <c r="F715" s="1" t="str">
        <f>VLOOKUP($A715,'[2]Protocol Search'!$A:$K,4,FALSE)</f>
        <v>Chen, Joan</v>
      </c>
      <c r="G715" s="1" t="str">
        <f>VLOOKUP($A715,'[2]Protocol Search'!$A:$K,10,FALSE)</f>
        <v>CTSU - Ambulatory and Chronic Disease</v>
      </c>
      <c r="H715" s="2">
        <v>43762</v>
      </c>
      <c r="I715" s="2">
        <v>43823</v>
      </c>
      <c r="K715" s="2">
        <v>43822</v>
      </c>
      <c r="N715" s="2">
        <v>43843</v>
      </c>
      <c r="O715" s="2">
        <v>43887</v>
      </c>
      <c r="P715" s="2">
        <v>43846</v>
      </c>
      <c r="Q715" s="2">
        <v>43900</v>
      </c>
      <c r="R715" s="2">
        <v>44229</v>
      </c>
      <c r="S715" s="2" t="s">
        <v>0</v>
      </c>
      <c r="T715" s="2">
        <v>43902</v>
      </c>
      <c r="U715" s="2">
        <v>43819</v>
      </c>
      <c r="V715" s="2" t="s">
        <v>0</v>
      </c>
      <c r="W715" s="2">
        <v>43901</v>
      </c>
      <c r="X715" s="2" t="s">
        <v>0</v>
      </c>
      <c r="Z715" s="2">
        <v>44223</v>
      </c>
      <c r="AA715" s="2" t="s">
        <v>0</v>
      </c>
      <c r="AB715" s="2" t="s">
        <v>0</v>
      </c>
      <c r="AC715" s="2" t="s">
        <v>0</v>
      </c>
      <c r="AD715" s="2">
        <v>43846</v>
      </c>
      <c r="AF715" s="2">
        <v>43833</v>
      </c>
      <c r="AG715" s="2">
        <v>43836</v>
      </c>
      <c r="AH715" s="2" t="s">
        <v>0</v>
      </c>
    </row>
    <row r="716" spans="1:34" x14ac:dyDescent="0.25">
      <c r="A716" s="1" t="s">
        <v>1011</v>
      </c>
      <c r="B716" s="1" t="str">
        <f>VLOOKUP($A716,'[2]Protocol Search'!$A:$K,5,FALSE)</f>
        <v>ABANDONED</v>
      </c>
      <c r="C716" s="1" t="str">
        <f>VLOOKUP($A716,'[2]Protocol Search'!$A:$K,9,FALSE)</f>
        <v>Industry</v>
      </c>
      <c r="D716" s="1" t="str">
        <f>VLOOKUP($A716,'[2]Protocol Search'!$A:$K,7,FALSE)</f>
        <v>Vertex Pharmaceuticals</v>
      </c>
      <c r="E716" s="1" t="str">
        <f>VLOOKUP($A716,'[2]Protocol Search'!$A:$K,3,FALSE)</f>
        <v>Int Med-Nephrology</v>
      </c>
      <c r="F716" s="1" t="str">
        <f>VLOOKUP($A716,'[2]Protocol Search'!$A:$K,4,FALSE)</f>
        <v>Mariani, Laura</v>
      </c>
      <c r="G716" s="1" t="str">
        <f>VLOOKUP($A716,'[2]Protocol Search'!$A:$K,10,FALSE)</f>
        <v>CTSU - Ambulatory and Chronic Disease</v>
      </c>
      <c r="H716" s="2">
        <v>43865</v>
      </c>
      <c r="I716" s="2">
        <v>43873</v>
      </c>
      <c r="K716" s="2">
        <v>43872</v>
      </c>
      <c r="N716" s="2">
        <v>43888</v>
      </c>
      <c r="O716" s="2">
        <v>43879</v>
      </c>
      <c r="P716" s="2">
        <v>43885</v>
      </c>
      <c r="Q716" s="2">
        <v>43895</v>
      </c>
      <c r="R716" s="2">
        <v>43896</v>
      </c>
      <c r="S716" s="2" t="s">
        <v>0</v>
      </c>
      <c r="T716" s="2">
        <v>43896</v>
      </c>
      <c r="U716" s="2">
        <v>43865</v>
      </c>
      <c r="V716" s="2">
        <v>44001</v>
      </c>
      <c r="W716" s="2">
        <v>43888</v>
      </c>
      <c r="X716" s="2" t="s">
        <v>0</v>
      </c>
      <c r="Z716" s="2" t="s">
        <v>0</v>
      </c>
      <c r="AA716" s="2" t="s">
        <v>0</v>
      </c>
      <c r="AB716" s="2" t="s">
        <v>0</v>
      </c>
      <c r="AC716" s="2" t="s">
        <v>0</v>
      </c>
      <c r="AD716" s="2">
        <v>43887</v>
      </c>
      <c r="AF716" s="2">
        <v>43873</v>
      </c>
      <c r="AG716" s="2">
        <v>43874</v>
      </c>
      <c r="AH716" s="2" t="s">
        <v>0</v>
      </c>
    </row>
    <row r="717" spans="1:34" x14ac:dyDescent="0.25">
      <c r="A717" s="1" t="s">
        <v>1010</v>
      </c>
      <c r="B717" s="1" t="str">
        <f>VLOOKUP($A717,'[2]Protocol Search'!$A:$K,5,FALSE)</f>
        <v>OPEN TO ACCRUAL</v>
      </c>
      <c r="C717" s="1" t="str">
        <f>VLOOKUP($A717,'[2]Protocol Search'!$A:$K,9,FALSE)</f>
        <v>Industry</v>
      </c>
      <c r="D717" s="1" t="str">
        <f>VLOOKUP($A717,'[2]Protocol Search'!$A:$K,7,FALSE)</f>
        <v>Rhythm Pharmaceuticals, Inc.</v>
      </c>
      <c r="E717" s="1" t="str">
        <f>VLOOKUP($A717,'[2]Protocol Search'!$A:$K,3,FALSE)</f>
        <v>Int Med-Metabolism, Endo &amp; Diabetes</v>
      </c>
      <c r="F717" s="1" t="str">
        <f>VLOOKUP($A717,'[2]Protocol Search'!$A:$K,4,FALSE)</f>
        <v>Oral, Elif</v>
      </c>
      <c r="G717" s="1" t="str">
        <f>VLOOKUP($A717,'[2]Protocol Search'!$A:$K,10,FALSE)</f>
        <v>CTSU - Ambulatory and Chronic Disease</v>
      </c>
      <c r="H717" s="2">
        <v>43789</v>
      </c>
      <c r="I717" s="2">
        <v>43885</v>
      </c>
      <c r="K717" s="2">
        <v>43881</v>
      </c>
      <c r="N717" s="2">
        <v>43898</v>
      </c>
      <c r="O717" s="2">
        <v>43921</v>
      </c>
      <c r="P717" s="2">
        <v>43895</v>
      </c>
      <c r="Q717" s="2">
        <v>43919</v>
      </c>
      <c r="R717" s="2">
        <v>43935</v>
      </c>
      <c r="S717" s="2">
        <v>44026</v>
      </c>
      <c r="T717" s="2">
        <v>43931</v>
      </c>
      <c r="U717" s="2">
        <v>43874</v>
      </c>
      <c r="V717" s="2">
        <v>43984</v>
      </c>
      <c r="W717" s="2">
        <v>43928</v>
      </c>
      <c r="X717" s="2">
        <v>43984</v>
      </c>
      <c r="Z717" s="2">
        <v>44064</v>
      </c>
      <c r="AA717" s="2">
        <v>44000</v>
      </c>
      <c r="AB717" s="2">
        <v>44033</v>
      </c>
      <c r="AC717" s="2">
        <v>44064</v>
      </c>
      <c r="AD717" s="2">
        <v>43899</v>
      </c>
      <c r="AF717" s="2">
        <v>43885</v>
      </c>
      <c r="AG717" s="2">
        <v>43885</v>
      </c>
      <c r="AH717" s="2">
        <v>43802</v>
      </c>
    </row>
    <row r="718" spans="1:34" x14ac:dyDescent="0.25">
      <c r="A718" s="1" t="s">
        <v>1009</v>
      </c>
      <c r="B718" s="1" t="str">
        <f>VLOOKUP($A718,'[2]Protocol Search'!$A:$K,5,FALSE)</f>
        <v>OPEN TO ACCRUAL</v>
      </c>
      <c r="C718" s="1" t="str">
        <f>VLOOKUP($A718,'[2]Protocol Search'!$A:$K,9,FALSE)</f>
        <v>Externally Peer-Reviewed</v>
      </c>
      <c r="D718" s="1" t="str">
        <f>VLOOKUP($A718,'[2]Protocol Search'!$A:$K,7,FALSE)</f>
        <v>NIH-NIDDK  - National Institutes of Health   Subcontracts</v>
      </c>
      <c r="E718" s="1" t="str">
        <f>VLOOKUP($A718,'[2]Protocol Search'!$A:$K,3,FALSE)</f>
        <v>Neurosurgery</v>
      </c>
      <c r="F718" s="1" t="str">
        <f>VLOOKUP($A718,'[2]Protocol Search'!$A:$K,4,FALSE)</f>
        <v>Pandey, Aditya</v>
      </c>
      <c r="G718" s="1" t="str">
        <f>VLOOKUP($A718,'[2]Protocol Search'!$A:$K,10,FALSE)</f>
        <v>CTSU - Neurosciences and Sensory</v>
      </c>
      <c r="H718" s="2">
        <v>43811</v>
      </c>
      <c r="I718" s="2">
        <v>43847</v>
      </c>
      <c r="K718" s="2">
        <v>43839</v>
      </c>
      <c r="N718" s="2">
        <v>43816</v>
      </c>
      <c r="O718" s="2">
        <v>43864</v>
      </c>
      <c r="P718" s="2">
        <v>43858</v>
      </c>
      <c r="Q718" s="2">
        <v>43858</v>
      </c>
      <c r="R718" s="2" t="s">
        <v>0</v>
      </c>
      <c r="S718" s="2">
        <v>43902</v>
      </c>
      <c r="T718" s="2">
        <v>43857</v>
      </c>
      <c r="U718" s="2">
        <v>43839</v>
      </c>
      <c r="V718" s="2">
        <v>43857</v>
      </c>
      <c r="W718" s="2">
        <v>43857</v>
      </c>
      <c r="X718" s="2">
        <v>43851</v>
      </c>
      <c r="Z718" s="2">
        <v>43991</v>
      </c>
      <c r="AA718" s="2">
        <v>43949</v>
      </c>
      <c r="AB718" s="2">
        <v>43950</v>
      </c>
      <c r="AC718" s="2">
        <v>43991</v>
      </c>
      <c r="AD718" s="2" t="s">
        <v>0</v>
      </c>
      <c r="AF718" s="2" t="s">
        <v>0</v>
      </c>
      <c r="AG718" s="2" t="s">
        <v>0</v>
      </c>
      <c r="AH718" s="2">
        <v>43811</v>
      </c>
    </row>
    <row r="719" spans="1:34" x14ac:dyDescent="0.25">
      <c r="A719" s="1" t="s">
        <v>1008</v>
      </c>
      <c r="B719" s="1" t="str">
        <f>VLOOKUP($A719,'[2]Protocol Search'!$A:$K,5,FALSE)</f>
        <v>CLOSED TO ACCRUAL</v>
      </c>
      <c r="C719" s="1" t="str">
        <f>VLOOKUP($A719,'[2]Protocol Search'!$A:$K,9,FALSE)</f>
        <v>Industry</v>
      </c>
      <c r="D719" s="1" t="str">
        <f>VLOOKUP($A719,'[2]Protocol Search'!$A:$K,7,FALSE)</f>
        <v>Cochlear Corporation</v>
      </c>
      <c r="E719" s="1" t="str">
        <f>VLOOKUP($A719,'[2]Protocol Search'!$A:$K,3,FALSE)</f>
        <v>Otolaryngology</v>
      </c>
      <c r="F719" s="1" t="str">
        <f>VLOOKUP($A719,'[2]Protocol Search'!$A:$K,4,FALSE)</f>
        <v>Telian, Steven</v>
      </c>
      <c r="G719" s="1" t="str">
        <f>VLOOKUP($A719,'[2]Protocol Search'!$A:$K,10,FALSE)</f>
        <v>CTSU - Neurosciences and Sensory</v>
      </c>
      <c r="H719" s="2">
        <v>43872</v>
      </c>
      <c r="I719" s="2">
        <v>43915</v>
      </c>
      <c r="K719" s="2">
        <v>43901</v>
      </c>
      <c r="N719" s="2">
        <v>43871</v>
      </c>
      <c r="O719" s="2" t="s">
        <v>0</v>
      </c>
      <c r="P719" s="2" t="s">
        <v>0</v>
      </c>
      <c r="Q719" s="2">
        <v>43972</v>
      </c>
      <c r="R719" s="2" t="s">
        <v>0</v>
      </c>
      <c r="S719" s="2">
        <v>44123</v>
      </c>
      <c r="T719" s="2">
        <v>43887</v>
      </c>
      <c r="U719" s="2">
        <v>43872</v>
      </c>
      <c r="V719" s="2">
        <v>43887</v>
      </c>
      <c r="W719" s="2">
        <v>43887</v>
      </c>
      <c r="X719" s="2">
        <v>43895</v>
      </c>
      <c r="Z719" s="2">
        <v>44083</v>
      </c>
      <c r="AA719" s="2">
        <v>44006</v>
      </c>
      <c r="AB719" s="2">
        <v>44067</v>
      </c>
      <c r="AC719" s="2">
        <v>44131</v>
      </c>
      <c r="AD719" s="2" t="s">
        <v>0</v>
      </c>
      <c r="AF719" s="2" t="s">
        <v>0</v>
      </c>
      <c r="AG719" s="2" t="s">
        <v>0</v>
      </c>
      <c r="AH719" s="2">
        <v>43861</v>
      </c>
    </row>
    <row r="720" spans="1:34" x14ac:dyDescent="0.25">
      <c r="A720" s="1" t="s">
        <v>1007</v>
      </c>
      <c r="B720" s="1" t="str">
        <f>VLOOKUP($A720,'[2]Protocol Search'!$A:$K,5,FALSE)</f>
        <v>OPEN TO ACCRUAL</v>
      </c>
      <c r="C720" s="1" t="str">
        <f>VLOOKUP($A720,'[2]Protocol Search'!$A:$K,9,FALSE)</f>
        <v>Industry</v>
      </c>
      <c r="D720" s="1" t="str">
        <f>VLOOKUP($A720,'[2]Protocol Search'!$A:$K,7,FALSE)</f>
        <v>MeiraGtx</v>
      </c>
      <c r="E720" s="1" t="str">
        <f>VLOOKUP($A720,'[2]Protocol Search'!$A:$K,3,FALSE)</f>
        <v>Ophthalmology &amp; Visual Sciences</v>
      </c>
      <c r="F720" s="1" t="str">
        <f>VLOOKUP($A720,'[2]Protocol Search'!$A:$K,4,FALSE)</f>
        <v>Besirli, Cagri</v>
      </c>
      <c r="G720" s="1" t="str">
        <f>VLOOKUP($A720,'[2]Protocol Search'!$A:$K,10,FALSE)</f>
        <v>CTSU - Ambulatory and Chronic Disease</v>
      </c>
      <c r="H720" s="2">
        <v>43847</v>
      </c>
      <c r="I720" s="2">
        <v>43861</v>
      </c>
      <c r="K720" s="2">
        <v>43858</v>
      </c>
      <c r="N720" s="2">
        <v>43908</v>
      </c>
      <c r="O720" s="2">
        <v>43899</v>
      </c>
      <c r="P720" s="2">
        <v>43878</v>
      </c>
      <c r="Q720" s="2">
        <v>43908</v>
      </c>
      <c r="R720" s="2">
        <v>43881</v>
      </c>
      <c r="S720" s="2">
        <v>43914</v>
      </c>
      <c r="T720" s="2">
        <v>43880</v>
      </c>
      <c r="U720" s="2">
        <v>43847</v>
      </c>
      <c r="V720" s="2">
        <v>43908</v>
      </c>
      <c r="W720" s="2">
        <v>43879</v>
      </c>
      <c r="X720" s="2">
        <v>43909</v>
      </c>
      <c r="Z720" s="2">
        <v>43941</v>
      </c>
      <c r="AA720" s="2">
        <v>43985</v>
      </c>
      <c r="AB720" s="2">
        <v>43993</v>
      </c>
      <c r="AC720" s="2">
        <v>43998</v>
      </c>
      <c r="AD720" s="2">
        <v>43879</v>
      </c>
      <c r="AF720" s="2">
        <v>43861</v>
      </c>
      <c r="AG720" s="2">
        <v>43864</v>
      </c>
      <c r="AH720" s="2" t="s">
        <v>0</v>
      </c>
    </row>
    <row r="721" spans="1:34" x14ac:dyDescent="0.25">
      <c r="A721" s="1" t="s">
        <v>1006</v>
      </c>
      <c r="B721" s="1" t="str">
        <f>VLOOKUP($A721,'[2]Protocol Search'!$A:$K,5,FALSE)</f>
        <v>PRMC APPROVAL</v>
      </c>
      <c r="C721" s="1" t="str">
        <f>VLOOKUP($A721,'[2]Protocol Search'!$A:$K,9,FALSE)</f>
        <v>Industry</v>
      </c>
      <c r="D721" s="1" t="str">
        <f>VLOOKUP($A721,'[2]Protocol Search'!$A:$K,7,FALSE)</f>
        <v>COPD Foundation, Inc</v>
      </c>
      <c r="E721" s="1" t="str">
        <f>VLOOKUP($A721,'[2]Protocol Search'!$A:$K,3,FALSE)</f>
        <v>Int Med-Pulmonary/Critical Care</v>
      </c>
      <c r="F721" s="1" t="str">
        <f>VLOOKUP($A721,'[2]Protocol Search'!$A:$K,4,FALSE)</f>
        <v>Han, Meilan</v>
      </c>
      <c r="G721" s="1" t="str">
        <f>VLOOKUP($A721,'[2]Protocol Search'!$A:$K,10,FALSE)</f>
        <v>CTSU - Ambulatory and Chronic Disease</v>
      </c>
      <c r="H721" s="2">
        <v>44209</v>
      </c>
      <c r="I721" s="2">
        <v>44284</v>
      </c>
      <c r="K721" s="2">
        <v>44281</v>
      </c>
      <c r="N721" s="2" t="s">
        <v>0</v>
      </c>
      <c r="O721" s="2">
        <v>44265</v>
      </c>
      <c r="P721" s="2">
        <v>44298</v>
      </c>
      <c r="Q721" s="2">
        <v>44316</v>
      </c>
      <c r="R721" s="2" t="s">
        <v>0</v>
      </c>
      <c r="T721" s="2" t="s">
        <v>0</v>
      </c>
      <c r="U721" s="2">
        <v>44208</v>
      </c>
      <c r="V721" s="2">
        <v>44312</v>
      </c>
      <c r="W721" s="2">
        <v>44312</v>
      </c>
      <c r="X721" s="2">
        <v>44273</v>
      </c>
      <c r="AA721" s="2" t="s">
        <v>0</v>
      </c>
      <c r="AD721" s="2">
        <v>44214</v>
      </c>
      <c r="AF721" s="2">
        <v>44295</v>
      </c>
      <c r="AG721" s="2">
        <v>44305</v>
      </c>
      <c r="AH721" s="2" t="s">
        <v>0</v>
      </c>
    </row>
    <row r="722" spans="1:34" x14ac:dyDescent="0.25">
      <c r="A722" s="1" t="s">
        <v>1005</v>
      </c>
      <c r="B722" s="1" t="str">
        <f>VLOOKUP($A722,'[2]Protocol Search'!$A:$K,5,FALSE)</f>
        <v>OPEN TO ACCRUAL</v>
      </c>
      <c r="C722" s="1" t="str">
        <f>VLOOKUP($A722,'[2]Protocol Search'!$A:$K,9,FALSE)</f>
        <v>National</v>
      </c>
      <c r="D722" s="1" t="str">
        <f>VLOOKUP($A722,'[2]Protocol Search'!$A:$K,7,FALSE)</f>
        <v>University of Michigan</v>
      </c>
      <c r="E722" s="1" t="str">
        <f>VLOOKUP($A722,'[2]Protocol Search'!$A:$K,3,FALSE)</f>
        <v>College of Pharmacy</v>
      </c>
      <c r="F722" s="1" t="str">
        <f>VLOOKUP($A722,'[2]Protocol Search'!$A:$K,4,FALSE)</f>
        <v>Dorsch, Michael</v>
      </c>
      <c r="G722" s="1" t="str">
        <f>VLOOKUP($A722,'[2]Protocol Search'!$A:$K,10,FALSE)</f>
        <v>CTSU - Heart, Vessel, Blood</v>
      </c>
      <c r="H722" s="2">
        <v>44042</v>
      </c>
      <c r="I722" s="2">
        <v>44048</v>
      </c>
      <c r="K722" s="2">
        <v>44048</v>
      </c>
      <c r="N722" s="2" t="s">
        <v>0</v>
      </c>
      <c r="O722" s="2">
        <v>43860</v>
      </c>
      <c r="P722" s="2">
        <v>44067</v>
      </c>
      <c r="Q722" s="2">
        <v>44081</v>
      </c>
      <c r="R722" s="2" t="s">
        <v>0</v>
      </c>
      <c r="S722" s="2">
        <v>44096</v>
      </c>
      <c r="T722" s="2">
        <v>44092</v>
      </c>
      <c r="U722" s="2">
        <v>44047</v>
      </c>
      <c r="V722" s="2">
        <v>44092</v>
      </c>
      <c r="W722" s="2">
        <v>44092</v>
      </c>
      <c r="X722" s="2" t="s">
        <v>0</v>
      </c>
      <c r="Z722" s="2">
        <v>44105</v>
      </c>
      <c r="AA722" s="2" t="s">
        <v>0</v>
      </c>
      <c r="AB722" s="2" t="s">
        <v>0</v>
      </c>
      <c r="AC722" s="2">
        <v>44105</v>
      </c>
      <c r="AD722" s="2" t="s">
        <v>0</v>
      </c>
      <c r="AF722" s="2">
        <v>44048</v>
      </c>
      <c r="AG722" s="2" t="s">
        <v>0</v>
      </c>
      <c r="AH722" s="2" t="s">
        <v>0</v>
      </c>
    </row>
    <row r="723" spans="1:34" x14ac:dyDescent="0.25">
      <c r="A723" s="1" t="s">
        <v>1004</v>
      </c>
      <c r="B723" s="1" t="str">
        <f>VLOOKUP($A723,'[2]Protocol Search'!$A:$K,5,FALSE)</f>
        <v>ABANDONED</v>
      </c>
      <c r="C723" s="1" t="str">
        <f>VLOOKUP($A723,'[2]Protocol Search'!$A:$K,9,FALSE)</f>
        <v>Industry</v>
      </c>
      <c r="D723" s="1" t="str">
        <f>VLOOKUP($A723,'[2]Protocol Search'!$A:$K,7,FALSE)</f>
        <v>ZyVersa Therapeutics</v>
      </c>
      <c r="E723" s="1" t="str">
        <f>VLOOKUP($A723,'[2]Protocol Search'!$A:$K,3,FALSE)</f>
        <v>Pediatrics-Nephrology</v>
      </c>
      <c r="F723" s="1" t="str">
        <f>VLOOKUP($A723,'[2]Protocol Search'!$A:$K,4,FALSE)</f>
        <v>Gipson, Patrick</v>
      </c>
      <c r="G723" s="1" t="str">
        <f>VLOOKUP($A723,'[2]Protocol Search'!$A:$K,10,FALSE)</f>
        <v>CTSU - Childrens</v>
      </c>
      <c r="H723" s="2">
        <v>43605</v>
      </c>
      <c r="I723" s="2">
        <v>43813</v>
      </c>
      <c r="K723" s="2">
        <v>43795</v>
      </c>
      <c r="N723" s="2">
        <v>43838</v>
      </c>
      <c r="O723" s="2">
        <v>43875</v>
      </c>
      <c r="P723" s="2">
        <v>43857</v>
      </c>
      <c r="Q723" s="2">
        <v>43909</v>
      </c>
      <c r="U723" s="2">
        <v>43795</v>
      </c>
      <c r="AD723" s="2">
        <v>43867</v>
      </c>
      <c r="AF723" s="2">
        <v>43816</v>
      </c>
      <c r="AG723" s="2">
        <v>43866</v>
      </c>
      <c r="AH723" s="2">
        <v>43614</v>
      </c>
    </row>
    <row r="724" spans="1:34" x14ac:dyDescent="0.25">
      <c r="A724" s="1" t="s">
        <v>1003</v>
      </c>
      <c r="B724" s="1" t="str">
        <f>VLOOKUP($A724,'[2]Protocol Search'!$A:$K,5,FALSE)</f>
        <v>ABANDONED</v>
      </c>
      <c r="C724" s="1" t="str">
        <f>VLOOKUP($A724,'[2]Protocol Search'!$A:$K,9,FALSE)</f>
        <v>National</v>
      </c>
      <c r="D724" s="1" t="str">
        <f>VLOOKUP($A724,'[2]Protocol Search'!$A:$K,7,FALSE)</f>
        <v>University of Michigan</v>
      </c>
      <c r="E724" s="1" t="str">
        <f>VLOOKUP($A724,'[2]Protocol Search'!$A:$K,3,FALSE)</f>
        <v>Int Med-Gastroenterology</v>
      </c>
      <c r="F724" s="1" t="str">
        <f>VLOOKUP($A724,'[2]Protocol Search'!$A:$K,4,FALSE)</f>
        <v>Tapper, Elliot</v>
      </c>
      <c r="G724" s="1" t="str">
        <f>VLOOKUP($A724,'[2]Protocol Search'!$A:$K,10,FALSE)</f>
        <v>CTSU - Ambulatory and Chronic Disease</v>
      </c>
      <c r="H724" s="2">
        <v>43873</v>
      </c>
      <c r="I724" s="2">
        <v>43878</v>
      </c>
      <c r="K724" s="2">
        <v>43873</v>
      </c>
      <c r="N724" s="2" t="s">
        <v>0</v>
      </c>
      <c r="O724" s="2">
        <v>43861</v>
      </c>
      <c r="P724" s="2" t="s">
        <v>0</v>
      </c>
      <c r="Q724" s="2" t="s">
        <v>0</v>
      </c>
      <c r="R724" s="2" t="s">
        <v>0</v>
      </c>
      <c r="U724" s="2">
        <v>43873</v>
      </c>
      <c r="X724" s="2" t="s">
        <v>0</v>
      </c>
      <c r="AA724" s="2" t="s">
        <v>0</v>
      </c>
      <c r="AD724" s="2" t="s">
        <v>0</v>
      </c>
      <c r="AF724" s="2" t="s">
        <v>0</v>
      </c>
      <c r="AG724" s="2" t="s">
        <v>0</v>
      </c>
      <c r="AH724" s="2" t="s">
        <v>0</v>
      </c>
    </row>
    <row r="725" spans="1:34" x14ac:dyDescent="0.25">
      <c r="A725" s="1" t="s">
        <v>1002</v>
      </c>
      <c r="B725" s="1" t="str">
        <f>VLOOKUP($A725,'[2]Protocol Search'!$A:$K,5,FALSE)</f>
        <v>OPEN TO ACCRUAL</v>
      </c>
      <c r="C725" s="1" t="str">
        <f>VLOOKUP($A725,'[2]Protocol Search'!$A:$K,9,FALSE)</f>
        <v>Externally Peer-Reviewed</v>
      </c>
      <c r="D725" s="1" t="str">
        <f>VLOOKUP($A725,'[2]Protocol Search'!$A:$K,7,FALSE)</f>
        <v>DHHS - National Institutes of Health</v>
      </c>
      <c r="E725" s="1" t="str">
        <f>VLOOKUP($A725,'[2]Protocol Search'!$A:$K,3,FALSE)</f>
        <v>Anesthesiology</v>
      </c>
      <c r="F725" s="1" t="str">
        <f>VLOOKUP($A725,'[2]Protocol Search'!$A:$K,4,FALSE)</f>
        <v>Hudetz, Anthony</v>
      </c>
      <c r="G725" s="1" t="str">
        <f>VLOOKUP($A725,'[2]Protocol Search'!$A:$K,10,FALSE)</f>
        <v>CTSU - Behavior, Function, and Pain</v>
      </c>
      <c r="H725" s="2">
        <v>43861</v>
      </c>
      <c r="I725" s="2">
        <v>43889</v>
      </c>
      <c r="K725" s="2">
        <v>43878</v>
      </c>
      <c r="N725" s="2" t="s">
        <v>0</v>
      </c>
      <c r="O725" s="2">
        <v>43863</v>
      </c>
      <c r="P725" s="2">
        <v>43903</v>
      </c>
      <c r="Q725" s="2">
        <v>43906</v>
      </c>
      <c r="R725" s="2" t="s">
        <v>0</v>
      </c>
      <c r="S725" s="2">
        <v>43934</v>
      </c>
      <c r="T725" s="2">
        <v>43907</v>
      </c>
      <c r="U725" s="2">
        <v>43878</v>
      </c>
      <c r="V725" s="2">
        <v>43907</v>
      </c>
      <c r="W725" s="2">
        <v>43907</v>
      </c>
      <c r="X725" s="2" t="s">
        <v>0</v>
      </c>
      <c r="Z725" s="2">
        <v>44308</v>
      </c>
      <c r="AA725" s="2" t="s">
        <v>0</v>
      </c>
      <c r="AB725" s="2">
        <v>43330</v>
      </c>
      <c r="AC725" s="2">
        <v>44308</v>
      </c>
      <c r="AD725" s="2">
        <v>43903</v>
      </c>
      <c r="AF725" s="2">
        <v>43892</v>
      </c>
      <c r="AG725" s="2">
        <v>43895</v>
      </c>
      <c r="AH725" s="2" t="s">
        <v>0</v>
      </c>
    </row>
    <row r="726" spans="1:34" x14ac:dyDescent="0.25">
      <c r="A726" s="1" t="s">
        <v>1001</v>
      </c>
      <c r="B726" s="1" t="str">
        <f>VLOOKUP($A726,'[2]Protocol Search'!$A:$K,5,FALSE)</f>
        <v>ON HOLD</v>
      </c>
      <c r="C726" s="1" t="str">
        <f>VLOOKUP($A726,'[2]Protocol Search'!$A:$K,9,FALSE)</f>
        <v>Industry</v>
      </c>
      <c r="D726" s="1" t="str">
        <f>VLOOKUP($A726,'[2]Protocol Search'!$A:$K,7,FALSE)</f>
        <v>Sanofi</v>
      </c>
      <c r="E726" s="1" t="str">
        <f>VLOOKUP($A726,'[2]Protocol Search'!$A:$K,3,FALSE)</f>
        <v>Int Med-Hematology/Oncology</v>
      </c>
      <c r="F726" s="1" t="str">
        <f>VLOOKUP($A726,'[2]Protocol Search'!$A:$K,4,FALSE)</f>
        <v>Ahmed, Asra</v>
      </c>
      <c r="G726" s="1" t="str">
        <f>VLOOKUP($A726,'[2]Protocol Search'!$A:$K,10,FALSE)</f>
        <v>CTSU - Heart, Vessel, Blood</v>
      </c>
      <c r="H726" s="2">
        <v>43710</v>
      </c>
      <c r="I726" s="2">
        <v>43845</v>
      </c>
      <c r="K726" s="2">
        <v>43836</v>
      </c>
      <c r="N726" s="2">
        <v>43844</v>
      </c>
      <c r="O726" s="2">
        <v>43893</v>
      </c>
      <c r="P726" s="2">
        <v>43868</v>
      </c>
      <c r="Q726" s="2">
        <v>43872</v>
      </c>
      <c r="R726" s="2">
        <v>43872</v>
      </c>
      <c r="T726" s="2">
        <v>43868</v>
      </c>
      <c r="U726" s="2">
        <v>43816</v>
      </c>
      <c r="V726" s="2">
        <v>43910</v>
      </c>
      <c r="W726" s="2">
        <v>43867</v>
      </c>
      <c r="X726" s="2">
        <v>43914</v>
      </c>
      <c r="AD726" s="2">
        <v>43858</v>
      </c>
      <c r="AF726" s="2">
        <v>43846</v>
      </c>
      <c r="AG726" s="2">
        <v>43846</v>
      </c>
      <c r="AH726" s="2" t="s">
        <v>0</v>
      </c>
    </row>
    <row r="727" spans="1:34" x14ac:dyDescent="0.25">
      <c r="A727" s="1" t="s">
        <v>1000</v>
      </c>
      <c r="B727" s="1" t="str">
        <f>VLOOKUP($A727,'[2]Protocol Search'!$A:$K,5,FALSE)</f>
        <v>CLOSED TO ACCRUAL</v>
      </c>
      <c r="C727" s="1" t="str">
        <f>VLOOKUP($A727,'[2]Protocol Search'!$A:$K,9,FALSE)</f>
        <v>Industry</v>
      </c>
      <c r="D727" s="1" t="str">
        <f>VLOOKUP($A727,'[2]Protocol Search'!$A:$K,7,FALSE)</f>
        <v>Biotronik, Inc.</v>
      </c>
      <c r="E727" s="1" t="str">
        <f>VLOOKUP($A727,'[2]Protocol Search'!$A:$K,3,FALSE)</f>
        <v>Int Med-Cardiology</v>
      </c>
      <c r="F727" s="1" t="str">
        <f>VLOOKUP($A727,'[2]Protocol Search'!$A:$K,4,FALSE)</f>
        <v>Chetcuti, Stanley</v>
      </c>
      <c r="G727" s="1" t="str">
        <f>VLOOKUP($A727,'[2]Protocol Search'!$A:$K,10,FALSE)</f>
        <v>CTSU - Heart, Vessel, Blood</v>
      </c>
      <c r="H727" s="2">
        <v>43858</v>
      </c>
      <c r="I727" s="2">
        <v>43872</v>
      </c>
      <c r="K727" s="2">
        <v>43861</v>
      </c>
      <c r="N727" s="2">
        <v>43873</v>
      </c>
      <c r="O727" s="2">
        <v>43936</v>
      </c>
      <c r="P727" s="2">
        <v>43886</v>
      </c>
      <c r="Q727" s="2">
        <v>43894</v>
      </c>
      <c r="R727" s="2">
        <v>43902</v>
      </c>
      <c r="S727" s="2">
        <v>44070</v>
      </c>
      <c r="T727" s="2">
        <v>43900</v>
      </c>
      <c r="U727" s="2">
        <v>43860</v>
      </c>
      <c r="V727" s="2">
        <v>43937</v>
      </c>
      <c r="W727" s="2">
        <v>43900</v>
      </c>
      <c r="X727" s="2">
        <v>43952</v>
      </c>
      <c r="Z727" s="2">
        <v>44098</v>
      </c>
      <c r="AA727" s="2">
        <v>43972</v>
      </c>
      <c r="AB727" s="2">
        <v>44069</v>
      </c>
      <c r="AC727" s="2">
        <v>44098</v>
      </c>
      <c r="AD727" s="2">
        <v>43893</v>
      </c>
      <c r="AF727" s="2">
        <v>43873</v>
      </c>
      <c r="AG727" s="2">
        <v>43873</v>
      </c>
      <c r="AH727" s="2" t="s">
        <v>0</v>
      </c>
    </row>
    <row r="728" spans="1:34" x14ac:dyDescent="0.25">
      <c r="A728" s="1" t="s">
        <v>999</v>
      </c>
      <c r="B728" s="1" t="str">
        <f>VLOOKUP($A728,'[2]Protocol Search'!$A:$K,5,FALSE)</f>
        <v>PRMC APPROVAL</v>
      </c>
      <c r="C728" s="1" t="str">
        <f>VLOOKUP($A728,'[2]Protocol Search'!$A:$K,9,FALSE)</f>
        <v>Institutional</v>
      </c>
      <c r="D728" s="1" t="str">
        <f>VLOOKUP($A728,'[2]Protocol Search'!$A:$K,7,FALSE)</f>
        <v>Cleveland Clinic Foundation</v>
      </c>
      <c r="E728" s="1" t="str">
        <f>VLOOKUP($A728,'[2]Protocol Search'!$A:$K,3,FALSE)</f>
        <v>Neurology</v>
      </c>
      <c r="F728" s="1" t="str">
        <f>VLOOKUP($A728,'[2]Protocol Search'!$A:$K,4,FALSE)</f>
        <v>Kaplish, Neeraj</v>
      </c>
      <c r="G728" s="1" t="str">
        <f>VLOOKUP($A728,'[2]Protocol Search'!$A:$K,10,FALSE)</f>
        <v>CTSU - Neurosciences and Sensory</v>
      </c>
      <c r="H728" s="2">
        <v>43886</v>
      </c>
      <c r="I728" s="2">
        <v>43915</v>
      </c>
      <c r="K728" s="2">
        <v>43907</v>
      </c>
      <c r="N728" s="2" t="s">
        <v>0</v>
      </c>
      <c r="O728" s="2">
        <v>43936</v>
      </c>
      <c r="P728" s="2" t="s">
        <v>0</v>
      </c>
      <c r="Q728" s="2" t="s">
        <v>0</v>
      </c>
      <c r="R728" s="2" t="s">
        <v>0</v>
      </c>
      <c r="S728" s="2" t="s">
        <v>0</v>
      </c>
      <c r="T728" s="2">
        <v>43574</v>
      </c>
      <c r="U728" s="2" t="s">
        <v>0</v>
      </c>
      <c r="V728" s="2">
        <v>43574</v>
      </c>
      <c r="W728" s="2">
        <v>43574</v>
      </c>
      <c r="X728" s="2">
        <v>43577</v>
      </c>
      <c r="AA728" s="2">
        <v>43719</v>
      </c>
      <c r="AD728" s="2" t="s">
        <v>0</v>
      </c>
      <c r="AF728" s="2" t="s">
        <v>0</v>
      </c>
      <c r="AG728" s="2" t="s">
        <v>0</v>
      </c>
      <c r="AH728" s="2" t="s">
        <v>0</v>
      </c>
    </row>
    <row r="729" spans="1:34" x14ac:dyDescent="0.25">
      <c r="A729" s="1" t="s">
        <v>998</v>
      </c>
      <c r="B729" s="1" t="str">
        <f>VLOOKUP($A729,'[2]Protocol Search'!$A:$K,5,FALSE)</f>
        <v>OPEN TO ACCRUAL</v>
      </c>
      <c r="C729" s="1" t="str">
        <f>VLOOKUP($A729,'[2]Protocol Search'!$A:$K,9,FALSE)</f>
        <v>National</v>
      </c>
      <c r="D729" s="1" t="str">
        <f>VLOOKUP($A729,'[2]Protocol Search'!$A:$K,7,FALSE)</f>
        <v>University of Michigan</v>
      </c>
      <c r="E729" s="1" t="str">
        <f>VLOOKUP($A729,'[2]Protocol Search'!$A:$K,3,FALSE)</f>
        <v>Pediatrics-Hematology/Oncology</v>
      </c>
      <c r="F729" s="1" t="str">
        <f>VLOOKUP($A729,'[2]Protocol Search'!$A:$K,4,FALSE)</f>
        <v>Choi, Sung</v>
      </c>
      <c r="G729" s="1" t="str">
        <f>VLOOKUP($A729,'[2]Protocol Search'!$A:$K,10,FALSE)</f>
        <v>CTSU - Oncology</v>
      </c>
      <c r="H729" s="2">
        <v>43850</v>
      </c>
      <c r="K729" s="2">
        <v>43857</v>
      </c>
      <c r="N729" s="2" t="s">
        <v>0</v>
      </c>
      <c r="P729" s="2" t="s">
        <v>0</v>
      </c>
      <c r="Q729" s="2" t="s">
        <v>0</v>
      </c>
      <c r="R729" s="2" t="s">
        <v>0</v>
      </c>
      <c r="S729" s="2" t="s">
        <v>0</v>
      </c>
      <c r="T729" s="2" t="s">
        <v>0</v>
      </c>
      <c r="U729" s="2">
        <v>43852</v>
      </c>
      <c r="V729" s="2" t="s">
        <v>0</v>
      </c>
      <c r="W729" s="2" t="s">
        <v>0</v>
      </c>
      <c r="X729" s="2" t="s">
        <v>0</v>
      </c>
      <c r="AA729" s="2" t="s">
        <v>0</v>
      </c>
      <c r="AB729" s="2" t="s">
        <v>0</v>
      </c>
      <c r="AD729" s="2" t="s">
        <v>0</v>
      </c>
      <c r="AF729" s="2" t="s">
        <v>0</v>
      </c>
      <c r="AG729" s="2" t="s">
        <v>0</v>
      </c>
      <c r="AH729" s="2" t="s">
        <v>0</v>
      </c>
    </row>
    <row r="730" spans="1:34" x14ac:dyDescent="0.25">
      <c r="A730" s="1" t="s">
        <v>997</v>
      </c>
      <c r="B730" s="1" t="str">
        <f>VLOOKUP($A730,'[2]Protocol Search'!$A:$K,5,FALSE)</f>
        <v>OPEN TO ACCRUAL</v>
      </c>
      <c r="C730" s="1" t="str">
        <f>VLOOKUP($A730,'[2]Protocol Search'!$A:$K,9,FALSE)</f>
        <v>Industry</v>
      </c>
      <c r="D730" s="1" t="str">
        <f>VLOOKUP($A730,'[2]Protocol Search'!$A:$K,7,FALSE)</f>
        <v>Aflac, Inc.</v>
      </c>
      <c r="E730" s="1" t="str">
        <f>VLOOKUP($A730,'[2]Protocol Search'!$A:$K,3,FALSE)</f>
        <v>Pediatrics-Hematology/Oncology</v>
      </c>
      <c r="F730" s="1" t="str">
        <f>VLOOKUP($A730,'[2]Protocol Search'!$A:$K,4,FALSE)</f>
        <v>Franson, Andrea</v>
      </c>
      <c r="G730" s="1" t="str">
        <f>VLOOKUP($A730,'[2]Protocol Search'!$A:$K,10,FALSE)</f>
        <v>CTSU - Childrens</v>
      </c>
      <c r="H730" s="2">
        <v>43840</v>
      </c>
      <c r="I730" s="2">
        <v>43952</v>
      </c>
      <c r="K730" s="2">
        <v>43920</v>
      </c>
      <c r="N730" s="2">
        <v>43965</v>
      </c>
      <c r="O730" s="2">
        <v>43896</v>
      </c>
      <c r="P730" s="2" t="s">
        <v>0</v>
      </c>
      <c r="Q730" s="2" t="s">
        <v>0</v>
      </c>
      <c r="R730" s="2" t="s">
        <v>0</v>
      </c>
      <c r="S730" s="2" t="s">
        <v>0</v>
      </c>
      <c r="T730" s="2">
        <v>43972</v>
      </c>
      <c r="U730" s="2">
        <v>43920</v>
      </c>
      <c r="V730" s="2">
        <v>43972</v>
      </c>
      <c r="W730" s="2">
        <v>43972</v>
      </c>
      <c r="X730" s="2">
        <v>43972</v>
      </c>
      <c r="Z730" s="2">
        <v>44047</v>
      </c>
      <c r="AA730" s="2">
        <v>44088</v>
      </c>
      <c r="AB730" s="2">
        <v>44105</v>
      </c>
      <c r="AC730" s="2">
        <v>44137</v>
      </c>
      <c r="AD730" s="2" t="s">
        <v>0</v>
      </c>
      <c r="AF730" s="2" t="s">
        <v>0</v>
      </c>
      <c r="AG730" s="2" t="s">
        <v>0</v>
      </c>
      <c r="AH730" s="2" t="s">
        <v>0</v>
      </c>
    </row>
    <row r="731" spans="1:34" x14ac:dyDescent="0.25">
      <c r="A731" s="1" t="s">
        <v>996</v>
      </c>
      <c r="B731" s="1" t="str">
        <f>VLOOKUP($A731,'[2]Protocol Search'!$A:$K,5,FALSE)</f>
        <v>OPEN TO ACCRUAL</v>
      </c>
      <c r="C731" s="1" t="str">
        <f>VLOOKUP($A731,'[2]Protocol Search'!$A:$K,9,FALSE)</f>
        <v>Industry</v>
      </c>
      <c r="D731" s="1" t="str">
        <f>VLOOKUP($A731,'[2]Protocol Search'!$A:$K,7,FALSE)</f>
        <v>Corcept Therapeutics, Inc.</v>
      </c>
      <c r="E731" s="1" t="str">
        <f>VLOOKUP($A731,'[2]Protocol Search'!$A:$K,3,FALSE)</f>
        <v>Int Med-Metabolism, Endo &amp; Diabetes</v>
      </c>
      <c r="F731" s="1" t="str">
        <f>VLOOKUP($A731,'[2]Protocol Search'!$A:$K,4,FALSE)</f>
        <v>Auchus, Richard</v>
      </c>
      <c r="G731" s="1" t="str">
        <f>VLOOKUP($A731,'[2]Protocol Search'!$A:$K,10,FALSE)</f>
        <v>CTSU - Ambulatory and Chronic Disease</v>
      </c>
      <c r="H731" s="2">
        <v>43833</v>
      </c>
      <c r="I731" s="2">
        <v>43873</v>
      </c>
      <c r="K731" s="2">
        <v>43871</v>
      </c>
      <c r="N731" s="2">
        <v>43889</v>
      </c>
      <c r="O731" s="2">
        <v>43924</v>
      </c>
      <c r="P731" s="2">
        <v>43888</v>
      </c>
      <c r="Q731" s="2">
        <v>43910</v>
      </c>
      <c r="R731" s="2">
        <v>43916</v>
      </c>
      <c r="S731" s="2">
        <v>43993</v>
      </c>
      <c r="T731" s="2">
        <v>43915</v>
      </c>
      <c r="U731" s="2">
        <v>43871</v>
      </c>
      <c r="V731" s="2">
        <v>43968</v>
      </c>
      <c r="W731" s="2">
        <v>43911</v>
      </c>
      <c r="X731" s="2">
        <v>43973</v>
      </c>
      <c r="Z731" s="2">
        <v>43994</v>
      </c>
      <c r="AA731" s="2">
        <v>43992</v>
      </c>
      <c r="AB731" s="2">
        <v>44009</v>
      </c>
      <c r="AC731" s="2">
        <v>44012</v>
      </c>
      <c r="AD731" s="2">
        <v>43892</v>
      </c>
      <c r="AF731" s="2">
        <v>43873</v>
      </c>
      <c r="AG731" s="2">
        <v>43873</v>
      </c>
      <c r="AH731" s="2" t="s">
        <v>0</v>
      </c>
    </row>
    <row r="732" spans="1:34" x14ac:dyDescent="0.25">
      <c r="A732" s="1" t="s">
        <v>995</v>
      </c>
      <c r="B732" s="1" t="str">
        <f>VLOOKUP($A732,'[2]Protocol Search'!$A:$K,5,FALSE)</f>
        <v>ABANDONED</v>
      </c>
      <c r="C732" s="1" t="str">
        <f>VLOOKUP($A732,'[2]Protocol Search'!$A:$K,9,FALSE)</f>
        <v>Industry</v>
      </c>
      <c r="D732" s="1" t="str">
        <f>VLOOKUP($A732,'[2]Protocol Search'!$A:$K,7,FALSE)</f>
        <v>Alexion Pharmaceuticals, Inc.</v>
      </c>
      <c r="E732" s="1" t="str">
        <f>VLOOKUP($A732,'[2]Protocol Search'!$A:$K,3,FALSE)</f>
        <v>Neurology</v>
      </c>
      <c r="F732" s="1" t="str">
        <f>VLOOKUP($A732,'[2]Protocol Search'!$A:$K,4,FALSE)</f>
        <v>Goutman, Stephen</v>
      </c>
      <c r="G732" s="1" t="str">
        <f>VLOOKUP($A732,'[2]Protocol Search'!$A:$K,10,FALSE)</f>
        <v>CTSU - Neurosciences and Sensory</v>
      </c>
      <c r="H732" s="2">
        <v>43858</v>
      </c>
      <c r="I732" s="2">
        <v>43889</v>
      </c>
      <c r="K732" s="2">
        <v>43886</v>
      </c>
      <c r="N732" s="2">
        <v>43875</v>
      </c>
      <c r="O732" s="2">
        <v>43943</v>
      </c>
      <c r="P732" s="2">
        <v>43950</v>
      </c>
      <c r="Q732" s="2">
        <v>43950</v>
      </c>
      <c r="R732" s="2">
        <v>43945</v>
      </c>
      <c r="S732" s="2">
        <v>44043</v>
      </c>
      <c r="T732" s="2">
        <v>43949</v>
      </c>
      <c r="U732" s="2">
        <v>43880</v>
      </c>
      <c r="V732" s="2">
        <v>43950</v>
      </c>
      <c r="W732" s="2">
        <v>43949</v>
      </c>
      <c r="X732" s="2">
        <v>43941</v>
      </c>
      <c r="Z732" s="2">
        <v>44046</v>
      </c>
      <c r="AA732" s="2">
        <v>44153</v>
      </c>
      <c r="AB732" s="2" t="s">
        <v>0</v>
      </c>
      <c r="AC732" s="2" t="s">
        <v>0</v>
      </c>
      <c r="AD732" s="2" t="s">
        <v>0</v>
      </c>
      <c r="AF732" s="2" t="s">
        <v>0</v>
      </c>
      <c r="AG732" s="2" t="s">
        <v>0</v>
      </c>
      <c r="AH732" s="2" t="s">
        <v>0</v>
      </c>
    </row>
    <row r="733" spans="1:34" x14ac:dyDescent="0.25">
      <c r="A733" s="1" t="s">
        <v>994</v>
      </c>
      <c r="B733" s="1" t="str">
        <f>VLOOKUP($A733,'[2]Protocol Search'!$A:$K,5,FALSE)</f>
        <v>ABANDONED</v>
      </c>
      <c r="C733" s="1" t="str">
        <f>VLOOKUP($A733,'[2]Protocol Search'!$A:$K,9,FALSE)</f>
        <v>Industry</v>
      </c>
      <c r="D733" s="1" t="str">
        <f>VLOOKUP($A733,'[2]Protocol Search'!$A:$K,7,FALSE)</f>
        <v>Vertex Pharmaceuticals</v>
      </c>
      <c r="E733" s="1" t="str">
        <f>VLOOKUP($A733,'[2]Protocol Search'!$A:$K,3,FALSE)</f>
        <v>Int Med-Nephrology</v>
      </c>
      <c r="F733" s="1" t="str">
        <f>VLOOKUP($A733,'[2]Protocol Search'!$A:$K,4,FALSE)</f>
        <v>Mariani, Laura</v>
      </c>
      <c r="G733" s="1" t="str">
        <f>VLOOKUP($A733,'[2]Protocol Search'!$A:$K,10,FALSE)</f>
        <v>CTSU - Ambulatory and Chronic Disease</v>
      </c>
      <c r="H733" s="2">
        <v>43865</v>
      </c>
      <c r="I733" s="2">
        <v>43873</v>
      </c>
      <c r="K733" s="2">
        <v>43872</v>
      </c>
      <c r="N733" s="2">
        <v>43886</v>
      </c>
      <c r="O733" s="2">
        <v>43886</v>
      </c>
      <c r="P733" s="2">
        <v>43886</v>
      </c>
      <c r="Q733" s="2">
        <v>43923</v>
      </c>
      <c r="R733" s="2">
        <v>43972</v>
      </c>
      <c r="S733" s="2" t="s">
        <v>0</v>
      </c>
      <c r="T733" s="2">
        <v>43972</v>
      </c>
      <c r="U733" s="2">
        <v>43865</v>
      </c>
      <c r="V733" s="2" t="s">
        <v>0</v>
      </c>
      <c r="W733" s="2">
        <v>43939</v>
      </c>
      <c r="X733" s="2" t="s">
        <v>0</v>
      </c>
      <c r="Z733" s="2" t="s">
        <v>0</v>
      </c>
      <c r="AA733" s="2" t="s">
        <v>0</v>
      </c>
      <c r="AB733" s="2" t="s">
        <v>0</v>
      </c>
      <c r="AC733" s="2" t="s">
        <v>0</v>
      </c>
      <c r="AD733" s="2">
        <v>43887</v>
      </c>
      <c r="AF733" s="2">
        <v>43873</v>
      </c>
      <c r="AG733" s="2">
        <v>43874</v>
      </c>
      <c r="AH733" s="2" t="s">
        <v>0</v>
      </c>
    </row>
    <row r="734" spans="1:34" x14ac:dyDescent="0.25">
      <c r="A734" s="1" t="s">
        <v>993</v>
      </c>
      <c r="B734" s="1" t="str">
        <f>VLOOKUP($A734,'[2]Protocol Search'!$A:$K,5,FALSE)</f>
        <v>OPEN TO ACCRUAL</v>
      </c>
      <c r="C734" s="1" t="str">
        <f>VLOOKUP($A734,'[2]Protocol Search'!$A:$K,9,FALSE)</f>
        <v>Industry</v>
      </c>
      <c r="D734" s="1" t="str">
        <f>VLOOKUP($A734,'[2]Protocol Search'!$A:$K,7,FALSE)</f>
        <v>HEMOSONICS, LLC</v>
      </c>
      <c r="E734" s="1" t="str">
        <f>VLOOKUP($A734,'[2]Protocol Search'!$A:$K,3,FALSE)</f>
        <v>Anesthesiology</v>
      </c>
      <c r="F734" s="1" t="str">
        <f>VLOOKUP($A734,'[2]Protocol Search'!$A:$K,4,FALSE)</f>
        <v>Kumar, Sathish</v>
      </c>
      <c r="G734" s="1" t="str">
        <f>VLOOKUP($A734,'[2]Protocol Search'!$A:$K,10,FALSE)</f>
        <v>CTSU - Acute, Critical Care, Surgery &amp; Transplant</v>
      </c>
      <c r="H734" s="2">
        <v>43752</v>
      </c>
      <c r="I734" s="2">
        <v>43866</v>
      </c>
      <c r="K734" s="2">
        <v>43853</v>
      </c>
      <c r="N734" s="2">
        <v>43802</v>
      </c>
      <c r="O734" s="2">
        <v>44041</v>
      </c>
      <c r="P734" s="2">
        <v>43875</v>
      </c>
      <c r="Q734" s="2">
        <v>43903</v>
      </c>
      <c r="R734" s="2">
        <v>44049</v>
      </c>
      <c r="S734" s="2">
        <v>44096</v>
      </c>
      <c r="T734" s="2">
        <v>44049</v>
      </c>
      <c r="U734" s="2">
        <v>43853</v>
      </c>
      <c r="V734" s="2">
        <v>44057</v>
      </c>
      <c r="W734" s="2">
        <v>44028</v>
      </c>
      <c r="X734" s="2">
        <v>44060</v>
      </c>
      <c r="Z734" s="2">
        <v>44141</v>
      </c>
      <c r="AA734" s="2">
        <v>44062</v>
      </c>
      <c r="AB734" s="2">
        <v>44117</v>
      </c>
      <c r="AD734" s="2">
        <v>43903</v>
      </c>
      <c r="AF734" s="2">
        <v>43878</v>
      </c>
      <c r="AG734" s="2">
        <v>43876</v>
      </c>
      <c r="AH734" s="2">
        <v>43752</v>
      </c>
    </row>
    <row r="735" spans="1:34" x14ac:dyDescent="0.25">
      <c r="A735" s="1" t="s">
        <v>992</v>
      </c>
      <c r="B735" s="1" t="str">
        <f>VLOOKUP($A735,'[2]Protocol Search'!$A:$K,5,FALSE)</f>
        <v>ABANDONED</v>
      </c>
      <c r="C735" s="1" t="str">
        <f>VLOOKUP($A735,'[2]Protocol Search'!$A:$K,9,FALSE)</f>
        <v>Institutional</v>
      </c>
      <c r="D735" s="1" t="str">
        <f>VLOOKUP($A735,'[2]Protocol Search'!$A:$K,7,FALSE)</f>
        <v>University of California - San Francisco</v>
      </c>
      <c r="E735" s="1" t="str">
        <f>VLOOKUP($A735,'[2]Protocol Search'!$A:$K,3,FALSE)</f>
        <v>Pediatrics-Neurology</v>
      </c>
      <c r="F735" s="1" t="str">
        <f>VLOOKUP($A735,'[2]Protocol Search'!$A:$K,4,FALSE)</f>
        <v>Shellhaas, Renee</v>
      </c>
      <c r="G735" s="1" t="str">
        <f>VLOOKUP($A735,'[2]Protocol Search'!$A:$K,10,FALSE)</f>
        <v>CTSU - Childrens</v>
      </c>
      <c r="H735" s="2">
        <v>43872</v>
      </c>
      <c r="I735" s="2">
        <v>43887</v>
      </c>
      <c r="K735" s="2">
        <v>43879</v>
      </c>
      <c r="N735" s="2" t="s">
        <v>0</v>
      </c>
      <c r="O735" s="2">
        <v>43875</v>
      </c>
      <c r="P735" s="2" t="s">
        <v>0</v>
      </c>
      <c r="Q735" s="2" t="s">
        <v>0</v>
      </c>
      <c r="R735" s="2" t="s">
        <v>0</v>
      </c>
      <c r="S735" s="2" t="s">
        <v>0</v>
      </c>
      <c r="T735" s="2" t="s">
        <v>0</v>
      </c>
      <c r="U735" s="2">
        <v>43879</v>
      </c>
      <c r="V735" s="2" t="s">
        <v>0</v>
      </c>
      <c r="W735" s="2" t="s">
        <v>0</v>
      </c>
      <c r="X735" s="2" t="s">
        <v>0</v>
      </c>
      <c r="Z735" s="2" t="s">
        <v>0</v>
      </c>
      <c r="AA735" s="2" t="s">
        <v>0</v>
      </c>
      <c r="AB735" s="2" t="s">
        <v>0</v>
      </c>
      <c r="AC735" s="2" t="s">
        <v>0</v>
      </c>
      <c r="AD735" s="2" t="s">
        <v>0</v>
      </c>
      <c r="AF735" s="2" t="s">
        <v>0</v>
      </c>
      <c r="AG735" s="2" t="s">
        <v>0</v>
      </c>
      <c r="AH735" s="2" t="s">
        <v>0</v>
      </c>
    </row>
    <row r="736" spans="1:34" x14ac:dyDescent="0.25">
      <c r="A736" s="1" t="s">
        <v>991</v>
      </c>
      <c r="B736" s="1" t="str">
        <f>VLOOKUP($A736,'[2]Protocol Search'!$A:$K,5,FALSE)</f>
        <v>OPEN TO ACCRUAL</v>
      </c>
      <c r="C736" s="1" t="str">
        <f>VLOOKUP($A736,'[2]Protocol Search'!$A:$K,9,FALSE)</f>
        <v>Externally Peer-Reviewed</v>
      </c>
      <c r="D736" s="1" t="str">
        <f>VLOOKUP($A736,'[2]Protocol Search'!$A:$K,7,FALSE)</f>
        <v>DHHS - National Institutes of Health</v>
      </c>
      <c r="E736" s="1" t="str">
        <f>VLOOKUP($A736,'[2]Protocol Search'!$A:$K,3,FALSE)</f>
        <v>Psychiatry</v>
      </c>
      <c r="F736" s="1" t="str">
        <f>VLOOKUP($A736,'[2]Protocol Search'!$A:$K,4,FALSE)</f>
        <v>Ilgen, Mark</v>
      </c>
      <c r="G736" s="1" t="str">
        <f>VLOOKUP($A736,'[2]Protocol Search'!$A:$K,10,FALSE)</f>
        <v>CTSU - Behavior, Function, and Pain</v>
      </c>
      <c r="H736" s="2">
        <v>43509</v>
      </c>
      <c r="I736" s="2">
        <v>43882</v>
      </c>
      <c r="K736" s="2">
        <v>43872</v>
      </c>
      <c r="N736" s="2" t="s">
        <v>0</v>
      </c>
      <c r="O736" s="2">
        <v>43875</v>
      </c>
      <c r="P736" s="2" t="s">
        <v>0</v>
      </c>
      <c r="Q736" s="2" t="s">
        <v>0</v>
      </c>
      <c r="R736" s="2" t="s">
        <v>0</v>
      </c>
      <c r="S736" s="2" t="s">
        <v>0</v>
      </c>
      <c r="T736" s="2" t="s">
        <v>0</v>
      </c>
      <c r="U736" s="2">
        <v>43872</v>
      </c>
      <c r="V736" s="2" t="s">
        <v>0</v>
      </c>
      <c r="W736" s="2" t="s">
        <v>0</v>
      </c>
      <c r="X736" s="2" t="s">
        <v>0</v>
      </c>
      <c r="Z736" s="2">
        <v>43917</v>
      </c>
      <c r="AB736" s="2">
        <v>43740</v>
      </c>
      <c r="AC736" s="2">
        <v>44000</v>
      </c>
      <c r="AD736" s="2" t="s">
        <v>0</v>
      </c>
      <c r="AF736" s="2" t="s">
        <v>0</v>
      </c>
      <c r="AG736" s="2" t="s">
        <v>0</v>
      </c>
      <c r="AH736" s="2" t="s">
        <v>0</v>
      </c>
    </row>
    <row r="737" spans="1:34" x14ac:dyDescent="0.25">
      <c r="A737" s="1" t="s">
        <v>990</v>
      </c>
      <c r="B737" s="1" t="str">
        <f>VLOOKUP($A737,'[2]Protocol Search'!$A:$K,5,FALSE)</f>
        <v>PI SIGNOFF</v>
      </c>
      <c r="C737" s="1" t="str">
        <f>VLOOKUP($A737,'[2]Protocol Search'!$A:$K,9,FALSE)</f>
        <v>Industry</v>
      </c>
      <c r="D737" s="1" t="str">
        <f>VLOOKUP($A737,'[2]Protocol Search'!$A:$K,7,FALSE)</f>
        <v>Spruce Biosciences</v>
      </c>
      <c r="E737" s="1" t="str">
        <f>VLOOKUP($A737,'[2]Protocol Search'!$A:$K,3,FALSE)</f>
        <v>Int Med-Metabolism, Endo &amp; Diabetes</v>
      </c>
      <c r="F737" s="1" t="str">
        <f>VLOOKUP($A737,'[2]Protocol Search'!$A:$K,4,FALSE)</f>
        <v>Auchus, Richard</v>
      </c>
      <c r="G737" s="1" t="str">
        <f>VLOOKUP($A737,'[2]Protocol Search'!$A:$K,10,FALSE)</f>
        <v>CTSU - Ambulatory and Chronic Disease</v>
      </c>
      <c r="H737" s="2">
        <v>43872</v>
      </c>
      <c r="I737" s="2">
        <v>43875</v>
      </c>
      <c r="K737" s="2">
        <v>43874</v>
      </c>
      <c r="N737" s="2">
        <v>43905</v>
      </c>
      <c r="O737" s="2">
        <v>43999</v>
      </c>
      <c r="P737" s="2">
        <v>43902</v>
      </c>
      <c r="Q737" s="2">
        <v>43923</v>
      </c>
      <c r="R737" s="2">
        <v>43983</v>
      </c>
      <c r="S737" s="2">
        <v>44229</v>
      </c>
      <c r="T737" s="2">
        <v>43983</v>
      </c>
      <c r="U737" s="2">
        <v>43873</v>
      </c>
      <c r="V737" s="2">
        <v>44127</v>
      </c>
      <c r="W737" s="2">
        <v>43965</v>
      </c>
      <c r="X737" s="2">
        <v>44134</v>
      </c>
      <c r="Z737" s="2">
        <v>44224</v>
      </c>
      <c r="AA737" s="2">
        <v>44167</v>
      </c>
      <c r="AB737" s="2">
        <v>44225</v>
      </c>
      <c r="AD737" s="2">
        <v>43906</v>
      </c>
      <c r="AF737" s="2">
        <v>43875</v>
      </c>
      <c r="AG737" s="2">
        <v>43889</v>
      </c>
      <c r="AH737" s="2" t="s">
        <v>0</v>
      </c>
    </row>
    <row r="738" spans="1:34" x14ac:dyDescent="0.25">
      <c r="A738" s="1" t="s">
        <v>989</v>
      </c>
      <c r="B738" s="1" t="str">
        <f>VLOOKUP($A738,'[2]Protocol Search'!$A:$K,5,FALSE)</f>
        <v>OPEN TO ACCRUAL</v>
      </c>
      <c r="C738" s="1" t="str">
        <f>VLOOKUP($A738,'[2]Protocol Search'!$A:$K,9,FALSE)</f>
        <v>Industry</v>
      </c>
      <c r="D738" s="1" t="str">
        <f>VLOOKUP($A738,'[2]Protocol Search'!$A:$K,7,FALSE)</f>
        <v>Immunovant, Inc</v>
      </c>
      <c r="E738" s="1" t="str">
        <f>VLOOKUP($A738,'[2]Protocol Search'!$A:$K,3,FALSE)</f>
        <v>Int Med-Hematology/Oncology</v>
      </c>
      <c r="F738" s="1" t="str">
        <f>VLOOKUP($A738,'[2]Protocol Search'!$A:$K,4,FALSE)</f>
        <v>Ahmed, Asra</v>
      </c>
      <c r="G738" s="1" t="str">
        <f>VLOOKUP($A738,'[2]Protocol Search'!$A:$K,10,FALSE)</f>
        <v>CTSU - Heart, Vessel, Blood</v>
      </c>
      <c r="H738" s="2">
        <v>43699</v>
      </c>
      <c r="I738" s="2">
        <v>43844</v>
      </c>
      <c r="K738" s="2">
        <v>43837</v>
      </c>
      <c r="N738" s="2">
        <v>43846</v>
      </c>
      <c r="O738" s="2">
        <v>43893</v>
      </c>
      <c r="P738" s="2">
        <v>43853</v>
      </c>
      <c r="Q738" s="2">
        <v>43859</v>
      </c>
      <c r="R738" s="2">
        <v>43866</v>
      </c>
      <c r="S738" s="2">
        <v>44005</v>
      </c>
      <c r="T738" s="2">
        <v>43866</v>
      </c>
      <c r="U738" s="2">
        <v>43833</v>
      </c>
      <c r="V738" s="2">
        <v>43948</v>
      </c>
      <c r="W738" s="2">
        <v>43865</v>
      </c>
      <c r="X738" s="2">
        <v>43949</v>
      </c>
      <c r="Z738" s="2">
        <v>44026</v>
      </c>
      <c r="AA738" s="2">
        <v>43983</v>
      </c>
      <c r="AB738" s="2">
        <v>44005</v>
      </c>
      <c r="AC738" s="2">
        <v>44054</v>
      </c>
      <c r="AD738" s="2">
        <v>43858</v>
      </c>
      <c r="AF738" s="2">
        <v>43844</v>
      </c>
      <c r="AG738" s="2">
        <v>43844</v>
      </c>
      <c r="AH738" s="2">
        <v>43741</v>
      </c>
    </row>
    <row r="739" spans="1:34" x14ac:dyDescent="0.25">
      <c r="A739" s="1" t="s">
        <v>988</v>
      </c>
      <c r="B739" s="1" t="str">
        <f>VLOOKUP($A739,'[2]Protocol Search'!$A:$K,5,FALSE)</f>
        <v>OPEN TO ACCRUAL</v>
      </c>
      <c r="C739" s="1" t="str">
        <f>VLOOKUP($A739,'[2]Protocol Search'!$A:$K,9,FALSE)</f>
        <v>National</v>
      </c>
      <c r="D739" s="1" t="str">
        <f>VLOOKUP($A739,'[2]Protocol Search'!$A:$K,7,FALSE)</f>
        <v>University of Michigan</v>
      </c>
      <c r="E739" s="1" t="str">
        <f>VLOOKUP($A739,'[2]Protocol Search'!$A:$K,3,FALSE)</f>
        <v>Family Medicine</v>
      </c>
      <c r="F739" s="1" t="str">
        <f>VLOOKUP($A739,'[2]Protocol Search'!$A:$K,4,FALSE)</f>
        <v>Hendriks, Erin</v>
      </c>
      <c r="G739" s="1" t="str">
        <f>VLOOKUP($A739,'[2]Protocol Search'!$A:$K,10,FALSE)</f>
        <v>CTSU - Behavior, Function, and Pain</v>
      </c>
      <c r="H739" s="2">
        <v>44049</v>
      </c>
      <c r="I739" s="2">
        <v>44154</v>
      </c>
      <c r="K739" s="2">
        <v>44151</v>
      </c>
      <c r="N739" s="2" t="s">
        <v>0</v>
      </c>
      <c r="O739" s="2">
        <v>43963</v>
      </c>
      <c r="P739" s="2" t="s">
        <v>0</v>
      </c>
      <c r="Q739" s="2" t="s">
        <v>0</v>
      </c>
      <c r="R739" s="2" t="s">
        <v>0</v>
      </c>
      <c r="S739" s="2" t="s">
        <v>0</v>
      </c>
      <c r="T739" s="2" t="s">
        <v>0</v>
      </c>
      <c r="U739" s="2">
        <v>44151</v>
      </c>
      <c r="V739" s="2" t="s">
        <v>0</v>
      </c>
      <c r="W739" s="2" t="s">
        <v>0</v>
      </c>
      <c r="X739" s="2" t="s">
        <v>0</v>
      </c>
      <c r="Z739" s="2">
        <v>44166</v>
      </c>
      <c r="AA739" s="2" t="s">
        <v>0</v>
      </c>
      <c r="AB739" s="2" t="s">
        <v>0</v>
      </c>
      <c r="AC739" s="2">
        <v>44271</v>
      </c>
      <c r="AD739" s="2" t="s">
        <v>0</v>
      </c>
      <c r="AF739" s="2" t="s">
        <v>0</v>
      </c>
      <c r="AG739" s="2" t="s">
        <v>0</v>
      </c>
      <c r="AH739" s="2" t="s">
        <v>0</v>
      </c>
    </row>
    <row r="740" spans="1:34" x14ac:dyDescent="0.25">
      <c r="A740" s="1" t="s">
        <v>987</v>
      </c>
      <c r="B740" s="1" t="str">
        <f>VLOOKUP($A740,'[2]Protocol Search'!$A:$K,5,FALSE)</f>
        <v>OPEN TO ACCRUAL</v>
      </c>
      <c r="C740" s="1" t="str">
        <f>VLOOKUP($A740,'[2]Protocol Search'!$A:$K,9,FALSE)</f>
        <v>Industry</v>
      </c>
      <c r="D740" s="1" t="str">
        <f>VLOOKUP($A740,'[2]Protocol Search'!$A:$K,7,FALSE)</f>
        <v>National Institute of Neurological Disorders and Stroke (NINDS)</v>
      </c>
      <c r="E740" s="1" t="str">
        <f>VLOOKUP($A740,'[2]Protocol Search'!$A:$K,3,FALSE)</f>
        <v>Neurology</v>
      </c>
      <c r="F740" s="1" t="str">
        <f>VLOOKUP($A740,'[2]Protocol Search'!$A:$K,4,FALSE)</f>
        <v>Wyant, Kara</v>
      </c>
      <c r="G740" s="1" t="str">
        <f>VLOOKUP($A740,'[2]Protocol Search'!$A:$K,10,FALSE)</f>
        <v>CTSU - Neurosciences and Sensory</v>
      </c>
      <c r="H740" s="2">
        <v>43873</v>
      </c>
      <c r="I740" s="2">
        <v>43970</v>
      </c>
      <c r="K740" s="2">
        <v>43969</v>
      </c>
      <c r="N740" s="2">
        <v>43959</v>
      </c>
      <c r="O740" s="2">
        <v>43972</v>
      </c>
      <c r="P740" s="2" t="s">
        <v>0</v>
      </c>
      <c r="Q740" s="2" t="s">
        <v>0</v>
      </c>
      <c r="R740" s="2" t="s">
        <v>0</v>
      </c>
      <c r="S740" s="2">
        <v>44060</v>
      </c>
      <c r="T740" s="2" t="s">
        <v>0</v>
      </c>
      <c r="U740" s="2">
        <v>43931</v>
      </c>
      <c r="V740" s="2" t="s">
        <v>0</v>
      </c>
      <c r="W740" s="2" t="s">
        <v>0</v>
      </c>
      <c r="X740" s="2">
        <v>43959</v>
      </c>
      <c r="Z740" s="2">
        <v>44120</v>
      </c>
      <c r="AA740" s="2">
        <v>44075</v>
      </c>
      <c r="AB740" s="2">
        <v>44106</v>
      </c>
      <c r="AC740" s="2">
        <v>44120</v>
      </c>
      <c r="AD740" s="2" t="s">
        <v>0</v>
      </c>
      <c r="AF740" s="2" t="s">
        <v>0</v>
      </c>
      <c r="AG740" s="2" t="s">
        <v>0</v>
      </c>
      <c r="AH740" s="2" t="s">
        <v>0</v>
      </c>
    </row>
    <row r="741" spans="1:34" x14ac:dyDescent="0.25">
      <c r="A741" s="1" t="s">
        <v>986</v>
      </c>
      <c r="B741" s="1" t="str">
        <f>VLOOKUP($A741,'[2]Protocol Search'!$A:$K,5,FALSE)</f>
        <v>OPEN TO ACCRUAL</v>
      </c>
      <c r="C741" s="1" t="str">
        <f>VLOOKUP($A741,'[2]Protocol Search'!$A:$K,9,FALSE)</f>
        <v>Industry</v>
      </c>
      <c r="D741" s="1" t="str">
        <f>VLOOKUP($A741,'[2]Protocol Search'!$A:$K,7,FALSE)</f>
        <v>4D Molecular Therapeutics, Inc.</v>
      </c>
      <c r="E741" s="1" t="str">
        <f>VLOOKUP($A741,'[2]Protocol Search'!$A:$K,3,FALSE)</f>
        <v>Ophthalmology &amp; Visual Sciences</v>
      </c>
      <c r="F741" s="1" t="str">
        <f>VLOOKUP($A741,'[2]Protocol Search'!$A:$K,4,FALSE)</f>
        <v>Besirli, Cagri</v>
      </c>
      <c r="G741" s="1" t="str">
        <f>VLOOKUP($A741,'[2]Protocol Search'!$A:$K,10,FALSE)</f>
        <v>CTSU - Ambulatory and Chronic Disease</v>
      </c>
      <c r="H741" s="2">
        <v>43843</v>
      </c>
      <c r="I741" s="2">
        <v>43861</v>
      </c>
      <c r="K741" s="2">
        <v>43858</v>
      </c>
      <c r="N741" s="2">
        <v>43873</v>
      </c>
      <c r="O741" s="2">
        <v>43888</v>
      </c>
      <c r="P741" s="2">
        <v>43878</v>
      </c>
      <c r="Q741" s="2">
        <v>43892</v>
      </c>
      <c r="R741" s="2">
        <v>43893</v>
      </c>
      <c r="S741" s="2">
        <v>43987</v>
      </c>
      <c r="T741" s="2">
        <v>43892</v>
      </c>
      <c r="U741" s="2">
        <v>43857</v>
      </c>
      <c r="V741" s="2">
        <v>43902</v>
      </c>
      <c r="W741" s="2">
        <v>43892</v>
      </c>
      <c r="X741" s="2">
        <v>43906</v>
      </c>
      <c r="Z741" s="2">
        <v>43994</v>
      </c>
      <c r="AA741" s="2">
        <v>43924</v>
      </c>
      <c r="AB741" s="2">
        <v>43977</v>
      </c>
      <c r="AC741" s="2">
        <v>44026</v>
      </c>
      <c r="AD741" s="2">
        <v>43879</v>
      </c>
      <c r="AF741" s="2">
        <v>43861</v>
      </c>
      <c r="AG741" s="2">
        <v>43864</v>
      </c>
      <c r="AH741" s="2" t="s">
        <v>0</v>
      </c>
    </row>
    <row r="742" spans="1:34" x14ac:dyDescent="0.25">
      <c r="A742" s="1" t="s">
        <v>985</v>
      </c>
      <c r="B742" s="1" t="str">
        <f>VLOOKUP($A742,'[2]Protocol Search'!$A:$K,5,FALSE)</f>
        <v>ON HOLD</v>
      </c>
      <c r="C742" s="1" t="str">
        <f>VLOOKUP($A742,'[2]Protocol Search'!$A:$K,9,FALSE)</f>
        <v>Industry</v>
      </c>
      <c r="D742" s="1" t="str">
        <f>VLOOKUP($A742,'[2]Protocol Search'!$A:$K,7,FALSE)</f>
        <v>Spruce Biosciences</v>
      </c>
      <c r="E742" s="1" t="str">
        <f>VLOOKUP($A742,'[2]Protocol Search'!$A:$K,3,FALSE)</f>
        <v>Int Med-Metabolism, Endo &amp; Diabetes</v>
      </c>
      <c r="F742" s="1" t="str">
        <f>VLOOKUP($A742,'[2]Protocol Search'!$A:$K,4,FALSE)</f>
        <v>Auchus, Richard</v>
      </c>
      <c r="G742" s="1" t="str">
        <f>VLOOKUP($A742,'[2]Protocol Search'!$A:$K,10,FALSE)</f>
        <v>CTSU - Ambulatory and Chronic Disease</v>
      </c>
      <c r="H742" s="2">
        <v>43874</v>
      </c>
      <c r="I742" s="2">
        <v>43875</v>
      </c>
      <c r="K742" s="2">
        <v>43874</v>
      </c>
      <c r="N742" s="2">
        <v>43906</v>
      </c>
      <c r="P742" s="2">
        <v>43892</v>
      </c>
      <c r="Q742" s="2">
        <v>43930</v>
      </c>
      <c r="U742" s="2">
        <v>43874</v>
      </c>
      <c r="W742" s="2">
        <v>44090</v>
      </c>
      <c r="AD742" s="2">
        <v>43906</v>
      </c>
      <c r="AF742" s="2">
        <v>43875</v>
      </c>
      <c r="AG742" s="2">
        <v>43889</v>
      </c>
      <c r="AH742" s="2" t="s">
        <v>0</v>
      </c>
    </row>
    <row r="743" spans="1:34" x14ac:dyDescent="0.25">
      <c r="A743" s="1" t="s">
        <v>984</v>
      </c>
      <c r="B743" s="1" t="str">
        <f>VLOOKUP($A743,'[2]Protocol Search'!$A:$K,5,FALSE)</f>
        <v>OPEN TO ACCRUAL</v>
      </c>
      <c r="C743" s="1" t="str">
        <f>VLOOKUP($A743,'[2]Protocol Search'!$A:$K,9,FALSE)</f>
        <v>Industry</v>
      </c>
      <c r="D743" s="1" t="str">
        <f>VLOOKUP($A743,'[2]Protocol Search'!$A:$K,7,FALSE)</f>
        <v>On Target Laboratories, Inc.</v>
      </c>
      <c r="E743" s="1" t="str">
        <f>VLOOKUP($A743,'[2]Protocol Search'!$A:$K,3,FALSE)</f>
        <v>Surgery-Thoracic Surgery</v>
      </c>
      <c r="F743" s="1" t="str">
        <f>VLOOKUP($A743,'[2]Protocol Search'!$A:$K,4,FALSE)</f>
        <v>Reddy, Rishindra</v>
      </c>
      <c r="G743" s="1" t="str">
        <f>VLOOKUP($A743,'[2]Protocol Search'!$A:$K,10,FALSE)</f>
        <v>CTSU - Acute, Critical Care, Surgery &amp; Transplant</v>
      </c>
      <c r="H743" s="2">
        <v>43809</v>
      </c>
      <c r="I743" s="2">
        <v>43875</v>
      </c>
      <c r="K743" s="2">
        <v>43873</v>
      </c>
      <c r="N743" s="2">
        <v>43873</v>
      </c>
      <c r="O743" s="2">
        <v>43970</v>
      </c>
      <c r="P743" s="2">
        <v>43924</v>
      </c>
      <c r="Q743" s="2">
        <v>43993</v>
      </c>
      <c r="R743" s="2">
        <v>44040</v>
      </c>
      <c r="S743" s="2">
        <v>44097</v>
      </c>
      <c r="T743" s="2">
        <v>44026</v>
      </c>
      <c r="U743" s="2">
        <v>43873</v>
      </c>
      <c r="V743" s="2">
        <v>44089</v>
      </c>
      <c r="W743" s="2">
        <v>44019</v>
      </c>
      <c r="X743" s="2">
        <v>44091</v>
      </c>
      <c r="Z743" s="2">
        <v>44098</v>
      </c>
      <c r="AA743" s="2">
        <v>44124</v>
      </c>
      <c r="AB743" s="2">
        <v>44127</v>
      </c>
      <c r="AC743" s="2">
        <v>44179</v>
      </c>
      <c r="AD743" s="2">
        <v>43927</v>
      </c>
      <c r="AF743" s="2">
        <v>43910</v>
      </c>
      <c r="AG743" s="2">
        <v>43924</v>
      </c>
      <c r="AH743" s="2">
        <v>43838</v>
      </c>
    </row>
    <row r="744" spans="1:34" x14ac:dyDescent="0.25">
      <c r="A744" s="1" t="s">
        <v>983</v>
      </c>
      <c r="B744" s="1" t="str">
        <f>VLOOKUP($A744,'[2]Protocol Search'!$A:$K,5,FALSE)</f>
        <v>OPEN TO ACCRUAL</v>
      </c>
      <c r="C744" s="1" t="str">
        <f>VLOOKUP($A744,'[2]Protocol Search'!$A:$K,9,FALSE)</f>
        <v>Externally Peer-Reviewed</v>
      </c>
      <c r="D744" s="1" t="str">
        <f>VLOOKUP($A744,'[2]Protocol Search'!$A:$K,7,FALSE)</f>
        <v>DHHS - National Institutes of Health</v>
      </c>
      <c r="E744" s="1" t="str">
        <f>VLOOKUP($A744,'[2]Protocol Search'!$A:$K,3,FALSE)</f>
        <v>Psychiatry</v>
      </c>
      <c r="F744" s="1" t="str">
        <f>VLOOKUP($A744,'[2]Protocol Search'!$A:$K,4,FALSE)</f>
        <v>Walton, Maureen</v>
      </c>
      <c r="G744" s="1" t="str">
        <f>VLOOKUP($A744,'[2]Protocol Search'!$A:$K,10,FALSE)</f>
        <v>CTSU - Behavior, Function, and Pain</v>
      </c>
      <c r="H744" s="2">
        <v>44035</v>
      </c>
      <c r="I744" s="2">
        <v>44049</v>
      </c>
      <c r="K744" s="2">
        <v>44048</v>
      </c>
      <c r="N744" s="2" t="s">
        <v>0</v>
      </c>
      <c r="O744" s="2">
        <v>43936</v>
      </c>
      <c r="P744" s="2" t="s">
        <v>0</v>
      </c>
      <c r="Q744" s="2" t="s">
        <v>0</v>
      </c>
      <c r="R744" s="2" t="s">
        <v>0</v>
      </c>
      <c r="S744" s="2" t="s">
        <v>0</v>
      </c>
      <c r="T744" s="2" t="s">
        <v>0</v>
      </c>
      <c r="U744" s="2">
        <v>44047</v>
      </c>
      <c r="V744" s="2" t="s">
        <v>0</v>
      </c>
      <c r="W744" s="2" t="s">
        <v>0</v>
      </c>
      <c r="X744" s="2" t="s">
        <v>0</v>
      </c>
      <c r="Z744" s="2">
        <v>44060</v>
      </c>
      <c r="AA744" s="2">
        <v>43741</v>
      </c>
      <c r="AB744" s="2">
        <v>43944</v>
      </c>
      <c r="AC744" s="2">
        <v>44089</v>
      </c>
      <c r="AD744" s="2" t="s">
        <v>0</v>
      </c>
      <c r="AF744" s="2" t="s">
        <v>0</v>
      </c>
      <c r="AG744" s="2" t="s">
        <v>0</v>
      </c>
      <c r="AH744" s="2" t="s">
        <v>0</v>
      </c>
    </row>
    <row r="745" spans="1:34" x14ac:dyDescent="0.25">
      <c r="A745" s="1" t="s">
        <v>982</v>
      </c>
      <c r="B745" s="1" t="str">
        <f>VLOOKUP($A745,'[2]Protocol Search'!$A:$K,5,FALSE)</f>
        <v>OPEN TO ACCRUAL</v>
      </c>
      <c r="C745" s="1" t="str">
        <f>VLOOKUP($A745,'[2]Protocol Search'!$A:$K,9,FALSE)</f>
        <v>Industry</v>
      </c>
      <c r="D745" s="1" t="str">
        <f>VLOOKUP($A745,'[2]Protocol Search'!$A:$K,7,FALSE)</f>
        <v>Neurocrine Biosciences, Inc.</v>
      </c>
      <c r="E745" s="1" t="str">
        <f>VLOOKUP($A745,'[2]Protocol Search'!$A:$K,3,FALSE)</f>
        <v>Int Med-Metabolism, Endo &amp; Diabetes</v>
      </c>
      <c r="F745" s="1" t="str">
        <f>VLOOKUP($A745,'[2]Protocol Search'!$A:$K,4,FALSE)</f>
        <v>Auchus, Richard</v>
      </c>
      <c r="G745" s="1" t="str">
        <f>VLOOKUP($A745,'[2]Protocol Search'!$A:$K,10,FALSE)</f>
        <v>CTSU - Ambulatory and Chronic Disease</v>
      </c>
      <c r="H745" s="2">
        <v>43879</v>
      </c>
      <c r="I745" s="2">
        <v>43957</v>
      </c>
      <c r="K745" s="2">
        <v>43957</v>
      </c>
      <c r="N745" s="2">
        <v>43970</v>
      </c>
      <c r="O745" s="2">
        <v>44020</v>
      </c>
      <c r="P745" s="2">
        <v>43969</v>
      </c>
      <c r="Q745" s="2">
        <v>44020</v>
      </c>
      <c r="R745" s="2">
        <v>44067</v>
      </c>
      <c r="S745" s="2">
        <v>44118</v>
      </c>
      <c r="T745" s="2">
        <v>44067</v>
      </c>
      <c r="U745" s="2">
        <v>43956</v>
      </c>
      <c r="V745" s="2">
        <v>44077</v>
      </c>
      <c r="W745" s="2">
        <v>44067</v>
      </c>
      <c r="X745" s="2">
        <v>44077</v>
      </c>
      <c r="Z745" s="2">
        <v>44118</v>
      </c>
      <c r="AA745" s="2">
        <v>44099</v>
      </c>
      <c r="AB745" s="2">
        <v>44106</v>
      </c>
      <c r="AC745" s="2">
        <v>44138</v>
      </c>
      <c r="AD745" s="2">
        <v>43971</v>
      </c>
      <c r="AF745" s="2">
        <v>43957</v>
      </c>
      <c r="AG745" s="2">
        <v>43958</v>
      </c>
      <c r="AH745" s="2" t="s">
        <v>0</v>
      </c>
    </row>
    <row r="746" spans="1:34" x14ac:dyDescent="0.25">
      <c r="A746" s="1" t="s">
        <v>981</v>
      </c>
      <c r="B746" s="1" t="str">
        <f>VLOOKUP($A746,'[2]Protocol Search'!$A:$K,5,FALSE)</f>
        <v>OPEN TO ACCRUAL</v>
      </c>
      <c r="C746" s="1" t="str">
        <f>VLOOKUP($A746,'[2]Protocol Search'!$A:$K,9,FALSE)</f>
        <v>Externally Peer-Reviewed</v>
      </c>
      <c r="D746" s="1" t="str">
        <f>VLOOKUP($A746,'[2]Protocol Search'!$A:$K,7,FALSE)</f>
        <v>DHHS - National Institutes of Health - Subcontracts</v>
      </c>
      <c r="E746" s="1" t="str">
        <f>VLOOKUP($A746,'[2]Protocol Search'!$A:$K,3,FALSE)</f>
        <v>Orthopaedic Surgery</v>
      </c>
      <c r="F746" s="1" t="str">
        <f>VLOOKUP($A746,'[2]Protocol Search'!$A:$K,4,FALSE)</f>
        <v>Grant, John</v>
      </c>
      <c r="G746" s="1" t="str">
        <f>VLOOKUP($A746,'[2]Protocol Search'!$A:$K,10,FALSE)</f>
        <v>CTSU - Behavior, Function, and Pain</v>
      </c>
      <c r="H746" s="2">
        <v>43895</v>
      </c>
      <c r="I746" s="2">
        <v>44186</v>
      </c>
      <c r="K746" s="2">
        <v>44186</v>
      </c>
      <c r="N746" s="2" t="s">
        <v>0</v>
      </c>
      <c r="O746" s="2">
        <v>43963</v>
      </c>
      <c r="P746" s="2" t="s">
        <v>0</v>
      </c>
      <c r="Q746" s="2" t="s">
        <v>0</v>
      </c>
      <c r="R746" s="2" t="s">
        <v>0</v>
      </c>
      <c r="S746" s="2" t="s">
        <v>0</v>
      </c>
      <c r="T746" s="2" t="s">
        <v>0</v>
      </c>
      <c r="U746" s="2">
        <v>44177</v>
      </c>
      <c r="V746" s="2" t="s">
        <v>0</v>
      </c>
      <c r="W746" s="2" t="s">
        <v>0</v>
      </c>
      <c r="X746" s="2" t="s">
        <v>0</v>
      </c>
      <c r="Z746" s="2">
        <v>44200</v>
      </c>
      <c r="AA746" s="2" t="s">
        <v>0</v>
      </c>
      <c r="AB746" s="2">
        <v>44204</v>
      </c>
      <c r="AD746" s="2" t="s">
        <v>0</v>
      </c>
      <c r="AF746" s="2" t="s">
        <v>0</v>
      </c>
      <c r="AG746" s="2" t="s">
        <v>0</v>
      </c>
      <c r="AH746" s="2" t="s">
        <v>0</v>
      </c>
    </row>
    <row r="747" spans="1:34" x14ac:dyDescent="0.25">
      <c r="A747" s="1" t="s">
        <v>980</v>
      </c>
      <c r="B747" s="1" t="str">
        <f>VLOOKUP($A747,'[2]Protocol Search'!$A:$K,5,FALSE)</f>
        <v>CLOSED TO ACCRUAL</v>
      </c>
      <c r="C747" s="1" t="str">
        <f>VLOOKUP($A747,'[2]Protocol Search'!$A:$K,9,FALSE)</f>
        <v>Industry</v>
      </c>
      <c r="D747" s="1" t="str">
        <f>VLOOKUP($A747,'[2]Protocol Search'!$A:$K,7,FALSE)</f>
        <v>Janssen Research and Developme</v>
      </c>
      <c r="E747" s="1" t="str">
        <f>VLOOKUP($A747,'[2]Protocol Search'!$A:$K,3,FALSE)</f>
        <v>Int Med-Cardiology</v>
      </c>
      <c r="F747" s="1" t="str">
        <f>VLOOKUP($A747,'[2]Protocol Search'!$A:$K,4,FALSE)</f>
        <v>Nallamothu, Brahmajee</v>
      </c>
      <c r="G747" s="1" t="str">
        <f>VLOOKUP($A747,'[2]Protocol Search'!$A:$K,10,FALSE)</f>
        <v>CTSU - Heart, Vessel, Blood</v>
      </c>
      <c r="H747" s="2">
        <v>43880</v>
      </c>
      <c r="I747" s="2">
        <v>43885</v>
      </c>
      <c r="K747" s="2">
        <v>43885</v>
      </c>
      <c r="N747" s="2">
        <v>43886</v>
      </c>
      <c r="O747" s="2">
        <v>43882</v>
      </c>
      <c r="P747" s="2" t="s">
        <v>0</v>
      </c>
      <c r="Q747" s="2" t="s">
        <v>0</v>
      </c>
      <c r="R747" s="2">
        <v>43892</v>
      </c>
      <c r="S747" s="2" t="s">
        <v>0</v>
      </c>
      <c r="T747" s="2">
        <v>43892</v>
      </c>
      <c r="U747" s="2">
        <v>43881</v>
      </c>
      <c r="V747" s="2">
        <v>43906</v>
      </c>
      <c r="W747" s="2">
        <v>43886</v>
      </c>
      <c r="X747" s="2">
        <v>43907</v>
      </c>
      <c r="Z747" s="2">
        <v>43927</v>
      </c>
      <c r="AA747" s="2">
        <v>43917</v>
      </c>
      <c r="AB747" s="2">
        <v>43922</v>
      </c>
      <c r="AC747" s="2">
        <v>43927</v>
      </c>
      <c r="AD747" s="2">
        <v>43888</v>
      </c>
      <c r="AF747" s="2">
        <v>43882</v>
      </c>
      <c r="AG747" s="2">
        <v>43884</v>
      </c>
      <c r="AH747" s="2" t="s">
        <v>0</v>
      </c>
    </row>
    <row r="748" spans="1:34" x14ac:dyDescent="0.25">
      <c r="A748" s="1" t="s">
        <v>979</v>
      </c>
      <c r="B748" s="1" t="str">
        <f>VLOOKUP($A748,'[2]Protocol Search'!$A:$K,5,FALSE)</f>
        <v>OPEN TO ACCRUAL</v>
      </c>
      <c r="C748" s="1" t="str">
        <f>VLOOKUP($A748,'[2]Protocol Search'!$A:$K,9,FALSE)</f>
        <v>Institutional</v>
      </c>
      <c r="D748" s="1" t="str">
        <f>VLOOKUP($A748,'[2]Protocol Search'!$A:$K,7,FALSE)</f>
        <v>University of California (UCSF)</v>
      </c>
      <c r="E748" s="1" t="str">
        <f>VLOOKUP($A748,'[2]Protocol Search'!$A:$K,3,FALSE)</f>
        <v>Pediatrics-Hematology/Oncology</v>
      </c>
      <c r="F748" s="1" t="str">
        <f>VLOOKUP($A748,'[2]Protocol Search'!$A:$K,4,FALSE)</f>
        <v>Franson, Andrea</v>
      </c>
      <c r="G748" s="1" t="str">
        <f>VLOOKUP($A748,'[2]Protocol Search'!$A:$K,10,FALSE)</f>
        <v>CTSU - Childrens</v>
      </c>
      <c r="H748" s="2">
        <v>43812</v>
      </c>
      <c r="I748" s="2">
        <v>43921</v>
      </c>
      <c r="K748" s="2">
        <v>43875</v>
      </c>
      <c r="N748" s="2">
        <v>43923</v>
      </c>
      <c r="O748" s="2">
        <v>43945</v>
      </c>
      <c r="P748" s="2">
        <v>43931</v>
      </c>
      <c r="Q748" s="2">
        <v>43942</v>
      </c>
      <c r="R748" s="2" t="s">
        <v>0</v>
      </c>
      <c r="S748" s="2">
        <v>43972</v>
      </c>
      <c r="T748" s="2">
        <v>43963</v>
      </c>
      <c r="U748" s="2">
        <v>43852</v>
      </c>
      <c r="V748" s="2">
        <v>43963</v>
      </c>
      <c r="W748" s="2">
        <v>43956</v>
      </c>
      <c r="X748" s="2">
        <v>43972</v>
      </c>
      <c r="Z748" s="2">
        <v>44033</v>
      </c>
      <c r="AA748" s="2">
        <v>44028</v>
      </c>
      <c r="AB748" s="2">
        <v>44056</v>
      </c>
      <c r="AC748" s="2">
        <v>44088</v>
      </c>
      <c r="AD748" s="2">
        <v>43941</v>
      </c>
      <c r="AF748" s="2">
        <v>43922</v>
      </c>
      <c r="AG748" s="2">
        <v>43929</v>
      </c>
      <c r="AH748" s="2">
        <v>43819</v>
      </c>
    </row>
    <row r="749" spans="1:34" x14ac:dyDescent="0.25">
      <c r="A749" s="1" t="s">
        <v>978</v>
      </c>
      <c r="B749" s="1" t="str">
        <f>VLOOKUP($A749,'[2]Protocol Search'!$A:$K,5,FALSE)</f>
        <v>ABANDONED</v>
      </c>
      <c r="C749" s="1" t="str">
        <f>VLOOKUP($A749,'[2]Protocol Search'!$A:$K,9,FALSE)</f>
        <v>Externally Peer-Reviewed</v>
      </c>
      <c r="D749" s="1" t="str">
        <f>VLOOKUP($A749,'[2]Protocol Search'!$A:$K,7,FALSE)</f>
        <v>Patient-Centered Outcomes Research Institute (PCORI)</v>
      </c>
      <c r="E749" s="1" t="str">
        <f>VLOOKUP($A749,'[2]Protocol Search'!$A:$K,3,FALSE)</f>
        <v>Physical Medicine &amp; Rehabilitation</v>
      </c>
      <c r="F749" s="1" t="str">
        <f>VLOOKUP($A749,'[2]Protocol Search'!$A:$K,4,FALSE)</f>
        <v>Johnson, Abigail</v>
      </c>
      <c r="G749" s="1" t="str">
        <f>VLOOKUP($A749,'[2]Protocol Search'!$A:$K,10,FALSE)</f>
        <v>CTSU - Behavior, Function, and Pain</v>
      </c>
      <c r="H749" s="2">
        <v>43456</v>
      </c>
    </row>
    <row r="750" spans="1:34" x14ac:dyDescent="0.25">
      <c r="A750" s="1" t="s">
        <v>977</v>
      </c>
      <c r="B750" s="1" t="str">
        <f>VLOOKUP($A750,'[2]Protocol Search'!$A:$K,5,FALSE)</f>
        <v>OPEN TO ACCRUAL</v>
      </c>
      <c r="C750" s="1" t="str">
        <f>VLOOKUP($A750,'[2]Protocol Search'!$A:$K,9,FALSE)</f>
        <v>National</v>
      </c>
      <c r="D750" s="1" t="str">
        <f>VLOOKUP($A750,'[2]Protocol Search'!$A:$K,7,FALSE)</f>
        <v>University of Michigan</v>
      </c>
      <c r="E750" s="1" t="str">
        <f>VLOOKUP($A750,'[2]Protocol Search'!$A:$K,3,FALSE)</f>
        <v>Pediatrics-Cardiology</v>
      </c>
      <c r="F750" s="1" t="str">
        <f>VLOOKUP($A750,'[2]Protocol Search'!$A:$K,4,FALSE)</f>
        <v>LaRossa, Peter</v>
      </c>
      <c r="G750" s="1" t="str">
        <f>VLOOKUP($A750,'[2]Protocol Search'!$A:$K,10,FALSE)</f>
        <v>CTSU - Childrens</v>
      </c>
      <c r="H750" s="2">
        <v>43893</v>
      </c>
      <c r="I750" s="2">
        <v>44012</v>
      </c>
      <c r="K750" s="2">
        <v>43938</v>
      </c>
      <c r="N750" s="2" t="s">
        <v>0</v>
      </c>
      <c r="O750" s="2">
        <v>43894</v>
      </c>
      <c r="P750" s="2">
        <v>44021</v>
      </c>
      <c r="Q750" s="2">
        <v>44025</v>
      </c>
      <c r="R750" s="2" t="s">
        <v>0</v>
      </c>
      <c r="S750" s="2">
        <v>44085</v>
      </c>
      <c r="T750" s="2">
        <v>44000</v>
      </c>
      <c r="U750" s="2">
        <v>43938</v>
      </c>
      <c r="V750" s="2">
        <v>44000</v>
      </c>
      <c r="W750" s="2">
        <v>44000</v>
      </c>
      <c r="X750" s="2" t="s">
        <v>0</v>
      </c>
      <c r="Z750" s="2">
        <v>44089</v>
      </c>
      <c r="AA750" s="2" t="s">
        <v>0</v>
      </c>
      <c r="AB750" s="2" t="s">
        <v>0</v>
      </c>
      <c r="AC750" s="2">
        <v>44090</v>
      </c>
      <c r="AD750" s="2">
        <v>44025</v>
      </c>
      <c r="AF750" s="2">
        <v>44013</v>
      </c>
      <c r="AG750" s="2">
        <v>44017</v>
      </c>
      <c r="AH750" s="2" t="s">
        <v>0</v>
      </c>
    </row>
    <row r="751" spans="1:34" x14ac:dyDescent="0.25">
      <c r="A751" s="1" t="s">
        <v>976</v>
      </c>
      <c r="B751" s="1" t="str">
        <f>VLOOKUP($A751,'[2]Protocol Search'!$A:$K,5,FALSE)</f>
        <v>OPEN TO ACCRUAL</v>
      </c>
      <c r="C751" s="1" t="str">
        <f>VLOOKUP($A751,'[2]Protocol Search'!$A:$K,9,FALSE)</f>
        <v>Externally Peer-Reviewed</v>
      </c>
      <c r="D751" s="1" t="str">
        <f>VLOOKUP($A751,'[2]Protocol Search'!$A:$K,7,FALSE)</f>
        <v>Ottawa Heart Institute Research Corporation</v>
      </c>
      <c r="E751" s="1" t="str">
        <f>VLOOKUP($A751,'[2]Protocol Search'!$A:$K,3,FALSE)</f>
        <v>Cardiac Surgery</v>
      </c>
      <c r="F751" s="1" t="str">
        <f>VLOOKUP($A751,'[2]Protocol Search'!$A:$K,4,FALSE)</f>
        <v>Patel, Himanshu</v>
      </c>
      <c r="G751" s="1" t="str">
        <f>VLOOKUP($A751,'[2]Protocol Search'!$A:$K,10,FALSE)</f>
        <v>CTSU - Heart, Vessel, Blood</v>
      </c>
      <c r="H751" s="2">
        <v>43753</v>
      </c>
      <c r="I751" s="2">
        <v>43872</v>
      </c>
      <c r="K751" s="2">
        <v>43771</v>
      </c>
      <c r="N751" s="2">
        <v>43873</v>
      </c>
      <c r="O751" s="2">
        <v>43973</v>
      </c>
      <c r="P751" s="2">
        <v>43887</v>
      </c>
      <c r="Q751" s="2">
        <v>43938</v>
      </c>
      <c r="R751" s="2">
        <v>43942</v>
      </c>
      <c r="S751" s="2">
        <v>44098</v>
      </c>
      <c r="T751" s="2">
        <v>43942</v>
      </c>
      <c r="U751" s="2">
        <v>43767</v>
      </c>
      <c r="V751" s="2">
        <v>44056</v>
      </c>
      <c r="W751" s="2">
        <v>43901</v>
      </c>
      <c r="X751" s="2">
        <v>44067</v>
      </c>
      <c r="Z751" s="2">
        <v>44138</v>
      </c>
      <c r="AA751" s="2">
        <v>44097</v>
      </c>
      <c r="AB751" s="2">
        <v>44106</v>
      </c>
      <c r="AC751" s="2">
        <v>44138</v>
      </c>
      <c r="AD751" s="2">
        <v>43894</v>
      </c>
      <c r="AF751" s="2">
        <v>43873</v>
      </c>
      <c r="AG751" s="2">
        <v>43880</v>
      </c>
      <c r="AH751" s="2" t="s">
        <v>0</v>
      </c>
    </row>
    <row r="752" spans="1:34" x14ac:dyDescent="0.25">
      <c r="A752" s="1" t="s">
        <v>975</v>
      </c>
      <c r="B752" s="1" t="str">
        <f>VLOOKUP($A752,'[2]Protocol Search'!$A:$K,5,FALSE)</f>
        <v>PRMC APPROVAL</v>
      </c>
      <c r="C752" s="1" t="str">
        <f>VLOOKUP($A752,'[2]Protocol Search'!$A:$K,9,FALSE)</f>
        <v>Industry</v>
      </c>
      <c r="D752" s="1" t="str">
        <f>VLOOKUP($A752,'[2]Protocol Search'!$A:$K,7,FALSE)</f>
        <v>AbbVie Inc</v>
      </c>
      <c r="E752" s="1" t="str">
        <f>VLOOKUP($A752,'[2]Protocol Search'!$A:$K,3,FALSE)</f>
        <v>Physical Medicine &amp; Rehabilitation</v>
      </c>
      <c r="F752" s="1" t="str">
        <f>VLOOKUP($A752,'[2]Protocol Search'!$A:$K,4,FALSE)</f>
        <v>Rodriguez, Gianna</v>
      </c>
      <c r="G752" s="1" t="str">
        <f>VLOOKUP($A752,'[2]Protocol Search'!$A:$K,10,FALSE)</f>
        <v>CTSU - Acute, Critical Care, Surgery &amp; Transplant</v>
      </c>
      <c r="H752" s="2">
        <v>43713</v>
      </c>
      <c r="I752" s="2">
        <v>43853</v>
      </c>
      <c r="K752" s="2">
        <v>43837</v>
      </c>
      <c r="N752" s="2">
        <v>43837</v>
      </c>
      <c r="O752" s="2">
        <v>44098</v>
      </c>
      <c r="P752" s="2">
        <v>43892</v>
      </c>
      <c r="Q752" s="2">
        <v>44061</v>
      </c>
      <c r="R752" s="2">
        <v>44273</v>
      </c>
      <c r="T752" s="2">
        <v>44272</v>
      </c>
      <c r="U752" s="2">
        <v>43832</v>
      </c>
      <c r="W752" s="2">
        <v>44119</v>
      </c>
      <c r="AD752" s="2">
        <v>44061</v>
      </c>
      <c r="AF752" s="2">
        <v>43892</v>
      </c>
      <c r="AG752" s="2">
        <v>43893</v>
      </c>
      <c r="AH752" s="2">
        <v>43733</v>
      </c>
    </row>
    <row r="753" spans="1:34" x14ac:dyDescent="0.25">
      <c r="A753" s="1" t="s">
        <v>974</v>
      </c>
      <c r="B753" s="1" t="str">
        <f>VLOOKUP($A753,'[2]Protocol Search'!$A:$K,5,FALSE)</f>
        <v>PRMC APPROVAL</v>
      </c>
      <c r="C753" s="1" t="str">
        <f>VLOOKUP($A753,'[2]Protocol Search'!$A:$K,9,FALSE)</f>
        <v>Industry</v>
      </c>
      <c r="D753" s="1" t="str">
        <f>VLOOKUP($A753,'[2]Protocol Search'!$A:$K,7,FALSE)</f>
        <v>Biodesix, Inc.</v>
      </c>
      <c r="E753" s="1" t="str">
        <f>VLOOKUP($A753,'[2]Protocol Search'!$A:$K,3,FALSE)</f>
        <v>Int Med-Pulmonary/Critical Care</v>
      </c>
      <c r="F753" s="1" t="str">
        <f>VLOOKUP($A753,'[2]Protocol Search'!$A:$K,4,FALSE)</f>
        <v>Arenberg, Doug</v>
      </c>
      <c r="G753" s="1" t="str">
        <f>VLOOKUP($A753,'[2]Protocol Search'!$A:$K,10,FALSE)</f>
        <v>CTSU - Ambulatory and Chronic Disease</v>
      </c>
      <c r="H753" s="2">
        <v>43767</v>
      </c>
      <c r="I753" s="2">
        <v>43907</v>
      </c>
      <c r="K753" s="2">
        <v>43903</v>
      </c>
      <c r="N753" s="2">
        <v>43917</v>
      </c>
      <c r="O753" s="2">
        <v>43934</v>
      </c>
      <c r="P753" s="2">
        <v>43920</v>
      </c>
      <c r="Q753" s="2">
        <v>43922</v>
      </c>
      <c r="R753" s="2">
        <v>43922</v>
      </c>
      <c r="S753" s="2">
        <v>44145</v>
      </c>
      <c r="T753" s="2">
        <v>43922</v>
      </c>
      <c r="U753" s="2">
        <v>43900</v>
      </c>
      <c r="V753" s="2">
        <v>44043</v>
      </c>
      <c r="W753" s="2">
        <v>43921</v>
      </c>
      <c r="X753" s="2">
        <v>44046</v>
      </c>
      <c r="AA753" s="2">
        <v>44049</v>
      </c>
      <c r="AB753" s="2">
        <v>44063</v>
      </c>
      <c r="AD753" s="2">
        <v>43921</v>
      </c>
      <c r="AF753" s="2">
        <v>43907</v>
      </c>
      <c r="AG753" s="2">
        <v>43914</v>
      </c>
      <c r="AH753" s="2" t="s">
        <v>0</v>
      </c>
    </row>
    <row r="754" spans="1:34" x14ac:dyDescent="0.25">
      <c r="A754" s="1" t="s">
        <v>973</v>
      </c>
      <c r="B754" s="1" t="str">
        <f>VLOOKUP($A754,'[2]Protocol Search'!$A:$K,5,FALSE)</f>
        <v>OPEN TO ACCRUAL</v>
      </c>
      <c r="C754" s="1" t="str">
        <f>VLOOKUP($A754,'[2]Protocol Search'!$A:$K,9,FALSE)</f>
        <v>Industry</v>
      </c>
      <c r="D754" s="1" t="str">
        <f>VLOOKUP($A754,'[2]Protocol Search'!$A:$K,7,FALSE)</f>
        <v>Janssen Pharmaceuticals, Inc.</v>
      </c>
      <c r="E754" s="1" t="str">
        <f>VLOOKUP($A754,'[2]Protocol Search'!$A:$K,3,FALSE)</f>
        <v>Pediatrics-Pulmonary Medicine</v>
      </c>
      <c r="F754" s="1" t="str">
        <f>VLOOKUP($A754,'[2]Protocol Search'!$A:$K,4,FALSE)</f>
        <v>Caverly, Lindsay</v>
      </c>
      <c r="G754" s="1" t="str">
        <f>VLOOKUP($A754,'[2]Protocol Search'!$A:$K,10,FALSE)</f>
        <v>CTSU - Childrens</v>
      </c>
      <c r="H754" s="2">
        <v>43861</v>
      </c>
      <c r="I754" s="2">
        <v>43901</v>
      </c>
      <c r="K754" s="2">
        <v>43899</v>
      </c>
      <c r="N754" s="2">
        <v>43913</v>
      </c>
      <c r="O754" s="2">
        <v>43936</v>
      </c>
      <c r="P754" s="2">
        <v>43914</v>
      </c>
      <c r="Q754" s="2">
        <v>43924</v>
      </c>
      <c r="R754" s="2">
        <v>43944</v>
      </c>
      <c r="S754" s="2">
        <v>44067</v>
      </c>
      <c r="T754" s="2">
        <v>43941</v>
      </c>
      <c r="U754" s="2">
        <v>43899</v>
      </c>
      <c r="V754" s="2">
        <v>44004</v>
      </c>
      <c r="W754" s="2">
        <v>43929</v>
      </c>
      <c r="X754" s="2">
        <v>44034</v>
      </c>
      <c r="Z754" s="2">
        <v>44074</v>
      </c>
      <c r="AA754" s="2">
        <v>44034</v>
      </c>
      <c r="AB754" s="2">
        <v>44063</v>
      </c>
      <c r="AC754" s="2">
        <v>44076</v>
      </c>
      <c r="AD754" s="2">
        <v>43917</v>
      </c>
      <c r="AF754" s="2">
        <v>43901</v>
      </c>
      <c r="AG754" s="2">
        <v>43907</v>
      </c>
      <c r="AH754" s="2" t="s">
        <v>0</v>
      </c>
    </row>
    <row r="755" spans="1:34" x14ac:dyDescent="0.25">
      <c r="A755" s="1" t="s">
        <v>972</v>
      </c>
      <c r="B755" s="1" t="str">
        <f>VLOOKUP($A755,'[2]Protocol Search'!$A:$K,5,FALSE)</f>
        <v>OPEN TO ACCRUAL</v>
      </c>
      <c r="C755" s="1" t="str">
        <f>VLOOKUP($A755,'[2]Protocol Search'!$A:$K,9,FALSE)</f>
        <v>National</v>
      </c>
      <c r="D755" s="1" t="str">
        <f>VLOOKUP($A755,'[2]Protocol Search'!$A:$K,7,FALSE)</f>
        <v>University of Michigan</v>
      </c>
      <c r="E755" s="1" t="str">
        <f>VLOOKUP($A755,'[2]Protocol Search'!$A:$K,3,FALSE)</f>
        <v>Int Med-Cardiology</v>
      </c>
      <c r="F755" s="1" t="str">
        <f>VLOOKUP($A755,'[2]Protocol Search'!$A:$K,4,FALSE)</f>
        <v>Aaronson, Keith</v>
      </c>
      <c r="G755" s="1" t="str">
        <f>VLOOKUP($A755,'[2]Protocol Search'!$A:$K,10,FALSE)</f>
        <v>CTSU - Heart, Vessel, Blood</v>
      </c>
      <c r="H755" s="2">
        <v>43851</v>
      </c>
      <c r="I755" s="2">
        <v>43922</v>
      </c>
      <c r="K755" s="2">
        <v>43902</v>
      </c>
      <c r="N755" s="2" t="s">
        <v>0</v>
      </c>
      <c r="O755" s="2">
        <v>43949</v>
      </c>
      <c r="P755" s="2">
        <v>43941</v>
      </c>
      <c r="Q755" s="2">
        <v>44039</v>
      </c>
      <c r="R755" s="2" t="s">
        <v>0</v>
      </c>
      <c r="S755" s="2">
        <v>44112</v>
      </c>
      <c r="T755" s="2">
        <v>44124</v>
      </c>
      <c r="U755" s="2">
        <v>43900</v>
      </c>
      <c r="V755" s="2">
        <v>44032</v>
      </c>
      <c r="W755" s="2">
        <v>44032</v>
      </c>
      <c r="X755" s="2" t="s">
        <v>0</v>
      </c>
      <c r="Z755" s="2">
        <v>44166</v>
      </c>
      <c r="AA755" s="2" t="s">
        <v>0</v>
      </c>
      <c r="AB755" s="2" t="s">
        <v>0</v>
      </c>
      <c r="AC755" s="2">
        <v>44167</v>
      </c>
      <c r="AD755" s="2">
        <v>43941</v>
      </c>
      <c r="AF755" s="2">
        <v>43921</v>
      </c>
      <c r="AG755" s="2">
        <v>43934</v>
      </c>
      <c r="AH755" s="2" t="s">
        <v>0</v>
      </c>
    </row>
    <row r="756" spans="1:34" x14ac:dyDescent="0.25">
      <c r="A756" s="1" t="s">
        <v>971</v>
      </c>
      <c r="B756" s="1" t="str">
        <f>VLOOKUP($A756,'[2]Protocol Search'!$A:$K,5,FALSE)</f>
        <v>OPEN TO ACCRUAL</v>
      </c>
      <c r="C756" s="1" t="str">
        <f>VLOOKUP($A756,'[2]Protocol Search'!$A:$K,9,FALSE)</f>
        <v>Externally Peer-Reviewed</v>
      </c>
      <c r="D756" s="1" t="str">
        <f>VLOOKUP($A756,'[2]Protocol Search'!$A:$K,7,FALSE)</f>
        <v>DHHS - Food and Drug Administration - Subcontracts</v>
      </c>
      <c r="E756" s="1" t="str">
        <f>VLOOKUP($A756,'[2]Protocol Search'!$A:$K,3,FALSE)</f>
        <v>Pediatrics-Hematology/Oncology</v>
      </c>
      <c r="F756" s="1" t="str">
        <f>VLOOKUP($A756,'[2]Protocol Search'!$A:$K,4,FALSE)</f>
        <v>Abusin, Ghada</v>
      </c>
      <c r="G756" s="1" t="str">
        <f>VLOOKUP($A756,'[2]Protocol Search'!$A:$K,10,FALSE)</f>
        <v>CTSU - Childrens</v>
      </c>
      <c r="H756" s="2">
        <v>43455</v>
      </c>
      <c r="I756" s="2">
        <v>43487</v>
      </c>
      <c r="K756" s="2">
        <v>43482</v>
      </c>
      <c r="N756" s="2">
        <v>43501</v>
      </c>
      <c r="O756" s="2">
        <v>43951</v>
      </c>
      <c r="P756" s="2">
        <v>43501</v>
      </c>
      <c r="Q756" s="2">
        <v>43528</v>
      </c>
      <c r="R756" s="2" t="s">
        <v>0</v>
      </c>
      <c r="S756" s="2">
        <v>43949</v>
      </c>
      <c r="T756" s="2">
        <v>43888</v>
      </c>
      <c r="U756" s="2">
        <v>43482</v>
      </c>
      <c r="V756" s="2">
        <v>43894</v>
      </c>
      <c r="W756" s="2">
        <v>43535</v>
      </c>
      <c r="X756" s="2">
        <v>43894</v>
      </c>
      <c r="Z756" s="2">
        <v>44175</v>
      </c>
      <c r="AB756" s="2">
        <v>44180</v>
      </c>
      <c r="AC756" s="2">
        <v>44181</v>
      </c>
      <c r="AD756" s="2">
        <v>43514</v>
      </c>
      <c r="AF756" s="2">
        <v>43502</v>
      </c>
      <c r="AG756" s="2">
        <v>43509</v>
      </c>
      <c r="AH756" s="2">
        <v>43455</v>
      </c>
    </row>
    <row r="757" spans="1:34" x14ac:dyDescent="0.25">
      <c r="A757" s="1" t="s">
        <v>970</v>
      </c>
      <c r="B757" s="1" t="str">
        <f>VLOOKUP($A757,'[2]Protocol Search'!$A:$K,5,FALSE)</f>
        <v>OPEN TO ACCRUAL</v>
      </c>
      <c r="C757" s="1" t="str">
        <f>VLOOKUP($A757,'[2]Protocol Search'!$A:$K,9,FALSE)</f>
        <v>Industry</v>
      </c>
      <c r="D757" s="1" t="str">
        <f>VLOOKUP($A757,'[2]Protocol Search'!$A:$K,7,FALSE)</f>
        <v>Eisai, Inc</v>
      </c>
      <c r="E757" s="1" t="str">
        <f>VLOOKUP($A757,'[2]Protocol Search'!$A:$K,3,FALSE)</f>
        <v>Neurology</v>
      </c>
      <c r="F757" s="1" t="str">
        <f>VLOOKUP($A757,'[2]Protocol Search'!$A:$K,4,FALSE)</f>
        <v>Heidebrink, Judith</v>
      </c>
      <c r="G757" s="1" t="str">
        <f>VLOOKUP($A757,'[2]Protocol Search'!$A:$K,10,FALSE)</f>
        <v>CTSU - Neurosciences and Sensory</v>
      </c>
      <c r="H757" s="2">
        <v>43907</v>
      </c>
      <c r="I757" s="2">
        <v>43941</v>
      </c>
      <c r="K757" s="2">
        <v>43937</v>
      </c>
      <c r="N757" s="2">
        <v>43943</v>
      </c>
      <c r="O757" s="2" t="s">
        <v>0</v>
      </c>
      <c r="P757" s="2">
        <v>43955</v>
      </c>
      <c r="Q757" s="2">
        <v>43955</v>
      </c>
      <c r="R757" s="2" t="s">
        <v>0</v>
      </c>
      <c r="S757" s="2">
        <v>44040</v>
      </c>
      <c r="T757" s="2" t="s">
        <v>0</v>
      </c>
      <c r="U757" s="2">
        <v>43903</v>
      </c>
      <c r="V757" s="2" t="s">
        <v>0</v>
      </c>
      <c r="W757" s="2" t="s">
        <v>0</v>
      </c>
      <c r="X757" s="2">
        <v>43949</v>
      </c>
      <c r="Z757" s="2">
        <v>44131</v>
      </c>
      <c r="AA757" s="2">
        <v>44085</v>
      </c>
      <c r="AB757" s="2">
        <v>44084</v>
      </c>
      <c r="AC757" s="2">
        <v>44131</v>
      </c>
      <c r="AD757" s="2" t="s">
        <v>0</v>
      </c>
      <c r="AF757" s="2" t="s">
        <v>0</v>
      </c>
      <c r="AG757" s="2" t="s">
        <v>0</v>
      </c>
      <c r="AH757" s="2" t="s">
        <v>0</v>
      </c>
    </row>
    <row r="758" spans="1:34" x14ac:dyDescent="0.25">
      <c r="A758" s="1" t="s">
        <v>969</v>
      </c>
      <c r="B758" s="1" t="str">
        <f>VLOOKUP($A758,'[2]Protocol Search'!$A:$K,5,FALSE)</f>
        <v>ABANDONED</v>
      </c>
      <c r="C758" s="1" t="str">
        <f>VLOOKUP($A758,'[2]Protocol Search'!$A:$K,9,FALSE)</f>
        <v>Industry</v>
      </c>
      <c r="D758" s="1" t="str">
        <f>VLOOKUP($A758,'[2]Protocol Search'!$A:$K,7,FALSE)</f>
        <v>Cadent Therapeutics, Inc</v>
      </c>
      <c r="E758" s="1" t="str">
        <f>VLOOKUP($A758,'[2]Protocol Search'!$A:$K,3,FALSE)</f>
        <v>Neurology</v>
      </c>
      <c r="F758" s="1" t="str">
        <f>VLOOKUP($A758,'[2]Protocol Search'!$A:$K,4,FALSE)</f>
        <v>Shakkottai, Vikram</v>
      </c>
      <c r="G758" s="1" t="str">
        <f>VLOOKUP($A758,'[2]Protocol Search'!$A:$K,10,FALSE)</f>
        <v>CTSU - Neurosciences and Sensory</v>
      </c>
      <c r="H758" s="2">
        <v>43727</v>
      </c>
      <c r="I758" s="2">
        <v>43907</v>
      </c>
      <c r="K758" s="2">
        <v>43902</v>
      </c>
      <c r="N758" s="2">
        <v>43896</v>
      </c>
      <c r="U758" s="2">
        <v>43852</v>
      </c>
      <c r="AH758" s="2" t="s">
        <v>0</v>
      </c>
    </row>
    <row r="759" spans="1:34" x14ac:dyDescent="0.25">
      <c r="A759" s="1" t="s">
        <v>968</v>
      </c>
      <c r="B759" s="1" t="str">
        <f>VLOOKUP($A759,'[2]Protocol Search'!$A:$K,5,FALSE)</f>
        <v>PRMC APPROVAL</v>
      </c>
      <c r="C759" s="1" t="str">
        <f>VLOOKUP($A759,'[2]Protocol Search'!$A:$K,9,FALSE)</f>
        <v>Institutional</v>
      </c>
      <c r="D759" s="1" t="str">
        <f>VLOOKUP($A759,'[2]Protocol Search'!$A:$K,7,FALSE)</f>
        <v>Eli Lilly and Company Foundation</v>
      </c>
      <c r="E759" s="1" t="str">
        <f>VLOOKUP($A759,'[2]Protocol Search'!$A:$K,3,FALSE)</f>
        <v>Pediatrics-Hematology/Oncology</v>
      </c>
      <c r="F759" s="1" t="str">
        <f>VLOOKUP($A759,'[2]Protocol Search'!$A:$K,4,FALSE)</f>
        <v>Mody, Rajen</v>
      </c>
      <c r="G759" s="1" t="str">
        <f>VLOOKUP($A759,'[2]Protocol Search'!$A:$K,10,FALSE)</f>
        <v>CTSU - Childrens</v>
      </c>
      <c r="H759" s="2">
        <v>43567</v>
      </c>
      <c r="I759" s="2">
        <v>43935</v>
      </c>
      <c r="K759" s="2">
        <v>43866</v>
      </c>
      <c r="N759" s="2">
        <v>43944</v>
      </c>
      <c r="O759" s="2">
        <v>44284</v>
      </c>
      <c r="P759" s="2">
        <v>43945</v>
      </c>
      <c r="Q759" s="2">
        <v>44012</v>
      </c>
      <c r="R759" s="2" t="s">
        <v>0</v>
      </c>
      <c r="S759" s="2">
        <v>44026</v>
      </c>
      <c r="T759" s="2">
        <v>44022</v>
      </c>
      <c r="U759" s="2">
        <v>43866</v>
      </c>
      <c r="V759" s="2" t="s">
        <v>0</v>
      </c>
      <c r="W759" s="2">
        <v>44021</v>
      </c>
      <c r="X759" s="2">
        <v>44022</v>
      </c>
      <c r="AD759" s="2" t="s">
        <v>0</v>
      </c>
      <c r="AF759" s="2">
        <v>43941</v>
      </c>
      <c r="AG759" s="2" t="s">
        <v>0</v>
      </c>
      <c r="AH759" s="2" t="s">
        <v>0</v>
      </c>
    </row>
    <row r="760" spans="1:34" x14ac:dyDescent="0.25">
      <c r="A760" s="1" t="s">
        <v>967</v>
      </c>
      <c r="B760" s="1" t="str">
        <f>VLOOKUP($A760,'[2]Protocol Search'!$A:$K,5,FALSE)</f>
        <v>OPEN TO ACCRUAL</v>
      </c>
      <c r="C760" s="1" t="str">
        <f>VLOOKUP($A760,'[2]Protocol Search'!$A:$K,9,FALSE)</f>
        <v>Industry</v>
      </c>
      <c r="D760" s="1" t="str">
        <f>VLOOKUP($A760,'[2]Protocol Search'!$A:$K,7,FALSE)</f>
        <v>Nobelpharma</v>
      </c>
      <c r="E760" s="1" t="str">
        <f>VLOOKUP($A760,'[2]Protocol Search'!$A:$K,3,FALSE)</f>
        <v>Int Med-Infectious Diseases</v>
      </c>
      <c r="F760" s="1" t="str">
        <f>VLOOKUP($A760,'[2]Protocol Search'!$A:$K,4,FALSE)</f>
        <v>Kaul, Daniel</v>
      </c>
      <c r="G760" s="1" t="str">
        <f>VLOOKUP($A760,'[2]Protocol Search'!$A:$K,10,FALSE)</f>
        <v>CTSU - Acute, Critical Care, Surgery &amp; Transplant</v>
      </c>
      <c r="H760" s="2">
        <v>43922</v>
      </c>
      <c r="I760" s="2">
        <v>44082</v>
      </c>
      <c r="K760" s="2">
        <v>44078</v>
      </c>
      <c r="N760" s="2">
        <v>44091</v>
      </c>
      <c r="O760" s="2">
        <v>44124</v>
      </c>
      <c r="P760" s="2">
        <v>44103</v>
      </c>
      <c r="Q760" s="2">
        <v>44169</v>
      </c>
      <c r="R760" s="2">
        <v>44207</v>
      </c>
      <c r="S760" s="2">
        <v>44244</v>
      </c>
      <c r="T760" s="2">
        <v>44204</v>
      </c>
      <c r="U760" s="2">
        <v>44074</v>
      </c>
      <c r="V760" s="2">
        <v>44224</v>
      </c>
      <c r="W760" s="2">
        <v>44132</v>
      </c>
      <c r="X760" s="2">
        <v>44228</v>
      </c>
      <c r="Z760" s="2">
        <v>44277</v>
      </c>
      <c r="AA760" s="2">
        <v>44239</v>
      </c>
      <c r="AB760" s="2">
        <v>44249</v>
      </c>
      <c r="AC760" s="2">
        <v>44278</v>
      </c>
      <c r="AD760" s="2">
        <v>44113</v>
      </c>
      <c r="AF760" s="2">
        <v>44109</v>
      </c>
      <c r="AG760" s="2">
        <v>44109</v>
      </c>
      <c r="AH760" s="2" t="s">
        <v>0</v>
      </c>
    </row>
    <row r="761" spans="1:34" x14ac:dyDescent="0.25">
      <c r="A761" s="1" t="s">
        <v>966</v>
      </c>
      <c r="B761" s="1" t="str">
        <f>VLOOKUP($A761,'[2]Protocol Search'!$A:$K,5,FALSE)</f>
        <v>OPEN TO ACCRUAL</v>
      </c>
      <c r="C761" s="1" t="str">
        <f>VLOOKUP($A761,'[2]Protocol Search'!$A:$K,9,FALSE)</f>
        <v>Industry</v>
      </c>
      <c r="D761" s="1" t="str">
        <f>VLOOKUP($A761,'[2]Protocol Search'!$A:$K,7,FALSE)</f>
        <v>Sanofi</v>
      </c>
      <c r="E761" s="1" t="str">
        <f>VLOOKUP($A761,'[2]Protocol Search'!$A:$K,3,FALSE)</f>
        <v>Int Med-Pulmonary/Critical Care</v>
      </c>
      <c r="F761" s="1" t="str">
        <f>VLOOKUP($A761,'[2]Protocol Search'!$A:$K,4,FALSE)</f>
        <v>Lugogo, Njira</v>
      </c>
      <c r="G761" s="1" t="str">
        <f>VLOOKUP($A761,'[2]Protocol Search'!$A:$K,10,FALSE)</f>
        <v>CTSU - Ambulatory and Chronic Disease</v>
      </c>
      <c r="H761" s="2">
        <v>43728</v>
      </c>
      <c r="I761" s="2">
        <v>43930</v>
      </c>
      <c r="K761" s="2">
        <v>43929</v>
      </c>
      <c r="N761" s="2">
        <v>43942</v>
      </c>
      <c r="O761" s="2">
        <v>44000</v>
      </c>
      <c r="P761" s="2">
        <v>43941</v>
      </c>
      <c r="Q761" s="2">
        <v>44000</v>
      </c>
      <c r="R761" s="2">
        <v>43951</v>
      </c>
      <c r="S761" s="2">
        <v>44061</v>
      </c>
      <c r="T761" s="2">
        <v>43947</v>
      </c>
      <c r="U761" s="2">
        <v>43908</v>
      </c>
      <c r="V761" s="2">
        <v>44006</v>
      </c>
      <c r="W761" s="2">
        <v>43944</v>
      </c>
      <c r="X761" s="2">
        <v>44007</v>
      </c>
      <c r="Z761" s="2">
        <v>44114</v>
      </c>
      <c r="AA761" s="2">
        <v>44020</v>
      </c>
      <c r="AB761" s="2">
        <v>44063</v>
      </c>
      <c r="AC761" s="2">
        <v>44116</v>
      </c>
      <c r="AD761" s="2">
        <v>43944</v>
      </c>
      <c r="AF761" s="2">
        <v>43930</v>
      </c>
      <c r="AG761" s="2">
        <v>43931</v>
      </c>
      <c r="AH761" s="2">
        <v>43728</v>
      </c>
    </row>
    <row r="762" spans="1:34" x14ac:dyDescent="0.25">
      <c r="A762" s="1" t="s">
        <v>965</v>
      </c>
      <c r="B762" s="1" t="str">
        <f>VLOOKUP($A762,'[2]Protocol Search'!$A:$K,5,FALSE)</f>
        <v>ABANDONED</v>
      </c>
      <c r="C762" s="1" t="str">
        <f>VLOOKUP($A762,'[2]Protocol Search'!$A:$K,9,FALSE)</f>
        <v>Externally Peer-Reviewed</v>
      </c>
      <c r="D762" s="1" t="str">
        <f>VLOOKUP($A762,'[2]Protocol Search'!$A:$K,7,FALSE)</f>
        <v>DHHS - National Institutes of Health</v>
      </c>
      <c r="E762" s="1" t="str">
        <f>VLOOKUP($A762,'[2]Protocol Search'!$A:$K,3,FALSE)</f>
        <v>Psychiatry</v>
      </c>
      <c r="F762" s="1" t="str">
        <f>VLOOKUP($A762,'[2]Protocol Search'!$A:$K,4,FALSE)</f>
        <v>Rahman, Annalise</v>
      </c>
      <c r="G762" s="1" t="str">
        <f>VLOOKUP($A762,'[2]Protocol Search'!$A:$K,10,FALSE)</f>
        <v>CTSU - Behavior, Function, and Pain</v>
      </c>
      <c r="H762" s="2">
        <v>43893</v>
      </c>
    </row>
    <row r="763" spans="1:34" x14ac:dyDescent="0.25">
      <c r="A763" s="1" t="s">
        <v>964</v>
      </c>
      <c r="B763" s="1" t="str">
        <f>VLOOKUP($A763,'[2]Protocol Search'!$A:$K,5,FALSE)</f>
        <v>OPEN TO ACCRUAL</v>
      </c>
      <c r="C763" s="1" t="str">
        <f>VLOOKUP($A763,'[2]Protocol Search'!$A:$K,9,FALSE)</f>
        <v>Externally Peer-Reviewed</v>
      </c>
      <c r="D763" s="1" t="str">
        <f>VLOOKUP($A763,'[2]Protocol Search'!$A:$K,7,FALSE)</f>
        <v>DHHS - National Institutes of Health</v>
      </c>
      <c r="E763" s="1" t="str">
        <f>VLOOKUP($A763,'[2]Protocol Search'!$A:$K,3,FALSE)</f>
        <v>Emergency Medicine</v>
      </c>
      <c r="F763" s="1" t="str">
        <f>VLOOKUP($A763,'[2]Protocol Search'!$A:$K,4,FALSE)</f>
        <v>Hsu, Cindy</v>
      </c>
      <c r="G763" s="1" t="str">
        <f>VLOOKUP($A763,'[2]Protocol Search'!$A:$K,10,FALSE)</f>
        <v>CTSU - Acute, Critical Care, Surgery &amp; Transplant</v>
      </c>
      <c r="H763" s="2">
        <v>43896</v>
      </c>
      <c r="I763" s="2">
        <v>43900</v>
      </c>
      <c r="K763" s="2">
        <v>43896</v>
      </c>
      <c r="N763" s="2" t="s">
        <v>0</v>
      </c>
      <c r="O763" s="2" t="s">
        <v>0</v>
      </c>
      <c r="P763" s="2" t="s">
        <v>0</v>
      </c>
      <c r="Q763" s="2" t="s">
        <v>0</v>
      </c>
      <c r="R763" s="2" t="s">
        <v>0</v>
      </c>
      <c r="S763" s="2" t="s">
        <v>0</v>
      </c>
      <c r="T763" s="2" t="s">
        <v>0</v>
      </c>
      <c r="U763" s="2">
        <v>43896</v>
      </c>
      <c r="V763" s="2" t="s">
        <v>0</v>
      </c>
      <c r="W763" s="2" t="s">
        <v>0</v>
      </c>
      <c r="X763" s="2" t="s">
        <v>0</v>
      </c>
      <c r="Z763" s="2">
        <v>44060</v>
      </c>
      <c r="AA763" s="2" t="s">
        <v>0</v>
      </c>
      <c r="AB763" s="2" t="s">
        <v>0</v>
      </c>
      <c r="AC763" s="2">
        <v>44060</v>
      </c>
      <c r="AD763" s="2" t="s">
        <v>0</v>
      </c>
      <c r="AF763" s="2" t="s">
        <v>0</v>
      </c>
      <c r="AG763" s="2" t="s">
        <v>0</v>
      </c>
      <c r="AH763" s="2" t="s">
        <v>0</v>
      </c>
    </row>
    <row r="764" spans="1:34" x14ac:dyDescent="0.25">
      <c r="A764" s="1" t="s">
        <v>963</v>
      </c>
      <c r="B764" s="1" t="str">
        <f>VLOOKUP($A764,'[2]Protocol Search'!$A:$K,5,FALSE)</f>
        <v>OPEN TO ACCRUAL</v>
      </c>
      <c r="C764" s="1" t="str">
        <f>VLOOKUP($A764,'[2]Protocol Search'!$A:$K,9,FALSE)</f>
        <v>Institutional</v>
      </c>
      <c r="D764" s="1" t="str">
        <f>VLOOKUP($A764,'[2]Protocol Search'!$A:$K,7,FALSE)</f>
        <v>Seattle Children's Hospital</v>
      </c>
      <c r="E764" s="1" t="str">
        <f>VLOOKUP($A764,'[2]Protocol Search'!$A:$K,3,FALSE)</f>
        <v>Pediatrics-Pulmonary Medicine</v>
      </c>
      <c r="F764" s="1" t="str">
        <f>VLOOKUP($A764,'[2]Protocol Search'!$A:$K,4,FALSE)</f>
        <v>Nasr, Samya</v>
      </c>
      <c r="G764" s="1" t="str">
        <f>VLOOKUP($A764,'[2]Protocol Search'!$A:$K,10,FALSE)</f>
        <v>CTSU - Childrens</v>
      </c>
      <c r="H764" s="2">
        <v>43882</v>
      </c>
      <c r="I764" s="2">
        <v>43927</v>
      </c>
      <c r="K764" s="2">
        <v>43922</v>
      </c>
      <c r="N764" s="2">
        <v>43888</v>
      </c>
      <c r="O764" s="2">
        <v>43935</v>
      </c>
      <c r="P764" s="2">
        <v>43937</v>
      </c>
      <c r="Q764" s="2">
        <v>43943</v>
      </c>
      <c r="R764" s="2" t="s">
        <v>0</v>
      </c>
      <c r="S764" s="2">
        <v>43972</v>
      </c>
      <c r="T764" s="2">
        <v>43917</v>
      </c>
      <c r="U764" s="2">
        <v>43922</v>
      </c>
      <c r="V764" s="2">
        <v>43917</v>
      </c>
      <c r="W764" s="2">
        <v>43917</v>
      </c>
      <c r="X764" s="2">
        <v>43917</v>
      </c>
      <c r="Z764" s="2">
        <v>43991</v>
      </c>
      <c r="AA764" s="2">
        <v>44041</v>
      </c>
      <c r="AB764" s="2">
        <v>44054</v>
      </c>
      <c r="AC764" s="2">
        <v>44141</v>
      </c>
      <c r="AD764" s="2">
        <v>43943</v>
      </c>
      <c r="AF764" s="2">
        <v>43927</v>
      </c>
      <c r="AG764" s="2">
        <v>43929</v>
      </c>
      <c r="AH764" s="2" t="s">
        <v>0</v>
      </c>
    </row>
    <row r="765" spans="1:34" x14ac:dyDescent="0.25">
      <c r="A765" s="1" t="s">
        <v>962</v>
      </c>
      <c r="B765" s="1" t="str">
        <f>VLOOKUP($A765,'[2]Protocol Search'!$A:$K,5,FALSE)</f>
        <v>OPEN TO ACCRUAL</v>
      </c>
      <c r="C765" s="1" t="str">
        <f>VLOOKUP($A765,'[2]Protocol Search'!$A:$K,9,FALSE)</f>
        <v>National</v>
      </c>
      <c r="D765" s="1" t="str">
        <f>VLOOKUP($A765,'[2]Protocol Search'!$A:$K,7,FALSE)</f>
        <v>University of Michigan</v>
      </c>
      <c r="E765" s="1" t="str">
        <f>VLOOKUP($A765,'[2]Protocol Search'!$A:$K,3,FALSE)</f>
        <v>Radiology</v>
      </c>
      <c r="F765" s="1" t="str">
        <f>VLOOKUP($A765,'[2]Protocol Search'!$A:$K,4,FALSE)</f>
        <v>Viglianti, Benjamin</v>
      </c>
      <c r="G765" s="1" t="str">
        <f>VLOOKUP($A765,'[2]Protocol Search'!$A:$K,10,FALSE)</f>
        <v>CTSU - Ambulatory and Chronic Disease</v>
      </c>
      <c r="H765" s="2">
        <v>44020</v>
      </c>
      <c r="I765" s="2">
        <v>44022</v>
      </c>
      <c r="K765" s="2">
        <v>44022</v>
      </c>
      <c r="N765" s="2" t="s">
        <v>0</v>
      </c>
      <c r="O765" s="2">
        <v>44042</v>
      </c>
      <c r="P765" s="2">
        <v>44042</v>
      </c>
      <c r="Q765" s="2">
        <v>44053</v>
      </c>
      <c r="R765" s="2" t="s">
        <v>0</v>
      </c>
      <c r="S765" s="2">
        <v>44120</v>
      </c>
      <c r="T765" s="2">
        <v>44083</v>
      </c>
      <c r="U765" s="2">
        <v>44020</v>
      </c>
      <c r="V765" s="2">
        <v>44083</v>
      </c>
      <c r="W765" s="2">
        <v>44083</v>
      </c>
      <c r="X765" s="2" t="s">
        <v>0</v>
      </c>
      <c r="Z765" s="2">
        <v>44172</v>
      </c>
      <c r="AA765" s="2" t="s">
        <v>0</v>
      </c>
      <c r="AB765" s="2" t="s">
        <v>0</v>
      </c>
      <c r="AC765" s="2">
        <v>44202</v>
      </c>
      <c r="AD765" s="2">
        <v>44046</v>
      </c>
      <c r="AF765" s="2">
        <v>44025</v>
      </c>
      <c r="AG765" s="2">
        <v>44025</v>
      </c>
      <c r="AH765" s="2" t="s">
        <v>0</v>
      </c>
    </row>
    <row r="766" spans="1:34" x14ac:dyDescent="0.25">
      <c r="A766" s="1" t="s">
        <v>961</v>
      </c>
      <c r="B766" s="1" t="str">
        <f>VLOOKUP($A766,'[2]Protocol Search'!$A:$K,5,FALSE)</f>
        <v>IRB STUDY CLOSURE</v>
      </c>
      <c r="C766" s="1" t="str">
        <f>VLOOKUP($A766,'[2]Protocol Search'!$A:$K,9,FALSE)</f>
        <v>Industry</v>
      </c>
      <c r="D766" s="1" t="str">
        <f>VLOOKUP($A766,'[2]Protocol Search'!$A:$K,7,FALSE)</f>
        <v>DHHS, Department of-Office of the Secretary-Subcontracts</v>
      </c>
      <c r="E766" s="1" t="str">
        <f>VLOOKUP($A766,'[2]Protocol Search'!$A:$K,3,FALSE)</f>
        <v>Int Med-Infectious Diseases</v>
      </c>
      <c r="F766" s="1" t="str">
        <f>VLOOKUP($A766,'[2]Protocol Search'!$A:$K,4,FALSE)</f>
        <v>Gregg, Kevin</v>
      </c>
      <c r="G766" s="1" t="str">
        <f>VLOOKUP($A766,'[2]Protocol Search'!$A:$K,10,FALSE)</f>
        <v>CTSU - Acute, Critical Care, Surgery &amp; Transplant</v>
      </c>
      <c r="H766" s="2">
        <v>43908</v>
      </c>
      <c r="I766" s="2">
        <v>43908</v>
      </c>
      <c r="K766" s="2">
        <v>43908</v>
      </c>
      <c r="N766" s="2">
        <v>43908</v>
      </c>
      <c r="O766" s="2">
        <v>43908</v>
      </c>
      <c r="P766" s="2">
        <v>43908</v>
      </c>
      <c r="Q766" s="2">
        <v>43909</v>
      </c>
      <c r="R766" s="2">
        <v>43909</v>
      </c>
      <c r="S766" s="2">
        <v>43910</v>
      </c>
      <c r="T766" s="2">
        <v>43909</v>
      </c>
      <c r="U766" s="2">
        <v>43908</v>
      </c>
      <c r="V766" s="2">
        <v>43909</v>
      </c>
      <c r="W766" s="2">
        <v>43909</v>
      </c>
      <c r="X766" s="2">
        <v>43910</v>
      </c>
      <c r="Z766" s="2" t="s">
        <v>0</v>
      </c>
      <c r="AA766" s="2">
        <v>43910</v>
      </c>
      <c r="AB766" s="2">
        <v>43910</v>
      </c>
      <c r="AC766" s="2">
        <v>43912</v>
      </c>
      <c r="AD766" s="2" t="s">
        <v>0</v>
      </c>
      <c r="AF766" s="2" t="s">
        <v>0</v>
      </c>
      <c r="AG766" s="2" t="s">
        <v>0</v>
      </c>
      <c r="AH766" s="2">
        <v>43908</v>
      </c>
    </row>
    <row r="767" spans="1:34" x14ac:dyDescent="0.25">
      <c r="A767" s="1" t="s">
        <v>960</v>
      </c>
      <c r="B767" s="1" t="str">
        <f>VLOOKUP($A767,'[2]Protocol Search'!$A:$K,5,FALSE)</f>
        <v>PI SIGNOFF</v>
      </c>
      <c r="C767" s="1" t="str">
        <f>VLOOKUP($A767,'[2]Protocol Search'!$A:$K,9,FALSE)</f>
        <v>Institutional</v>
      </c>
      <c r="D767" s="1" t="str">
        <f>VLOOKUP($A767,'[2]Protocol Search'!$A:$K,7,FALSE)</f>
        <v>Children's Healthcare of Atlanta</v>
      </c>
      <c r="E767" s="1" t="str">
        <f>VLOOKUP($A767,'[2]Protocol Search'!$A:$K,3,FALSE)</f>
        <v>Cardiac Surgery</v>
      </c>
      <c r="F767" s="1" t="str">
        <f>VLOOKUP($A767,'[2]Protocol Search'!$A:$K,4,FALSE)</f>
        <v>Si, Ming-Sing</v>
      </c>
      <c r="G767" s="1" t="str">
        <f>VLOOKUP($A767,'[2]Protocol Search'!$A:$K,10,FALSE)</f>
        <v>CTSU - Childrens</v>
      </c>
      <c r="H767" s="2">
        <v>43885</v>
      </c>
      <c r="I767" s="2">
        <v>44008</v>
      </c>
      <c r="K767" s="2">
        <v>44008</v>
      </c>
      <c r="N767" s="2">
        <v>44095</v>
      </c>
      <c r="O767" s="2">
        <v>44012</v>
      </c>
      <c r="P767" s="2">
        <v>44021</v>
      </c>
      <c r="Q767" s="2">
        <v>44029</v>
      </c>
      <c r="R767" s="2">
        <v>43943</v>
      </c>
      <c r="S767" s="2">
        <v>44216</v>
      </c>
      <c r="T767" s="2">
        <v>43942</v>
      </c>
      <c r="U767" s="2">
        <v>44006</v>
      </c>
      <c r="V767" s="2">
        <v>44001</v>
      </c>
      <c r="W767" s="2">
        <v>43940</v>
      </c>
      <c r="X767" s="2">
        <v>44132</v>
      </c>
      <c r="AA767" s="2">
        <v>44186</v>
      </c>
      <c r="AB767" s="2">
        <v>44208</v>
      </c>
      <c r="AD767" s="2">
        <v>44029</v>
      </c>
      <c r="AF767" s="2">
        <v>44008</v>
      </c>
      <c r="AG767" s="2">
        <v>44027</v>
      </c>
      <c r="AH767" s="2">
        <v>43948</v>
      </c>
    </row>
    <row r="768" spans="1:34" x14ac:dyDescent="0.25">
      <c r="A768" s="1" t="s">
        <v>959</v>
      </c>
      <c r="B768" s="1" t="str">
        <f>VLOOKUP($A768,'[2]Protocol Search'!$A:$K,5,FALSE)</f>
        <v>ABANDONED</v>
      </c>
      <c r="C768" s="1" t="str">
        <f>VLOOKUP($A768,'[2]Protocol Search'!$A:$K,9,FALSE)</f>
        <v>National</v>
      </c>
      <c r="D768" s="1" t="str">
        <f>VLOOKUP($A768,'[2]Protocol Search'!$A:$K,7,FALSE)</f>
        <v>University of Michigan</v>
      </c>
      <c r="E768" s="1" t="str">
        <f>VLOOKUP($A768,'[2]Protocol Search'!$A:$K,3,FALSE)</f>
        <v>Otolaryngology</v>
      </c>
      <c r="F768" s="1" t="str">
        <f>VLOOKUP($A768,'[2]Protocol Search'!$A:$K,4,FALSE)</f>
        <v>Zopf, David</v>
      </c>
      <c r="G768" s="1" t="str">
        <f>VLOOKUP($A768,'[2]Protocol Search'!$A:$K,10,FALSE)</f>
        <v>CTSU - Neurosciences and Sensory</v>
      </c>
      <c r="H768" s="2">
        <v>43803</v>
      </c>
      <c r="AH768" s="2" t="s">
        <v>0</v>
      </c>
    </row>
    <row r="769" spans="1:34" x14ac:dyDescent="0.25">
      <c r="A769" s="1" t="s">
        <v>958</v>
      </c>
      <c r="B769" s="1" t="str">
        <f>VLOOKUP($A769,'[2]Protocol Search'!$A:$K,5,FALSE)</f>
        <v>ABANDONED</v>
      </c>
      <c r="C769" s="1" t="str">
        <f>VLOOKUP($A769,'[2]Protocol Search'!$A:$K,9,FALSE)</f>
        <v>Industry</v>
      </c>
      <c r="D769" s="1" t="str">
        <f>VLOOKUP($A769,'[2]Protocol Search'!$A:$K,7,FALSE)</f>
        <v>UCB Biosciences, Inc.,</v>
      </c>
      <c r="E769" s="1" t="str">
        <f>VLOOKUP($A769,'[2]Protocol Search'!$A:$K,3,FALSE)</f>
        <v>Neurology</v>
      </c>
      <c r="F769" s="1" t="str">
        <f>VLOOKUP($A769,'[2]Protocol Search'!$A:$K,4,FALSE)</f>
        <v>Wyant, Kara</v>
      </c>
      <c r="G769" s="1" t="str">
        <f>VLOOKUP($A769,'[2]Protocol Search'!$A:$K,10,FALSE)</f>
        <v>CTSU - Neurosciences and Sensory</v>
      </c>
      <c r="H769" s="2">
        <v>43913</v>
      </c>
      <c r="U769" s="2">
        <v>43906</v>
      </c>
      <c r="AH769" s="2" t="s">
        <v>0</v>
      </c>
    </row>
    <row r="770" spans="1:34" x14ac:dyDescent="0.25">
      <c r="A770" s="1" t="s">
        <v>957</v>
      </c>
      <c r="B770" s="1" t="str">
        <f>VLOOKUP($A770,'[2]Protocol Search'!$A:$K,5,FALSE)</f>
        <v>OPEN TO ACCRUAL</v>
      </c>
      <c r="C770" s="1" t="str">
        <f>VLOOKUP($A770,'[2]Protocol Search'!$A:$K,9,FALSE)</f>
        <v>Externally Peer-Reviewed</v>
      </c>
      <c r="D770" s="1" t="str">
        <f>VLOOKUP($A770,'[2]Protocol Search'!$A:$K,7,FALSE)</f>
        <v>Defense, Department of-Other</v>
      </c>
      <c r="E770" s="1" t="str">
        <f>VLOOKUP($A770,'[2]Protocol Search'!$A:$K,3,FALSE)</f>
        <v>Surgery-Plastic Surgery</v>
      </c>
      <c r="F770" s="1" t="str">
        <f>VLOOKUP($A770,'[2]Protocol Search'!$A:$K,4,FALSE)</f>
        <v>Cederna, Paul</v>
      </c>
      <c r="G770" s="1" t="str">
        <f>VLOOKUP($A770,'[2]Protocol Search'!$A:$K,10,FALSE)</f>
        <v>CTSU - Neurosciences and Sensory</v>
      </c>
      <c r="H770" s="2">
        <v>43916</v>
      </c>
      <c r="I770" s="2">
        <v>44230</v>
      </c>
      <c r="K770" s="2">
        <v>44225</v>
      </c>
      <c r="N770" s="2" t="s">
        <v>0</v>
      </c>
      <c r="O770" s="2">
        <v>43935</v>
      </c>
      <c r="P770" s="2" t="s">
        <v>0</v>
      </c>
      <c r="Q770" s="2" t="s">
        <v>0</v>
      </c>
      <c r="R770" s="2" t="s">
        <v>0</v>
      </c>
      <c r="S770" s="2" t="s">
        <v>0</v>
      </c>
      <c r="T770" s="2" t="s">
        <v>0</v>
      </c>
      <c r="U770" s="2">
        <v>44152</v>
      </c>
      <c r="V770" s="2" t="s">
        <v>0</v>
      </c>
      <c r="W770" s="2" t="s">
        <v>0</v>
      </c>
      <c r="X770" s="2" t="s">
        <v>0</v>
      </c>
      <c r="Z770" s="2">
        <v>44232</v>
      </c>
      <c r="AA770" s="2" t="s">
        <v>0</v>
      </c>
      <c r="AB770" s="2">
        <v>44179</v>
      </c>
      <c r="AC770" s="2">
        <v>44308</v>
      </c>
      <c r="AD770" s="2" t="s">
        <v>0</v>
      </c>
      <c r="AF770" s="2" t="s">
        <v>0</v>
      </c>
      <c r="AG770" s="2" t="s">
        <v>0</v>
      </c>
      <c r="AH770" s="2" t="s">
        <v>0</v>
      </c>
    </row>
    <row r="771" spans="1:34" x14ac:dyDescent="0.25">
      <c r="A771" s="1" t="s">
        <v>956</v>
      </c>
      <c r="B771" s="1" t="str">
        <f>VLOOKUP($A771,'[2]Protocol Search'!$A:$K,5,FALSE)</f>
        <v>ABANDONED</v>
      </c>
      <c r="C771" s="1" t="str">
        <f>VLOOKUP($A771,'[2]Protocol Search'!$A:$K,9,FALSE)</f>
        <v>Institutional</v>
      </c>
      <c r="D771" s="1" t="str">
        <f>VLOOKUP($A771,'[2]Protocol Search'!$A:$K,7,FALSE)</f>
        <v>American Academy of Otolaryngology - Head &amp; Neck Surgery Foundation, Inc.</v>
      </c>
      <c r="E771" s="1" t="str">
        <f>VLOOKUP($A771,'[2]Protocol Search'!$A:$K,3,FALSE)</f>
        <v>Otolaryngology</v>
      </c>
      <c r="F771" s="1" t="str">
        <f>VLOOKUP($A771,'[2]Protocol Search'!$A:$K,4,FALSE)</f>
        <v>Kirkham, Erin</v>
      </c>
      <c r="G771" s="1" t="str">
        <f>VLOOKUP($A771,'[2]Protocol Search'!$A:$K,10,FALSE)</f>
        <v>CTSU - Neurosciences and Sensory</v>
      </c>
      <c r="H771" s="2">
        <v>43886</v>
      </c>
      <c r="I771" s="2">
        <v>44083</v>
      </c>
      <c r="K771" s="2">
        <v>44074</v>
      </c>
      <c r="N771" s="2" t="s">
        <v>0</v>
      </c>
      <c r="O771" s="2">
        <v>44036</v>
      </c>
      <c r="P771" s="2" t="s">
        <v>0</v>
      </c>
      <c r="Q771" s="2" t="s">
        <v>0</v>
      </c>
      <c r="R771" s="2" t="s">
        <v>0</v>
      </c>
      <c r="S771" s="2" t="s">
        <v>0</v>
      </c>
      <c r="T771" s="2" t="s">
        <v>0</v>
      </c>
      <c r="U771" s="2">
        <v>43885</v>
      </c>
      <c r="V771" s="2" t="s">
        <v>0</v>
      </c>
      <c r="W771" s="2" t="s">
        <v>0</v>
      </c>
      <c r="X771" s="2" t="s">
        <v>0</v>
      </c>
      <c r="AA771" s="2" t="s">
        <v>0</v>
      </c>
      <c r="AD771" s="2" t="s">
        <v>0</v>
      </c>
      <c r="AF771" s="2" t="s">
        <v>0</v>
      </c>
      <c r="AG771" s="2" t="s">
        <v>0</v>
      </c>
      <c r="AH771" s="2" t="s">
        <v>0</v>
      </c>
    </row>
    <row r="772" spans="1:34" x14ac:dyDescent="0.25">
      <c r="A772" s="1" t="s">
        <v>955</v>
      </c>
      <c r="B772" s="1" t="str">
        <f>VLOOKUP($A772,'[2]Protocol Search'!$A:$K,5,FALSE)</f>
        <v>CLOSED TO ACCRUAL</v>
      </c>
      <c r="C772" s="1" t="str">
        <f>VLOOKUP($A772,'[2]Protocol Search'!$A:$K,9,FALSE)</f>
        <v>Externally Peer-Reviewed</v>
      </c>
      <c r="D772" s="1" t="str">
        <f>VLOOKUP($A772,'[2]Protocol Search'!$A:$K,7,FALSE)</f>
        <v>DHHS - National Institutes of Health</v>
      </c>
      <c r="E772" s="1" t="str">
        <f>VLOOKUP($A772,'[2]Protocol Search'!$A:$K,3,FALSE)</f>
        <v>Int Med-Pulmonary/Critical Care</v>
      </c>
      <c r="F772" s="1" t="str">
        <f>VLOOKUP($A772,'[2]Protocol Search'!$A:$K,4,FALSE)</f>
        <v>Hyzy, Robert</v>
      </c>
      <c r="G772" s="1" t="str">
        <f>VLOOKUP($A772,'[2]Protocol Search'!$A:$K,10,FALSE)</f>
        <v>CTSU - Acute, Critical Care, Surgery &amp; Transplant</v>
      </c>
      <c r="H772" s="2">
        <v>43916</v>
      </c>
      <c r="I772" s="2">
        <v>43916</v>
      </c>
      <c r="K772" s="2">
        <v>43916</v>
      </c>
      <c r="N772" s="2" t="s">
        <v>0</v>
      </c>
      <c r="O772" s="2">
        <v>43916</v>
      </c>
      <c r="P772" s="2">
        <v>43916</v>
      </c>
      <c r="Q772" s="2">
        <v>43916</v>
      </c>
      <c r="R772" s="2" t="s">
        <v>0</v>
      </c>
      <c r="S772" s="2">
        <v>43929</v>
      </c>
      <c r="T772" s="2" t="s">
        <v>0</v>
      </c>
      <c r="U772" s="2">
        <v>43916</v>
      </c>
      <c r="V772" s="2" t="s">
        <v>0</v>
      </c>
      <c r="W772" s="2" t="s">
        <v>0</v>
      </c>
      <c r="X772" s="2">
        <v>43937</v>
      </c>
      <c r="Z772" s="2">
        <v>43950</v>
      </c>
      <c r="AC772" s="2">
        <v>43950</v>
      </c>
      <c r="AD772" s="2" t="s">
        <v>0</v>
      </c>
      <c r="AF772" s="2" t="s">
        <v>0</v>
      </c>
      <c r="AG772" s="2" t="s">
        <v>0</v>
      </c>
      <c r="AH772" s="2" t="s">
        <v>0</v>
      </c>
    </row>
    <row r="773" spans="1:34" x14ac:dyDescent="0.25">
      <c r="A773" s="1" t="s">
        <v>954</v>
      </c>
      <c r="B773" s="1" t="str">
        <f>VLOOKUP($A773,'[2]Protocol Search'!$A:$K,5,FALSE)</f>
        <v>OPEN TO ACCRUAL</v>
      </c>
      <c r="C773" s="1" t="str">
        <f>VLOOKUP($A773,'[2]Protocol Search'!$A:$K,9,FALSE)</f>
        <v>Industry</v>
      </c>
      <c r="D773" s="1" t="str">
        <f>VLOOKUP($A773,'[2]Protocol Search'!$A:$K,7,FALSE)</f>
        <v>Abbott Vascular</v>
      </c>
      <c r="E773" s="1" t="str">
        <f>VLOOKUP($A773,'[2]Protocol Search'!$A:$K,3,FALSE)</f>
        <v>Cardiac Surgery</v>
      </c>
      <c r="F773" s="1" t="str">
        <f>VLOOKUP($A773,'[2]Protocol Search'!$A:$K,4,FALSE)</f>
        <v>Romano, Matthew</v>
      </c>
      <c r="G773" s="1" t="str">
        <f>VLOOKUP($A773,'[2]Protocol Search'!$A:$K,10,FALSE)</f>
        <v>CTSU - Heart, Vessel, Blood</v>
      </c>
      <c r="H773" s="2">
        <v>43872</v>
      </c>
      <c r="I773" s="2">
        <v>43880</v>
      </c>
      <c r="K773" s="2">
        <v>43873</v>
      </c>
      <c r="N773" s="2">
        <v>43881</v>
      </c>
      <c r="O773" s="2">
        <v>43945</v>
      </c>
      <c r="P773" s="2">
        <v>43893</v>
      </c>
      <c r="Q773" s="2">
        <v>43894</v>
      </c>
      <c r="R773" s="2">
        <v>43924</v>
      </c>
      <c r="S773" s="2">
        <v>44047</v>
      </c>
      <c r="T773" s="2">
        <v>43924</v>
      </c>
      <c r="U773" s="2">
        <v>43872</v>
      </c>
      <c r="V773" s="2">
        <v>43950</v>
      </c>
      <c r="W773" s="2">
        <v>43922</v>
      </c>
      <c r="X773" s="2">
        <v>44018</v>
      </c>
      <c r="Z773" s="2">
        <v>44049</v>
      </c>
      <c r="AA773" s="2">
        <v>44132</v>
      </c>
      <c r="AB773" s="2">
        <v>44140</v>
      </c>
      <c r="AC773" s="2">
        <v>44132</v>
      </c>
      <c r="AD773" s="2">
        <v>43894</v>
      </c>
      <c r="AF773" s="2">
        <v>43881</v>
      </c>
      <c r="AG773" s="2">
        <v>43886</v>
      </c>
      <c r="AH773" s="2" t="s">
        <v>0</v>
      </c>
    </row>
    <row r="774" spans="1:34" x14ac:dyDescent="0.25">
      <c r="A774" s="1" t="s">
        <v>953</v>
      </c>
      <c r="B774" s="1" t="str">
        <f>VLOOKUP($A774,'[2]Protocol Search'!$A:$K,5,FALSE)</f>
        <v>OPEN TO ACCRUAL</v>
      </c>
      <c r="C774" s="1" t="str">
        <f>VLOOKUP($A774,'[2]Protocol Search'!$A:$K,9,FALSE)</f>
        <v>Industry</v>
      </c>
      <c r="D774" s="1" t="str">
        <f>VLOOKUP($A774,'[2]Protocol Search'!$A:$K,7,FALSE)</f>
        <v>Novartis</v>
      </c>
      <c r="E774" s="1" t="str">
        <f>VLOOKUP($A774,'[2]Protocol Search'!$A:$K,3,FALSE)</f>
        <v>Ophthalmology &amp; Visual Sciences</v>
      </c>
      <c r="F774" s="1" t="str">
        <f>VLOOKUP($A774,'[2]Protocol Search'!$A:$K,4,FALSE)</f>
        <v>Shtein, Roni</v>
      </c>
      <c r="G774" s="1" t="str">
        <f>VLOOKUP($A774,'[2]Protocol Search'!$A:$K,10,FALSE)</f>
        <v>CTSU - Ambulatory and Chronic Disease</v>
      </c>
      <c r="H774" s="2">
        <v>43794</v>
      </c>
      <c r="I774" s="2">
        <v>43923</v>
      </c>
      <c r="K774" s="2">
        <v>43923</v>
      </c>
      <c r="N774" s="2">
        <v>43924</v>
      </c>
      <c r="O774" s="2">
        <v>43964</v>
      </c>
      <c r="P774" s="2">
        <v>43936</v>
      </c>
      <c r="Q774" s="2">
        <v>43958</v>
      </c>
      <c r="R774" s="2">
        <v>43939</v>
      </c>
      <c r="S774" s="2">
        <v>44062</v>
      </c>
      <c r="T774" s="2">
        <v>43938</v>
      </c>
      <c r="U774" s="2">
        <v>43898</v>
      </c>
      <c r="V774" s="2">
        <v>44005</v>
      </c>
      <c r="W774" s="2">
        <v>43938</v>
      </c>
      <c r="X774" s="2">
        <v>44007</v>
      </c>
      <c r="Z774" s="2">
        <v>44067</v>
      </c>
      <c r="AA774" s="2">
        <v>44043</v>
      </c>
      <c r="AB774" s="2">
        <v>44067</v>
      </c>
      <c r="AC774" s="2">
        <v>44284</v>
      </c>
      <c r="AD774" s="2">
        <v>43938</v>
      </c>
      <c r="AF774" s="2">
        <v>43923</v>
      </c>
      <c r="AG774" s="2">
        <v>43928</v>
      </c>
      <c r="AH774" s="2">
        <v>43838</v>
      </c>
    </row>
    <row r="775" spans="1:34" x14ac:dyDescent="0.25">
      <c r="A775" s="1" t="s">
        <v>952</v>
      </c>
      <c r="B775" s="1" t="str">
        <f>VLOOKUP($A775,'[2]Protocol Search'!$A:$K,5,FALSE)</f>
        <v>CLOSED TO ACCRUAL</v>
      </c>
      <c r="C775" s="1" t="str">
        <f>VLOOKUP($A775,'[2]Protocol Search'!$A:$K,9,FALSE)</f>
        <v>National</v>
      </c>
      <c r="D775" s="1" t="str">
        <f>VLOOKUP($A775,'[2]Protocol Search'!$A:$K,7,FALSE)</f>
        <v>University of Michigan</v>
      </c>
      <c r="E775" s="1" t="str">
        <f>VLOOKUP($A775,'[2]Protocol Search'!$A:$K,3,FALSE)</f>
        <v>Int Med-Cardiology</v>
      </c>
      <c r="F775" s="1" t="str">
        <f>VLOOKUP($A775,'[2]Protocol Search'!$A:$K,4,FALSE)</f>
        <v>Knight, Jason</v>
      </c>
      <c r="G775" s="1" t="str">
        <f>VLOOKUP($A775,'[2]Protocol Search'!$A:$K,10,FALSE)</f>
        <v>CTSU - Heart, Vessel, Blood</v>
      </c>
      <c r="H775" s="2">
        <v>43921</v>
      </c>
      <c r="I775" s="2">
        <v>43957</v>
      </c>
      <c r="K775" s="2">
        <v>43955</v>
      </c>
      <c r="N775" s="2" t="s">
        <v>0</v>
      </c>
      <c r="O775" s="2">
        <v>43958</v>
      </c>
      <c r="P775" s="2">
        <v>43958</v>
      </c>
      <c r="Q775" s="2">
        <v>43962</v>
      </c>
      <c r="R775" s="2" t="s">
        <v>0</v>
      </c>
      <c r="S775" s="2">
        <v>43973</v>
      </c>
      <c r="T775" s="2">
        <v>43969</v>
      </c>
      <c r="U775" s="2">
        <v>43927</v>
      </c>
      <c r="V775" s="2">
        <v>43969</v>
      </c>
      <c r="W775" s="2">
        <v>43962</v>
      </c>
      <c r="X775" s="2" t="s">
        <v>0</v>
      </c>
      <c r="Z775" s="2">
        <v>43973</v>
      </c>
      <c r="AA775" s="2" t="s">
        <v>0</v>
      </c>
      <c r="AB775" s="2" t="s">
        <v>0</v>
      </c>
      <c r="AC775" s="2">
        <v>43973</v>
      </c>
      <c r="AD775" s="2">
        <v>43959</v>
      </c>
      <c r="AF775" s="2" t="s">
        <v>0</v>
      </c>
      <c r="AG775" s="2">
        <v>43958</v>
      </c>
      <c r="AH775" s="2" t="s">
        <v>0</v>
      </c>
    </row>
    <row r="776" spans="1:34" x14ac:dyDescent="0.25">
      <c r="A776" s="1" t="s">
        <v>951</v>
      </c>
      <c r="B776" s="1" t="str">
        <f>VLOOKUP($A776,'[2]Protocol Search'!$A:$K,5,FALSE)</f>
        <v>CLOSED TO ACCRUAL</v>
      </c>
      <c r="C776" s="1" t="str">
        <f>VLOOKUP($A776,'[2]Protocol Search'!$A:$K,9,FALSE)</f>
        <v>National</v>
      </c>
      <c r="D776" s="1" t="str">
        <f>VLOOKUP($A776,'[2]Protocol Search'!$A:$K,7,FALSE)</f>
        <v>University of Michigan</v>
      </c>
      <c r="E776" s="1" t="str">
        <f>VLOOKUP($A776,'[2]Protocol Search'!$A:$K,3,FALSE)</f>
        <v>Int Med-Cardiology</v>
      </c>
      <c r="F776" s="1" t="str">
        <f>VLOOKUP($A776,'[2]Protocol Search'!$A:$K,4,FALSE)</f>
        <v>Byrd, James, Brian</v>
      </c>
      <c r="G776" s="1" t="str">
        <f>VLOOKUP($A776,'[2]Protocol Search'!$A:$K,10,FALSE)</f>
        <v>CTSU - Heart, Vessel, Blood</v>
      </c>
      <c r="H776" s="2">
        <v>43920</v>
      </c>
      <c r="I776" s="2">
        <v>43966</v>
      </c>
      <c r="K776" s="2">
        <v>43924</v>
      </c>
      <c r="N776" s="2">
        <v>43941</v>
      </c>
      <c r="P776" s="2">
        <v>43966</v>
      </c>
      <c r="Q776" s="2" t="s">
        <v>0</v>
      </c>
      <c r="R776" s="2" t="s">
        <v>0</v>
      </c>
      <c r="S776" s="2" t="s">
        <v>0</v>
      </c>
      <c r="T776" s="2">
        <v>43970</v>
      </c>
      <c r="U776" s="2">
        <v>43922</v>
      </c>
      <c r="V776" s="2">
        <v>43970</v>
      </c>
      <c r="W776" s="2">
        <v>43970</v>
      </c>
      <c r="X776" s="2">
        <v>43970</v>
      </c>
      <c r="Z776" s="2">
        <v>43971</v>
      </c>
      <c r="AB776" s="2">
        <v>43980</v>
      </c>
      <c r="AC776" s="2">
        <v>43971</v>
      </c>
      <c r="AD776" s="2">
        <v>43970</v>
      </c>
      <c r="AF776" s="2">
        <v>43966</v>
      </c>
      <c r="AG776" s="2">
        <v>43969</v>
      </c>
      <c r="AH776" s="2" t="s">
        <v>0</v>
      </c>
    </row>
    <row r="777" spans="1:34" x14ac:dyDescent="0.25">
      <c r="A777" s="1" t="s">
        <v>950</v>
      </c>
      <c r="B777" s="1" t="str">
        <f>VLOOKUP($A777,'[2]Protocol Search'!$A:$K,5,FALSE)</f>
        <v>OPEN TO ACCRUAL</v>
      </c>
      <c r="C777" s="1" t="str">
        <f>VLOOKUP($A777,'[2]Protocol Search'!$A:$K,9,FALSE)</f>
        <v>Institutional</v>
      </c>
      <c r="D777" s="1" t="str">
        <f>VLOOKUP($A777,'[2]Protocol Search'!$A:$K,7,FALSE)</f>
        <v>Children's Oncology Group (COG)</v>
      </c>
      <c r="E777" s="1" t="str">
        <f>VLOOKUP($A777,'[2]Protocol Search'!$A:$K,3,FALSE)</f>
        <v>Pediatrics-Hematology/Oncology</v>
      </c>
      <c r="F777" s="1" t="str">
        <f>VLOOKUP($A777,'[2]Protocol Search'!$A:$K,4,FALSE)</f>
        <v>Mody, Rajen</v>
      </c>
      <c r="G777" s="1" t="str">
        <f>VLOOKUP($A777,'[2]Protocol Search'!$A:$K,10,FALSE)</f>
        <v>CTSU - Childrens</v>
      </c>
      <c r="H777" s="2">
        <v>43921</v>
      </c>
      <c r="I777" s="2">
        <v>44048</v>
      </c>
      <c r="K777" s="2">
        <v>43922</v>
      </c>
      <c r="N777" s="2" t="s">
        <v>0</v>
      </c>
      <c r="O777" s="2">
        <v>43966</v>
      </c>
      <c r="P777" s="2">
        <v>44062</v>
      </c>
      <c r="Q777" s="2">
        <v>44123</v>
      </c>
      <c r="R777" s="2" t="s">
        <v>0</v>
      </c>
      <c r="S777" s="2">
        <v>44176</v>
      </c>
      <c r="T777" s="2">
        <v>44076</v>
      </c>
      <c r="U777" s="2">
        <v>43921</v>
      </c>
      <c r="V777" s="2">
        <v>44076</v>
      </c>
      <c r="W777" s="2">
        <v>44052</v>
      </c>
      <c r="X777" s="2" t="s">
        <v>0</v>
      </c>
      <c r="Z777" s="2">
        <v>44180</v>
      </c>
      <c r="AA777" s="2" t="s">
        <v>0</v>
      </c>
      <c r="AB777" s="2" t="s">
        <v>0</v>
      </c>
      <c r="AC777" s="2">
        <v>44180</v>
      </c>
      <c r="AD777" s="2">
        <v>44109</v>
      </c>
      <c r="AF777" s="2">
        <v>44052</v>
      </c>
      <c r="AG777" s="2">
        <v>44067</v>
      </c>
      <c r="AH777" s="2" t="s">
        <v>0</v>
      </c>
    </row>
    <row r="778" spans="1:34" x14ac:dyDescent="0.25">
      <c r="A778" s="1" t="s">
        <v>949</v>
      </c>
      <c r="B778" s="1" t="str">
        <f>VLOOKUP($A778,'[2]Protocol Search'!$A:$K,5,FALSE)</f>
        <v>OPEN TO ACCRUAL</v>
      </c>
      <c r="C778" s="1" t="str">
        <f>VLOOKUP($A778,'[2]Protocol Search'!$A:$K,9,FALSE)</f>
        <v>Externally Peer-Reviewed</v>
      </c>
      <c r="D778" s="1" t="str">
        <f>VLOOKUP($A778,'[2]Protocol Search'!$A:$K,7,FALSE)</f>
        <v>DHHS - National Institutes of Health - Subcontracts</v>
      </c>
      <c r="E778" s="1" t="str">
        <f>VLOOKUP($A778,'[2]Protocol Search'!$A:$K,3,FALSE)</f>
        <v>Int Med-Gastroenterology</v>
      </c>
      <c r="F778" s="1" t="str">
        <f>VLOOKUP($A778,'[2]Protocol Search'!$A:$K,4,FALSE)</f>
        <v>Menees, Stacy</v>
      </c>
      <c r="G778" s="1" t="str">
        <f>VLOOKUP($A778,'[2]Protocol Search'!$A:$K,10,FALSE)</f>
        <v>CTSU - Ambulatory and Chronic Disease</v>
      </c>
      <c r="H778" s="2">
        <v>43887</v>
      </c>
      <c r="I778" s="2">
        <v>43935</v>
      </c>
      <c r="K778" s="2">
        <v>43935</v>
      </c>
      <c r="N778" s="2" t="s">
        <v>0</v>
      </c>
      <c r="O778" s="2">
        <v>43942</v>
      </c>
      <c r="P778" s="2">
        <v>43948</v>
      </c>
      <c r="Q778" s="2">
        <v>43993</v>
      </c>
      <c r="R778" s="2" t="s">
        <v>0</v>
      </c>
      <c r="S778" s="2">
        <v>44097</v>
      </c>
      <c r="T778" s="2">
        <v>43894</v>
      </c>
      <c r="U778" s="2">
        <v>43922</v>
      </c>
      <c r="V778" s="2">
        <v>43914</v>
      </c>
      <c r="W778" s="2">
        <v>43894</v>
      </c>
      <c r="X778" s="2">
        <v>43914</v>
      </c>
      <c r="Z778" s="2">
        <v>44106</v>
      </c>
      <c r="AA778" s="2">
        <v>44062</v>
      </c>
      <c r="AB778" s="2">
        <v>44090</v>
      </c>
      <c r="AC778" s="2">
        <v>44117</v>
      </c>
      <c r="AD778" s="2">
        <v>43894</v>
      </c>
      <c r="AF778" s="2">
        <v>43887</v>
      </c>
      <c r="AG778" s="2">
        <v>43888</v>
      </c>
      <c r="AH778" s="2" t="s">
        <v>0</v>
      </c>
    </row>
    <row r="779" spans="1:34" x14ac:dyDescent="0.25">
      <c r="A779" s="1" t="s">
        <v>948</v>
      </c>
      <c r="B779" s="1" t="str">
        <f>VLOOKUP($A779,'[2]Protocol Search'!$A:$K,5,FALSE)</f>
        <v>CLOSED TO ACCRUAL</v>
      </c>
      <c r="C779" s="1" t="str">
        <f>VLOOKUP($A779,'[2]Protocol Search'!$A:$K,9,FALSE)</f>
        <v>Externally Peer-Reviewed</v>
      </c>
      <c r="D779" s="1" t="str">
        <f>VLOOKUP($A779,'[2]Protocol Search'!$A:$K,7,FALSE)</f>
        <v>Patient-Centered Outcomes Research Institute (PCORI)</v>
      </c>
      <c r="E779" s="1" t="str">
        <f>VLOOKUP($A779,'[2]Protocol Search'!$A:$K,3,FALSE)</f>
        <v>Int Med-Gastroenterology</v>
      </c>
      <c r="F779" s="1" t="str">
        <f>VLOOKUP($A779,'[2]Protocol Search'!$A:$K,4,FALSE)</f>
        <v>Higgins, Peter</v>
      </c>
      <c r="G779" s="1" t="str">
        <f>VLOOKUP($A779,'[2]Protocol Search'!$A:$K,10,FALSE)</f>
        <v>CTSU - Ambulatory and Chronic Disease</v>
      </c>
      <c r="H779" s="2">
        <v>43922</v>
      </c>
      <c r="I779" s="2">
        <v>43930</v>
      </c>
      <c r="K779" s="2">
        <v>43930</v>
      </c>
      <c r="N779" s="2">
        <v>43931</v>
      </c>
      <c r="O779" s="2">
        <v>43942</v>
      </c>
      <c r="P779" s="2">
        <v>43923</v>
      </c>
      <c r="Q779" s="2">
        <v>43924</v>
      </c>
      <c r="R779" s="2" t="s">
        <v>0</v>
      </c>
      <c r="S779" s="2">
        <v>43944</v>
      </c>
      <c r="T779" s="2">
        <v>43931</v>
      </c>
      <c r="U779" s="2">
        <v>43930</v>
      </c>
      <c r="V779" s="2">
        <v>43931</v>
      </c>
      <c r="W779" s="2">
        <v>43931</v>
      </c>
      <c r="X779" s="2">
        <v>43931</v>
      </c>
      <c r="Z779" s="2">
        <v>43963</v>
      </c>
      <c r="AA779" s="2">
        <v>43943</v>
      </c>
      <c r="AB779" s="2">
        <v>43964</v>
      </c>
      <c r="AC779" s="2">
        <v>43966</v>
      </c>
      <c r="AD779" s="2">
        <v>43923</v>
      </c>
      <c r="AF779" s="2">
        <v>43923</v>
      </c>
      <c r="AG779" s="2">
        <v>43923</v>
      </c>
      <c r="AH779" s="2" t="s">
        <v>0</v>
      </c>
    </row>
    <row r="780" spans="1:34" x14ac:dyDescent="0.25">
      <c r="A780" s="1" t="s">
        <v>947</v>
      </c>
      <c r="B780" s="1" t="str">
        <f>VLOOKUP($A780,'[2]Protocol Search'!$A:$K,5,FALSE)</f>
        <v>CLOSED TO ACCRUAL</v>
      </c>
      <c r="C780" s="1" t="str">
        <f>VLOOKUP($A780,'[2]Protocol Search'!$A:$K,9,FALSE)</f>
        <v>Industry</v>
      </c>
      <c r="D780" s="1" t="str">
        <f>VLOOKUP($A780,'[2]Protocol Search'!$A:$K,7,FALSE)</f>
        <v>The Icahn School of Medicine at Mount Sinai (ISMMS)</v>
      </c>
      <c r="E780" s="1" t="str">
        <f>VLOOKUP($A780,'[2]Protocol Search'!$A:$K,3,FALSE)</f>
        <v>Int Med-Infectious Diseases</v>
      </c>
      <c r="F780" s="1" t="str">
        <f>VLOOKUP($A780,'[2]Protocol Search'!$A:$K,4,FALSE)</f>
        <v>Golob, Jonathan</v>
      </c>
      <c r="G780" s="1" t="str">
        <f>VLOOKUP($A780,'[2]Protocol Search'!$A:$K,10,FALSE)</f>
        <v>CTSU - Heart, Vessel, Blood</v>
      </c>
      <c r="H780" s="2" t="s">
        <v>0</v>
      </c>
      <c r="I780" s="2">
        <v>43934</v>
      </c>
      <c r="K780" s="2">
        <v>43934</v>
      </c>
      <c r="N780" s="2">
        <v>43929</v>
      </c>
      <c r="O780" s="2">
        <v>43951</v>
      </c>
      <c r="P780" s="2">
        <v>43937</v>
      </c>
      <c r="Q780" s="2">
        <v>43945</v>
      </c>
      <c r="R780" s="2" t="s">
        <v>0</v>
      </c>
      <c r="S780" s="2">
        <v>43952</v>
      </c>
      <c r="T780" s="2">
        <v>43941</v>
      </c>
      <c r="U780" s="2" t="s">
        <v>0</v>
      </c>
      <c r="V780" s="2">
        <v>43945</v>
      </c>
      <c r="W780" s="2">
        <v>43941</v>
      </c>
      <c r="X780" s="2">
        <v>43950</v>
      </c>
      <c r="Z780" s="2">
        <v>43952</v>
      </c>
      <c r="AA780" s="2">
        <v>43958</v>
      </c>
      <c r="AB780" s="2">
        <v>43958</v>
      </c>
      <c r="AC780" s="2">
        <v>43959</v>
      </c>
      <c r="AD780" s="2">
        <v>43945</v>
      </c>
      <c r="AF780" s="2">
        <v>43935</v>
      </c>
      <c r="AG780" s="2">
        <v>43935</v>
      </c>
      <c r="AH780" s="2" t="s">
        <v>0</v>
      </c>
    </row>
    <row r="781" spans="1:34" x14ac:dyDescent="0.25">
      <c r="A781" s="1" t="s">
        <v>946</v>
      </c>
      <c r="B781" s="1" t="str">
        <f>VLOOKUP($A781,'[2]Protocol Search'!$A:$K,5,FALSE)</f>
        <v>ABANDONED</v>
      </c>
      <c r="C781" s="1" t="str">
        <f>VLOOKUP($A781,'[2]Protocol Search'!$A:$K,9,FALSE)</f>
        <v>Externally Peer-Reviewed</v>
      </c>
      <c r="D781" s="1" t="str">
        <f>VLOOKUP($A781,'[2]Protocol Search'!$A:$K,7,FALSE)</f>
        <v>DHHS - National Institutes of Health</v>
      </c>
      <c r="E781" s="1" t="str">
        <f>VLOOKUP($A781,'[2]Protocol Search'!$A:$K,3,FALSE)</f>
        <v>Biomedical Engineering - MS</v>
      </c>
      <c r="F781" s="1" t="str">
        <f>VLOOKUP($A781,'[2]Protocol Search'!$A:$K,4,FALSE)</f>
        <v>Bruns, Timothy</v>
      </c>
      <c r="G781" s="1" t="str">
        <f>VLOOKUP($A781,'[2]Protocol Search'!$A:$K,10,FALSE)</f>
        <v>CTSU - Ambulatory and Chronic Disease</v>
      </c>
      <c r="H781" s="2">
        <v>43959</v>
      </c>
      <c r="O781" s="2">
        <v>43971</v>
      </c>
      <c r="AH781" s="2" t="s">
        <v>0</v>
      </c>
    </row>
    <row r="782" spans="1:34" x14ac:dyDescent="0.25">
      <c r="A782" s="1" t="s">
        <v>945</v>
      </c>
      <c r="B782" s="1" t="str">
        <f>VLOOKUP($A782,'[2]Protocol Search'!$A:$K,5,FALSE)</f>
        <v>OPEN TO ACCRUAL</v>
      </c>
      <c r="C782" s="1" t="str">
        <f>VLOOKUP($A782,'[2]Protocol Search'!$A:$K,9,FALSE)</f>
        <v>Industry</v>
      </c>
      <c r="D782" s="1" t="str">
        <f>VLOOKUP($A782,'[2]Protocol Search'!$A:$K,7,FALSE)</f>
        <v>SeaStar Medical</v>
      </c>
      <c r="E782" s="1" t="str">
        <f>VLOOKUP($A782,'[2]Protocol Search'!$A:$K,3,FALSE)</f>
        <v>Int Med-Nephrology</v>
      </c>
      <c r="F782" s="1" t="str">
        <f>VLOOKUP($A782,'[2]Protocol Search'!$A:$K,4,FALSE)</f>
        <v>Yessayan, Lenar</v>
      </c>
      <c r="G782" s="1" t="str">
        <f>VLOOKUP($A782,'[2]Protocol Search'!$A:$K,10,FALSE)</f>
        <v>CTSU - Heart, Vessel, Blood</v>
      </c>
      <c r="H782" s="2" t="s">
        <v>0</v>
      </c>
      <c r="I782" s="2">
        <v>43970</v>
      </c>
      <c r="K782" s="2">
        <v>43969</v>
      </c>
      <c r="N782" s="2">
        <v>43970</v>
      </c>
      <c r="O782" s="2">
        <v>43977</v>
      </c>
      <c r="P782" s="2">
        <v>43972</v>
      </c>
      <c r="Q782" s="2">
        <v>43973</v>
      </c>
      <c r="R782" s="2">
        <v>43992</v>
      </c>
      <c r="S782" s="2">
        <v>44034</v>
      </c>
      <c r="T782" s="2">
        <v>43992</v>
      </c>
      <c r="U782" s="2">
        <v>43969</v>
      </c>
      <c r="V782" s="2">
        <v>44022</v>
      </c>
      <c r="W782" s="2">
        <v>43983</v>
      </c>
      <c r="X782" s="2">
        <v>44028</v>
      </c>
      <c r="Z782" s="2">
        <v>44096</v>
      </c>
      <c r="AA782" s="2">
        <v>44146</v>
      </c>
      <c r="AB782" s="2">
        <v>44173</v>
      </c>
      <c r="AC782" s="2">
        <v>44158</v>
      </c>
      <c r="AD782" s="2">
        <v>43973</v>
      </c>
      <c r="AF782" s="2">
        <v>43973</v>
      </c>
      <c r="AG782" s="2">
        <v>43973</v>
      </c>
      <c r="AH782" s="2" t="s">
        <v>0</v>
      </c>
    </row>
    <row r="783" spans="1:34" x14ac:dyDescent="0.25">
      <c r="A783" s="1" t="s">
        <v>944</v>
      </c>
      <c r="B783" s="1" t="str">
        <f>VLOOKUP($A783,'[2]Protocol Search'!$A:$K,5,FALSE)</f>
        <v>OPEN TO ACCRUAL</v>
      </c>
      <c r="C783" s="1" t="str">
        <f>VLOOKUP($A783,'[2]Protocol Search'!$A:$K,9,FALSE)</f>
        <v>National</v>
      </c>
      <c r="D783" s="1" t="str">
        <f>VLOOKUP($A783,'[2]Protocol Search'!$A:$K,7,FALSE)</f>
        <v>University of Michigan</v>
      </c>
      <c r="E783" s="1" t="str">
        <f>VLOOKUP($A783,'[2]Protocol Search'!$A:$K,3,FALSE)</f>
        <v>Int Med-Hematology/Oncology</v>
      </c>
      <c r="F783" s="1" t="str">
        <f>VLOOKUP($A783,'[2]Protocol Search'!$A:$K,4,FALSE)</f>
        <v>Riwes, Mary</v>
      </c>
      <c r="G783" s="1" t="str">
        <f>VLOOKUP($A783,'[2]Protocol Search'!$A:$K,10,FALSE)</f>
        <v>CTSU - Ambulatory and Chronic Disease</v>
      </c>
      <c r="H783" s="2">
        <v>43937</v>
      </c>
      <c r="I783" s="2">
        <v>43957</v>
      </c>
      <c r="K783" s="2">
        <v>43957</v>
      </c>
      <c r="N783" s="2" t="s">
        <v>0</v>
      </c>
      <c r="O783" s="2">
        <v>43934</v>
      </c>
      <c r="P783" s="2" t="s">
        <v>0</v>
      </c>
      <c r="Q783" s="2" t="s">
        <v>0</v>
      </c>
      <c r="R783" s="2" t="s">
        <v>0</v>
      </c>
      <c r="S783" s="2" t="s">
        <v>0</v>
      </c>
      <c r="T783" s="2">
        <v>43944</v>
      </c>
      <c r="U783" s="2">
        <v>43937</v>
      </c>
      <c r="V783" s="2" t="s">
        <v>0</v>
      </c>
      <c r="W783" s="2">
        <v>43944</v>
      </c>
      <c r="X783" s="2" t="s">
        <v>0</v>
      </c>
      <c r="Z783" s="2">
        <v>43991</v>
      </c>
      <c r="AA783" s="2" t="s">
        <v>0</v>
      </c>
      <c r="AB783" s="2" t="s">
        <v>0</v>
      </c>
      <c r="AC783" s="2">
        <v>43992</v>
      </c>
      <c r="AD783" s="2" t="s">
        <v>0</v>
      </c>
      <c r="AF783" s="2" t="s">
        <v>0</v>
      </c>
      <c r="AG783" s="2" t="s">
        <v>0</v>
      </c>
      <c r="AH783" s="2" t="s">
        <v>0</v>
      </c>
    </row>
    <row r="784" spans="1:34" x14ac:dyDescent="0.25">
      <c r="A784" s="1" t="s">
        <v>943</v>
      </c>
      <c r="B784" s="1" t="str">
        <f>VLOOKUP($A784,'[2]Protocol Search'!$A:$K,5,FALSE)</f>
        <v>ABANDONED</v>
      </c>
      <c r="C784" s="1" t="str">
        <f>VLOOKUP($A784,'[2]Protocol Search'!$A:$K,9,FALSE)</f>
        <v>Institutional</v>
      </c>
      <c r="D784" s="1" t="str">
        <f>VLOOKUP($A784,'[2]Protocol Search'!$A:$K,7,FALSE)</f>
        <v>Eli Lilly and Company Foundation</v>
      </c>
      <c r="E784" s="1" t="str">
        <f>VLOOKUP($A784,'[2]Protocol Search'!$A:$K,3,FALSE)</f>
        <v>Int Med-Rheumatology</v>
      </c>
      <c r="F784" s="1" t="str">
        <f>VLOOKUP($A784,'[2]Protocol Search'!$A:$K,4,FALSE)</f>
        <v>Cagnoli, Patricia</v>
      </c>
      <c r="G784" s="1" t="str">
        <f>VLOOKUP($A784,'[2]Protocol Search'!$A:$K,10,FALSE)</f>
        <v>CTSU - Ambulatory and Chronic Disease</v>
      </c>
      <c r="H784" s="2">
        <v>43875</v>
      </c>
      <c r="I784" s="2">
        <v>43927</v>
      </c>
      <c r="K784" s="2">
        <v>43927</v>
      </c>
      <c r="N784" s="2">
        <v>43928</v>
      </c>
      <c r="O784" s="2">
        <v>44054</v>
      </c>
      <c r="P784" s="2">
        <v>43935</v>
      </c>
      <c r="Q784" s="2">
        <v>43997</v>
      </c>
      <c r="R784" s="2">
        <v>43944</v>
      </c>
      <c r="S784" s="2" t="s">
        <v>0</v>
      </c>
      <c r="T784" s="2">
        <v>43944</v>
      </c>
      <c r="U784" s="2">
        <v>43916</v>
      </c>
      <c r="V784" s="2">
        <v>43992</v>
      </c>
      <c r="W784" s="2">
        <v>43937</v>
      </c>
      <c r="X784" s="2">
        <v>43993</v>
      </c>
      <c r="Z784" s="2" t="s">
        <v>0</v>
      </c>
      <c r="AA784" s="2">
        <v>44048</v>
      </c>
      <c r="AB784" s="2" t="s">
        <v>0</v>
      </c>
      <c r="AC784" s="2" t="s">
        <v>0</v>
      </c>
      <c r="AD784" s="2">
        <v>43936</v>
      </c>
      <c r="AF784" s="2">
        <v>43928</v>
      </c>
      <c r="AG784" s="2">
        <v>43934</v>
      </c>
      <c r="AH784" s="2">
        <v>43889</v>
      </c>
    </row>
    <row r="785" spans="1:34" x14ac:dyDescent="0.25">
      <c r="A785" s="1" t="s">
        <v>942</v>
      </c>
      <c r="B785" s="1" t="str">
        <f>VLOOKUP($A785,'[2]Protocol Search'!$A:$K,5,FALSE)</f>
        <v>ON HOLD</v>
      </c>
      <c r="C785" s="1" t="str">
        <f>VLOOKUP($A785,'[2]Protocol Search'!$A:$K,9,FALSE)</f>
        <v>Industry</v>
      </c>
      <c r="D785" s="1" t="str">
        <f>VLOOKUP($A785,'[2]Protocol Search'!$A:$K,7,FALSE)</f>
        <v>Horizon Therapeutics USA, Inc.</v>
      </c>
      <c r="E785" s="1" t="str">
        <f>VLOOKUP($A785,'[2]Protocol Search'!$A:$K,3,FALSE)</f>
        <v>Int Med-Rheumatology</v>
      </c>
      <c r="F785" s="1" t="str">
        <f>VLOOKUP($A785,'[2]Protocol Search'!$A:$K,4,FALSE)</f>
        <v>Nagaraja, Vivek</v>
      </c>
      <c r="G785" s="1" t="str">
        <f>VLOOKUP($A785,'[2]Protocol Search'!$A:$K,10,FALSE)</f>
        <v>CTSU - Ambulatory and Chronic Disease</v>
      </c>
      <c r="H785" s="2">
        <v>43847</v>
      </c>
      <c r="I785" s="2">
        <v>43929</v>
      </c>
      <c r="K785" s="2">
        <v>43929</v>
      </c>
      <c r="N785" s="2">
        <v>43930</v>
      </c>
      <c r="O785" s="2">
        <v>43971</v>
      </c>
      <c r="P785" s="2">
        <v>43938</v>
      </c>
      <c r="Q785" s="2">
        <v>43962</v>
      </c>
      <c r="R785" s="2">
        <v>43957</v>
      </c>
      <c r="S785" s="2">
        <v>44006</v>
      </c>
      <c r="T785" s="2">
        <v>43957</v>
      </c>
      <c r="U785" s="2">
        <v>43928</v>
      </c>
      <c r="V785" s="2">
        <v>43979</v>
      </c>
      <c r="W785" s="2">
        <v>43950</v>
      </c>
      <c r="X785" s="2">
        <v>43980</v>
      </c>
      <c r="AA785" s="2">
        <v>44140</v>
      </c>
      <c r="AD785" s="2">
        <v>43942</v>
      </c>
      <c r="AF785" s="2">
        <v>43929</v>
      </c>
      <c r="AG785" s="2">
        <v>43929</v>
      </c>
      <c r="AH785" s="2">
        <v>43851</v>
      </c>
    </row>
    <row r="786" spans="1:34" x14ac:dyDescent="0.25">
      <c r="A786" s="1" t="s">
        <v>941</v>
      </c>
      <c r="B786" s="1" t="str">
        <f>VLOOKUP($A786,'[2]Protocol Search'!$A:$K,5,FALSE)</f>
        <v>CLOSED TO ACCRUAL</v>
      </c>
      <c r="C786" s="1" t="str">
        <f>VLOOKUP($A786,'[2]Protocol Search'!$A:$K,9,FALSE)</f>
        <v>Industry</v>
      </c>
      <c r="D786" s="1" t="str">
        <f>VLOOKUP($A786,'[2]Protocol Search'!$A:$K,7,FALSE)</f>
        <v>Incyte Pharmaceuticals, Inc.</v>
      </c>
      <c r="E786" s="1" t="str">
        <f>VLOOKUP($A786,'[2]Protocol Search'!$A:$K,3,FALSE)</f>
        <v>Int Med-Pulmonary/Critical Care</v>
      </c>
      <c r="F786" s="1" t="str">
        <f>VLOOKUP($A786,'[2]Protocol Search'!$A:$K,4,FALSE)</f>
        <v>Han, Meilan</v>
      </c>
      <c r="G786" s="1" t="str">
        <f>VLOOKUP($A786,'[2]Protocol Search'!$A:$K,10,FALSE)</f>
        <v>CTSU - Acute, Critical Care, Surgery &amp; Transplant</v>
      </c>
      <c r="H786" s="2">
        <v>43930</v>
      </c>
      <c r="I786" s="2">
        <v>43943</v>
      </c>
      <c r="K786" s="2">
        <v>43943</v>
      </c>
      <c r="N786" s="2">
        <v>43943</v>
      </c>
      <c r="P786" s="2">
        <v>43941</v>
      </c>
      <c r="Q786" s="2">
        <v>43944</v>
      </c>
      <c r="R786" s="2">
        <v>43948</v>
      </c>
      <c r="S786" s="2">
        <v>43951</v>
      </c>
      <c r="T786" s="2">
        <v>43948</v>
      </c>
      <c r="U786" s="2">
        <v>43941</v>
      </c>
      <c r="V786" s="2">
        <v>43949</v>
      </c>
      <c r="W786" s="2">
        <v>43948</v>
      </c>
      <c r="X786" s="2">
        <v>43949</v>
      </c>
      <c r="Z786" s="2">
        <v>43957</v>
      </c>
      <c r="AA786" s="2">
        <v>43951</v>
      </c>
      <c r="AC786" s="2">
        <v>43957</v>
      </c>
      <c r="AD786" s="2">
        <v>43944</v>
      </c>
      <c r="AF786" s="2">
        <v>43943</v>
      </c>
      <c r="AG786" s="2">
        <v>43943</v>
      </c>
      <c r="AH786" s="2">
        <v>43930</v>
      </c>
    </row>
    <row r="787" spans="1:34" x14ac:dyDescent="0.25">
      <c r="A787" s="1" t="s">
        <v>940</v>
      </c>
      <c r="B787" s="1" t="str">
        <f>VLOOKUP($A787,'[2]Protocol Search'!$A:$K,5,FALSE)</f>
        <v>PRMC APPROVAL</v>
      </c>
      <c r="C787" s="1" t="str">
        <f>VLOOKUP($A787,'[2]Protocol Search'!$A:$K,9,FALSE)</f>
        <v>Externally Peer-Reviewed</v>
      </c>
      <c r="D787" s="1" t="str">
        <f>VLOOKUP($A787,'[2]Protocol Search'!$A:$K,7,FALSE)</f>
        <v>NIH-NIDDK  - National Institutes of Health   Subcontracts</v>
      </c>
      <c r="E787" s="1" t="str">
        <f>VLOOKUP($A787,'[2]Protocol Search'!$A:$K,3,FALSE)</f>
        <v>Radiology</v>
      </c>
      <c r="F787" s="1" t="str">
        <f>VLOOKUP($A787,'[2]Protocol Search'!$A:$K,4,FALSE)</f>
        <v>Haus, Jacob</v>
      </c>
      <c r="G787" s="1" t="str">
        <f>VLOOKUP($A787,'[2]Protocol Search'!$A:$K,10,FALSE)</f>
        <v>CTSU - Behavior, Function, and Pain</v>
      </c>
      <c r="H787" s="2">
        <v>43935</v>
      </c>
      <c r="I787" s="2">
        <v>44088</v>
      </c>
      <c r="K787" s="2">
        <v>44085</v>
      </c>
      <c r="N787" s="2" t="s">
        <v>0</v>
      </c>
      <c r="P787" s="2">
        <v>44110</v>
      </c>
      <c r="Q787" s="2">
        <v>44320</v>
      </c>
      <c r="R787" s="2" t="s">
        <v>0</v>
      </c>
      <c r="T787" s="2" t="s">
        <v>0</v>
      </c>
      <c r="U787" s="2">
        <v>43990</v>
      </c>
      <c r="V787" s="2" t="s">
        <v>0</v>
      </c>
      <c r="W787" s="2" t="s">
        <v>0</v>
      </c>
      <c r="X787" s="2" t="s">
        <v>0</v>
      </c>
      <c r="AA787" s="2" t="s">
        <v>0</v>
      </c>
      <c r="AD787" s="2" t="s">
        <v>0</v>
      </c>
      <c r="AF787" s="2" t="s">
        <v>0</v>
      </c>
      <c r="AG787" s="2" t="s">
        <v>0</v>
      </c>
      <c r="AH787" s="2" t="s">
        <v>0</v>
      </c>
    </row>
    <row r="788" spans="1:34" x14ac:dyDescent="0.25">
      <c r="A788" s="1" t="s">
        <v>939</v>
      </c>
      <c r="B788" s="1" t="str">
        <f>VLOOKUP($A788,'[2]Protocol Search'!$A:$K,5,FALSE)</f>
        <v>OPEN TO ACCRUAL</v>
      </c>
      <c r="C788" s="1" t="str">
        <f>VLOOKUP($A788,'[2]Protocol Search'!$A:$K,9,FALSE)</f>
        <v>Industry</v>
      </c>
      <c r="D788" s="1" t="str">
        <f>VLOOKUP($A788,'[2]Protocol Search'!$A:$K,7,FALSE)</f>
        <v>Procter &amp; Gamble Co.</v>
      </c>
      <c r="E788" s="1" t="str">
        <f>VLOOKUP($A788,'[2]Protocol Search'!$A:$K,3,FALSE)</f>
        <v>College of Engineering</v>
      </c>
      <c r="F788" s="1" t="str">
        <f>VLOOKUP($A788,'[2]Protocol Search'!$A:$K,4,FALSE)</f>
        <v>Ashton-Miller, James</v>
      </c>
      <c r="G788" s="1" t="str">
        <f>VLOOKUP($A788,'[2]Protocol Search'!$A:$K,10,FALSE)</f>
        <v>CTSU - Ambulatory and Chronic Disease</v>
      </c>
      <c r="H788" s="2">
        <v>44054</v>
      </c>
      <c r="I788" s="2">
        <v>44055</v>
      </c>
      <c r="K788" s="2">
        <v>44055</v>
      </c>
      <c r="N788" s="2" t="s">
        <v>0</v>
      </c>
      <c r="O788" s="2">
        <v>44085</v>
      </c>
      <c r="P788" s="2">
        <v>44068</v>
      </c>
      <c r="Q788" s="2">
        <v>44075</v>
      </c>
      <c r="R788" s="2" t="s">
        <v>0</v>
      </c>
      <c r="S788" s="2">
        <v>44097</v>
      </c>
      <c r="T788" s="2" t="s">
        <v>0</v>
      </c>
      <c r="U788" s="2">
        <v>44054</v>
      </c>
      <c r="V788" s="2" t="s">
        <v>0</v>
      </c>
      <c r="W788" s="2">
        <v>44070</v>
      </c>
      <c r="X788" s="2" t="s">
        <v>0</v>
      </c>
      <c r="Z788" s="2">
        <v>44152</v>
      </c>
      <c r="AA788" s="2" t="s">
        <v>0</v>
      </c>
      <c r="AB788" s="2">
        <v>44097</v>
      </c>
      <c r="AC788" s="2">
        <v>44154</v>
      </c>
      <c r="AD788" s="2">
        <v>44069</v>
      </c>
      <c r="AF788" s="2">
        <v>44055</v>
      </c>
      <c r="AG788" s="2">
        <v>44056</v>
      </c>
      <c r="AH788" s="2" t="s">
        <v>0</v>
      </c>
    </row>
    <row r="789" spans="1:34" x14ac:dyDescent="0.25">
      <c r="A789" s="1" t="s">
        <v>938</v>
      </c>
      <c r="B789" s="1" t="str">
        <f>VLOOKUP($A789,'[2]Protocol Search'!$A:$K,5,FALSE)</f>
        <v>OPEN TO ACCRUAL</v>
      </c>
      <c r="C789" s="1" t="str">
        <f>VLOOKUP($A789,'[2]Protocol Search'!$A:$K,9,FALSE)</f>
        <v>Industry</v>
      </c>
      <c r="D789" s="1" t="str">
        <f>VLOOKUP($A789,'[2]Protocol Search'!$A:$K,7,FALSE)</f>
        <v>Ultragenyx Pharmaceutical Inc.</v>
      </c>
      <c r="E789" s="1" t="str">
        <f>VLOOKUP($A789,'[2]Protocol Search'!$A:$K,3,FALSE)</f>
        <v>Int Med-Gastroenterology</v>
      </c>
      <c r="F789" s="1" t="str">
        <f>VLOOKUP($A789,'[2]Protocol Search'!$A:$K,4,FALSE)</f>
        <v>Askari, Frederick</v>
      </c>
      <c r="G789" s="1" t="str">
        <f>VLOOKUP($A789,'[2]Protocol Search'!$A:$K,10,FALSE)</f>
        <v>CTSU - Ambulatory and Chronic Disease</v>
      </c>
      <c r="H789" s="2">
        <v>43694</v>
      </c>
      <c r="I789" s="2">
        <v>43929</v>
      </c>
      <c r="K789" s="2">
        <v>43929</v>
      </c>
      <c r="N789" s="2">
        <v>43937</v>
      </c>
      <c r="O789" s="2">
        <v>43972</v>
      </c>
      <c r="P789" s="2">
        <v>43941</v>
      </c>
      <c r="Q789" s="2">
        <v>44006</v>
      </c>
      <c r="R789" s="2">
        <v>44027</v>
      </c>
      <c r="S789" s="2">
        <v>44146</v>
      </c>
      <c r="T789" s="2">
        <v>44027</v>
      </c>
      <c r="U789" s="2">
        <v>43929</v>
      </c>
      <c r="V789" s="2">
        <v>44035</v>
      </c>
      <c r="W789" s="2">
        <v>43992</v>
      </c>
      <c r="X789" s="2">
        <v>44054</v>
      </c>
      <c r="Z789" s="2">
        <v>44204</v>
      </c>
      <c r="AA789" s="2">
        <v>44084</v>
      </c>
      <c r="AB789" s="2">
        <v>44204</v>
      </c>
      <c r="AC789" s="2">
        <v>44279</v>
      </c>
      <c r="AD789" s="2">
        <v>43938</v>
      </c>
      <c r="AF789" s="2">
        <v>43930</v>
      </c>
      <c r="AG789" s="2">
        <v>43930</v>
      </c>
      <c r="AH789" s="2" t="s">
        <v>0</v>
      </c>
    </row>
    <row r="790" spans="1:34" x14ac:dyDescent="0.25">
      <c r="A790" s="1" t="s">
        <v>937</v>
      </c>
      <c r="B790" s="1" t="str">
        <f>VLOOKUP($A790,'[2]Protocol Search'!$A:$K,5,FALSE)</f>
        <v>OPEN TO ACCRUAL</v>
      </c>
      <c r="C790" s="1" t="str">
        <f>VLOOKUP($A790,'[2]Protocol Search'!$A:$K,9,FALSE)</f>
        <v>Externally Peer-Reviewed</v>
      </c>
      <c r="D790" s="1" t="str">
        <f>VLOOKUP($A790,'[2]Protocol Search'!$A:$K,7,FALSE)</f>
        <v>DHHS - National Institutes of Health</v>
      </c>
      <c r="E790" s="1" t="str">
        <f>VLOOKUP($A790,'[2]Protocol Search'!$A:$K,3,FALSE)</f>
        <v>Anesthesiology</v>
      </c>
      <c r="F790" s="1" t="str">
        <f>VLOOKUP($A790,'[2]Protocol Search'!$A:$K,4,FALSE)</f>
        <v>Harris, Richard</v>
      </c>
      <c r="G790" s="1" t="str">
        <f>VLOOKUP($A790,'[2]Protocol Search'!$A:$K,10,FALSE)</f>
        <v>CTSU - Behavior, Function, and Pain</v>
      </c>
      <c r="H790" s="2">
        <v>43279</v>
      </c>
      <c r="I790" s="2">
        <v>44007</v>
      </c>
      <c r="K790" s="2">
        <v>44005</v>
      </c>
      <c r="N790" s="2" t="s">
        <v>0</v>
      </c>
      <c r="O790" s="2">
        <v>44018</v>
      </c>
      <c r="P790" s="2" t="s">
        <v>0</v>
      </c>
      <c r="Q790" s="2" t="s">
        <v>0</v>
      </c>
      <c r="R790" s="2" t="s">
        <v>0</v>
      </c>
      <c r="S790" s="2" t="s">
        <v>0</v>
      </c>
      <c r="T790" s="2" t="s">
        <v>0</v>
      </c>
      <c r="U790" s="2">
        <v>44004</v>
      </c>
      <c r="V790" s="2" t="s">
        <v>0</v>
      </c>
      <c r="W790" s="2" t="s">
        <v>0</v>
      </c>
      <c r="X790" s="2">
        <v>44008</v>
      </c>
      <c r="Z790" s="2">
        <v>44131</v>
      </c>
      <c r="AA790" s="2" t="s">
        <v>0</v>
      </c>
      <c r="AB790" s="2">
        <v>43727</v>
      </c>
      <c r="AC790" s="2">
        <v>44132</v>
      </c>
      <c r="AD790" s="2" t="s">
        <v>0</v>
      </c>
      <c r="AF790" s="2" t="s">
        <v>0</v>
      </c>
      <c r="AG790" s="2" t="s">
        <v>0</v>
      </c>
      <c r="AH790" s="2" t="s">
        <v>0</v>
      </c>
    </row>
    <row r="791" spans="1:34" x14ac:dyDescent="0.25">
      <c r="A791" s="1" t="s">
        <v>936</v>
      </c>
      <c r="B791" s="1" t="str">
        <f>VLOOKUP($A791,'[2]Protocol Search'!$A:$K,5,FALSE)</f>
        <v>PRMC APPROVAL</v>
      </c>
      <c r="C791" s="1" t="str">
        <f>VLOOKUP($A791,'[2]Protocol Search'!$A:$K,9,FALSE)</f>
        <v>Externally Peer-Reviewed</v>
      </c>
      <c r="D791" s="1" t="str">
        <f>VLOOKUP($A791,'[2]Protocol Search'!$A:$K,7,FALSE)</f>
        <v>DHHS - National Institutes of Health</v>
      </c>
      <c r="E791" s="1" t="str">
        <f>VLOOKUP($A791,'[2]Protocol Search'!$A:$K,3,FALSE)</f>
        <v>Anesthesiology</v>
      </c>
      <c r="F791" s="1" t="str">
        <f>VLOOKUP($A791,'[2]Protocol Search'!$A:$K,4,FALSE)</f>
        <v>Harris, Richard</v>
      </c>
      <c r="G791" s="1" t="str">
        <f>VLOOKUP($A791,'[2]Protocol Search'!$A:$K,10,FALSE)</f>
        <v>CTSU - Behavior, Function, and Pain</v>
      </c>
      <c r="H791" s="2">
        <v>43249</v>
      </c>
      <c r="I791" s="2">
        <v>44270</v>
      </c>
      <c r="K791" s="2">
        <v>44270</v>
      </c>
      <c r="N791" s="2" t="s">
        <v>0</v>
      </c>
      <c r="O791" s="2">
        <v>44265</v>
      </c>
      <c r="P791" s="2">
        <v>44292</v>
      </c>
      <c r="Q791" s="2">
        <v>44302</v>
      </c>
      <c r="R791" s="2" t="s">
        <v>0</v>
      </c>
      <c r="T791" s="2" t="s">
        <v>0</v>
      </c>
      <c r="U791" s="2">
        <v>44264</v>
      </c>
      <c r="V791" s="2">
        <v>44313</v>
      </c>
      <c r="W791" s="2">
        <v>44313</v>
      </c>
      <c r="X791" s="2" t="s">
        <v>0</v>
      </c>
      <c r="AA791" s="2" t="s">
        <v>0</v>
      </c>
      <c r="AB791" s="2">
        <v>44051</v>
      </c>
      <c r="AD791" s="2">
        <v>44298</v>
      </c>
      <c r="AF791" s="2">
        <v>44277</v>
      </c>
      <c r="AG791" s="2">
        <v>44278</v>
      </c>
      <c r="AH791" s="2" t="s">
        <v>0</v>
      </c>
    </row>
    <row r="792" spans="1:34" x14ac:dyDescent="0.25">
      <c r="A792" s="1" t="s">
        <v>935</v>
      </c>
      <c r="B792" s="1" t="str">
        <f>VLOOKUP($A792,'[2]Protocol Search'!$A:$K,5,FALSE)</f>
        <v>OPEN TO ACCRUAL</v>
      </c>
      <c r="C792" s="1" t="str">
        <f>VLOOKUP($A792,'[2]Protocol Search'!$A:$K,9,FALSE)</f>
        <v>Externally Peer-Reviewed</v>
      </c>
      <c r="D792" s="1" t="str">
        <f>VLOOKUP($A792,'[2]Protocol Search'!$A:$K,7,FALSE)</f>
        <v>DHHS - National Institutes of Health</v>
      </c>
      <c r="E792" s="1" t="str">
        <f>VLOOKUP($A792,'[2]Protocol Search'!$A:$K,3,FALSE)</f>
        <v>Anesthesiology</v>
      </c>
      <c r="F792" s="1" t="str">
        <f>VLOOKUP($A792,'[2]Protocol Search'!$A:$K,4,FALSE)</f>
        <v>Hassett, Afton</v>
      </c>
      <c r="G792" s="1" t="str">
        <f>VLOOKUP($A792,'[2]Protocol Search'!$A:$K,10,FALSE)</f>
        <v>CTSU - Behavior, Function, and Pain</v>
      </c>
      <c r="H792" s="2">
        <v>43546</v>
      </c>
      <c r="I792" s="2">
        <v>44109</v>
      </c>
      <c r="K792" s="2">
        <v>44105</v>
      </c>
      <c r="N792" s="2" t="s">
        <v>0</v>
      </c>
      <c r="O792" s="2">
        <v>44155</v>
      </c>
      <c r="P792" s="2">
        <v>44126</v>
      </c>
      <c r="Q792" s="2">
        <v>44174</v>
      </c>
      <c r="R792" s="2" t="s">
        <v>0</v>
      </c>
      <c r="S792" s="2">
        <v>44277</v>
      </c>
      <c r="T792" s="2">
        <v>44224</v>
      </c>
      <c r="U792" s="2">
        <v>44103</v>
      </c>
      <c r="V792" s="2">
        <v>44224</v>
      </c>
      <c r="W792" s="2">
        <v>44215</v>
      </c>
      <c r="X792" s="2" t="s">
        <v>0</v>
      </c>
      <c r="Z792" s="2">
        <v>44298</v>
      </c>
      <c r="AB792" s="2">
        <v>44146</v>
      </c>
      <c r="AC792" s="2">
        <v>44301</v>
      </c>
      <c r="AD792" s="2">
        <v>44126</v>
      </c>
      <c r="AF792" s="2">
        <v>44110</v>
      </c>
      <c r="AG792" s="2">
        <v>44116</v>
      </c>
      <c r="AH792" s="2" t="s">
        <v>0</v>
      </c>
    </row>
    <row r="793" spans="1:34" x14ac:dyDescent="0.25">
      <c r="A793" s="1" t="s">
        <v>934</v>
      </c>
      <c r="B793" s="1" t="str">
        <f>VLOOKUP($A793,'[2]Protocol Search'!$A:$K,5,FALSE)</f>
        <v>OPEN TO ACCRUAL</v>
      </c>
      <c r="C793" s="1" t="str">
        <f>VLOOKUP($A793,'[2]Protocol Search'!$A:$K,9,FALSE)</f>
        <v>Externally Peer-Reviewed</v>
      </c>
      <c r="D793" s="1" t="str">
        <f>VLOOKUP($A793,'[2]Protocol Search'!$A:$K,7,FALSE)</f>
        <v>Defense, Department of-Other</v>
      </c>
      <c r="E793" s="1" t="str">
        <f>VLOOKUP($A793,'[2]Protocol Search'!$A:$K,3,FALSE)</f>
        <v>Neurosurgery</v>
      </c>
      <c r="F793" s="1" t="str">
        <f>VLOOKUP($A793,'[2]Protocol Search'!$A:$K,4,FALSE)</f>
        <v>Yang, Lynda</v>
      </c>
      <c r="G793" s="1" t="str">
        <f>VLOOKUP($A793,'[2]Protocol Search'!$A:$K,10,FALSE)</f>
        <v>CTSU - Neurosciences and Sensory</v>
      </c>
      <c r="H793" s="2" t="s">
        <v>0</v>
      </c>
      <c r="I793" s="2" t="s">
        <v>0</v>
      </c>
      <c r="K793" s="2" t="s">
        <v>0</v>
      </c>
      <c r="N793" s="2" t="s">
        <v>0</v>
      </c>
      <c r="O793" s="2">
        <v>43780</v>
      </c>
      <c r="P793" s="2">
        <v>43755</v>
      </c>
      <c r="Q793" s="2">
        <v>44022</v>
      </c>
      <c r="R793" s="2">
        <v>43741</v>
      </c>
      <c r="S793" s="2">
        <v>44062</v>
      </c>
      <c r="T793" s="2">
        <v>43741</v>
      </c>
      <c r="U793" s="2" t="s">
        <v>0</v>
      </c>
      <c r="V793" s="2">
        <v>43741</v>
      </c>
      <c r="W793" s="2">
        <v>43741</v>
      </c>
      <c r="X793" s="2">
        <v>43781</v>
      </c>
      <c r="Z793" s="2">
        <v>44092</v>
      </c>
      <c r="AA793" s="2" t="s">
        <v>0</v>
      </c>
      <c r="AB793" s="2">
        <v>44046</v>
      </c>
      <c r="AC793" s="2">
        <v>44096</v>
      </c>
      <c r="AD793" s="2">
        <v>43760</v>
      </c>
      <c r="AF793" s="2" t="s">
        <v>0</v>
      </c>
      <c r="AG793" s="2">
        <v>43755</v>
      </c>
      <c r="AH793" s="2" t="s">
        <v>0</v>
      </c>
    </row>
    <row r="794" spans="1:34" x14ac:dyDescent="0.25">
      <c r="A794" s="1" t="s">
        <v>933</v>
      </c>
      <c r="B794" s="1" t="str">
        <f>VLOOKUP($A794,'[2]Protocol Search'!$A:$K,5,FALSE)</f>
        <v>PI SIGNOFF</v>
      </c>
      <c r="C794" s="1" t="str">
        <f>VLOOKUP($A794,'[2]Protocol Search'!$A:$K,9,FALSE)</f>
        <v>Industry</v>
      </c>
      <c r="D794" s="1" t="str">
        <f>VLOOKUP($A794,'[2]Protocol Search'!$A:$K,7,FALSE)</f>
        <v>Crescendo Bioscience</v>
      </c>
      <c r="E794" s="1" t="str">
        <f>VLOOKUP($A794,'[2]Protocol Search'!$A:$K,3,FALSE)</f>
        <v>Int Med-Rheumatology</v>
      </c>
      <c r="F794" s="1" t="str">
        <f>VLOOKUP($A794,'[2]Protocol Search'!$A:$K,4,FALSE)</f>
        <v>Schiopu, Elena</v>
      </c>
      <c r="G794" s="1" t="str">
        <f>VLOOKUP($A794,'[2]Protocol Search'!$A:$K,10,FALSE)</f>
        <v>CTSU - Ambulatory and Chronic Disease</v>
      </c>
      <c r="H794" s="2">
        <v>43747</v>
      </c>
      <c r="I794" s="2">
        <v>43949</v>
      </c>
      <c r="K794" s="2">
        <v>43948</v>
      </c>
      <c r="N794" s="2">
        <v>43960</v>
      </c>
      <c r="O794" s="2">
        <v>44028</v>
      </c>
      <c r="P794" s="2">
        <v>43959</v>
      </c>
      <c r="Q794" s="2">
        <v>43965</v>
      </c>
      <c r="R794" s="2">
        <v>43965</v>
      </c>
      <c r="S794" s="2">
        <v>44006</v>
      </c>
      <c r="T794" s="2">
        <v>43965</v>
      </c>
      <c r="U794" s="2">
        <v>43942</v>
      </c>
      <c r="V794" s="2">
        <v>43983</v>
      </c>
      <c r="W794" s="2">
        <v>43965</v>
      </c>
      <c r="X794" s="2">
        <v>43984</v>
      </c>
      <c r="Z794" s="2">
        <v>44120</v>
      </c>
      <c r="AA794" s="2">
        <v>44091</v>
      </c>
      <c r="AB794" s="2">
        <v>44123</v>
      </c>
      <c r="AD794" s="2">
        <v>43963</v>
      </c>
      <c r="AF794" s="2">
        <v>43950</v>
      </c>
      <c r="AG794" s="2">
        <v>43950</v>
      </c>
      <c r="AH794" s="2" t="s">
        <v>0</v>
      </c>
    </row>
    <row r="795" spans="1:34" x14ac:dyDescent="0.25">
      <c r="A795" s="1" t="s">
        <v>932</v>
      </c>
      <c r="B795" s="1" t="str">
        <f>VLOOKUP($A795,'[2]Protocol Search'!$A:$K,5,FALSE)</f>
        <v>OPEN TO ACCRUAL</v>
      </c>
      <c r="C795" s="1" t="str">
        <f>VLOOKUP($A795,'[2]Protocol Search'!$A:$K,9,FALSE)</f>
        <v>Industry</v>
      </c>
      <c r="D795" s="1" t="str">
        <f>VLOOKUP($A795,'[2]Protocol Search'!$A:$K,7,FALSE)</f>
        <v>MyoKardia, Inc.</v>
      </c>
      <c r="E795" s="1" t="str">
        <f>VLOOKUP($A795,'[2]Protocol Search'!$A:$K,3,FALSE)</f>
        <v>Int Med-Cardiology</v>
      </c>
      <c r="F795" s="1" t="str">
        <f>VLOOKUP($A795,'[2]Protocol Search'!$A:$K,4,FALSE)</f>
        <v>Saberi, Sara</v>
      </c>
      <c r="G795" s="1" t="str">
        <f>VLOOKUP($A795,'[2]Protocol Search'!$A:$K,10,FALSE)</f>
        <v>CTSU - Heart, Vessel, Blood</v>
      </c>
      <c r="H795" s="2">
        <v>43720</v>
      </c>
      <c r="I795" s="2">
        <v>43892</v>
      </c>
      <c r="K795" s="2">
        <v>43892</v>
      </c>
      <c r="N795" s="2">
        <v>43894</v>
      </c>
      <c r="O795" s="2">
        <v>43959</v>
      </c>
      <c r="P795" s="2">
        <v>43906</v>
      </c>
      <c r="Q795" s="2">
        <v>43915</v>
      </c>
      <c r="R795" s="2">
        <v>43957</v>
      </c>
      <c r="S795" s="2">
        <v>44124</v>
      </c>
      <c r="T795" s="2">
        <v>43957</v>
      </c>
      <c r="U795" s="2">
        <v>43885</v>
      </c>
      <c r="V795" s="2">
        <v>43978</v>
      </c>
      <c r="W795" s="2">
        <v>43931</v>
      </c>
      <c r="X795" s="2">
        <v>43985</v>
      </c>
      <c r="Z795" s="2">
        <v>44106</v>
      </c>
      <c r="AA795" s="2">
        <v>44091</v>
      </c>
      <c r="AB795" s="2">
        <v>44091</v>
      </c>
      <c r="AC795" s="2">
        <v>44124</v>
      </c>
      <c r="AD795" s="2">
        <v>43915</v>
      </c>
      <c r="AF795" s="2">
        <v>43892</v>
      </c>
      <c r="AG795" s="2">
        <v>43895</v>
      </c>
      <c r="AH795" s="2">
        <v>43739</v>
      </c>
    </row>
    <row r="796" spans="1:34" x14ac:dyDescent="0.25">
      <c r="A796" s="1" t="s">
        <v>931</v>
      </c>
      <c r="B796" s="1" t="str">
        <f>VLOOKUP($A796,'[2]Protocol Search'!$A:$K,5,FALSE)</f>
        <v>ABANDONED</v>
      </c>
      <c r="C796" s="1" t="str">
        <f>VLOOKUP($A796,'[2]Protocol Search'!$A:$K,9,FALSE)</f>
        <v>National</v>
      </c>
      <c r="D796" s="1" t="str">
        <f>VLOOKUP($A796,'[2]Protocol Search'!$A:$K,7,FALSE)</f>
        <v>Emory University</v>
      </c>
      <c r="E796" s="1" t="str">
        <f>VLOOKUP($A796,'[2]Protocol Search'!$A:$K,3,FALSE)</f>
        <v>Pediatrics-Hematology/Oncology</v>
      </c>
      <c r="F796" s="1" t="str">
        <f>VLOOKUP($A796,'[2]Protocol Search'!$A:$K,4,FALSE)</f>
        <v>Jasty-Rao, Rama</v>
      </c>
      <c r="G796" s="1" t="str">
        <f>VLOOKUP($A796,'[2]Protocol Search'!$A:$K,10,FALSE)</f>
        <v>CTSU - Childrens</v>
      </c>
      <c r="H796" s="2">
        <v>43921</v>
      </c>
      <c r="K796" s="2">
        <v>43931</v>
      </c>
      <c r="O796" s="2">
        <v>44008</v>
      </c>
      <c r="P796" s="2" t="s">
        <v>0</v>
      </c>
      <c r="Q796" s="2" t="s">
        <v>0</v>
      </c>
      <c r="S796" s="2" t="s">
        <v>0</v>
      </c>
      <c r="U796" s="2">
        <v>43929</v>
      </c>
      <c r="AD796" s="2" t="s">
        <v>0</v>
      </c>
      <c r="AF796" s="2" t="s">
        <v>0</v>
      </c>
      <c r="AG796" s="2" t="s">
        <v>0</v>
      </c>
      <c r="AH796" s="2" t="s">
        <v>0</v>
      </c>
    </row>
    <row r="797" spans="1:34" x14ac:dyDescent="0.25">
      <c r="A797" s="1" t="s">
        <v>930</v>
      </c>
      <c r="B797" s="1" t="str">
        <f>VLOOKUP($A797,'[2]Protocol Search'!$A:$K,5,FALSE)</f>
        <v>PRMC APPROVAL</v>
      </c>
      <c r="C797" s="1" t="str">
        <f>VLOOKUP($A797,'[2]Protocol Search'!$A:$K,9,FALSE)</f>
        <v>Industry</v>
      </c>
      <c r="D797" s="1" t="str">
        <f>VLOOKUP($A797,'[2]Protocol Search'!$A:$K,7,FALSE)</f>
        <v>Corcept Therapeutics, Inc.</v>
      </c>
      <c r="E797" s="1" t="str">
        <f>VLOOKUP($A797,'[2]Protocol Search'!$A:$K,3,FALSE)</f>
        <v>Int Med-Metabolism, Endo &amp; Diabetes</v>
      </c>
      <c r="F797" s="1" t="str">
        <f>VLOOKUP($A797,'[2]Protocol Search'!$A:$K,4,FALSE)</f>
        <v>Auchus, Richard</v>
      </c>
      <c r="G797" s="1" t="str">
        <f>VLOOKUP($A797,'[2]Protocol Search'!$A:$K,10,FALSE)</f>
        <v>CTSU - Ambulatory and Chronic Disease</v>
      </c>
      <c r="H797" s="2">
        <v>43951</v>
      </c>
      <c r="I797" s="2">
        <v>43983</v>
      </c>
      <c r="K797" s="2">
        <v>43979</v>
      </c>
      <c r="N797" s="2">
        <v>44004</v>
      </c>
      <c r="O797" s="2">
        <v>44221</v>
      </c>
      <c r="P797" s="2">
        <v>43999</v>
      </c>
      <c r="Q797" s="2">
        <v>44005</v>
      </c>
      <c r="R797" s="2">
        <v>44074</v>
      </c>
      <c r="S797" s="2">
        <v>44253</v>
      </c>
      <c r="T797" s="2">
        <v>44074</v>
      </c>
      <c r="U797" s="2">
        <v>43951</v>
      </c>
      <c r="V797" s="2">
        <v>44130</v>
      </c>
      <c r="W797" s="2">
        <v>44068</v>
      </c>
      <c r="X797" s="2">
        <v>44141</v>
      </c>
      <c r="AA797" s="2">
        <v>44175</v>
      </c>
      <c r="AD797" s="2">
        <v>44004</v>
      </c>
      <c r="AF797" s="2">
        <v>43983</v>
      </c>
      <c r="AG797" s="2">
        <v>43983</v>
      </c>
      <c r="AH797" s="2" t="s">
        <v>0</v>
      </c>
    </row>
    <row r="798" spans="1:34" x14ac:dyDescent="0.25">
      <c r="A798" s="1" t="s">
        <v>929</v>
      </c>
      <c r="B798" s="1" t="str">
        <f>VLOOKUP($A798,'[2]Protocol Search'!$A:$K,5,FALSE)</f>
        <v>CLOSED TO ACCRUAL</v>
      </c>
      <c r="C798" s="1" t="str">
        <f>VLOOKUP($A798,'[2]Protocol Search'!$A:$K,9,FALSE)</f>
        <v>Industry</v>
      </c>
      <c r="D798" s="1" t="str">
        <f>VLOOKUP($A798,'[2]Protocol Search'!$A:$K,7,FALSE)</f>
        <v>Alexion Pharmaceuticals, Inc.</v>
      </c>
      <c r="E798" s="1" t="str">
        <f>VLOOKUP($A798,'[2]Protocol Search'!$A:$K,3,FALSE)</f>
        <v>Int Med-Gastroenterology</v>
      </c>
      <c r="F798" s="1" t="str">
        <f>VLOOKUP($A798,'[2]Protocol Search'!$A:$K,4,FALSE)</f>
        <v>Askari, Frederick</v>
      </c>
      <c r="G798" s="1" t="str">
        <f>VLOOKUP($A798,'[2]Protocol Search'!$A:$K,10,FALSE)</f>
        <v>CTSU - Ambulatory and Chronic Disease</v>
      </c>
      <c r="H798" s="2">
        <v>43754</v>
      </c>
      <c r="I798" s="2">
        <v>43958</v>
      </c>
      <c r="K798" s="2">
        <v>43956</v>
      </c>
      <c r="N798" s="2">
        <v>43970</v>
      </c>
      <c r="O798" s="2">
        <v>44008</v>
      </c>
      <c r="P798" s="2">
        <v>43970</v>
      </c>
      <c r="Q798" s="2">
        <v>44007</v>
      </c>
      <c r="R798" s="2">
        <v>44047</v>
      </c>
      <c r="S798" s="2">
        <v>44181</v>
      </c>
      <c r="T798" s="2">
        <v>44035</v>
      </c>
      <c r="U798" s="2">
        <v>43956</v>
      </c>
      <c r="V798" s="2">
        <v>44116</v>
      </c>
      <c r="W798" s="2">
        <v>44035</v>
      </c>
      <c r="X798" s="2">
        <v>44131</v>
      </c>
      <c r="Z798" s="2">
        <v>44218</v>
      </c>
      <c r="AA798" s="2">
        <v>44159</v>
      </c>
      <c r="AB798" s="2">
        <v>44182</v>
      </c>
      <c r="AC798" s="2">
        <v>44237</v>
      </c>
      <c r="AD798" s="2">
        <v>43970</v>
      </c>
      <c r="AF798" s="2">
        <v>43958</v>
      </c>
      <c r="AG798" s="2">
        <v>43958</v>
      </c>
      <c r="AH798" s="2">
        <v>43929</v>
      </c>
    </row>
    <row r="799" spans="1:34" x14ac:dyDescent="0.25">
      <c r="A799" s="1" t="s">
        <v>928</v>
      </c>
      <c r="B799" s="1" t="str">
        <f>VLOOKUP($A799,'[2]Protocol Search'!$A:$K,5,FALSE)</f>
        <v>PI SIGNOFF</v>
      </c>
      <c r="C799" s="1" t="str">
        <f>VLOOKUP($A799,'[2]Protocol Search'!$A:$K,9,FALSE)</f>
        <v>Institutional</v>
      </c>
      <c r="D799" s="1" t="str">
        <f>VLOOKUP($A799,'[2]Protocol Search'!$A:$K,7,FALSE)</f>
        <v>University of Pennsylvania</v>
      </c>
      <c r="E799" s="1" t="str">
        <f>VLOOKUP($A799,'[2]Protocol Search'!$A:$K,3,FALSE)</f>
        <v>Cardiac Surgery</v>
      </c>
      <c r="F799" s="1" t="str">
        <f>VLOOKUP($A799,'[2]Protocol Search'!$A:$K,4,FALSE)</f>
        <v>Patel, Himanshu</v>
      </c>
      <c r="G799" s="1" t="str">
        <f>VLOOKUP($A799,'[2]Protocol Search'!$A:$K,10,FALSE)</f>
        <v>CTSU - Heart, Vessel, Blood</v>
      </c>
      <c r="H799" s="2">
        <v>43885</v>
      </c>
      <c r="I799" s="2">
        <v>43900</v>
      </c>
      <c r="K799" s="2">
        <v>43892</v>
      </c>
      <c r="N799" s="2" t="s">
        <v>0</v>
      </c>
      <c r="O799" s="2">
        <v>44021</v>
      </c>
      <c r="P799" s="2">
        <v>43930</v>
      </c>
      <c r="Q799" s="2">
        <v>43938</v>
      </c>
      <c r="R799" s="2">
        <v>43952</v>
      </c>
      <c r="S799" s="2">
        <v>44098</v>
      </c>
      <c r="T799" s="2">
        <v>43952</v>
      </c>
      <c r="U799" s="2">
        <v>43886</v>
      </c>
      <c r="V799" s="2">
        <v>44056</v>
      </c>
      <c r="W799" s="2">
        <v>43978</v>
      </c>
      <c r="X799" s="2">
        <v>44067</v>
      </c>
      <c r="Z799" s="2">
        <v>44138</v>
      </c>
      <c r="AA799" s="2">
        <v>44173</v>
      </c>
      <c r="AB799" s="2">
        <v>44179</v>
      </c>
      <c r="AD799" s="2">
        <v>43921</v>
      </c>
      <c r="AF799" s="2">
        <v>43901</v>
      </c>
      <c r="AG799" s="2">
        <v>43916</v>
      </c>
      <c r="AH799" s="2" t="s">
        <v>0</v>
      </c>
    </row>
    <row r="800" spans="1:34" x14ac:dyDescent="0.25">
      <c r="A800" s="1" t="s">
        <v>927</v>
      </c>
      <c r="B800" s="1" t="str">
        <f>VLOOKUP($A800,'[2]Protocol Search'!$A:$K,5,FALSE)</f>
        <v>CLOSED TO ACCRUAL</v>
      </c>
      <c r="C800" s="1" t="str">
        <f>VLOOKUP($A800,'[2]Protocol Search'!$A:$K,9,FALSE)</f>
        <v>Industry</v>
      </c>
      <c r="D800" s="1" t="str">
        <f>VLOOKUP($A800,'[2]Protocol Search'!$A:$K,7,FALSE)</f>
        <v>PellePharm, Inc</v>
      </c>
      <c r="E800" s="1" t="str">
        <f>VLOOKUP($A800,'[2]Protocol Search'!$A:$K,3,FALSE)</f>
        <v>Dermatology</v>
      </c>
      <c r="F800" s="1" t="str">
        <f>VLOOKUP($A800,'[2]Protocol Search'!$A:$K,4,FALSE)</f>
        <v>Dlugosz, Andrzej</v>
      </c>
      <c r="G800" s="1" t="str">
        <f>VLOOKUP($A800,'[2]Protocol Search'!$A:$K,10,FALSE)</f>
        <v>CTSU - Neurosciences and Sensory</v>
      </c>
      <c r="H800" s="2">
        <v>43913</v>
      </c>
      <c r="I800" s="2">
        <v>43992</v>
      </c>
      <c r="K800" s="2">
        <v>43990</v>
      </c>
      <c r="N800" s="2">
        <v>43950</v>
      </c>
      <c r="O800" s="2">
        <v>43957</v>
      </c>
      <c r="P800" s="2">
        <v>44021</v>
      </c>
      <c r="Q800" s="2">
        <v>44025</v>
      </c>
      <c r="R800" s="2">
        <v>44050</v>
      </c>
      <c r="S800" s="2">
        <v>44097</v>
      </c>
      <c r="T800" s="2">
        <v>44043</v>
      </c>
      <c r="U800" s="2">
        <v>43910</v>
      </c>
      <c r="V800" s="2">
        <v>44060</v>
      </c>
      <c r="W800" s="2">
        <v>44035</v>
      </c>
      <c r="X800" s="2">
        <v>44067</v>
      </c>
      <c r="Z800" s="2">
        <v>44132</v>
      </c>
      <c r="AA800" s="2">
        <v>44074</v>
      </c>
      <c r="AB800" s="2">
        <v>44096</v>
      </c>
      <c r="AC800" s="2">
        <v>44132</v>
      </c>
      <c r="AD800" s="2">
        <v>44025</v>
      </c>
      <c r="AF800" s="2">
        <v>44011</v>
      </c>
      <c r="AG800" s="2">
        <v>44018</v>
      </c>
      <c r="AH800" s="2">
        <v>43909</v>
      </c>
    </row>
    <row r="801" spans="1:34" x14ac:dyDescent="0.25">
      <c r="A801" s="1" t="s">
        <v>926</v>
      </c>
      <c r="B801" s="1" t="str">
        <f>VLOOKUP($A801,'[2]Protocol Search'!$A:$K,5,FALSE)</f>
        <v>ABANDONED</v>
      </c>
      <c r="C801" s="1" t="str">
        <f>VLOOKUP($A801,'[2]Protocol Search'!$A:$K,9,FALSE)</f>
        <v>National</v>
      </c>
      <c r="D801" s="1" t="str">
        <f>VLOOKUP($A801,'[2]Protocol Search'!$A:$K,7,FALSE)</f>
        <v>University of Michigan</v>
      </c>
      <c r="E801" s="1" t="str">
        <f>VLOOKUP($A801,'[2]Protocol Search'!$A:$K,3,FALSE)</f>
        <v>Neurology</v>
      </c>
      <c r="F801" s="1" t="str">
        <f>VLOOKUP($A801,'[2]Protocol Search'!$A:$K,4,FALSE)</f>
        <v>Kotagal, Vikas</v>
      </c>
      <c r="G801" s="1" t="str">
        <f>VLOOKUP($A801,'[2]Protocol Search'!$A:$K,10,FALSE)</f>
        <v>CTSU - Neurosciences and Sensory</v>
      </c>
      <c r="H801" s="2">
        <v>43965</v>
      </c>
      <c r="I801" s="2">
        <v>43984</v>
      </c>
      <c r="K801" s="2">
        <v>43983</v>
      </c>
      <c r="N801" s="2" t="s">
        <v>0</v>
      </c>
      <c r="O801" s="2" t="s">
        <v>0</v>
      </c>
      <c r="P801" s="2" t="s">
        <v>0</v>
      </c>
      <c r="Q801" s="2" t="s">
        <v>0</v>
      </c>
      <c r="R801" s="2" t="s">
        <v>0</v>
      </c>
      <c r="S801" s="2" t="s">
        <v>0</v>
      </c>
      <c r="T801" s="2" t="s">
        <v>0</v>
      </c>
      <c r="U801" s="2">
        <v>43983</v>
      </c>
      <c r="V801" s="2" t="s">
        <v>0</v>
      </c>
      <c r="W801" s="2" t="s">
        <v>0</v>
      </c>
      <c r="X801" s="2" t="s">
        <v>0</v>
      </c>
      <c r="Z801" s="2" t="s">
        <v>0</v>
      </c>
      <c r="AA801" s="2" t="s">
        <v>0</v>
      </c>
      <c r="AB801" s="2" t="s">
        <v>0</v>
      </c>
      <c r="AC801" s="2" t="s">
        <v>0</v>
      </c>
      <c r="AD801" s="2" t="s">
        <v>0</v>
      </c>
      <c r="AF801" s="2" t="s">
        <v>0</v>
      </c>
      <c r="AG801" s="2" t="s">
        <v>0</v>
      </c>
      <c r="AH801" s="2" t="s">
        <v>0</v>
      </c>
    </row>
    <row r="802" spans="1:34" x14ac:dyDescent="0.25">
      <c r="A802" s="1" t="s">
        <v>925</v>
      </c>
      <c r="B802" s="1" t="str">
        <f>VLOOKUP($A802,'[2]Protocol Search'!$A:$K,5,FALSE)</f>
        <v>OPEN TO ACCRUAL</v>
      </c>
      <c r="C802" s="1" t="str">
        <f>VLOOKUP($A802,'[2]Protocol Search'!$A:$K,9,FALSE)</f>
        <v>Industry</v>
      </c>
      <c r="D802" s="1" t="str">
        <f>VLOOKUP($A802,'[2]Protocol Search'!$A:$K,7,FALSE)</f>
        <v>Aura Biosciences, Inc</v>
      </c>
      <c r="E802" s="1" t="str">
        <f>VLOOKUP($A802,'[2]Protocol Search'!$A:$K,3,FALSE)</f>
        <v>Ophthalmology &amp; Visual Sciences</v>
      </c>
      <c r="F802" s="1" t="str">
        <f>VLOOKUP($A802,'[2]Protocol Search'!$A:$K,4,FALSE)</f>
        <v>Demirci, Hakan</v>
      </c>
      <c r="G802" s="1" t="str">
        <f>VLOOKUP($A802,'[2]Protocol Search'!$A:$K,10,FALSE)</f>
        <v>CTSU - Ambulatory and Chronic Disease</v>
      </c>
      <c r="H802" s="2">
        <v>43332</v>
      </c>
      <c r="I802" s="2">
        <v>44007</v>
      </c>
      <c r="K802" s="2">
        <v>43962</v>
      </c>
      <c r="N802" s="2">
        <v>44008</v>
      </c>
      <c r="O802" s="2">
        <v>43963</v>
      </c>
      <c r="P802" s="2">
        <v>44026</v>
      </c>
      <c r="Q802" s="2">
        <v>44036</v>
      </c>
      <c r="R802" s="2">
        <v>44048</v>
      </c>
      <c r="S802" s="2">
        <v>44099</v>
      </c>
      <c r="T802" s="2">
        <v>44048</v>
      </c>
      <c r="U802" s="2">
        <v>43951</v>
      </c>
      <c r="V802" s="2">
        <v>44069</v>
      </c>
      <c r="W802" s="2">
        <v>44047</v>
      </c>
      <c r="X802" s="2">
        <v>44069</v>
      </c>
      <c r="Z802" s="2">
        <v>44102</v>
      </c>
      <c r="AA802" s="2">
        <v>44209</v>
      </c>
      <c r="AB802" s="2">
        <v>44238</v>
      </c>
      <c r="AC802" s="2">
        <v>44238</v>
      </c>
      <c r="AD802" s="2">
        <v>44033</v>
      </c>
      <c r="AF802" s="2">
        <v>44007</v>
      </c>
      <c r="AG802" s="2">
        <v>44022</v>
      </c>
      <c r="AH802" s="2" t="s">
        <v>0</v>
      </c>
    </row>
    <row r="803" spans="1:34" x14ac:dyDescent="0.25">
      <c r="A803" s="1" t="s">
        <v>924</v>
      </c>
      <c r="B803" s="1" t="str">
        <f>VLOOKUP($A803,'[2]Protocol Search'!$A:$K,5,FALSE)</f>
        <v>OPEN TO ACCRUAL</v>
      </c>
      <c r="C803" s="1" t="str">
        <f>VLOOKUP($A803,'[2]Protocol Search'!$A:$K,9,FALSE)</f>
        <v>Industry</v>
      </c>
      <c r="D803" s="1" t="str">
        <f>VLOOKUP($A803,'[2]Protocol Search'!$A:$K,7,FALSE)</f>
        <v>Galderma Laboratories, Inc.</v>
      </c>
      <c r="E803" s="1" t="str">
        <f>VLOOKUP($A803,'[2]Protocol Search'!$A:$K,3,FALSE)</f>
        <v>Dermatology</v>
      </c>
      <c r="F803" s="1" t="str">
        <f>VLOOKUP($A803,'[2]Protocol Search'!$A:$K,4,FALSE)</f>
        <v>Helfrich, Yolanda</v>
      </c>
      <c r="G803" s="1" t="str">
        <f>VLOOKUP($A803,'[2]Protocol Search'!$A:$K,10,FALSE)</f>
        <v>CTSU - Neurosciences and Sensory</v>
      </c>
      <c r="H803" s="2">
        <v>43656</v>
      </c>
      <c r="I803" s="2">
        <v>43790</v>
      </c>
      <c r="K803" s="2">
        <v>43790</v>
      </c>
      <c r="N803" s="2">
        <v>43790</v>
      </c>
      <c r="O803" s="2">
        <v>43880</v>
      </c>
      <c r="P803" s="2">
        <v>43867</v>
      </c>
      <c r="Q803" s="2">
        <v>43893</v>
      </c>
      <c r="R803" s="2">
        <v>43894</v>
      </c>
      <c r="S803" s="2">
        <v>44039</v>
      </c>
      <c r="T803" s="2">
        <v>43895</v>
      </c>
      <c r="U803" s="2">
        <v>43741</v>
      </c>
      <c r="V803" s="2">
        <v>43895</v>
      </c>
      <c r="W803" s="2">
        <v>43853</v>
      </c>
      <c r="X803" s="2">
        <v>43896</v>
      </c>
      <c r="Z803" s="2">
        <v>44180</v>
      </c>
      <c r="AA803" s="2">
        <v>43985</v>
      </c>
      <c r="AB803" s="2">
        <v>44183</v>
      </c>
      <c r="AC803" s="2">
        <v>44186</v>
      </c>
      <c r="AD803" s="2">
        <v>43777</v>
      </c>
      <c r="AF803" s="2">
        <v>43773</v>
      </c>
      <c r="AG803" s="2">
        <v>43773</v>
      </c>
      <c r="AH803" s="2">
        <v>43503</v>
      </c>
    </row>
    <row r="804" spans="1:34" x14ac:dyDescent="0.25">
      <c r="A804" s="1" t="s">
        <v>923</v>
      </c>
      <c r="B804" s="1" t="str">
        <f>VLOOKUP($A804,'[2]Protocol Search'!$A:$K,5,FALSE)</f>
        <v>ON HOLD</v>
      </c>
      <c r="C804" s="1" t="str">
        <f>VLOOKUP($A804,'[2]Protocol Search'!$A:$K,9,FALSE)</f>
        <v>Industry</v>
      </c>
      <c r="D804" s="1" t="str">
        <f>VLOOKUP($A804,'[2]Protocol Search'!$A:$K,7,FALSE)</f>
        <v>Vironix Health</v>
      </c>
      <c r="E804" s="1" t="str">
        <f>VLOOKUP($A804,'[2]Protocol Search'!$A:$K,3,FALSE)</f>
        <v>Emergency Medicine</v>
      </c>
      <c r="F804" s="1" t="str">
        <f>VLOOKUP($A804,'[2]Protocol Search'!$A:$K,4,FALSE)</f>
        <v>Li, Kathy</v>
      </c>
      <c r="G804" s="1" t="str">
        <f>VLOOKUP($A804,'[2]Protocol Search'!$A:$K,10,FALSE)</f>
        <v>CTSU - Acute, Critical Care, Surgery &amp; Transplant</v>
      </c>
      <c r="H804" s="2">
        <v>44050</v>
      </c>
      <c r="I804" s="2">
        <v>44109</v>
      </c>
      <c r="K804" s="2">
        <v>44103</v>
      </c>
      <c r="N804" s="2" t="s">
        <v>0</v>
      </c>
      <c r="O804" s="2">
        <v>43985</v>
      </c>
      <c r="P804" s="2" t="s">
        <v>0</v>
      </c>
      <c r="Q804" s="2" t="s">
        <v>0</v>
      </c>
      <c r="R804" s="2" t="s">
        <v>0</v>
      </c>
      <c r="S804" s="2" t="s">
        <v>0</v>
      </c>
      <c r="T804" s="2" t="s">
        <v>0</v>
      </c>
      <c r="U804" s="2" t="s">
        <v>0</v>
      </c>
      <c r="V804" s="2" t="s">
        <v>0</v>
      </c>
      <c r="W804" s="2" t="s">
        <v>0</v>
      </c>
      <c r="X804" s="2" t="s">
        <v>0</v>
      </c>
      <c r="AA804" s="2" t="s">
        <v>0</v>
      </c>
      <c r="AD804" s="2" t="s">
        <v>0</v>
      </c>
      <c r="AF804" s="2" t="s">
        <v>0</v>
      </c>
      <c r="AG804" s="2" t="s">
        <v>0</v>
      </c>
      <c r="AH804" s="2" t="s">
        <v>0</v>
      </c>
    </row>
    <row r="805" spans="1:34" x14ac:dyDescent="0.25">
      <c r="A805" s="1" t="s">
        <v>922</v>
      </c>
      <c r="B805" s="1" t="str">
        <f>VLOOKUP($A805,'[2]Protocol Search'!$A:$K,5,FALSE)</f>
        <v>ABANDONED</v>
      </c>
      <c r="C805" s="1" t="str">
        <f>VLOOKUP($A805,'[2]Protocol Search'!$A:$K,9,FALSE)</f>
        <v>Industry</v>
      </c>
      <c r="D805" s="1" t="str">
        <f>VLOOKUP($A805,'[2]Protocol Search'!$A:$K,7,FALSE)</f>
        <v>Natera</v>
      </c>
      <c r="E805" s="1" t="str">
        <f>VLOOKUP($A805,'[2]Protocol Search'!$A:$K,3,FALSE)</f>
        <v>Int Med-Nephrology</v>
      </c>
      <c r="F805" s="1" t="str">
        <f>VLOOKUP($A805,'[2]Protocol Search'!$A:$K,4,FALSE)</f>
        <v>Norman, Silas</v>
      </c>
      <c r="G805" s="1" t="str">
        <f>VLOOKUP($A805,'[2]Protocol Search'!$A:$K,10,FALSE)</f>
        <v>CTSU - Acute, Critical Care, Surgery &amp; Transplant</v>
      </c>
      <c r="H805" s="2">
        <v>44076</v>
      </c>
      <c r="I805" s="2">
        <v>44138</v>
      </c>
      <c r="K805" s="2">
        <v>44131</v>
      </c>
      <c r="N805" s="2" t="s">
        <v>0</v>
      </c>
      <c r="O805" s="2">
        <v>43970</v>
      </c>
      <c r="R805" s="2" t="s">
        <v>0</v>
      </c>
      <c r="T805" s="2" t="s">
        <v>0</v>
      </c>
      <c r="U805" s="2">
        <v>44130</v>
      </c>
      <c r="V805" s="2" t="s">
        <v>0</v>
      </c>
      <c r="X805" s="2" t="s">
        <v>0</v>
      </c>
      <c r="AH805" s="2" t="s">
        <v>0</v>
      </c>
    </row>
    <row r="806" spans="1:34" x14ac:dyDescent="0.25">
      <c r="A806" s="1" t="s">
        <v>921</v>
      </c>
      <c r="B806" s="1" t="str">
        <f>VLOOKUP($A806,'[2]Protocol Search'!$A:$K,5,FALSE)</f>
        <v>PI SIGNOFF</v>
      </c>
      <c r="C806" s="1" t="str">
        <f>VLOOKUP($A806,'[2]Protocol Search'!$A:$K,9,FALSE)</f>
        <v>Industry</v>
      </c>
      <c r="D806" s="1" t="str">
        <f>VLOOKUP($A806,'[2]Protocol Search'!$A:$K,7,FALSE)</f>
        <v>Medtronic, Inc.</v>
      </c>
      <c r="E806" s="1" t="str">
        <f>VLOOKUP($A806,'[2]Protocol Search'!$A:$K,3,FALSE)</f>
        <v>Urology</v>
      </c>
      <c r="F806" s="1" t="str">
        <f>VLOOKUP($A806,'[2]Protocol Search'!$A:$K,4,FALSE)</f>
        <v>Pelletier Cameron, Anne</v>
      </c>
      <c r="G806" s="1" t="str">
        <f>VLOOKUP($A806,'[2]Protocol Search'!$A:$K,10,FALSE)</f>
        <v>CTSU - Ambulatory and Chronic Disease</v>
      </c>
      <c r="H806" s="2">
        <v>43854</v>
      </c>
      <c r="I806" s="2">
        <v>43860</v>
      </c>
      <c r="K806" s="2">
        <v>43860</v>
      </c>
      <c r="N806" s="2">
        <v>44180</v>
      </c>
      <c r="O806" s="2">
        <v>44067</v>
      </c>
      <c r="P806" s="2">
        <v>43871</v>
      </c>
      <c r="Q806" s="2">
        <v>44246</v>
      </c>
      <c r="R806" s="2">
        <v>44214</v>
      </c>
      <c r="T806" s="2" t="s">
        <v>0</v>
      </c>
      <c r="U806" s="2">
        <v>43854</v>
      </c>
      <c r="W806" s="2">
        <v>44204</v>
      </c>
      <c r="Z806" s="2">
        <v>44215</v>
      </c>
      <c r="AD806" s="2">
        <v>43880</v>
      </c>
      <c r="AF806" s="2">
        <v>43861</v>
      </c>
      <c r="AG806" s="2">
        <v>43875</v>
      </c>
      <c r="AH806" s="2" t="s">
        <v>0</v>
      </c>
    </row>
    <row r="807" spans="1:34" x14ac:dyDescent="0.25">
      <c r="A807" s="1" t="s">
        <v>920</v>
      </c>
      <c r="B807" s="1" t="str">
        <f>VLOOKUP($A807,'[2]Protocol Search'!$A:$K,5,FALSE)</f>
        <v>CLOSED TO ACCRUAL</v>
      </c>
      <c r="C807" s="1" t="str">
        <f>VLOOKUP($A807,'[2]Protocol Search'!$A:$K,9,FALSE)</f>
        <v>Industry</v>
      </c>
      <c r="D807" s="1" t="str">
        <f>VLOOKUP($A807,'[2]Protocol Search'!$A:$K,7,FALSE)</f>
        <v>Jazz Pharmaceuticals</v>
      </c>
      <c r="E807" s="1" t="str">
        <f>VLOOKUP($A807,'[2]Protocol Search'!$A:$K,3,FALSE)</f>
        <v>Pediatrics-Hematology/Oncology</v>
      </c>
      <c r="F807" s="1" t="str">
        <f>VLOOKUP($A807,'[2]Protocol Search'!$A:$K,4,FALSE)</f>
        <v>Yanik, Gregory</v>
      </c>
      <c r="G807" s="1" t="str">
        <f>VLOOKUP($A807,'[2]Protocol Search'!$A:$K,10,FALSE)</f>
        <v>CTSU - Acute, Critical Care, Surgery &amp; Transplant</v>
      </c>
      <c r="H807" s="2">
        <v>43935</v>
      </c>
      <c r="I807" s="2">
        <v>43977</v>
      </c>
      <c r="K807" s="2">
        <v>43977</v>
      </c>
      <c r="N807" s="2">
        <v>43992</v>
      </c>
      <c r="O807" s="2">
        <v>44014</v>
      </c>
      <c r="P807" s="2">
        <v>43977</v>
      </c>
      <c r="Q807" s="2">
        <v>43983</v>
      </c>
      <c r="R807" s="2">
        <v>44019</v>
      </c>
      <c r="S807" s="2">
        <v>44090</v>
      </c>
      <c r="T807" s="2">
        <v>44014</v>
      </c>
      <c r="U807" s="2">
        <v>43975</v>
      </c>
      <c r="V807" s="2">
        <v>44050</v>
      </c>
      <c r="W807" s="2">
        <v>44014</v>
      </c>
      <c r="X807" s="2">
        <v>44070</v>
      </c>
      <c r="Z807" s="2">
        <v>44090</v>
      </c>
      <c r="AA807" s="2">
        <v>44085</v>
      </c>
      <c r="AB807" s="2">
        <v>44106</v>
      </c>
      <c r="AC807" s="2">
        <v>44097</v>
      </c>
      <c r="AD807" s="2">
        <v>43983</v>
      </c>
      <c r="AF807" s="2">
        <v>44010</v>
      </c>
      <c r="AG807" s="2">
        <v>43977</v>
      </c>
      <c r="AH807" s="2">
        <v>43935</v>
      </c>
    </row>
    <row r="808" spans="1:34" x14ac:dyDescent="0.25">
      <c r="A808" s="1" t="s">
        <v>919</v>
      </c>
      <c r="B808" s="1" t="str">
        <f>VLOOKUP($A808,'[2]Protocol Search'!$A:$K,5,FALSE)</f>
        <v>IRB STUDY CLOSURE</v>
      </c>
      <c r="C808" s="1" t="str">
        <f>VLOOKUP($A808,'[2]Protocol Search'!$A:$K,9,FALSE)</f>
        <v>Industry</v>
      </c>
      <c r="D808" s="1" t="str">
        <f>VLOOKUP($A808,'[2]Protocol Search'!$A:$K,7,FALSE)</f>
        <v>Lilly, Eli, and Company</v>
      </c>
      <c r="E808" s="1" t="str">
        <f>VLOOKUP($A808,'[2]Protocol Search'!$A:$K,3,FALSE)</f>
        <v>Surgery-Acute Care Surgery</v>
      </c>
      <c r="F808" s="1" t="str">
        <f>VLOOKUP($A808,'[2]Protocol Search'!$A:$K,4,FALSE)</f>
        <v>Park, Pauline</v>
      </c>
      <c r="G808" s="1" t="str">
        <f>VLOOKUP($A808,'[2]Protocol Search'!$A:$K,10,FALSE)</f>
        <v>CTSU - Acute, Critical Care, Surgery &amp; Transplant</v>
      </c>
      <c r="H808" s="2">
        <v>43949</v>
      </c>
      <c r="I808" s="2">
        <v>43980</v>
      </c>
      <c r="K808" s="2">
        <v>43970</v>
      </c>
      <c r="N808" s="2">
        <v>43965</v>
      </c>
      <c r="O808" s="2">
        <v>43976</v>
      </c>
      <c r="P808" s="2">
        <v>43973</v>
      </c>
      <c r="Q808" s="2">
        <v>43973</v>
      </c>
      <c r="R808" s="2">
        <v>43978</v>
      </c>
      <c r="S808" s="2">
        <v>43982</v>
      </c>
      <c r="T808" s="2">
        <v>43980</v>
      </c>
      <c r="U808" s="2">
        <v>43980</v>
      </c>
      <c r="V808" s="2">
        <v>43980</v>
      </c>
      <c r="W808" s="2">
        <v>43980</v>
      </c>
      <c r="X808" s="2">
        <v>43983</v>
      </c>
      <c r="Z808" s="2">
        <v>43980</v>
      </c>
      <c r="AA808" s="2">
        <v>43985</v>
      </c>
      <c r="AD808" s="2">
        <v>43976</v>
      </c>
      <c r="AF808" s="2" t="s">
        <v>0</v>
      </c>
      <c r="AG808" s="2" t="s">
        <v>0</v>
      </c>
      <c r="AH808" s="2">
        <v>43949</v>
      </c>
    </row>
    <row r="809" spans="1:34" x14ac:dyDescent="0.25">
      <c r="A809" s="1" t="s">
        <v>918</v>
      </c>
      <c r="B809" s="1" t="str">
        <f>VLOOKUP($A809,'[2]Protocol Search'!$A:$K,5,FALSE)</f>
        <v>PRMC APPROVAL</v>
      </c>
      <c r="C809" s="1" t="str">
        <f>VLOOKUP($A809,'[2]Protocol Search'!$A:$K,9,FALSE)</f>
        <v>Industry</v>
      </c>
      <c r="D809" s="1" t="str">
        <f>VLOOKUP($A809,'[2]Protocol Search'!$A:$K,7,FALSE)</f>
        <v>Mitsubishi Tanabe Pharma Development America, Inc.</v>
      </c>
      <c r="E809" s="1" t="str">
        <f>VLOOKUP($A809,'[2]Protocol Search'!$A:$K,3,FALSE)</f>
        <v>Int Med-Rheumatology</v>
      </c>
      <c r="F809" s="1" t="str">
        <f>VLOOKUP($A809,'[2]Protocol Search'!$A:$K,4,FALSE)</f>
        <v>Roofeh, David</v>
      </c>
      <c r="G809" s="1" t="str">
        <f>VLOOKUP($A809,'[2]Protocol Search'!$A:$K,10,FALSE)</f>
        <v>CTSU - Ambulatory and Chronic Disease</v>
      </c>
      <c r="H809" s="2">
        <v>43840</v>
      </c>
      <c r="I809" s="2">
        <v>43964</v>
      </c>
      <c r="K809" s="2">
        <v>43963</v>
      </c>
      <c r="N809" s="2">
        <v>43977</v>
      </c>
      <c r="O809" s="2">
        <v>44025</v>
      </c>
      <c r="P809" s="2">
        <v>43977</v>
      </c>
      <c r="Q809" s="2">
        <v>43987</v>
      </c>
      <c r="R809" s="2">
        <v>43986</v>
      </c>
      <c r="S809" s="2">
        <v>44109</v>
      </c>
      <c r="T809" s="2">
        <v>43986</v>
      </c>
      <c r="U809" s="2">
        <v>43956</v>
      </c>
      <c r="V809" s="2">
        <v>44092</v>
      </c>
      <c r="W809" s="2">
        <v>43985</v>
      </c>
      <c r="X809" s="2">
        <v>44095</v>
      </c>
      <c r="AD809" s="2">
        <v>43978</v>
      </c>
      <c r="AF809" s="2">
        <v>43964</v>
      </c>
      <c r="AG809" s="2">
        <v>43964</v>
      </c>
      <c r="AH809" s="2" t="s">
        <v>0</v>
      </c>
    </row>
    <row r="810" spans="1:34" x14ac:dyDescent="0.25">
      <c r="A810" s="1" t="s">
        <v>917</v>
      </c>
      <c r="B810" s="1" t="str">
        <f>VLOOKUP($A810,'[2]Protocol Search'!$A:$K,5,FALSE)</f>
        <v>PRMC APPROVAL</v>
      </c>
      <c r="C810" s="1" t="str">
        <f>VLOOKUP($A810,'[2]Protocol Search'!$A:$K,9,FALSE)</f>
        <v>Industry</v>
      </c>
      <c r="D810" s="1" t="str">
        <f>VLOOKUP($A810,'[2]Protocol Search'!$A:$K,7,FALSE)</f>
        <v>Sebela Pharmaceuticals Development LLC</v>
      </c>
      <c r="E810" s="1" t="str">
        <f>VLOOKUP($A810,'[2]Protocol Search'!$A:$K,3,FALSE)</f>
        <v>Obstetrics/Gynecology</v>
      </c>
      <c r="F810" s="1" t="str">
        <f>VLOOKUP($A810,'[2]Protocol Search'!$A:$K,4,FALSE)</f>
        <v>Bell, Jason</v>
      </c>
      <c r="G810" s="1" t="str">
        <f>VLOOKUP($A810,'[2]Protocol Search'!$A:$K,10,FALSE)</f>
        <v>CTSU - Ambulatory and Chronic Disease</v>
      </c>
      <c r="H810" s="2">
        <v>43895</v>
      </c>
      <c r="I810" s="2">
        <v>43972</v>
      </c>
      <c r="K810" s="2">
        <v>43972</v>
      </c>
      <c r="N810" s="2">
        <v>43987</v>
      </c>
      <c r="O810" s="2">
        <v>44008</v>
      </c>
      <c r="P810" s="2">
        <v>43992</v>
      </c>
      <c r="Q810" s="2">
        <v>43999</v>
      </c>
      <c r="R810" s="2">
        <v>43998</v>
      </c>
      <c r="S810" s="2">
        <v>44075</v>
      </c>
      <c r="T810" s="2">
        <v>43998</v>
      </c>
      <c r="U810" s="2">
        <v>43971</v>
      </c>
      <c r="V810" s="2">
        <v>44060</v>
      </c>
      <c r="W810" s="2">
        <v>43997</v>
      </c>
      <c r="X810" s="2">
        <v>44060</v>
      </c>
      <c r="AA810" s="2">
        <v>44140</v>
      </c>
      <c r="AD810" s="2">
        <v>43994</v>
      </c>
      <c r="AF810" s="2">
        <v>43972</v>
      </c>
      <c r="AG810" s="2">
        <v>43977</v>
      </c>
      <c r="AH810" s="2" t="s">
        <v>0</v>
      </c>
    </row>
    <row r="811" spans="1:34" x14ac:dyDescent="0.25">
      <c r="A811" s="1" t="s">
        <v>916</v>
      </c>
      <c r="B811" s="1" t="str">
        <f>VLOOKUP($A811,'[2]Protocol Search'!$A:$K,5,FALSE)</f>
        <v>CLOSED TO ACCRUAL</v>
      </c>
      <c r="C811" s="1" t="str">
        <f>VLOOKUP($A811,'[2]Protocol Search'!$A:$K,9,FALSE)</f>
        <v>Industry</v>
      </c>
      <c r="D811" s="1" t="str">
        <f>VLOOKUP($A811,'[2]Protocol Search'!$A:$K,7,FALSE)</f>
        <v>CTI BioPharma Corp.</v>
      </c>
      <c r="E811" s="1" t="str">
        <f>VLOOKUP($A811,'[2]Protocol Search'!$A:$K,3,FALSE)</f>
        <v>Int Med-Hematology/Oncology</v>
      </c>
      <c r="F811" s="1" t="str">
        <f>VLOOKUP($A811,'[2]Protocol Search'!$A:$K,4,FALSE)</f>
        <v>Pettit, Kristen</v>
      </c>
      <c r="G811" s="1" t="str">
        <f>VLOOKUP($A811,'[2]Protocol Search'!$A:$K,10,FALSE)</f>
        <v>CTSU - Oncology</v>
      </c>
      <c r="H811" s="2">
        <v>43965</v>
      </c>
      <c r="I811" s="2">
        <v>43965</v>
      </c>
      <c r="K811" s="2">
        <v>43952</v>
      </c>
      <c r="N811" s="2">
        <v>43991</v>
      </c>
      <c r="O811" s="2" t="s">
        <v>0</v>
      </c>
      <c r="P811" s="2" t="s">
        <v>0</v>
      </c>
      <c r="Q811" s="2">
        <v>43977</v>
      </c>
      <c r="R811" s="2" t="s">
        <v>0</v>
      </c>
      <c r="S811" s="2" t="s">
        <v>0</v>
      </c>
      <c r="T811" s="2" t="s">
        <v>0</v>
      </c>
      <c r="U811" s="2">
        <v>43965</v>
      </c>
      <c r="V811" s="2">
        <v>43991</v>
      </c>
      <c r="W811" s="2" t="s">
        <v>0</v>
      </c>
      <c r="X811" s="2">
        <v>43991</v>
      </c>
      <c r="Z811" s="2" t="s">
        <v>0</v>
      </c>
      <c r="AA811" s="2">
        <v>43963</v>
      </c>
      <c r="AB811" s="2">
        <v>44000</v>
      </c>
      <c r="AC811" s="2" t="s">
        <v>0</v>
      </c>
      <c r="AD811" s="2" t="s">
        <v>0</v>
      </c>
      <c r="AF811" s="2">
        <v>43973</v>
      </c>
      <c r="AG811" s="2" t="s">
        <v>0</v>
      </c>
      <c r="AH811" s="2">
        <v>43952</v>
      </c>
    </row>
    <row r="812" spans="1:34" x14ac:dyDescent="0.25">
      <c r="A812" s="1" t="s">
        <v>915</v>
      </c>
      <c r="B812" s="1" t="str">
        <f>VLOOKUP($A812,'[2]Protocol Search'!$A:$K,5,FALSE)</f>
        <v>OPEN TO ACCRUAL</v>
      </c>
      <c r="C812" s="1" t="str">
        <f>VLOOKUP($A812,'[2]Protocol Search'!$A:$K,9,FALSE)</f>
        <v>Industry</v>
      </c>
      <c r="D812" s="1" t="str">
        <f>VLOOKUP($A812,'[2]Protocol Search'!$A:$K,7,FALSE)</f>
        <v>Pfizer, Inc.</v>
      </c>
      <c r="E812" s="1" t="str">
        <f>VLOOKUP($A812,'[2]Protocol Search'!$A:$K,3,FALSE)</f>
        <v>Int Med-Gastroenterology</v>
      </c>
      <c r="F812" s="1" t="str">
        <f>VLOOKUP($A812,'[2]Protocol Search'!$A:$K,4,FALSE)</f>
        <v>Conjeevaram, Hari</v>
      </c>
      <c r="G812" s="1" t="str">
        <f>VLOOKUP($A812,'[2]Protocol Search'!$A:$K,10,FALSE)</f>
        <v>CTSU - Ambulatory and Chronic Disease</v>
      </c>
      <c r="H812" s="2">
        <v>43838</v>
      </c>
      <c r="I812" s="2">
        <v>43970</v>
      </c>
      <c r="K812" s="2">
        <v>43970</v>
      </c>
      <c r="N812" s="2">
        <v>43978</v>
      </c>
      <c r="O812" s="2">
        <v>44102</v>
      </c>
      <c r="P812" s="2">
        <v>43986</v>
      </c>
      <c r="Q812" s="2">
        <v>44007</v>
      </c>
      <c r="R812" s="2">
        <v>44005</v>
      </c>
      <c r="S812" s="2">
        <v>44229</v>
      </c>
      <c r="T812" s="2">
        <v>44005</v>
      </c>
      <c r="U812" s="2">
        <v>43962</v>
      </c>
      <c r="V812" s="2">
        <v>44145</v>
      </c>
      <c r="W812" s="2">
        <v>44000</v>
      </c>
      <c r="X812" s="2">
        <v>44152</v>
      </c>
      <c r="Z812" s="2">
        <v>44239</v>
      </c>
      <c r="AA812" s="2">
        <v>44175</v>
      </c>
      <c r="AB812" s="2">
        <v>44244</v>
      </c>
      <c r="AC812" s="2">
        <v>44320</v>
      </c>
      <c r="AD812" s="2">
        <v>43991</v>
      </c>
      <c r="AF812" s="2">
        <v>43971</v>
      </c>
      <c r="AG812" s="2">
        <v>43977</v>
      </c>
      <c r="AH812" s="2" t="s">
        <v>0</v>
      </c>
    </row>
    <row r="813" spans="1:34" x14ac:dyDescent="0.25">
      <c r="A813" s="1" t="s">
        <v>914</v>
      </c>
      <c r="B813" s="1" t="str">
        <f>VLOOKUP($A813,'[2]Protocol Search'!$A:$K,5,FALSE)</f>
        <v>PI SIGNOFF</v>
      </c>
      <c r="C813" s="1" t="str">
        <f>VLOOKUP($A813,'[2]Protocol Search'!$A:$K,9,FALSE)</f>
        <v>Industry</v>
      </c>
      <c r="D813" s="1" t="str">
        <f>VLOOKUP($A813,'[2]Protocol Search'!$A:$K,7,FALSE)</f>
        <v>Lucid Diagnostics</v>
      </c>
      <c r="E813" s="1" t="str">
        <f>VLOOKUP($A813,'[2]Protocol Search'!$A:$K,3,FALSE)</f>
        <v>Int Med-Gastroenterology</v>
      </c>
      <c r="F813" s="1" t="str">
        <f>VLOOKUP($A813,'[2]Protocol Search'!$A:$K,4,FALSE)</f>
        <v>Rubenstein, Joel</v>
      </c>
      <c r="G813" s="1" t="str">
        <f>VLOOKUP($A813,'[2]Protocol Search'!$A:$K,10,FALSE)</f>
        <v>CTSU - Ambulatory and Chronic Disease</v>
      </c>
      <c r="H813" s="2">
        <v>43943</v>
      </c>
      <c r="I813" s="2">
        <v>44034</v>
      </c>
      <c r="K813" s="2">
        <v>43985</v>
      </c>
      <c r="N813" s="2">
        <v>44035</v>
      </c>
      <c r="O813" s="2">
        <v>43979</v>
      </c>
      <c r="P813" s="2">
        <v>44019</v>
      </c>
      <c r="Q813" s="2">
        <v>44090</v>
      </c>
      <c r="R813" s="2">
        <v>44119</v>
      </c>
      <c r="S813" s="2">
        <v>44309</v>
      </c>
      <c r="T813" s="2">
        <v>44117</v>
      </c>
      <c r="U813" s="2">
        <v>43943</v>
      </c>
      <c r="V813" s="2">
        <v>44187</v>
      </c>
      <c r="W813" s="2">
        <v>44095</v>
      </c>
      <c r="X813" s="2">
        <v>44217</v>
      </c>
      <c r="Z813" s="2">
        <v>44251</v>
      </c>
      <c r="AD813" s="2">
        <v>44054</v>
      </c>
      <c r="AF813" s="2">
        <v>43998</v>
      </c>
      <c r="AG813" s="2">
        <v>44034</v>
      </c>
      <c r="AH813" s="2" t="s">
        <v>0</v>
      </c>
    </row>
    <row r="814" spans="1:34" x14ac:dyDescent="0.25">
      <c r="A814" s="1" t="s">
        <v>913</v>
      </c>
      <c r="B814" s="1" t="str">
        <f>VLOOKUP($A814,'[2]Protocol Search'!$A:$K,5,FALSE)</f>
        <v>ABANDONED</v>
      </c>
      <c r="C814" s="1" t="str">
        <f>VLOOKUP($A814,'[2]Protocol Search'!$A:$K,9,FALSE)</f>
        <v>Externally Peer-Reviewed</v>
      </c>
      <c r="D814" s="1" t="str">
        <f>VLOOKUP($A814,'[2]Protocol Search'!$A:$K,7,FALSE)</f>
        <v>DHHS - National Institutes of Health</v>
      </c>
      <c r="E814" s="1" t="str">
        <f>VLOOKUP($A814,'[2]Protocol Search'!$A:$K,3,FALSE)</f>
        <v>Anesthesiology</v>
      </c>
      <c r="F814" s="1" t="str">
        <f>VLOOKUP($A814,'[2]Protocol Search'!$A:$K,4,FALSE)</f>
        <v>Brummett, Chad</v>
      </c>
      <c r="G814" s="1" t="str">
        <f>VLOOKUP($A814,'[2]Protocol Search'!$A:$K,10,FALSE)</f>
        <v>CTSU - Behavior, Function, and Pain</v>
      </c>
      <c r="H814" s="2">
        <v>44174</v>
      </c>
      <c r="N814" s="2" t="s">
        <v>0</v>
      </c>
      <c r="Q814" s="2" t="s">
        <v>0</v>
      </c>
      <c r="R814" s="2" t="s">
        <v>0</v>
      </c>
      <c r="X814" s="2" t="s">
        <v>0</v>
      </c>
      <c r="AA814" s="2" t="s">
        <v>0</v>
      </c>
      <c r="AH814" s="2" t="s">
        <v>0</v>
      </c>
    </row>
    <row r="815" spans="1:34" x14ac:dyDescent="0.25">
      <c r="A815" s="1" t="s">
        <v>912</v>
      </c>
      <c r="B815" s="1" t="str">
        <f>VLOOKUP($A815,'[2]Protocol Search'!$A:$K,5,FALSE)</f>
        <v>OPEN TO ACCRUAL</v>
      </c>
      <c r="C815" s="1" t="str">
        <f>VLOOKUP($A815,'[2]Protocol Search'!$A:$K,9,FALSE)</f>
        <v>Industry</v>
      </c>
      <c r="D815" s="1" t="str">
        <f>VLOOKUP($A815,'[2]Protocol Search'!$A:$K,7,FALSE)</f>
        <v>Galectin Therapeutics, Inc</v>
      </c>
      <c r="E815" s="1" t="str">
        <f>VLOOKUP($A815,'[2]Protocol Search'!$A:$K,3,FALSE)</f>
        <v>Int Med-Gastroenterology</v>
      </c>
      <c r="F815" s="1" t="str">
        <f>VLOOKUP($A815,'[2]Protocol Search'!$A:$K,4,FALSE)</f>
        <v>Conjeevaram, Hari</v>
      </c>
      <c r="G815" s="1" t="str">
        <f>VLOOKUP($A815,'[2]Protocol Search'!$A:$K,10,FALSE)</f>
        <v>CTSU - Ambulatory and Chronic Disease</v>
      </c>
      <c r="H815" s="2">
        <v>43619</v>
      </c>
      <c r="I815" s="2">
        <v>43983</v>
      </c>
      <c r="K815" s="2">
        <v>43978</v>
      </c>
      <c r="N815" s="2">
        <v>43985</v>
      </c>
      <c r="O815" s="2">
        <v>44048</v>
      </c>
      <c r="P815" s="2">
        <v>43999</v>
      </c>
      <c r="Q815" s="2">
        <v>44020</v>
      </c>
      <c r="R815" s="2">
        <v>44018</v>
      </c>
      <c r="S815" s="2">
        <v>44123</v>
      </c>
      <c r="T815" s="2">
        <v>44018</v>
      </c>
      <c r="U815" s="2">
        <v>43978</v>
      </c>
      <c r="V815" s="2">
        <v>44083</v>
      </c>
      <c r="W815" s="2">
        <v>44013</v>
      </c>
      <c r="X815" s="2">
        <v>44083</v>
      </c>
      <c r="Z815" s="2">
        <v>44245</v>
      </c>
      <c r="AA815" s="2">
        <v>44146</v>
      </c>
      <c r="AB815" s="2">
        <v>44250</v>
      </c>
      <c r="AC815" s="2">
        <v>44278</v>
      </c>
      <c r="AD815" s="2">
        <v>43999</v>
      </c>
      <c r="AF815" s="2">
        <v>43983</v>
      </c>
      <c r="AG815" s="2">
        <v>43991</v>
      </c>
      <c r="AH815" s="2">
        <v>43628</v>
      </c>
    </row>
    <row r="816" spans="1:34" x14ac:dyDescent="0.25">
      <c r="A816" s="1" t="s">
        <v>911</v>
      </c>
      <c r="B816" s="1" t="str">
        <f>VLOOKUP($A816,'[2]Protocol Search'!$A:$K,5,FALSE)</f>
        <v>OPEN TO ACCRUAL</v>
      </c>
      <c r="C816" s="1" t="str">
        <f>VLOOKUP($A816,'[2]Protocol Search'!$A:$K,9,FALSE)</f>
        <v>Industry</v>
      </c>
      <c r="D816" s="1" t="str">
        <f>VLOOKUP($A816,'[2]Protocol Search'!$A:$K,7,FALSE)</f>
        <v>Edwards Lifesciences, LLC</v>
      </c>
      <c r="E816" s="1" t="str">
        <f>VLOOKUP($A816,'[2]Protocol Search'!$A:$K,3,FALSE)</f>
        <v>Cardiac Surgery</v>
      </c>
      <c r="F816" s="1" t="str">
        <f>VLOOKUP($A816,'[2]Protocol Search'!$A:$K,4,FALSE)</f>
        <v>Romano, Matthew</v>
      </c>
      <c r="G816" s="1" t="str">
        <f>VLOOKUP($A816,'[2]Protocol Search'!$A:$K,10,FALSE)</f>
        <v>CTSU - Heart, Vessel, Blood</v>
      </c>
      <c r="H816" s="2">
        <v>43965</v>
      </c>
      <c r="I816" s="2">
        <v>43991</v>
      </c>
      <c r="K816" s="2">
        <v>43980</v>
      </c>
      <c r="N816" s="2">
        <v>43991</v>
      </c>
      <c r="O816" s="2">
        <v>44035</v>
      </c>
      <c r="P816" s="2">
        <v>44000</v>
      </c>
      <c r="Q816" s="2">
        <v>44035</v>
      </c>
      <c r="R816" s="2">
        <v>44022</v>
      </c>
      <c r="S816" s="2">
        <v>44104</v>
      </c>
      <c r="T816" s="2">
        <v>44022</v>
      </c>
      <c r="U816" s="2">
        <v>43980</v>
      </c>
      <c r="V816" s="2">
        <v>44096</v>
      </c>
      <c r="W816" s="2">
        <v>44019</v>
      </c>
      <c r="X816" s="2">
        <v>44097</v>
      </c>
      <c r="Z816" s="2">
        <v>44124</v>
      </c>
      <c r="AA816" s="2">
        <v>44172</v>
      </c>
      <c r="AB816" s="2">
        <v>44179</v>
      </c>
      <c r="AC816" s="2">
        <v>44174</v>
      </c>
      <c r="AD816" s="2">
        <v>44004</v>
      </c>
      <c r="AF816" s="2">
        <v>43992</v>
      </c>
      <c r="AG816" s="2">
        <v>43999</v>
      </c>
      <c r="AH816" s="2" t="s">
        <v>0</v>
      </c>
    </row>
    <row r="817" spans="1:34" x14ac:dyDescent="0.25">
      <c r="A817" s="1" t="s">
        <v>910</v>
      </c>
      <c r="B817" s="1" t="str">
        <f>VLOOKUP($A817,'[2]Protocol Search'!$A:$K,5,FALSE)</f>
        <v>IRB INITIAL APPROVAL</v>
      </c>
      <c r="C817" s="1" t="str">
        <f>VLOOKUP($A817,'[2]Protocol Search'!$A:$K,9,FALSE)</f>
        <v>Externally Peer-Reviewed</v>
      </c>
      <c r="D817" s="1" t="str">
        <f>VLOOKUP($A817,'[2]Protocol Search'!$A:$K,7,FALSE)</f>
        <v>DHHS - National Institutes of Health - Subcontracts</v>
      </c>
      <c r="E817" s="1" t="str">
        <f>VLOOKUP($A817,'[2]Protocol Search'!$A:$K,3,FALSE)</f>
        <v>Emergency Medicine</v>
      </c>
      <c r="F817" s="1" t="str">
        <f>VLOOKUP($A817,'[2]Protocol Search'!$A:$K,4,FALSE)</f>
        <v>Rogers, Alexander</v>
      </c>
      <c r="G817" s="1" t="str">
        <f>VLOOKUP($A817,'[2]Protocol Search'!$A:$K,10,FALSE)</f>
        <v>CTSU - Acute, Critical Care, Surgery &amp; Transplant</v>
      </c>
      <c r="H817" s="2">
        <v>43493</v>
      </c>
      <c r="I817" s="2">
        <v>43994</v>
      </c>
      <c r="K817" s="2">
        <v>43993</v>
      </c>
      <c r="N817" s="2" t="s">
        <v>0</v>
      </c>
      <c r="O817" s="2">
        <v>43997</v>
      </c>
      <c r="P817" s="2" t="s">
        <v>0</v>
      </c>
      <c r="Q817" s="2" t="s">
        <v>0</v>
      </c>
      <c r="R817" s="2" t="s">
        <v>0</v>
      </c>
      <c r="S817" s="2" t="s">
        <v>0</v>
      </c>
      <c r="T817" s="2" t="s">
        <v>0</v>
      </c>
      <c r="U817" s="2">
        <v>43993</v>
      </c>
      <c r="V817" s="2" t="s">
        <v>0</v>
      </c>
      <c r="W817" s="2" t="s">
        <v>0</v>
      </c>
      <c r="X817" s="2">
        <v>43594</v>
      </c>
      <c r="AB817" s="2">
        <v>44305</v>
      </c>
      <c r="AD817" s="2" t="s">
        <v>0</v>
      </c>
      <c r="AF817" s="2" t="s">
        <v>0</v>
      </c>
      <c r="AG817" s="2" t="s">
        <v>0</v>
      </c>
      <c r="AH817" s="2" t="s">
        <v>0</v>
      </c>
    </row>
    <row r="818" spans="1:34" x14ac:dyDescent="0.25">
      <c r="A818" s="1" t="s">
        <v>909</v>
      </c>
      <c r="B818" s="1" t="str">
        <f>VLOOKUP($A818,'[2]Protocol Search'!$A:$K,5,FALSE)</f>
        <v>OPEN TO ACCRUAL</v>
      </c>
      <c r="C818" s="1" t="str">
        <f>VLOOKUP($A818,'[2]Protocol Search'!$A:$K,9,FALSE)</f>
        <v>Industry</v>
      </c>
      <c r="D818" s="1" t="str">
        <f>VLOOKUP($A818,'[2]Protocol Search'!$A:$K,7,FALSE)</f>
        <v>Pliant Therapeutics</v>
      </c>
      <c r="E818" s="1" t="str">
        <f>VLOOKUP($A818,'[2]Protocol Search'!$A:$K,3,FALSE)</f>
        <v>Int Med-Gastroenterology</v>
      </c>
      <c r="F818" s="1" t="str">
        <f>VLOOKUP($A818,'[2]Protocol Search'!$A:$K,4,FALSE)</f>
        <v>Razumilava, Nataliya</v>
      </c>
      <c r="G818" s="1" t="str">
        <f>VLOOKUP($A818,'[2]Protocol Search'!$A:$K,10,FALSE)</f>
        <v>CTSU - Ambulatory and Chronic Disease</v>
      </c>
      <c r="H818" s="2">
        <v>43889</v>
      </c>
      <c r="I818" s="2">
        <v>43969</v>
      </c>
      <c r="K818" s="2">
        <v>43964</v>
      </c>
      <c r="N818" s="2">
        <v>43983</v>
      </c>
      <c r="O818" s="2">
        <v>43998</v>
      </c>
      <c r="P818" s="2">
        <v>43979</v>
      </c>
      <c r="Q818" s="2">
        <v>43998</v>
      </c>
      <c r="R818" s="2">
        <v>44036</v>
      </c>
      <c r="S818" s="2">
        <v>44145</v>
      </c>
      <c r="T818" s="2">
        <v>44012</v>
      </c>
      <c r="U818" s="2">
        <v>43962</v>
      </c>
      <c r="V818" s="2">
        <v>44085</v>
      </c>
      <c r="W818" s="2">
        <v>44007</v>
      </c>
      <c r="X818" s="2">
        <v>44085</v>
      </c>
      <c r="Z818" s="2">
        <v>44145</v>
      </c>
      <c r="AA818" s="2">
        <v>44124</v>
      </c>
      <c r="AB818" s="2">
        <v>44145</v>
      </c>
      <c r="AC818" s="2">
        <v>44146</v>
      </c>
      <c r="AD818" s="2">
        <v>43987</v>
      </c>
      <c r="AF818" s="2">
        <v>43969</v>
      </c>
      <c r="AG818" s="2">
        <v>43972</v>
      </c>
      <c r="AH818" s="2">
        <v>43922</v>
      </c>
    </row>
    <row r="819" spans="1:34" x14ac:dyDescent="0.25">
      <c r="A819" s="1" t="s">
        <v>908</v>
      </c>
      <c r="B819" s="1" t="str">
        <f>VLOOKUP($A819,'[2]Protocol Search'!$A:$K,5,FALSE)</f>
        <v>PI SIGNOFF</v>
      </c>
      <c r="C819" s="1" t="str">
        <f>VLOOKUP($A819,'[2]Protocol Search'!$A:$K,9,FALSE)</f>
        <v>Industry</v>
      </c>
      <c r="D819" s="1" t="str">
        <f>VLOOKUP($A819,'[2]Protocol Search'!$A:$K,7,FALSE)</f>
        <v>Janssen Pharmaceuticals, Inc.</v>
      </c>
      <c r="E819" s="1" t="str">
        <f>VLOOKUP($A819,'[2]Protocol Search'!$A:$K,3,FALSE)</f>
        <v>Int Med-Cardiology</v>
      </c>
      <c r="F819" s="1" t="str">
        <f>VLOOKUP($A819,'[2]Protocol Search'!$A:$K,4,FALSE)</f>
        <v>Moles, Victor</v>
      </c>
      <c r="G819" s="1" t="str">
        <f>VLOOKUP($A819,'[2]Protocol Search'!$A:$K,10,FALSE)</f>
        <v>CTSU - Heart, Vessel, Blood</v>
      </c>
      <c r="H819" s="2">
        <v>43728</v>
      </c>
      <c r="I819" s="2">
        <v>44047</v>
      </c>
      <c r="K819" s="2">
        <v>44041</v>
      </c>
      <c r="N819" s="2">
        <v>44047</v>
      </c>
      <c r="O819" s="2">
        <v>44168</v>
      </c>
      <c r="P819" s="2">
        <v>44075</v>
      </c>
      <c r="Q819" s="2">
        <v>44049</v>
      </c>
      <c r="R819" s="2">
        <v>44050</v>
      </c>
      <c r="S819" s="2">
        <v>44173</v>
      </c>
      <c r="T819" s="2">
        <v>44049</v>
      </c>
      <c r="U819" s="2">
        <v>44041</v>
      </c>
      <c r="V819" s="2">
        <v>44144</v>
      </c>
      <c r="W819" s="2">
        <v>44049</v>
      </c>
      <c r="X819" s="2">
        <v>44145</v>
      </c>
      <c r="Z819" s="2">
        <v>44265</v>
      </c>
      <c r="AA819" s="2">
        <v>44172</v>
      </c>
      <c r="AB819" s="2">
        <v>44265</v>
      </c>
      <c r="AD819" s="2" t="s">
        <v>0</v>
      </c>
      <c r="AF819" s="2">
        <v>44048</v>
      </c>
      <c r="AG819" s="2" t="s">
        <v>0</v>
      </c>
      <c r="AH819" s="2" t="s">
        <v>0</v>
      </c>
    </row>
    <row r="820" spans="1:34" x14ac:dyDescent="0.25">
      <c r="A820" s="1" t="s">
        <v>907</v>
      </c>
      <c r="B820" s="1" t="str">
        <f>VLOOKUP($A820,'[2]Protocol Search'!$A:$K,5,FALSE)</f>
        <v>OPEN TO ACCRUAL</v>
      </c>
      <c r="C820" s="1" t="str">
        <f>VLOOKUP($A820,'[2]Protocol Search'!$A:$K,9,FALSE)</f>
        <v>Industry</v>
      </c>
      <c r="D820" s="1" t="str">
        <f>VLOOKUP($A820,'[2]Protocol Search'!$A:$K,7,FALSE)</f>
        <v>Lung Therapeutics, Inc.</v>
      </c>
      <c r="E820" s="1" t="str">
        <f>VLOOKUP($A820,'[2]Protocol Search'!$A:$K,3,FALSE)</f>
        <v>Int Med-Pulmonary/Critical Care</v>
      </c>
      <c r="F820" s="1" t="str">
        <f>VLOOKUP($A820,'[2]Protocol Search'!$A:$K,4,FALSE)</f>
        <v>De Cardenas, Jose</v>
      </c>
      <c r="G820" s="1" t="str">
        <f>VLOOKUP($A820,'[2]Protocol Search'!$A:$K,10,FALSE)</f>
        <v>CTSU - Acute, Critical Care, Surgery &amp; Transplant</v>
      </c>
      <c r="H820" s="2">
        <v>43955</v>
      </c>
      <c r="I820" s="2">
        <v>43994</v>
      </c>
      <c r="K820" s="2">
        <v>43992</v>
      </c>
      <c r="N820" s="2">
        <v>44047</v>
      </c>
      <c r="O820" s="2">
        <v>44067</v>
      </c>
      <c r="P820" s="2">
        <v>44019</v>
      </c>
      <c r="Q820" s="2">
        <v>44089</v>
      </c>
      <c r="R820" s="2">
        <v>44169</v>
      </c>
      <c r="S820" s="2">
        <v>44229</v>
      </c>
      <c r="T820" s="2">
        <v>44151</v>
      </c>
      <c r="U820" s="2">
        <v>43992</v>
      </c>
      <c r="V820" s="2">
        <v>44174</v>
      </c>
      <c r="W820" s="2">
        <v>44147</v>
      </c>
      <c r="X820" s="2">
        <v>44180</v>
      </c>
      <c r="Z820" s="2">
        <v>44312</v>
      </c>
      <c r="AA820" s="2">
        <v>44257</v>
      </c>
      <c r="AB820" s="2">
        <v>44263</v>
      </c>
      <c r="AC820" s="2">
        <v>44312</v>
      </c>
      <c r="AD820" s="2">
        <v>44089</v>
      </c>
      <c r="AF820" s="2">
        <v>44055</v>
      </c>
      <c r="AG820" s="2">
        <v>44083</v>
      </c>
      <c r="AH820" s="2">
        <v>43955</v>
      </c>
    </row>
    <row r="821" spans="1:34" x14ac:dyDescent="0.25">
      <c r="A821" s="1" t="s">
        <v>906</v>
      </c>
      <c r="B821" s="1" t="str">
        <f>VLOOKUP($A821,'[2]Protocol Search'!$A:$K,5,FALSE)</f>
        <v>CLOSED TO ACCRUAL</v>
      </c>
      <c r="C821" s="1" t="str">
        <f>VLOOKUP($A821,'[2]Protocol Search'!$A:$K,9,FALSE)</f>
        <v>Industry</v>
      </c>
      <c r="D821" s="1" t="str">
        <f>VLOOKUP($A821,'[2]Protocol Search'!$A:$K,7,FALSE)</f>
        <v>Medtronic Vascular, Inc</v>
      </c>
      <c r="E821" s="1" t="str">
        <f>VLOOKUP($A821,'[2]Protocol Search'!$A:$K,3,FALSE)</f>
        <v>Cardiac Surgery</v>
      </c>
      <c r="F821" s="1" t="str">
        <f>VLOOKUP($A821,'[2]Protocol Search'!$A:$K,4,FALSE)</f>
        <v>Fukuhara, Shinichi</v>
      </c>
      <c r="G821" s="1" t="str">
        <f>VLOOKUP($A821,'[2]Protocol Search'!$A:$K,10,FALSE)</f>
        <v>CTSU - Heart, Vessel, Blood</v>
      </c>
      <c r="H821" s="2">
        <v>43780</v>
      </c>
      <c r="I821" s="2">
        <v>44005</v>
      </c>
      <c r="K821" s="2">
        <v>43980</v>
      </c>
      <c r="N821" s="2">
        <v>44006</v>
      </c>
      <c r="O821" s="2">
        <v>44028</v>
      </c>
      <c r="P821" s="2">
        <v>44021</v>
      </c>
      <c r="Q821" s="2">
        <v>44027</v>
      </c>
      <c r="R821" s="2">
        <v>44015</v>
      </c>
      <c r="S821" s="2">
        <v>44141</v>
      </c>
      <c r="T821" s="2">
        <v>44015</v>
      </c>
      <c r="U821" s="2">
        <v>43950</v>
      </c>
      <c r="V821" s="2">
        <v>44085</v>
      </c>
      <c r="W821" s="2">
        <v>44014</v>
      </c>
      <c r="X821" s="2">
        <v>44088</v>
      </c>
      <c r="Z821" s="2">
        <v>44145</v>
      </c>
      <c r="AA821" s="2">
        <v>44127</v>
      </c>
      <c r="AB821" s="2">
        <v>44141</v>
      </c>
      <c r="AC821" s="2">
        <v>44145</v>
      </c>
      <c r="AD821" s="2" t="s">
        <v>0</v>
      </c>
      <c r="AF821" s="2">
        <v>44005</v>
      </c>
      <c r="AG821" s="2" t="s">
        <v>0</v>
      </c>
      <c r="AH821" s="2">
        <v>43850</v>
      </c>
    </row>
    <row r="822" spans="1:34" x14ac:dyDescent="0.25">
      <c r="A822" s="1" t="s">
        <v>905</v>
      </c>
      <c r="B822" s="1" t="str">
        <f>VLOOKUP($A822,'[2]Protocol Search'!$A:$K,5,FALSE)</f>
        <v>ABANDONED</v>
      </c>
      <c r="C822" s="1" t="str">
        <f>VLOOKUP($A822,'[2]Protocol Search'!$A:$K,9,FALSE)</f>
        <v>National</v>
      </c>
      <c r="D822" s="1" t="str">
        <f>VLOOKUP($A822,'[2]Protocol Search'!$A:$K,7,FALSE)</f>
        <v>Emory University</v>
      </c>
      <c r="E822" s="1" t="str">
        <f>VLOOKUP($A822,'[2]Protocol Search'!$A:$K,3,FALSE)</f>
        <v>Radiology</v>
      </c>
      <c r="F822" s="1" t="str">
        <f>VLOOKUP($A822,'[2]Protocol Search'!$A:$K,4,FALSE)</f>
        <v>Gemmete, Joseph</v>
      </c>
      <c r="G822" s="1" t="str">
        <f>VLOOKUP($A822,'[2]Protocol Search'!$A:$K,10,FALSE)</f>
        <v>CTSU - Acute, Critical Care, Surgery &amp; Transplant</v>
      </c>
      <c r="H822" s="2">
        <v>43987</v>
      </c>
      <c r="I822" s="2">
        <v>44063</v>
      </c>
      <c r="K822" s="2">
        <v>44063</v>
      </c>
      <c r="N822" s="2">
        <v>44182</v>
      </c>
      <c r="O822" s="2">
        <v>44049</v>
      </c>
      <c r="P822" s="2">
        <v>44076</v>
      </c>
      <c r="Q822" s="2">
        <v>44222</v>
      </c>
      <c r="U822" s="2">
        <v>43994</v>
      </c>
      <c r="W822" s="2">
        <v>44245</v>
      </c>
      <c r="AD822" s="2">
        <v>44084</v>
      </c>
      <c r="AF822" s="2">
        <v>44077</v>
      </c>
      <c r="AG822" s="2">
        <v>44082</v>
      </c>
      <c r="AH822" s="2" t="s">
        <v>0</v>
      </c>
    </row>
    <row r="823" spans="1:34" x14ac:dyDescent="0.25">
      <c r="A823" s="1" t="s">
        <v>904</v>
      </c>
      <c r="B823" s="1" t="str">
        <f>VLOOKUP($A823,'[2]Protocol Search'!$A:$K,5,FALSE)</f>
        <v>OPEN TO ACCRUAL</v>
      </c>
      <c r="C823" s="1" t="str">
        <f>VLOOKUP($A823,'[2]Protocol Search'!$A:$K,9,FALSE)</f>
        <v>Institutional</v>
      </c>
      <c r="D823" s="1" t="str">
        <f>VLOOKUP($A823,'[2]Protocol Search'!$A:$K,7,FALSE)</f>
        <v>Seattle Children's Hospital</v>
      </c>
      <c r="E823" s="1" t="str">
        <f>VLOOKUP($A823,'[2]Protocol Search'!$A:$K,3,FALSE)</f>
        <v>Pediatrics-Pulmonary Medicine</v>
      </c>
      <c r="F823" s="1" t="str">
        <f>VLOOKUP($A823,'[2]Protocol Search'!$A:$K,4,FALSE)</f>
        <v>Filbrun, Amy</v>
      </c>
      <c r="G823" s="1" t="str">
        <f>VLOOKUP($A823,'[2]Protocol Search'!$A:$K,10,FALSE)</f>
        <v>CTSU - Childrens</v>
      </c>
      <c r="H823" s="2">
        <v>43999</v>
      </c>
      <c r="I823" s="2">
        <v>44117</v>
      </c>
      <c r="K823" s="2">
        <v>44117</v>
      </c>
      <c r="N823" s="2">
        <v>44117</v>
      </c>
      <c r="O823" s="2">
        <v>44120</v>
      </c>
      <c r="P823" s="2">
        <v>44130</v>
      </c>
      <c r="Q823" s="2">
        <v>44140</v>
      </c>
      <c r="R823" s="2">
        <v>44075</v>
      </c>
      <c r="S823" s="2">
        <v>44279</v>
      </c>
      <c r="T823" s="2">
        <v>44074</v>
      </c>
      <c r="U823" s="2">
        <v>44117</v>
      </c>
      <c r="V823" s="2">
        <v>44109</v>
      </c>
      <c r="W823" s="2">
        <v>44059</v>
      </c>
      <c r="X823" s="2">
        <v>44147</v>
      </c>
      <c r="Z823" s="2">
        <v>44211</v>
      </c>
      <c r="AA823" s="2">
        <v>44266</v>
      </c>
      <c r="AB823" s="2">
        <v>44292</v>
      </c>
      <c r="AC823" s="2">
        <v>44292</v>
      </c>
      <c r="AD823" s="2">
        <v>44132</v>
      </c>
      <c r="AF823" s="2">
        <v>44118</v>
      </c>
      <c r="AG823" s="2">
        <v>44118</v>
      </c>
      <c r="AH823" s="2" t="s">
        <v>0</v>
      </c>
    </row>
    <row r="824" spans="1:34" x14ac:dyDescent="0.25">
      <c r="A824" s="1" t="s">
        <v>903</v>
      </c>
      <c r="B824" s="1" t="str">
        <f>VLOOKUP($A824,'[2]Protocol Search'!$A:$K,5,FALSE)</f>
        <v>OPEN TO ACCRUAL</v>
      </c>
      <c r="C824" s="1" t="str">
        <f>VLOOKUP($A824,'[2]Protocol Search'!$A:$K,9,FALSE)</f>
        <v>Externally Peer-Reviewed</v>
      </c>
      <c r="D824" s="1" t="str">
        <f>VLOOKUP($A824,'[2]Protocol Search'!$A:$K,7,FALSE)</f>
        <v>Pediatric Heart Network</v>
      </c>
      <c r="E824" s="1" t="str">
        <f>VLOOKUP($A824,'[2]Protocol Search'!$A:$K,3,FALSE)</f>
        <v>Pediatrics-Cardiology</v>
      </c>
      <c r="F824" s="1" t="str">
        <f>VLOOKUP($A824,'[2]Protocol Search'!$A:$K,4,FALSE)</f>
        <v>Uzark, Karen</v>
      </c>
      <c r="G824" s="1" t="str">
        <f>VLOOKUP($A824,'[2]Protocol Search'!$A:$K,10,FALSE)</f>
        <v>CTSU - Childrens</v>
      </c>
      <c r="H824" s="2">
        <v>43467</v>
      </c>
      <c r="I824" s="2">
        <v>44074</v>
      </c>
      <c r="K824" s="2">
        <v>44071</v>
      </c>
      <c r="N824" s="2">
        <v>44079</v>
      </c>
      <c r="O824" s="2">
        <v>44155</v>
      </c>
      <c r="P824" s="2">
        <v>44085</v>
      </c>
      <c r="Q824" s="2">
        <v>44111</v>
      </c>
      <c r="R824" s="2" t="s">
        <v>0</v>
      </c>
      <c r="S824" s="2">
        <v>44229</v>
      </c>
      <c r="T824" s="2" t="s">
        <v>0</v>
      </c>
      <c r="U824" s="2">
        <v>44070</v>
      </c>
      <c r="V824" s="2">
        <v>44141</v>
      </c>
      <c r="W824" s="2">
        <v>44141</v>
      </c>
      <c r="X824" s="2">
        <v>44141</v>
      </c>
      <c r="Z824" s="2">
        <v>44215</v>
      </c>
      <c r="AB824" s="2">
        <v>44229</v>
      </c>
      <c r="AC824" s="2">
        <v>44229</v>
      </c>
      <c r="AD824" s="2">
        <v>44091</v>
      </c>
      <c r="AF824" s="2">
        <v>44075</v>
      </c>
      <c r="AG824" s="2">
        <v>44076</v>
      </c>
      <c r="AH824" s="2" t="s">
        <v>0</v>
      </c>
    </row>
    <row r="825" spans="1:34" x14ac:dyDescent="0.25">
      <c r="A825" s="1" t="s">
        <v>902</v>
      </c>
      <c r="B825" s="1" t="str">
        <f>VLOOKUP($A825,'[2]Protocol Search'!$A:$K,5,FALSE)</f>
        <v>OPEN TO ACCRUAL</v>
      </c>
      <c r="C825" s="1" t="str">
        <f>VLOOKUP($A825,'[2]Protocol Search'!$A:$K,9,FALSE)</f>
        <v>Industry</v>
      </c>
      <c r="D825" s="1" t="str">
        <f>VLOOKUP($A825,'[2]Protocol Search'!$A:$K,7,FALSE)</f>
        <v>Goldfinch Bio, LLC</v>
      </c>
      <c r="E825" s="1" t="str">
        <f>VLOOKUP($A825,'[2]Protocol Search'!$A:$K,3,FALSE)</f>
        <v>Int Med-Nephrology</v>
      </c>
      <c r="F825" s="1" t="str">
        <f>VLOOKUP($A825,'[2]Protocol Search'!$A:$K,4,FALSE)</f>
        <v>Gipson, Patrick</v>
      </c>
      <c r="G825" s="1" t="str">
        <f>VLOOKUP($A825,'[2]Protocol Search'!$A:$K,10,FALSE)</f>
        <v>CTSU - Ambulatory and Chronic Disease</v>
      </c>
      <c r="H825" s="2">
        <v>43872</v>
      </c>
      <c r="I825" s="2">
        <v>43999</v>
      </c>
      <c r="K825" s="2">
        <v>43998</v>
      </c>
      <c r="N825" s="2">
        <v>44008</v>
      </c>
      <c r="O825" s="2">
        <v>44033</v>
      </c>
      <c r="P825" s="2">
        <v>44019</v>
      </c>
      <c r="Q825" s="2">
        <v>44042</v>
      </c>
      <c r="R825" s="2">
        <v>44041</v>
      </c>
      <c r="S825" s="2">
        <v>44105</v>
      </c>
      <c r="T825" s="2">
        <v>44041</v>
      </c>
      <c r="U825" s="2">
        <v>43997</v>
      </c>
      <c r="V825" s="2">
        <v>44061</v>
      </c>
      <c r="W825" s="2">
        <v>44040</v>
      </c>
      <c r="X825" s="2">
        <v>44067</v>
      </c>
      <c r="Z825" s="2">
        <v>44109</v>
      </c>
      <c r="AA825" s="2">
        <v>44154</v>
      </c>
      <c r="AB825" s="2">
        <v>44174</v>
      </c>
      <c r="AC825" s="2">
        <v>44174</v>
      </c>
      <c r="AD825" s="2">
        <v>44028</v>
      </c>
      <c r="AF825" s="2">
        <v>44000</v>
      </c>
      <c r="AG825" s="2">
        <v>44012</v>
      </c>
      <c r="AH825" s="2">
        <v>43899</v>
      </c>
    </row>
    <row r="826" spans="1:34" x14ac:dyDescent="0.25">
      <c r="A826" s="1" t="s">
        <v>901</v>
      </c>
      <c r="B826" s="1" t="str">
        <f>VLOOKUP($A826,'[2]Protocol Search'!$A:$K,5,FALSE)</f>
        <v>OPEN TO ACCRUAL</v>
      </c>
      <c r="C826" s="1" t="str">
        <f>VLOOKUP($A826,'[2]Protocol Search'!$A:$K,9,FALSE)</f>
        <v>National</v>
      </c>
      <c r="D826" s="1" t="str">
        <f>VLOOKUP($A826,'[2]Protocol Search'!$A:$K,7,FALSE)</f>
        <v>Case Western Reserve University</v>
      </c>
      <c r="E826" s="1" t="str">
        <f>VLOOKUP($A826,'[2]Protocol Search'!$A:$K,3,FALSE)</f>
        <v>Pediatrics-Pulmonary Medicine</v>
      </c>
      <c r="F826" s="1" t="str">
        <f>VLOOKUP($A826,'[2]Protocol Search'!$A:$K,4,FALSE)</f>
        <v>Nasr, Samya</v>
      </c>
      <c r="G826" s="1" t="str">
        <f>VLOOKUP($A826,'[2]Protocol Search'!$A:$K,10,FALSE)</f>
        <v>CTSU - Childrens</v>
      </c>
      <c r="H826" s="2">
        <v>44103</v>
      </c>
      <c r="I826" s="2">
        <v>44116</v>
      </c>
      <c r="K826" s="2">
        <v>44112</v>
      </c>
      <c r="N826" s="2" t="s">
        <v>0</v>
      </c>
      <c r="O826" s="2">
        <v>44120</v>
      </c>
      <c r="P826" s="2">
        <v>44127</v>
      </c>
      <c r="Q826" s="2">
        <v>44132</v>
      </c>
      <c r="R826" s="2" t="s">
        <v>0</v>
      </c>
      <c r="S826" s="2">
        <v>44229</v>
      </c>
      <c r="T826" s="2">
        <v>44134</v>
      </c>
      <c r="U826" s="2">
        <v>44112</v>
      </c>
      <c r="V826" s="2">
        <v>44134</v>
      </c>
      <c r="W826" s="2">
        <v>44133</v>
      </c>
      <c r="X826" s="2" t="s">
        <v>0</v>
      </c>
      <c r="Z826" s="2">
        <v>44211</v>
      </c>
      <c r="AA826" s="2" t="s">
        <v>0</v>
      </c>
      <c r="AC826" s="2">
        <v>44235</v>
      </c>
      <c r="AD826" s="2">
        <v>44130</v>
      </c>
      <c r="AF826" s="2">
        <v>44116</v>
      </c>
      <c r="AG826" s="2">
        <v>44117</v>
      </c>
      <c r="AH826" s="2" t="s">
        <v>0</v>
      </c>
    </row>
    <row r="827" spans="1:34" x14ac:dyDescent="0.25">
      <c r="A827" s="1" t="s">
        <v>900</v>
      </c>
      <c r="B827" s="1" t="str">
        <f>VLOOKUP($A827,'[2]Protocol Search'!$A:$K,5,FALSE)</f>
        <v>OPEN TO ACCRUAL</v>
      </c>
      <c r="C827" s="1" t="str">
        <f>VLOOKUP($A827,'[2]Protocol Search'!$A:$K,9,FALSE)</f>
        <v>Externally Peer-Reviewed</v>
      </c>
      <c r="D827" s="1" t="str">
        <f>VLOOKUP($A827,'[2]Protocol Search'!$A:$K,7,FALSE)</f>
        <v>National Heart, Lung, and Blood Institute (NHLBI)</v>
      </c>
      <c r="E827" s="1" t="str">
        <f>VLOOKUP($A827,'[2]Protocol Search'!$A:$K,3,FALSE)</f>
        <v>Int Med-Pulmonary/Critical Care</v>
      </c>
      <c r="F827" s="1" t="str">
        <f>VLOOKUP($A827,'[2]Protocol Search'!$A:$K,4,FALSE)</f>
        <v>Hyzy, Robert</v>
      </c>
      <c r="G827" s="1" t="str">
        <f>VLOOKUP($A827,'[2]Protocol Search'!$A:$K,10,FALSE)</f>
        <v>CTSU - Acute, Critical Care, Surgery &amp; Transplant</v>
      </c>
      <c r="H827" s="2">
        <v>44008</v>
      </c>
      <c r="I827" s="2">
        <v>44008</v>
      </c>
      <c r="K827" s="2">
        <v>44008</v>
      </c>
      <c r="N827" s="2" t="s">
        <v>0</v>
      </c>
      <c r="O827" s="2">
        <v>44034</v>
      </c>
      <c r="P827" s="2">
        <v>44033</v>
      </c>
      <c r="Q827" s="2">
        <v>44033</v>
      </c>
      <c r="R827" s="2" t="s">
        <v>0</v>
      </c>
      <c r="S827" s="2">
        <v>44131</v>
      </c>
      <c r="T827" s="2" t="s">
        <v>0</v>
      </c>
      <c r="U827" s="2">
        <v>44008</v>
      </c>
      <c r="V827" s="2" t="s">
        <v>0</v>
      </c>
      <c r="W827" s="2" t="s">
        <v>0</v>
      </c>
      <c r="X827" s="2">
        <v>44042</v>
      </c>
      <c r="Z827" s="2">
        <v>44131</v>
      </c>
      <c r="AA827" s="2">
        <v>44048</v>
      </c>
      <c r="AB827" s="2">
        <v>44137</v>
      </c>
      <c r="AC827" s="2">
        <v>44132</v>
      </c>
      <c r="AD827" s="2" t="s">
        <v>0</v>
      </c>
      <c r="AF827" s="2" t="s">
        <v>0</v>
      </c>
      <c r="AG827" s="2" t="s">
        <v>0</v>
      </c>
      <c r="AH827" s="2" t="s">
        <v>0</v>
      </c>
    </row>
    <row r="828" spans="1:34" x14ac:dyDescent="0.25">
      <c r="A828" s="1" t="s">
        <v>899</v>
      </c>
      <c r="B828" s="1" t="str">
        <f>VLOOKUP($A828,'[2]Protocol Search'!$A:$K,5,FALSE)</f>
        <v>OPEN TO ACCRUAL</v>
      </c>
      <c r="C828" s="1" t="str">
        <f>VLOOKUP($A828,'[2]Protocol Search'!$A:$K,9,FALSE)</f>
        <v>Industry</v>
      </c>
      <c r="D828" s="1" t="str">
        <f>VLOOKUP($A828,'[2]Protocol Search'!$A:$K,7,FALSE)</f>
        <v>Actuate Therapeutics</v>
      </c>
      <c r="E828" s="1" t="str">
        <f>VLOOKUP($A828,'[2]Protocol Search'!$A:$K,3,FALSE)</f>
        <v>Pediatrics-Hematology/Oncology</v>
      </c>
      <c r="F828" s="1" t="str">
        <f>VLOOKUP($A828,'[2]Protocol Search'!$A:$K,4,FALSE)</f>
        <v>Mody, Rajen</v>
      </c>
      <c r="G828" s="1" t="str">
        <f>VLOOKUP($A828,'[2]Protocol Search'!$A:$K,10,FALSE)</f>
        <v>CTSU - Childrens</v>
      </c>
      <c r="H828" s="2">
        <v>43952</v>
      </c>
      <c r="I828" s="2">
        <v>44056</v>
      </c>
      <c r="K828" s="2">
        <v>43992</v>
      </c>
      <c r="N828" s="2">
        <v>44056</v>
      </c>
      <c r="O828" s="2">
        <v>44032</v>
      </c>
      <c r="P828" s="2">
        <v>44069</v>
      </c>
      <c r="Q828" s="2">
        <v>44131</v>
      </c>
      <c r="R828" s="2">
        <v>44132</v>
      </c>
      <c r="S828" s="2">
        <v>44229</v>
      </c>
      <c r="T828" s="2">
        <v>44132</v>
      </c>
      <c r="U828" s="2">
        <v>43991</v>
      </c>
      <c r="V828" s="2">
        <v>44211</v>
      </c>
      <c r="W828" s="2">
        <v>44118</v>
      </c>
      <c r="X828" s="2">
        <v>44216</v>
      </c>
      <c r="Z828" s="2">
        <v>44249</v>
      </c>
      <c r="AA828" s="2">
        <v>44257</v>
      </c>
      <c r="AB828" s="2">
        <v>44264</v>
      </c>
      <c r="AC828" s="2">
        <v>44265</v>
      </c>
      <c r="AD828" s="2">
        <v>44109</v>
      </c>
      <c r="AF828" s="2">
        <v>44056</v>
      </c>
      <c r="AG828" s="2">
        <v>44067</v>
      </c>
      <c r="AH828" s="2">
        <v>43984</v>
      </c>
    </row>
    <row r="829" spans="1:34" x14ac:dyDescent="0.25">
      <c r="A829" s="1" t="s">
        <v>898</v>
      </c>
      <c r="B829" s="1" t="str">
        <f>VLOOKUP($A829,'[2]Protocol Search'!$A:$K,5,FALSE)</f>
        <v>IRB STUDY CLOSURE</v>
      </c>
      <c r="C829" s="1" t="str">
        <f>VLOOKUP($A829,'[2]Protocol Search'!$A:$K,9,FALSE)</f>
        <v>Externally Peer-Reviewed</v>
      </c>
      <c r="D829" s="1" t="str">
        <f>VLOOKUP($A829,'[2]Protocol Search'!$A:$K,7,FALSE)</f>
        <v>U.S. Environmental Protection Agency (EPA)</v>
      </c>
      <c r="E829" s="1" t="str">
        <f>VLOOKUP($A829,'[2]Protocol Search'!$A:$K,3,FALSE)</f>
        <v>Int Med-Gastroenterology</v>
      </c>
      <c r="F829" s="1" t="str">
        <f>VLOOKUP($A829,'[2]Protocol Search'!$A:$K,4,FALSE)</f>
        <v>Lok, Anna</v>
      </c>
      <c r="G829" s="1" t="str">
        <f>VLOOKUP($A829,'[2]Protocol Search'!$A:$K,10,FALSE)</f>
        <v>CTSU - Ambulatory and Chronic Disease</v>
      </c>
      <c r="H829" s="2">
        <v>43965</v>
      </c>
      <c r="I829" s="2">
        <v>44032</v>
      </c>
      <c r="K829" s="2">
        <v>44022</v>
      </c>
      <c r="N829" s="2" t="s">
        <v>0</v>
      </c>
      <c r="O829" s="2">
        <v>44013</v>
      </c>
      <c r="P829" s="2" t="s">
        <v>0</v>
      </c>
      <c r="Q829" s="2" t="s">
        <v>0</v>
      </c>
      <c r="R829" s="2" t="s">
        <v>0</v>
      </c>
      <c r="S829" s="2" t="s">
        <v>0</v>
      </c>
      <c r="T829" s="2">
        <v>43985</v>
      </c>
      <c r="U829" s="2">
        <v>44008</v>
      </c>
      <c r="V829" s="2">
        <v>43985</v>
      </c>
      <c r="W829" s="2">
        <v>43971</v>
      </c>
      <c r="X829" s="2">
        <v>43998</v>
      </c>
      <c r="Z829" s="2">
        <v>44034</v>
      </c>
      <c r="AA829" s="2" t="s">
        <v>0</v>
      </c>
      <c r="AB829" s="2">
        <v>44009</v>
      </c>
      <c r="AC829" s="2">
        <v>44034</v>
      </c>
      <c r="AD829" s="2" t="s">
        <v>0</v>
      </c>
      <c r="AF829" s="2" t="s">
        <v>0</v>
      </c>
      <c r="AG829" s="2" t="s">
        <v>0</v>
      </c>
      <c r="AH829" s="2" t="s">
        <v>0</v>
      </c>
    </row>
    <row r="830" spans="1:34" x14ac:dyDescent="0.25">
      <c r="A830" s="1" t="s">
        <v>897</v>
      </c>
      <c r="B830" s="1" t="str">
        <f>VLOOKUP($A830,'[2]Protocol Search'!$A:$K,5,FALSE)</f>
        <v>CLOSED TO ACCRUAL</v>
      </c>
      <c r="C830" s="1" t="str">
        <f>VLOOKUP($A830,'[2]Protocol Search'!$A:$K,9,FALSE)</f>
        <v>National</v>
      </c>
      <c r="D830" s="1" t="str">
        <f>VLOOKUP($A830,'[2]Protocol Search'!$A:$K,7,FALSE)</f>
        <v>University of Michigan</v>
      </c>
      <c r="E830" s="1" t="str">
        <f>VLOOKUP($A830,'[2]Protocol Search'!$A:$K,3,FALSE)</f>
        <v>Physical Medicine &amp; Rehabilitation</v>
      </c>
      <c r="F830" s="1" t="str">
        <f>VLOOKUP($A830,'[2]Protocol Search'!$A:$K,4,FALSE)</f>
        <v>Carlozzi, Noelle</v>
      </c>
      <c r="G830" s="1" t="str">
        <f>VLOOKUP($A830,'[2]Protocol Search'!$A:$K,10,FALSE)</f>
        <v>CTSU - Behavior, Function, and Pain</v>
      </c>
      <c r="H830" s="2">
        <v>43902</v>
      </c>
      <c r="I830" s="2">
        <v>44034</v>
      </c>
      <c r="K830" s="2">
        <v>44032</v>
      </c>
      <c r="N830" s="2" t="s">
        <v>0</v>
      </c>
      <c r="O830" s="2">
        <v>44019</v>
      </c>
      <c r="P830" s="2" t="s">
        <v>0</v>
      </c>
      <c r="Q830" s="2" t="s">
        <v>0</v>
      </c>
      <c r="R830" s="2" t="s">
        <v>0</v>
      </c>
      <c r="S830" s="2" t="s">
        <v>0</v>
      </c>
      <c r="T830" s="2" t="s">
        <v>0</v>
      </c>
      <c r="U830" s="2">
        <v>44026</v>
      </c>
      <c r="V830" s="2" t="s">
        <v>0</v>
      </c>
      <c r="W830" s="2" t="s">
        <v>0</v>
      </c>
      <c r="X830" s="2" t="s">
        <v>0</v>
      </c>
      <c r="Z830" s="2">
        <v>44036</v>
      </c>
      <c r="AA830" s="2" t="s">
        <v>0</v>
      </c>
      <c r="AB830" s="2" t="s">
        <v>0</v>
      </c>
      <c r="AC830" s="2">
        <v>44134</v>
      </c>
      <c r="AD830" s="2" t="s">
        <v>0</v>
      </c>
      <c r="AF830" s="2" t="s">
        <v>0</v>
      </c>
      <c r="AG830" s="2" t="s">
        <v>0</v>
      </c>
      <c r="AH830" s="2" t="s">
        <v>0</v>
      </c>
    </row>
    <row r="831" spans="1:34" x14ac:dyDescent="0.25">
      <c r="A831" s="1" t="s">
        <v>896</v>
      </c>
      <c r="B831" s="1" t="str">
        <f>VLOOKUP($A831,'[2]Protocol Search'!$A:$K,5,FALSE)</f>
        <v>OPEN TO ACCRUAL</v>
      </c>
      <c r="C831" s="1" t="str">
        <f>VLOOKUP($A831,'[2]Protocol Search'!$A:$K,9,FALSE)</f>
        <v>Industry</v>
      </c>
      <c r="D831" s="1" t="str">
        <f>VLOOKUP($A831,'[2]Protocol Search'!$A:$K,7,FALSE)</f>
        <v>Regeneron</v>
      </c>
      <c r="E831" s="1" t="str">
        <f>VLOOKUP($A831,'[2]Protocol Search'!$A:$K,3,FALSE)</f>
        <v>Int Med-Pulmonary/Critical Care</v>
      </c>
      <c r="F831" s="1" t="str">
        <f>VLOOKUP($A831,'[2]Protocol Search'!$A:$K,4,FALSE)</f>
        <v>Lugogo, Njira</v>
      </c>
      <c r="G831" s="1" t="str">
        <f>VLOOKUP($A831,'[2]Protocol Search'!$A:$K,10,FALSE)</f>
        <v>CTSU - Ambulatory and Chronic Disease</v>
      </c>
      <c r="H831" s="2">
        <v>43972</v>
      </c>
      <c r="I831" s="2">
        <v>43999</v>
      </c>
      <c r="K831" s="2">
        <v>43992</v>
      </c>
      <c r="N831" s="2">
        <v>44004</v>
      </c>
      <c r="O831" s="2">
        <v>44097</v>
      </c>
      <c r="P831" s="2">
        <v>44013</v>
      </c>
      <c r="Q831" s="2">
        <v>44014</v>
      </c>
      <c r="R831" s="2">
        <v>44022</v>
      </c>
      <c r="S831" s="2">
        <v>44215</v>
      </c>
      <c r="T831" s="2">
        <v>44021</v>
      </c>
      <c r="U831" s="2">
        <v>43985</v>
      </c>
      <c r="V831" s="2">
        <v>44148</v>
      </c>
      <c r="W831" s="2">
        <v>44019</v>
      </c>
      <c r="X831" s="2">
        <v>44152</v>
      </c>
      <c r="Z831" s="2">
        <v>44219</v>
      </c>
      <c r="AA831" s="2">
        <v>44175</v>
      </c>
      <c r="AB831" s="2">
        <v>44202</v>
      </c>
      <c r="AC831" s="2">
        <v>44222</v>
      </c>
      <c r="AD831" s="2">
        <v>44014</v>
      </c>
      <c r="AF831" s="2">
        <v>44000</v>
      </c>
      <c r="AG831" s="2">
        <v>44001</v>
      </c>
      <c r="AH831" s="2" t="s">
        <v>0</v>
      </c>
    </row>
    <row r="832" spans="1:34" x14ac:dyDescent="0.25">
      <c r="A832" s="1" t="s">
        <v>895</v>
      </c>
      <c r="B832" s="1" t="str">
        <f>VLOOKUP($A832,'[2]Protocol Search'!$A:$K,5,FALSE)</f>
        <v>OPEN TO ACCRUAL</v>
      </c>
      <c r="C832" s="1" t="str">
        <f>VLOOKUP($A832,'[2]Protocol Search'!$A:$K,9,FALSE)</f>
        <v>Industry</v>
      </c>
      <c r="D832" s="1" t="str">
        <f>VLOOKUP($A832,'[2]Protocol Search'!$A:$K,7,FALSE)</f>
        <v>Lexicon Pharmaceuticals, Inc</v>
      </c>
      <c r="E832" s="1" t="str">
        <f>VLOOKUP($A832,'[2]Protocol Search'!$A:$K,3,FALSE)</f>
        <v>Int Med-Metabolism, Endo &amp; Diabetes</v>
      </c>
      <c r="F832" s="1" t="str">
        <f>VLOOKUP($A832,'[2]Protocol Search'!$A:$K,4,FALSE)</f>
        <v>Busui, Rodica</v>
      </c>
      <c r="G832" s="1" t="str">
        <f>VLOOKUP($A832,'[2]Protocol Search'!$A:$K,10,FALSE)</f>
        <v>CTSU - Ambulatory and Chronic Disease</v>
      </c>
      <c r="H832" s="2">
        <v>43857</v>
      </c>
      <c r="I832" s="2">
        <v>43986</v>
      </c>
      <c r="K832" s="2">
        <v>43985</v>
      </c>
      <c r="N832" s="2">
        <v>44006</v>
      </c>
      <c r="O832" s="2">
        <v>44025</v>
      </c>
      <c r="P832" s="2">
        <v>44001</v>
      </c>
      <c r="Q832" s="2">
        <v>44014</v>
      </c>
      <c r="R832" s="2">
        <v>44046</v>
      </c>
      <c r="S832" s="2">
        <v>44137</v>
      </c>
      <c r="T832" s="2">
        <v>44040</v>
      </c>
      <c r="U832" s="2">
        <v>43985</v>
      </c>
      <c r="V832" s="2">
        <v>44088</v>
      </c>
      <c r="W832" s="2">
        <v>44026</v>
      </c>
      <c r="X832" s="2">
        <v>44089</v>
      </c>
      <c r="Z832" s="2">
        <v>44137</v>
      </c>
      <c r="AA832" s="2">
        <v>44224</v>
      </c>
      <c r="AB832" s="2">
        <v>44229</v>
      </c>
      <c r="AC832" s="2">
        <v>44229</v>
      </c>
      <c r="AD832" s="2">
        <v>44008</v>
      </c>
      <c r="AF832" s="2">
        <v>43986</v>
      </c>
      <c r="AG832" s="2">
        <v>43992</v>
      </c>
      <c r="AH832" s="2">
        <v>43872</v>
      </c>
    </row>
    <row r="833" spans="1:34" x14ac:dyDescent="0.25">
      <c r="A833" s="1" t="s">
        <v>894</v>
      </c>
      <c r="B833" s="1" t="str">
        <f>VLOOKUP($A833,'[2]Protocol Search'!$A:$K,5,FALSE)</f>
        <v>OPEN TO ACCRUAL</v>
      </c>
      <c r="C833" s="1" t="str">
        <f>VLOOKUP($A833,'[2]Protocol Search'!$A:$K,9,FALSE)</f>
        <v>Externally Peer-Reviewed</v>
      </c>
      <c r="D833" s="1" t="str">
        <f>VLOOKUP($A833,'[2]Protocol Search'!$A:$K,7,FALSE)</f>
        <v>DHHS - National Institutes of Health</v>
      </c>
      <c r="E833" s="1" t="str">
        <f>VLOOKUP($A833,'[2]Protocol Search'!$A:$K,3,FALSE)</f>
        <v>School of Public Health</v>
      </c>
      <c r="F833" s="1" t="str">
        <f>VLOOKUP($A833,'[2]Protocol Search'!$A:$K,4,FALSE)</f>
        <v>Gordon, Aubree</v>
      </c>
      <c r="G833" s="1" t="str">
        <f>VLOOKUP($A833,'[2]Protocol Search'!$A:$K,10,FALSE)</f>
        <v>CTSU - Behavior, Function, and Pain</v>
      </c>
      <c r="H833" s="2">
        <v>44036</v>
      </c>
      <c r="I833" s="2">
        <v>44068</v>
      </c>
      <c r="K833" s="2">
        <v>44049</v>
      </c>
      <c r="N833" s="2" t="s">
        <v>0</v>
      </c>
      <c r="O833" s="2">
        <v>44028</v>
      </c>
      <c r="P833" s="2">
        <v>44040</v>
      </c>
      <c r="Q833" s="2">
        <v>44040</v>
      </c>
      <c r="R833" s="2" t="s">
        <v>0</v>
      </c>
      <c r="S833" s="2">
        <v>44127</v>
      </c>
      <c r="T833" s="2">
        <v>44104</v>
      </c>
      <c r="U833" s="2">
        <v>44049</v>
      </c>
      <c r="V833" s="2">
        <v>44104</v>
      </c>
      <c r="W833" s="2">
        <v>44097</v>
      </c>
      <c r="X833" s="2">
        <v>44026</v>
      </c>
      <c r="Z833" s="2">
        <v>44124</v>
      </c>
      <c r="AA833" s="2">
        <v>44075</v>
      </c>
      <c r="AB833" s="2">
        <v>44075</v>
      </c>
      <c r="AC833" s="2">
        <v>44130</v>
      </c>
      <c r="AD833" s="2" t="s">
        <v>0</v>
      </c>
      <c r="AF833" s="2" t="s">
        <v>0</v>
      </c>
      <c r="AG833" s="2" t="s">
        <v>0</v>
      </c>
      <c r="AH833" s="2" t="s">
        <v>0</v>
      </c>
    </row>
    <row r="834" spans="1:34" x14ac:dyDescent="0.25">
      <c r="A834" s="1" t="s">
        <v>893</v>
      </c>
      <c r="B834" s="1" t="str">
        <f>VLOOKUP($A834,'[2]Protocol Search'!$A:$K,5,FALSE)</f>
        <v>ABANDONED</v>
      </c>
      <c r="C834" s="1" t="str">
        <f>VLOOKUP($A834,'[2]Protocol Search'!$A:$K,9,FALSE)</f>
        <v>Industry</v>
      </c>
      <c r="D834" s="1" t="str">
        <f>VLOOKUP($A834,'[2]Protocol Search'!$A:$K,7,FALSE)</f>
        <v>IDORSIA</v>
      </c>
      <c r="E834" s="1" t="str">
        <f>VLOOKUP($A834,'[2]Protocol Search'!$A:$K,3,FALSE)</f>
        <v>Int Med-Rheumatology</v>
      </c>
      <c r="F834" s="1" t="str">
        <f>VLOOKUP($A834,'[2]Protocol Search'!$A:$K,4,FALSE)</f>
        <v>Cagnoli, Patricia</v>
      </c>
      <c r="G834" s="1" t="str">
        <f>VLOOKUP($A834,'[2]Protocol Search'!$A:$K,10,FALSE)</f>
        <v>CTSU - Ambulatory and Chronic Disease</v>
      </c>
      <c r="H834" s="2">
        <v>43384</v>
      </c>
      <c r="I834" s="2">
        <v>44012</v>
      </c>
      <c r="K834" s="2">
        <v>44005</v>
      </c>
      <c r="N834" s="2">
        <v>44013</v>
      </c>
      <c r="O834" s="2">
        <v>44049</v>
      </c>
      <c r="P834" s="2">
        <v>44026</v>
      </c>
      <c r="Q834" s="2">
        <v>44034</v>
      </c>
      <c r="R834" s="2">
        <v>44046</v>
      </c>
      <c r="S834" s="2">
        <v>44124</v>
      </c>
      <c r="T834" s="2">
        <v>44045</v>
      </c>
      <c r="U834" s="2">
        <v>43984</v>
      </c>
      <c r="V834" s="2">
        <v>44078</v>
      </c>
      <c r="W834" s="2">
        <v>44043</v>
      </c>
      <c r="X834" s="2">
        <v>44083</v>
      </c>
      <c r="Z834" s="2" t="s">
        <v>0</v>
      </c>
      <c r="AA834" s="2" t="s">
        <v>0</v>
      </c>
      <c r="AB834" s="2" t="s">
        <v>0</v>
      </c>
      <c r="AC834" s="2" t="s">
        <v>0</v>
      </c>
      <c r="AD834" s="2">
        <v>44034</v>
      </c>
      <c r="AF834" s="2">
        <v>44018</v>
      </c>
      <c r="AG834" s="2">
        <v>44019</v>
      </c>
      <c r="AH834" s="2">
        <v>43419</v>
      </c>
    </row>
    <row r="835" spans="1:34" x14ac:dyDescent="0.25">
      <c r="A835" s="1" t="s">
        <v>892</v>
      </c>
      <c r="B835" s="1" t="str">
        <f>VLOOKUP($A835,'[2]Protocol Search'!$A:$K,5,FALSE)</f>
        <v>OPEN TO ACCRUAL</v>
      </c>
      <c r="C835" s="1" t="str">
        <f>VLOOKUP($A835,'[2]Protocol Search'!$A:$K,9,FALSE)</f>
        <v>Industry</v>
      </c>
      <c r="D835" s="1" t="str">
        <f>VLOOKUP($A835,'[2]Protocol Search'!$A:$K,7,FALSE)</f>
        <v>Neurocrine Biosciences, Inc.</v>
      </c>
      <c r="E835" s="1" t="str">
        <f>VLOOKUP($A835,'[2]Protocol Search'!$A:$K,3,FALSE)</f>
        <v>Neurology</v>
      </c>
      <c r="F835" s="1" t="str">
        <f>VLOOKUP($A835,'[2]Protocol Search'!$A:$K,4,FALSE)</f>
        <v>Dayalu, Praveen</v>
      </c>
      <c r="G835" s="1" t="str">
        <f>VLOOKUP($A835,'[2]Protocol Search'!$A:$K,10,FALSE)</f>
        <v>CTSU - Neurosciences and Sensory</v>
      </c>
      <c r="H835" s="2">
        <v>43948</v>
      </c>
      <c r="I835" s="2">
        <v>44033</v>
      </c>
      <c r="K835" s="2">
        <v>44025</v>
      </c>
      <c r="N835" s="2" t="s">
        <v>0</v>
      </c>
      <c r="O835" s="2">
        <v>44046</v>
      </c>
      <c r="P835" s="2">
        <v>44040</v>
      </c>
      <c r="Q835" s="2">
        <v>44047</v>
      </c>
      <c r="R835" s="2">
        <v>43972</v>
      </c>
      <c r="S835" s="2">
        <v>44060</v>
      </c>
      <c r="T835" s="2">
        <v>43972</v>
      </c>
      <c r="U835" s="2">
        <v>43972</v>
      </c>
      <c r="V835" s="2">
        <v>44026</v>
      </c>
      <c r="W835" s="2">
        <v>43972</v>
      </c>
      <c r="X835" s="2">
        <v>43973</v>
      </c>
      <c r="Z835" s="2">
        <v>44182</v>
      </c>
      <c r="AA835" s="2">
        <v>44025</v>
      </c>
      <c r="AB835" s="2">
        <v>44025</v>
      </c>
      <c r="AC835" s="2">
        <v>44182</v>
      </c>
      <c r="AD835" s="2" t="s">
        <v>0</v>
      </c>
      <c r="AF835" s="2" t="s">
        <v>0</v>
      </c>
      <c r="AG835" s="2" t="s">
        <v>0</v>
      </c>
      <c r="AH835" s="2" t="s">
        <v>0</v>
      </c>
    </row>
    <row r="836" spans="1:34" x14ac:dyDescent="0.25">
      <c r="A836" s="1" t="s">
        <v>891</v>
      </c>
      <c r="B836" s="1" t="str">
        <f>VLOOKUP($A836,'[2]Protocol Search'!$A:$K,5,FALSE)</f>
        <v>PRMC APPROVAL</v>
      </c>
      <c r="C836" s="1" t="str">
        <f>VLOOKUP($A836,'[2]Protocol Search'!$A:$K,9,FALSE)</f>
        <v>Industry</v>
      </c>
      <c r="D836" s="1" t="str">
        <f>VLOOKUP($A836,'[2]Protocol Search'!$A:$K,7,FALSE)</f>
        <v>National Institute of Neurological Disorders and Stroke (NINDS)</v>
      </c>
      <c r="E836" s="1" t="str">
        <f>VLOOKUP($A836,'[2]Protocol Search'!$A:$K,3,FALSE)</f>
        <v>Neurosurgery</v>
      </c>
      <c r="F836" s="1" t="str">
        <f>VLOOKUP($A836,'[2]Protocol Search'!$A:$K,4,FALSE)</f>
        <v>Rajajee, Venkatakrishna</v>
      </c>
      <c r="G836" s="1" t="str">
        <f>VLOOKUP($A836,'[2]Protocol Search'!$A:$K,10,FALSE)</f>
        <v>CTSU - Acute, Critical Care, Surgery &amp; Transplant</v>
      </c>
      <c r="H836" s="2">
        <v>43987</v>
      </c>
      <c r="I836" s="2">
        <v>44001</v>
      </c>
      <c r="K836" s="2">
        <v>43998</v>
      </c>
      <c r="N836" s="2" t="s">
        <v>0</v>
      </c>
      <c r="O836" s="2">
        <v>44035</v>
      </c>
      <c r="P836" s="2">
        <v>44020</v>
      </c>
      <c r="Q836" s="2">
        <v>44055</v>
      </c>
      <c r="R836" s="2" t="s">
        <v>0</v>
      </c>
      <c r="S836" s="2">
        <v>44125</v>
      </c>
      <c r="T836" s="2" t="s">
        <v>0</v>
      </c>
      <c r="U836" s="2">
        <v>43992</v>
      </c>
      <c r="V836" s="2" t="s">
        <v>0</v>
      </c>
      <c r="W836" s="2" t="s">
        <v>0</v>
      </c>
      <c r="X836" s="2" t="s">
        <v>0</v>
      </c>
      <c r="AA836" s="2" t="s">
        <v>0</v>
      </c>
      <c r="AB836" s="2">
        <v>44109</v>
      </c>
      <c r="AD836" s="2">
        <v>44055</v>
      </c>
      <c r="AF836" s="2" t="s">
        <v>0</v>
      </c>
      <c r="AG836" s="2">
        <v>44055</v>
      </c>
      <c r="AH836" s="2" t="s">
        <v>0</v>
      </c>
    </row>
    <row r="837" spans="1:34" x14ac:dyDescent="0.25">
      <c r="A837" s="1" t="s">
        <v>890</v>
      </c>
      <c r="B837" s="1" t="str">
        <f>VLOOKUP($A837,'[2]Protocol Search'!$A:$K,5,FALSE)</f>
        <v>ABANDONED</v>
      </c>
      <c r="C837" s="1" t="str">
        <f>VLOOKUP($A837,'[2]Protocol Search'!$A:$K,9,FALSE)</f>
        <v>Industry</v>
      </c>
      <c r="D837" s="1" t="str">
        <f>VLOOKUP($A837,'[2]Protocol Search'!$A:$K,7,FALSE)</f>
        <v>Synergy Disc Replacement Ltd.</v>
      </c>
      <c r="E837" s="1" t="str">
        <f>VLOOKUP($A837,'[2]Protocol Search'!$A:$K,3,FALSE)</f>
        <v>Neurosurgery</v>
      </c>
      <c r="F837" s="1" t="str">
        <f>VLOOKUP($A837,'[2]Protocol Search'!$A:$K,4,FALSE)</f>
        <v>Oppenlander, Mark</v>
      </c>
      <c r="G837" s="1" t="str">
        <f>VLOOKUP($A837,'[2]Protocol Search'!$A:$K,10,FALSE)</f>
        <v>CTSU - Neurosciences and Sensory</v>
      </c>
      <c r="H837" s="2">
        <v>44007</v>
      </c>
      <c r="I837" s="2">
        <v>44047</v>
      </c>
      <c r="K837" s="2">
        <v>44047</v>
      </c>
      <c r="N837" s="2">
        <v>44057</v>
      </c>
      <c r="O837" s="2" t="s">
        <v>0</v>
      </c>
      <c r="P837" s="2">
        <v>44060</v>
      </c>
      <c r="Q837" s="2">
        <v>44067</v>
      </c>
      <c r="R837" s="2">
        <v>44131</v>
      </c>
      <c r="S837" s="2" t="s">
        <v>0</v>
      </c>
      <c r="T837" s="2">
        <v>44096</v>
      </c>
      <c r="U837" s="2">
        <v>44007</v>
      </c>
      <c r="V837" s="2" t="s">
        <v>0</v>
      </c>
      <c r="W837" s="2">
        <v>44069</v>
      </c>
      <c r="X837" s="2" t="s">
        <v>0</v>
      </c>
      <c r="Z837" s="2" t="s">
        <v>0</v>
      </c>
      <c r="AA837" s="2" t="s">
        <v>0</v>
      </c>
      <c r="AB837" s="2" t="s">
        <v>0</v>
      </c>
      <c r="AC837" s="2" t="s">
        <v>0</v>
      </c>
      <c r="AD837" s="2">
        <v>44067</v>
      </c>
      <c r="AF837" s="2">
        <v>44048</v>
      </c>
      <c r="AG837" s="2">
        <v>44048</v>
      </c>
      <c r="AH837" s="2">
        <v>44007</v>
      </c>
    </row>
    <row r="838" spans="1:34" x14ac:dyDescent="0.25">
      <c r="A838" s="1" t="s">
        <v>889</v>
      </c>
      <c r="B838" s="1" t="str">
        <f>VLOOKUP($A838,'[2]Protocol Search'!$A:$K,5,FALSE)</f>
        <v>IRB INITIAL APPROVAL</v>
      </c>
      <c r="C838" s="1" t="str">
        <f>VLOOKUP($A838,'[2]Protocol Search'!$A:$K,9,FALSE)</f>
        <v>Industry</v>
      </c>
      <c r="D838" s="1" t="str">
        <f>VLOOKUP($A838,'[2]Protocol Search'!$A:$K,7,FALSE)</f>
        <v>Amgen, Inc.</v>
      </c>
      <c r="E838" s="1" t="str">
        <f>VLOOKUP($A838,'[2]Protocol Search'!$A:$K,3,FALSE)</f>
        <v>Pediatrics-Hematology/Oncology</v>
      </c>
      <c r="F838" s="1" t="str">
        <f>VLOOKUP($A838,'[2]Protocol Search'!$A:$K,4,FALSE)</f>
        <v>Mody, Rajen</v>
      </c>
      <c r="G838" s="1" t="str">
        <f>VLOOKUP($A838,'[2]Protocol Search'!$A:$K,10,FALSE)</f>
        <v>CTSU - Childrens</v>
      </c>
      <c r="H838" s="2">
        <v>43783</v>
      </c>
      <c r="I838" s="2">
        <v>44048</v>
      </c>
      <c r="K838" s="2">
        <v>44025</v>
      </c>
      <c r="N838" s="2">
        <v>44052</v>
      </c>
      <c r="O838" s="2">
        <v>44041</v>
      </c>
      <c r="P838" s="2">
        <v>44078</v>
      </c>
      <c r="Q838" s="2">
        <v>44096</v>
      </c>
      <c r="R838" s="2">
        <v>44064</v>
      </c>
      <c r="S838" s="2">
        <v>44279</v>
      </c>
      <c r="T838" s="2">
        <v>44064</v>
      </c>
      <c r="U838" s="2">
        <v>44020</v>
      </c>
      <c r="V838" s="2">
        <v>44237</v>
      </c>
      <c r="W838" s="2">
        <v>44064</v>
      </c>
      <c r="X838" s="2">
        <v>44237</v>
      </c>
      <c r="AD838" s="2" t="s">
        <v>0</v>
      </c>
      <c r="AF838" s="2">
        <v>44052</v>
      </c>
      <c r="AG838" s="2" t="s">
        <v>0</v>
      </c>
      <c r="AH838" s="2">
        <v>43819</v>
      </c>
    </row>
    <row r="839" spans="1:34" x14ac:dyDescent="0.25">
      <c r="A839" s="1" t="s">
        <v>888</v>
      </c>
      <c r="B839" s="1" t="str">
        <f>VLOOKUP($A839,'[2]Protocol Search'!$A:$K,5,FALSE)</f>
        <v>OPEN TO ACCRUAL</v>
      </c>
      <c r="C839" s="1" t="str">
        <f>VLOOKUP($A839,'[2]Protocol Search'!$A:$K,9,FALSE)</f>
        <v>National</v>
      </c>
      <c r="D839" s="1" t="str">
        <f>VLOOKUP($A839,'[2]Protocol Search'!$A:$K,7,FALSE)</f>
        <v>University of Utah</v>
      </c>
      <c r="E839" s="1" t="str">
        <f>VLOOKUP($A839,'[2]Protocol Search'!$A:$K,3,FALSE)</f>
        <v>Int Med-Cardiology</v>
      </c>
      <c r="F839" s="1" t="str">
        <f>VLOOKUP($A839,'[2]Protocol Search'!$A:$K,4,FALSE)</f>
        <v>Barnes, Geoff</v>
      </c>
      <c r="G839" s="1" t="str">
        <f>VLOOKUP($A839,'[2]Protocol Search'!$A:$K,10,FALSE)</f>
        <v>CTSU - Heart, Vessel, Blood</v>
      </c>
      <c r="H839" s="2">
        <v>44011</v>
      </c>
      <c r="I839" s="2">
        <v>44047</v>
      </c>
      <c r="K839" s="2">
        <v>44046</v>
      </c>
      <c r="N839" s="2">
        <v>44047</v>
      </c>
      <c r="O839" s="2">
        <v>44152</v>
      </c>
      <c r="P839" s="2" t="s">
        <v>0</v>
      </c>
      <c r="Q839" s="2" t="s">
        <v>0</v>
      </c>
      <c r="R839" s="2">
        <v>44047</v>
      </c>
      <c r="S839" s="2" t="s">
        <v>0</v>
      </c>
      <c r="T839" s="2">
        <v>44047</v>
      </c>
      <c r="U839" s="2">
        <v>44046</v>
      </c>
      <c r="V839" s="2">
        <v>44053</v>
      </c>
      <c r="W839" s="2">
        <v>44047</v>
      </c>
      <c r="X839" s="2">
        <v>44075</v>
      </c>
      <c r="Z839" s="2">
        <v>44231</v>
      </c>
      <c r="AA839" s="2">
        <v>44235</v>
      </c>
      <c r="AB839" s="2">
        <v>44236</v>
      </c>
      <c r="AD839" s="2" t="s">
        <v>0</v>
      </c>
      <c r="AF839" s="2" t="s">
        <v>0</v>
      </c>
      <c r="AG839" s="2" t="s">
        <v>0</v>
      </c>
      <c r="AH839" s="2" t="s">
        <v>0</v>
      </c>
    </row>
    <row r="840" spans="1:34" x14ac:dyDescent="0.25">
      <c r="A840" s="1" t="s">
        <v>887</v>
      </c>
      <c r="B840" s="1" t="str">
        <f>VLOOKUP($A840,'[2]Protocol Search'!$A:$K,5,FALSE)</f>
        <v>PRMC APPROVAL</v>
      </c>
      <c r="C840" s="1" t="str">
        <f>VLOOKUP($A840,'[2]Protocol Search'!$A:$K,9,FALSE)</f>
        <v>Externally Peer-Reviewed</v>
      </c>
      <c r="D840" s="1" t="str">
        <f>VLOOKUP($A840,'[2]Protocol Search'!$A:$K,7,FALSE)</f>
        <v>Therapeutic Advances in Childhood Leukemia &amp; Lymphoma</v>
      </c>
      <c r="E840" s="1" t="str">
        <f>VLOOKUP($A840,'[2]Protocol Search'!$A:$K,3,FALSE)</f>
        <v>Pediatrics-Hematology/Oncology</v>
      </c>
      <c r="F840" s="1" t="str">
        <f>VLOOKUP($A840,'[2]Protocol Search'!$A:$K,4,FALSE)</f>
        <v>Mody, Rajen</v>
      </c>
      <c r="G840" s="1" t="str">
        <f>VLOOKUP($A840,'[2]Protocol Search'!$A:$K,10,FALSE)</f>
        <v>CTSU - Childrens</v>
      </c>
      <c r="H840" s="2">
        <v>43921</v>
      </c>
      <c r="I840" s="2">
        <v>44033</v>
      </c>
      <c r="K840" s="2">
        <v>44021</v>
      </c>
      <c r="N840" s="2">
        <v>44052</v>
      </c>
      <c r="O840" s="2">
        <v>44027</v>
      </c>
      <c r="P840" s="2" t="s">
        <v>0</v>
      </c>
      <c r="Q840" s="2" t="s">
        <v>0</v>
      </c>
      <c r="R840" s="2" t="s">
        <v>0</v>
      </c>
      <c r="S840" s="2" t="s">
        <v>0</v>
      </c>
      <c r="T840" s="2">
        <v>44096</v>
      </c>
      <c r="U840" s="2">
        <v>44018</v>
      </c>
      <c r="V840" s="2">
        <v>44104</v>
      </c>
      <c r="W840" s="2">
        <v>44083</v>
      </c>
      <c r="X840" s="2">
        <v>44223</v>
      </c>
      <c r="AD840" s="2" t="s">
        <v>0</v>
      </c>
      <c r="AF840" s="2">
        <v>44039</v>
      </c>
      <c r="AG840" s="2" t="s">
        <v>0</v>
      </c>
      <c r="AH840" s="2" t="s">
        <v>0</v>
      </c>
    </row>
    <row r="841" spans="1:34" x14ac:dyDescent="0.25">
      <c r="A841" s="1" t="s">
        <v>886</v>
      </c>
      <c r="B841" s="1" t="str">
        <f>VLOOKUP($A841,'[2]Protocol Search'!$A:$K,5,FALSE)</f>
        <v>PRMC APPROVAL</v>
      </c>
      <c r="C841" s="1" t="str">
        <f>VLOOKUP($A841,'[2]Protocol Search'!$A:$K,9,FALSE)</f>
        <v>Industry</v>
      </c>
      <c r="D841" s="1" t="str">
        <f>VLOOKUP($A841,'[2]Protocol Search'!$A:$K,7,FALSE)</f>
        <v>MeiraGtx</v>
      </c>
      <c r="E841" s="1" t="str">
        <f>VLOOKUP($A841,'[2]Protocol Search'!$A:$K,3,FALSE)</f>
        <v>Ophthalmology &amp; Visual Sciences</v>
      </c>
      <c r="F841" s="1" t="str">
        <f>VLOOKUP($A841,'[2]Protocol Search'!$A:$K,4,FALSE)</f>
        <v>Fahim, Abigail</v>
      </c>
      <c r="G841" s="1" t="str">
        <f>VLOOKUP($A841,'[2]Protocol Search'!$A:$K,10,FALSE)</f>
        <v>CTSU - Ambulatory and Chronic Disease</v>
      </c>
      <c r="H841" s="2">
        <v>43980</v>
      </c>
      <c r="I841" s="2">
        <v>43985</v>
      </c>
      <c r="K841" s="2">
        <v>43985</v>
      </c>
      <c r="P841" s="2">
        <v>44005</v>
      </c>
      <c r="Q841" s="2">
        <v>44018</v>
      </c>
      <c r="R841" s="2">
        <v>44250</v>
      </c>
      <c r="T841" s="2">
        <v>44250</v>
      </c>
      <c r="U841" s="2">
        <v>43980</v>
      </c>
      <c r="W841" s="2">
        <v>44239</v>
      </c>
      <c r="AD841" s="2">
        <v>44237</v>
      </c>
      <c r="AF841" s="2">
        <v>43986</v>
      </c>
      <c r="AG841" s="2">
        <v>44232</v>
      </c>
      <c r="AH841" s="2" t="s">
        <v>0</v>
      </c>
    </row>
    <row r="842" spans="1:34" x14ac:dyDescent="0.25">
      <c r="A842" s="1" t="s">
        <v>885</v>
      </c>
      <c r="B842" s="1" t="str">
        <f>VLOOKUP($A842,'[2]Protocol Search'!$A:$K,5,FALSE)</f>
        <v>OPEN TO ACCRUAL</v>
      </c>
      <c r="C842" s="1" t="str">
        <f>VLOOKUP($A842,'[2]Protocol Search'!$A:$K,9,FALSE)</f>
        <v>Industry</v>
      </c>
      <c r="D842" s="1" t="str">
        <f>VLOOKUP($A842,'[2]Protocol Search'!$A:$K,7,FALSE)</f>
        <v>National Institute of Neurological Disorders and Stroke (NINDS)</v>
      </c>
      <c r="E842" s="1" t="str">
        <f>VLOOKUP($A842,'[2]Protocol Search'!$A:$K,3,FALSE)</f>
        <v>Neurology</v>
      </c>
      <c r="F842" s="1" t="str">
        <f>VLOOKUP($A842,'[2]Protocol Search'!$A:$K,4,FALSE)</f>
        <v>Popovich, Michael</v>
      </c>
      <c r="G842" s="1" t="str">
        <f>VLOOKUP($A842,'[2]Protocol Search'!$A:$K,10,FALSE)</f>
        <v>CTSU - Neurosciences and Sensory</v>
      </c>
      <c r="H842" s="2">
        <v>43987</v>
      </c>
      <c r="I842" s="2">
        <v>44228</v>
      </c>
      <c r="K842" s="2">
        <v>44225</v>
      </c>
      <c r="N842" s="2" t="s">
        <v>0</v>
      </c>
      <c r="O842" s="2">
        <v>44067</v>
      </c>
      <c r="P842" s="2" t="s">
        <v>0</v>
      </c>
      <c r="Q842" s="2" t="s">
        <v>0</v>
      </c>
      <c r="R842" s="2" t="s">
        <v>0</v>
      </c>
      <c r="S842" s="2" t="s">
        <v>0</v>
      </c>
      <c r="T842" s="2" t="s">
        <v>0</v>
      </c>
      <c r="U842" s="2">
        <v>44174</v>
      </c>
      <c r="V842" s="2" t="s">
        <v>0</v>
      </c>
      <c r="W842" s="2" t="s">
        <v>0</v>
      </c>
      <c r="X842" s="2" t="s">
        <v>0</v>
      </c>
      <c r="Z842" s="2">
        <v>44273</v>
      </c>
      <c r="AA842" s="2" t="s">
        <v>0</v>
      </c>
      <c r="AB842" s="2" t="s">
        <v>0</v>
      </c>
      <c r="AC842" s="2">
        <v>44273</v>
      </c>
      <c r="AD842" s="2">
        <v>44243</v>
      </c>
      <c r="AF842" s="2">
        <v>44229</v>
      </c>
      <c r="AG842" s="2">
        <v>44230</v>
      </c>
      <c r="AH842" s="2" t="s">
        <v>0</v>
      </c>
    </row>
    <row r="843" spans="1:34" x14ac:dyDescent="0.25">
      <c r="A843" s="1" t="s">
        <v>884</v>
      </c>
      <c r="B843" s="1" t="str">
        <f>VLOOKUP($A843,'[2]Protocol Search'!$A:$K,5,FALSE)</f>
        <v>OPEN TO ACCRUAL</v>
      </c>
      <c r="C843" s="1" t="str">
        <f>VLOOKUP($A843,'[2]Protocol Search'!$A:$K,9,FALSE)</f>
        <v>Externally Peer-Reviewed</v>
      </c>
      <c r="D843" s="1" t="str">
        <f>VLOOKUP($A843,'[2]Protocol Search'!$A:$K,7,FALSE)</f>
        <v>DHHS - National Institutes of Health</v>
      </c>
      <c r="E843" s="1" t="str">
        <f>VLOOKUP($A843,'[2]Protocol Search'!$A:$K,3,FALSE)</f>
        <v>Urology</v>
      </c>
      <c r="F843" s="1" t="str">
        <f>VLOOKUP($A843,'[2]Protocol Search'!$A:$K,4,FALSE)</f>
        <v>Clemens, James</v>
      </c>
      <c r="G843" s="1" t="str">
        <f>VLOOKUP($A843,'[2]Protocol Search'!$A:$K,10,FALSE)</f>
        <v>CTSU - Ambulatory and Chronic Disease</v>
      </c>
      <c r="H843" s="2">
        <v>44075</v>
      </c>
      <c r="I843" s="2">
        <v>44105</v>
      </c>
      <c r="K843" s="2">
        <v>44105</v>
      </c>
      <c r="N843" s="2" t="s">
        <v>0</v>
      </c>
      <c r="O843" s="2">
        <v>44168</v>
      </c>
      <c r="P843" s="2">
        <v>44123</v>
      </c>
      <c r="Q843" s="2">
        <v>44153</v>
      </c>
      <c r="R843" s="2" t="s">
        <v>0</v>
      </c>
      <c r="S843" s="2">
        <v>44179</v>
      </c>
      <c r="T843" s="2">
        <v>44152</v>
      </c>
      <c r="U843" s="2">
        <v>44075</v>
      </c>
      <c r="V843" s="2" t="s">
        <v>0</v>
      </c>
      <c r="W843" s="2">
        <v>44146</v>
      </c>
      <c r="X843" s="2" t="s">
        <v>0</v>
      </c>
      <c r="Z843" s="2">
        <v>44239</v>
      </c>
      <c r="AA843" s="2" t="s">
        <v>0</v>
      </c>
      <c r="AB843" s="2">
        <v>44104</v>
      </c>
      <c r="AC843" s="2">
        <v>44249</v>
      </c>
      <c r="AD843" s="2">
        <v>44124</v>
      </c>
      <c r="AF843" s="2">
        <v>44105</v>
      </c>
      <c r="AG843" s="2">
        <v>44110</v>
      </c>
      <c r="AH843" s="2" t="s">
        <v>0</v>
      </c>
    </row>
    <row r="844" spans="1:34" x14ac:dyDescent="0.25">
      <c r="A844" s="1" t="s">
        <v>883</v>
      </c>
      <c r="B844" s="1" t="str">
        <f>VLOOKUP($A844,'[2]Protocol Search'!$A:$K,5,FALSE)</f>
        <v>OPEN TO ACCRUAL</v>
      </c>
      <c r="C844" s="1" t="str">
        <f>VLOOKUP($A844,'[2]Protocol Search'!$A:$K,9,FALSE)</f>
        <v>Industry</v>
      </c>
      <c r="D844" s="1" t="str">
        <f>VLOOKUP($A844,'[2]Protocol Search'!$A:$K,7,FALSE)</f>
        <v>NOVARTIS PHARMA, INC.</v>
      </c>
      <c r="E844" s="1" t="str">
        <f>VLOOKUP($A844,'[2]Protocol Search'!$A:$K,3,FALSE)</f>
        <v>Int Med-Nephrology</v>
      </c>
      <c r="F844" s="1" t="str">
        <f>VLOOKUP($A844,'[2]Protocol Search'!$A:$K,4,FALSE)</f>
        <v>Gipson, Patrick</v>
      </c>
      <c r="G844" s="1" t="str">
        <f>VLOOKUP($A844,'[2]Protocol Search'!$A:$K,10,FALSE)</f>
        <v>CTSU - Ambulatory and Chronic Disease</v>
      </c>
      <c r="H844" s="2">
        <v>43882</v>
      </c>
      <c r="I844" s="2">
        <v>43907</v>
      </c>
      <c r="K844" s="2">
        <v>43906</v>
      </c>
      <c r="N844" s="2">
        <v>43916</v>
      </c>
      <c r="O844" s="2">
        <v>44067</v>
      </c>
      <c r="P844" s="2">
        <v>43922</v>
      </c>
      <c r="Q844" s="2">
        <v>44007</v>
      </c>
      <c r="R844" s="2">
        <v>44034</v>
      </c>
      <c r="S844" s="2">
        <v>44106</v>
      </c>
      <c r="T844" s="2">
        <v>44034</v>
      </c>
      <c r="U844" s="2">
        <v>43906</v>
      </c>
      <c r="V844" s="2">
        <v>44083</v>
      </c>
      <c r="W844" s="2">
        <v>44034</v>
      </c>
      <c r="X844" s="2">
        <v>44085</v>
      </c>
      <c r="Z844" s="2">
        <v>44141</v>
      </c>
      <c r="AA844" s="2">
        <v>44117</v>
      </c>
      <c r="AB844" s="2">
        <v>44146</v>
      </c>
      <c r="AC844" s="2">
        <v>44174</v>
      </c>
      <c r="AD844" s="2">
        <v>43980</v>
      </c>
      <c r="AF844" s="2">
        <v>43907</v>
      </c>
      <c r="AG844" s="2">
        <v>43980</v>
      </c>
      <c r="AH844" s="2" t="s">
        <v>0</v>
      </c>
    </row>
    <row r="845" spans="1:34" x14ac:dyDescent="0.25">
      <c r="A845" s="1" t="s">
        <v>882</v>
      </c>
      <c r="B845" s="1" t="str">
        <f>VLOOKUP($A845,'[2]Protocol Search'!$A:$K,5,FALSE)</f>
        <v>ABANDONED</v>
      </c>
      <c r="C845" s="1" t="str">
        <f>VLOOKUP($A845,'[2]Protocol Search'!$A:$K,9,FALSE)</f>
        <v>Industry</v>
      </c>
      <c r="D845" s="1" t="str">
        <f>VLOOKUP($A845,'[2]Protocol Search'!$A:$K,7,FALSE)</f>
        <v>Genentech, Inc.</v>
      </c>
      <c r="E845" s="1" t="str">
        <f>VLOOKUP($A845,'[2]Protocol Search'!$A:$K,3,FALSE)</f>
        <v>Int Med-Gastroenterology</v>
      </c>
      <c r="F845" s="1" t="str">
        <f>VLOOKUP($A845,'[2]Protocol Search'!$A:$K,4,FALSE)</f>
        <v>Higgins, Peter</v>
      </c>
      <c r="G845" s="1" t="str">
        <f>VLOOKUP($A845,'[2]Protocol Search'!$A:$K,10,FALSE)</f>
        <v>CTSU - Ambulatory and Chronic Disease</v>
      </c>
      <c r="H845" s="2">
        <v>43760</v>
      </c>
      <c r="I845" s="2">
        <v>44025</v>
      </c>
      <c r="K845" s="2">
        <v>44025</v>
      </c>
      <c r="N845" s="2">
        <v>44026</v>
      </c>
      <c r="O845" s="2">
        <v>44064</v>
      </c>
      <c r="P845" s="2">
        <v>44035</v>
      </c>
      <c r="Q845" s="2">
        <v>44056</v>
      </c>
      <c r="U845" s="2">
        <v>44025</v>
      </c>
      <c r="AD845" s="2">
        <v>44036</v>
      </c>
      <c r="AF845" s="2">
        <v>44025</v>
      </c>
      <c r="AG845" s="2">
        <v>44026</v>
      </c>
      <c r="AH845" s="2">
        <v>43787</v>
      </c>
    </row>
    <row r="846" spans="1:34" x14ac:dyDescent="0.25">
      <c r="A846" s="1" t="s">
        <v>881</v>
      </c>
      <c r="B846" s="1" t="str">
        <f>VLOOKUP($A846,'[2]Protocol Search'!$A:$K,5,FALSE)</f>
        <v>ABANDONED</v>
      </c>
      <c r="C846" s="1" t="str">
        <f>VLOOKUP($A846,'[2]Protocol Search'!$A:$K,9,FALSE)</f>
        <v>Institutional</v>
      </c>
      <c r="D846" s="1" t="str">
        <f>VLOOKUP($A846,'[2]Protocol Search'!$A:$K,7,FALSE)</f>
        <v>The Children's Hospital of Philadelphia (CHOP)</v>
      </c>
      <c r="E846" s="1" t="str">
        <f>VLOOKUP($A846,'[2]Protocol Search'!$A:$K,3,FALSE)</f>
        <v>Urology</v>
      </c>
      <c r="F846" s="1" t="str">
        <f>VLOOKUP($A846,'[2]Protocol Search'!$A:$K,4,FALSE)</f>
        <v>Kraft, Kate</v>
      </c>
      <c r="G846" s="1" t="str">
        <f>VLOOKUP($A846,'[2]Protocol Search'!$A:$K,10,FALSE)</f>
        <v>CTSU - Childrens</v>
      </c>
      <c r="H846" s="2">
        <v>44084</v>
      </c>
    </row>
    <row r="847" spans="1:34" x14ac:dyDescent="0.25">
      <c r="A847" s="1" t="s">
        <v>880</v>
      </c>
      <c r="B847" s="1" t="str">
        <f>VLOOKUP($A847,'[2]Protocol Search'!$A:$K,5,FALSE)</f>
        <v>ABANDONED</v>
      </c>
      <c r="C847" s="1" t="str">
        <f>VLOOKUP($A847,'[2]Protocol Search'!$A:$K,9,FALSE)</f>
        <v>National</v>
      </c>
      <c r="D847" s="1" t="str">
        <f>VLOOKUP($A847,'[2]Protocol Search'!$A:$K,7,FALSE)</f>
        <v>University of Michigan</v>
      </c>
      <c r="E847" s="1" t="str">
        <f>VLOOKUP($A847,'[2]Protocol Search'!$A:$K,3,FALSE)</f>
        <v>Obstetrics/Gynecology</v>
      </c>
      <c r="F847" s="1" t="str">
        <f>VLOOKUP($A847,'[2]Protocol Search'!$A:$K,4,FALSE)</f>
        <v>Swenson, Carolyn</v>
      </c>
      <c r="G847" s="1" t="str">
        <f>VLOOKUP($A847,'[2]Protocol Search'!$A:$K,10,FALSE)</f>
        <v>CTSU - Ambulatory and Chronic Disease</v>
      </c>
      <c r="H847" s="2">
        <v>44061</v>
      </c>
      <c r="I847" s="2">
        <v>44084</v>
      </c>
      <c r="K847" s="2">
        <v>44083</v>
      </c>
      <c r="N847" s="2" t="s">
        <v>0</v>
      </c>
      <c r="O847" s="2">
        <v>44083</v>
      </c>
      <c r="R847" s="2" t="s">
        <v>0</v>
      </c>
      <c r="U847" s="2">
        <v>44082</v>
      </c>
      <c r="X847" s="2" t="s">
        <v>0</v>
      </c>
      <c r="AA847" s="2" t="s">
        <v>0</v>
      </c>
      <c r="AF847" s="2">
        <v>44084</v>
      </c>
      <c r="AG847" s="2">
        <v>44084</v>
      </c>
      <c r="AH847" s="2" t="s">
        <v>0</v>
      </c>
    </row>
    <row r="848" spans="1:34" x14ac:dyDescent="0.25">
      <c r="A848" s="1" t="s">
        <v>879</v>
      </c>
      <c r="B848" s="1" t="str">
        <f>VLOOKUP($A848,'[2]Protocol Search'!$A:$K,5,FALSE)</f>
        <v>CLOSED TO ACCRUAL</v>
      </c>
      <c r="C848" s="1" t="str">
        <f>VLOOKUP($A848,'[2]Protocol Search'!$A:$K,9,FALSE)</f>
        <v>Industry</v>
      </c>
      <c r="D848" s="1" t="str">
        <f>VLOOKUP($A848,'[2]Protocol Search'!$A:$K,7,FALSE)</f>
        <v>AstraZeneca US</v>
      </c>
      <c r="E848" s="1" t="str">
        <f>VLOOKUP($A848,'[2]Protocol Search'!$A:$K,3,FALSE)</f>
        <v>Int Med-Pulmonary/Critical Care</v>
      </c>
      <c r="F848" s="1" t="str">
        <f>VLOOKUP($A848,'[2]Protocol Search'!$A:$K,4,FALSE)</f>
        <v>Lugogo, Njira</v>
      </c>
      <c r="G848" s="1" t="str">
        <f>VLOOKUP($A848,'[2]Protocol Search'!$A:$K,10,FALSE)</f>
        <v>CTSU - Ambulatory and Chronic Disease</v>
      </c>
      <c r="H848" s="2">
        <v>43994</v>
      </c>
      <c r="I848" s="2">
        <v>44039</v>
      </c>
      <c r="K848" s="2">
        <v>44039</v>
      </c>
      <c r="N848" s="2">
        <v>44034</v>
      </c>
      <c r="O848" s="2">
        <v>44054</v>
      </c>
      <c r="P848" s="2">
        <v>44040</v>
      </c>
      <c r="Q848" s="2">
        <v>44047</v>
      </c>
      <c r="R848" s="2">
        <v>44050</v>
      </c>
      <c r="S848" s="2">
        <v>44076</v>
      </c>
      <c r="T848" s="2">
        <v>44050</v>
      </c>
      <c r="U848" s="2">
        <v>44039</v>
      </c>
      <c r="V848" s="2">
        <v>44071</v>
      </c>
      <c r="W848" s="2">
        <v>44049</v>
      </c>
      <c r="X848" s="2">
        <v>44071</v>
      </c>
      <c r="Z848" s="2">
        <v>44076</v>
      </c>
      <c r="AA848" s="2">
        <v>44074</v>
      </c>
      <c r="AB848" s="2">
        <v>44088</v>
      </c>
      <c r="AC848" s="2">
        <v>44088</v>
      </c>
      <c r="AD848" s="2">
        <v>44041</v>
      </c>
      <c r="AF848" s="2">
        <v>44040</v>
      </c>
      <c r="AG848" s="2">
        <v>44040</v>
      </c>
      <c r="AH848" s="2" t="s">
        <v>0</v>
      </c>
    </row>
    <row r="849" spans="1:34" x14ac:dyDescent="0.25">
      <c r="A849" s="1" t="s">
        <v>878</v>
      </c>
      <c r="B849" s="1" t="str">
        <f>VLOOKUP($A849,'[2]Protocol Search'!$A:$K,5,FALSE)</f>
        <v>OPEN TO ACCRUAL</v>
      </c>
      <c r="C849" s="1" t="str">
        <f>VLOOKUP($A849,'[2]Protocol Search'!$A:$K,9,FALSE)</f>
        <v>Industry</v>
      </c>
      <c r="D849" s="1" t="str">
        <f>VLOOKUP($A849,'[2]Protocol Search'!$A:$K,7,FALSE)</f>
        <v>MeiraGtx</v>
      </c>
      <c r="E849" s="1" t="str">
        <f>VLOOKUP($A849,'[2]Protocol Search'!$A:$K,3,FALSE)</f>
        <v>Ophthalmology &amp; Visual Sciences</v>
      </c>
      <c r="F849" s="1" t="str">
        <f>VLOOKUP($A849,'[2]Protocol Search'!$A:$K,4,FALSE)</f>
        <v>Besirli, Cagri</v>
      </c>
      <c r="G849" s="1" t="str">
        <f>VLOOKUP($A849,'[2]Protocol Search'!$A:$K,10,FALSE)</f>
        <v>CTSU - Ambulatory and Chronic Disease</v>
      </c>
      <c r="H849" s="2">
        <v>44026</v>
      </c>
      <c r="I849" s="2">
        <v>44033</v>
      </c>
      <c r="K849" s="2">
        <v>44033</v>
      </c>
      <c r="N849" s="2">
        <v>44071</v>
      </c>
      <c r="O849" s="2">
        <v>44043</v>
      </c>
      <c r="P849" s="2">
        <v>44048</v>
      </c>
      <c r="Q849" s="2">
        <v>44076</v>
      </c>
      <c r="R849" s="2">
        <v>44050</v>
      </c>
      <c r="S849" s="2">
        <v>44118</v>
      </c>
      <c r="T849" s="2">
        <v>44050</v>
      </c>
      <c r="U849" s="2">
        <v>44026</v>
      </c>
      <c r="V849" s="2">
        <v>44071</v>
      </c>
      <c r="W849" s="2">
        <v>44050</v>
      </c>
      <c r="X849" s="2">
        <v>44072</v>
      </c>
      <c r="Z849" s="2">
        <v>44119</v>
      </c>
      <c r="AA849" s="2">
        <v>44132</v>
      </c>
      <c r="AB849" s="2">
        <v>44139</v>
      </c>
      <c r="AC849" s="2">
        <v>44139</v>
      </c>
      <c r="AD849" s="2">
        <v>44049</v>
      </c>
      <c r="AF849" s="2">
        <v>44033</v>
      </c>
      <c r="AG849" s="2">
        <v>44034</v>
      </c>
      <c r="AH849" s="2" t="s">
        <v>0</v>
      </c>
    </row>
    <row r="850" spans="1:34" x14ac:dyDescent="0.25">
      <c r="A850" s="1" t="s">
        <v>877</v>
      </c>
      <c r="B850" s="1" t="str">
        <f>VLOOKUP($A850,'[2]Protocol Search'!$A:$K,5,FALSE)</f>
        <v>OPEN TO ACCRUAL</v>
      </c>
      <c r="C850" s="1" t="str">
        <f>VLOOKUP($A850,'[2]Protocol Search'!$A:$K,9,FALSE)</f>
        <v>Industry</v>
      </c>
      <c r="D850" s="1" t="str">
        <f>VLOOKUP($A850,'[2]Protocol Search'!$A:$K,7,FALSE)</f>
        <v>Stoke Therapeutics, Inc.</v>
      </c>
      <c r="E850" s="1" t="str">
        <f>VLOOKUP($A850,'[2]Protocol Search'!$A:$K,3,FALSE)</f>
        <v>Pediatrics-Neurology</v>
      </c>
      <c r="F850" s="1" t="str">
        <f>VLOOKUP($A850,'[2]Protocol Search'!$A:$K,4,FALSE)</f>
        <v>Joshi, Sucheta</v>
      </c>
      <c r="G850" s="1" t="str">
        <f>VLOOKUP($A850,'[2]Protocol Search'!$A:$K,10,FALSE)</f>
        <v>CTSU - Childrens</v>
      </c>
      <c r="H850" s="2">
        <v>43741</v>
      </c>
      <c r="I850" s="2">
        <v>43871</v>
      </c>
      <c r="K850" s="2">
        <v>43854</v>
      </c>
      <c r="N850" s="2">
        <v>43885</v>
      </c>
      <c r="O850" s="2">
        <v>44050</v>
      </c>
      <c r="P850" s="2">
        <v>43893</v>
      </c>
      <c r="Q850" s="2">
        <v>43943</v>
      </c>
      <c r="R850" s="2">
        <v>43955</v>
      </c>
      <c r="S850" s="2">
        <v>44154</v>
      </c>
      <c r="T850" s="2">
        <v>43952</v>
      </c>
      <c r="U850" s="2">
        <v>43854</v>
      </c>
      <c r="V850" s="2">
        <v>44032</v>
      </c>
      <c r="W850" s="2">
        <v>43948</v>
      </c>
      <c r="X850" s="2">
        <v>44063</v>
      </c>
      <c r="Z850" s="2">
        <v>44155</v>
      </c>
      <c r="AA850" s="2">
        <v>44090</v>
      </c>
      <c r="AB850" s="2">
        <v>44154</v>
      </c>
      <c r="AC850" s="2">
        <v>44155</v>
      </c>
      <c r="AD850" s="2">
        <v>43894</v>
      </c>
      <c r="AF850" s="2">
        <v>43871</v>
      </c>
      <c r="AG850" s="2">
        <v>43874</v>
      </c>
      <c r="AH850" s="2">
        <v>43769</v>
      </c>
    </row>
    <row r="851" spans="1:34" x14ac:dyDescent="0.25">
      <c r="A851" s="1" t="s">
        <v>876</v>
      </c>
      <c r="B851" s="1" t="str">
        <f>VLOOKUP($A851,'[2]Protocol Search'!$A:$K,5,FALSE)</f>
        <v>OPEN TO ACCRUAL</v>
      </c>
      <c r="C851" s="1" t="str">
        <f>VLOOKUP($A851,'[2]Protocol Search'!$A:$K,9,FALSE)</f>
        <v>National</v>
      </c>
      <c r="D851" s="1" t="str">
        <f>VLOOKUP($A851,'[2]Protocol Search'!$A:$K,7,FALSE)</f>
        <v>University of Michigan</v>
      </c>
      <c r="E851" s="1" t="str">
        <f>VLOOKUP($A851,'[2]Protocol Search'!$A:$K,3,FALSE)</f>
        <v>Int Med-Gastroenterology</v>
      </c>
      <c r="F851" s="1" t="str">
        <f>VLOOKUP($A851,'[2]Protocol Search'!$A:$K,4,FALSE)</f>
        <v>Tapper, Elliot</v>
      </c>
      <c r="G851" s="1" t="str">
        <f>VLOOKUP($A851,'[2]Protocol Search'!$A:$K,10,FALSE)</f>
        <v>CTSU - Ambulatory and Chronic Disease</v>
      </c>
      <c r="H851" s="2">
        <v>44036</v>
      </c>
      <c r="I851" s="2">
        <v>44060</v>
      </c>
      <c r="K851" s="2">
        <v>44039</v>
      </c>
      <c r="N851" s="2" t="s">
        <v>0</v>
      </c>
      <c r="O851" s="2">
        <v>44091</v>
      </c>
      <c r="P851" s="2" t="s">
        <v>0</v>
      </c>
      <c r="Q851" s="2" t="s">
        <v>0</v>
      </c>
      <c r="R851" s="2" t="s">
        <v>0</v>
      </c>
      <c r="S851" s="2" t="s">
        <v>0</v>
      </c>
      <c r="T851" s="2" t="s">
        <v>0</v>
      </c>
      <c r="U851" s="2">
        <v>44036</v>
      </c>
      <c r="V851" s="2" t="s">
        <v>0</v>
      </c>
      <c r="W851" s="2" t="s">
        <v>0</v>
      </c>
      <c r="X851" s="2">
        <v>44040</v>
      </c>
      <c r="Z851" s="2">
        <v>44211</v>
      </c>
      <c r="AA851" s="2" t="s">
        <v>0</v>
      </c>
      <c r="AB851" s="2" t="s">
        <v>0</v>
      </c>
      <c r="AC851" s="2">
        <v>44214</v>
      </c>
      <c r="AD851" s="2" t="s">
        <v>0</v>
      </c>
      <c r="AF851" s="2" t="s">
        <v>0</v>
      </c>
      <c r="AG851" s="2" t="s">
        <v>0</v>
      </c>
      <c r="AH851" s="2" t="s">
        <v>0</v>
      </c>
    </row>
    <row r="852" spans="1:34" x14ac:dyDescent="0.25">
      <c r="A852" s="1" t="s">
        <v>875</v>
      </c>
      <c r="B852" s="1" t="str">
        <f>VLOOKUP($A852,'[2]Protocol Search'!$A:$K,5,FALSE)</f>
        <v>OPEN TO ACCRUAL</v>
      </c>
      <c r="C852" s="1" t="str">
        <f>VLOOKUP($A852,'[2]Protocol Search'!$A:$K,9,FALSE)</f>
        <v>Institutional</v>
      </c>
      <c r="D852" s="1" t="str">
        <f>VLOOKUP($A852,'[2]Protocol Search'!$A:$K,7,FALSE)</f>
        <v>Juvenile Diabetes Research Foundation International (JDRF)</v>
      </c>
      <c r="E852" s="1" t="str">
        <f>VLOOKUP($A852,'[2]Protocol Search'!$A:$K,3,FALSE)</f>
        <v>Int Med-Metabolism, Endo &amp; Diabetes</v>
      </c>
      <c r="F852" s="1" t="str">
        <f>VLOOKUP($A852,'[2]Protocol Search'!$A:$K,4,FALSE)</f>
        <v>Busui, Rodica</v>
      </c>
      <c r="G852" s="1" t="str">
        <f>VLOOKUP($A852,'[2]Protocol Search'!$A:$K,10,FALSE)</f>
        <v>CTSU - Ambulatory and Chronic Disease</v>
      </c>
      <c r="H852" s="2">
        <v>43882</v>
      </c>
      <c r="I852" s="2">
        <v>44054</v>
      </c>
      <c r="K852" s="2">
        <v>44050</v>
      </c>
      <c r="N852" s="2" t="s">
        <v>0</v>
      </c>
      <c r="O852" s="2">
        <v>44095</v>
      </c>
      <c r="P852" s="2">
        <v>44066</v>
      </c>
      <c r="Q852" s="2">
        <v>44076</v>
      </c>
      <c r="R852" s="2" t="s">
        <v>0</v>
      </c>
      <c r="S852" s="2">
        <v>44097</v>
      </c>
      <c r="T852" s="2">
        <v>44069</v>
      </c>
      <c r="U852" s="2">
        <v>44040</v>
      </c>
      <c r="V852" s="2">
        <v>44069</v>
      </c>
      <c r="W852" s="2">
        <v>44068</v>
      </c>
      <c r="X852" s="2" t="s">
        <v>0</v>
      </c>
      <c r="Z852" s="2">
        <v>44137</v>
      </c>
      <c r="AA852" s="2" t="s">
        <v>0</v>
      </c>
      <c r="AB852" s="2">
        <v>44109</v>
      </c>
      <c r="AC852" s="2">
        <v>44151</v>
      </c>
      <c r="AD852" s="2">
        <v>44068</v>
      </c>
      <c r="AF852" s="2">
        <v>44054</v>
      </c>
      <c r="AG852" s="2">
        <v>44054</v>
      </c>
      <c r="AH852" s="2" t="s">
        <v>0</v>
      </c>
    </row>
    <row r="853" spans="1:34" x14ac:dyDescent="0.25">
      <c r="A853" s="1" t="s">
        <v>874</v>
      </c>
      <c r="B853" s="1" t="str">
        <f>VLOOKUP($A853,'[2]Protocol Search'!$A:$K,5,FALSE)</f>
        <v>OPEN TO ACCRUAL</v>
      </c>
      <c r="C853" s="1" t="str">
        <f>VLOOKUP($A853,'[2]Protocol Search'!$A:$K,9,FALSE)</f>
        <v>Externally Peer-Reviewed</v>
      </c>
      <c r="D853" s="1" t="str">
        <f>VLOOKUP($A853,'[2]Protocol Search'!$A:$K,7,FALSE)</f>
        <v>Kenneth Rainin Foundation</v>
      </c>
      <c r="E853" s="1" t="str">
        <f>VLOOKUP($A853,'[2]Protocol Search'!$A:$K,3,FALSE)</f>
        <v>Int Med-Gastroenterology</v>
      </c>
      <c r="F853" s="1" t="str">
        <f>VLOOKUP($A853,'[2]Protocol Search'!$A:$K,4,FALSE)</f>
        <v>Higgins, Peter</v>
      </c>
      <c r="G853" s="1" t="str">
        <f>VLOOKUP($A853,'[2]Protocol Search'!$A:$K,10,FALSE)</f>
        <v>CTSU - Ambulatory and Chronic Disease</v>
      </c>
      <c r="H853" s="2">
        <v>43704</v>
      </c>
      <c r="I853" s="2">
        <v>43970</v>
      </c>
      <c r="K853" s="2">
        <v>43969</v>
      </c>
      <c r="N853" s="2" t="s">
        <v>0</v>
      </c>
      <c r="O853" s="2">
        <v>44087</v>
      </c>
      <c r="P853" s="2">
        <v>43986</v>
      </c>
      <c r="Q853" s="2">
        <v>44047</v>
      </c>
      <c r="R853" s="2" t="s">
        <v>0</v>
      </c>
      <c r="S853" s="2">
        <v>44125</v>
      </c>
      <c r="T853" s="2" t="s">
        <v>0</v>
      </c>
      <c r="U853" s="2">
        <v>43913</v>
      </c>
      <c r="V853" s="2" t="s">
        <v>0</v>
      </c>
      <c r="W853" s="2">
        <v>44064</v>
      </c>
      <c r="X853" s="2" t="s">
        <v>0</v>
      </c>
      <c r="Z853" s="2">
        <v>44249</v>
      </c>
      <c r="AA853" s="2" t="s">
        <v>0</v>
      </c>
      <c r="AB853" s="2">
        <v>44220</v>
      </c>
      <c r="AC853" s="2">
        <v>44277</v>
      </c>
      <c r="AD853" s="2">
        <v>43992</v>
      </c>
      <c r="AF853" s="2">
        <v>43979</v>
      </c>
      <c r="AG853" s="2">
        <v>43985</v>
      </c>
      <c r="AH853" s="2" t="s">
        <v>0</v>
      </c>
    </row>
    <row r="854" spans="1:34" x14ac:dyDescent="0.25">
      <c r="A854" s="1" t="s">
        <v>873</v>
      </c>
      <c r="B854" s="1" t="str">
        <f>VLOOKUP($A854,'[2]Protocol Search'!$A:$K,5,FALSE)</f>
        <v>ON HOLD</v>
      </c>
      <c r="C854" s="1" t="str">
        <f>VLOOKUP($A854,'[2]Protocol Search'!$A:$K,9,FALSE)</f>
        <v>National</v>
      </c>
      <c r="D854" s="1" t="str">
        <f>VLOOKUP($A854,'[2]Protocol Search'!$A:$K,7,FALSE)</f>
        <v>University of Chicago</v>
      </c>
      <c r="E854" s="1" t="str">
        <f>VLOOKUP($A854,'[2]Protocol Search'!$A:$K,3,FALSE)</f>
        <v>Int Med-Cardiology</v>
      </c>
      <c r="F854" s="1" t="str">
        <f>VLOOKUP($A854,'[2]Protocol Search'!$A:$K,4,FALSE)</f>
        <v>Cunnane, Ryan</v>
      </c>
      <c r="G854" s="1" t="str">
        <f>VLOOKUP($A854,'[2]Protocol Search'!$A:$K,10,FALSE)</f>
        <v>CTSU - Heart, Vessel, Blood</v>
      </c>
      <c r="H854" s="2">
        <v>44035</v>
      </c>
      <c r="I854" s="2">
        <v>44074</v>
      </c>
      <c r="K854" s="2">
        <v>44062</v>
      </c>
      <c r="N854" s="2">
        <v>44074</v>
      </c>
      <c r="O854" s="2">
        <v>44085</v>
      </c>
      <c r="P854" s="2">
        <v>44088</v>
      </c>
      <c r="Q854" s="2">
        <v>44076</v>
      </c>
      <c r="R854" s="2">
        <v>44083</v>
      </c>
      <c r="S854" s="2">
        <v>44125</v>
      </c>
      <c r="T854" s="2">
        <v>44076</v>
      </c>
      <c r="U854" s="2">
        <v>44062</v>
      </c>
      <c r="V854" s="2">
        <v>44098</v>
      </c>
      <c r="W854" s="2">
        <v>44076</v>
      </c>
      <c r="X854" s="2">
        <v>44109</v>
      </c>
      <c r="AD854" s="2" t="s">
        <v>0</v>
      </c>
      <c r="AF854" s="2">
        <v>44074</v>
      </c>
      <c r="AG854" s="2" t="s">
        <v>0</v>
      </c>
      <c r="AH854" s="2" t="s">
        <v>0</v>
      </c>
    </row>
    <row r="855" spans="1:34" x14ac:dyDescent="0.25">
      <c r="A855" s="1" t="s">
        <v>872</v>
      </c>
      <c r="B855" s="1" t="str">
        <f>VLOOKUP($A855,'[2]Protocol Search'!$A:$K,5,FALSE)</f>
        <v>OPEN TO ACCRUAL</v>
      </c>
      <c r="C855" s="1" t="str">
        <f>VLOOKUP($A855,'[2]Protocol Search'!$A:$K,9,FALSE)</f>
        <v>Industry</v>
      </c>
      <c r="D855" s="1" t="str">
        <f>VLOOKUP($A855,'[2]Protocol Search'!$A:$K,7,FALSE)</f>
        <v>Endospan, Inc</v>
      </c>
      <c r="E855" s="1" t="str">
        <f>VLOOKUP($A855,'[2]Protocol Search'!$A:$K,3,FALSE)</f>
        <v>Cardiac Surgery</v>
      </c>
      <c r="F855" s="1" t="str">
        <f>VLOOKUP($A855,'[2]Protocol Search'!$A:$K,4,FALSE)</f>
        <v>Patel, Himanshu</v>
      </c>
      <c r="G855" s="1" t="str">
        <f>VLOOKUP($A855,'[2]Protocol Search'!$A:$K,10,FALSE)</f>
        <v>CTSU - Heart, Vessel, Blood</v>
      </c>
      <c r="H855" s="2">
        <v>43979</v>
      </c>
      <c r="I855" s="2">
        <v>44019</v>
      </c>
      <c r="K855" s="2">
        <v>44012</v>
      </c>
      <c r="N855" s="2">
        <v>44020</v>
      </c>
      <c r="O855" s="2">
        <v>44090</v>
      </c>
      <c r="P855" s="2">
        <v>44035</v>
      </c>
      <c r="Q855" s="2">
        <v>44041</v>
      </c>
      <c r="R855" s="2">
        <v>44056</v>
      </c>
      <c r="S855" s="2">
        <v>44120</v>
      </c>
      <c r="T855" s="2">
        <v>44056</v>
      </c>
      <c r="U855" s="2">
        <v>44008</v>
      </c>
      <c r="V855" s="2">
        <v>44089</v>
      </c>
      <c r="W855" s="2">
        <v>44039</v>
      </c>
      <c r="X855" s="2">
        <v>44090</v>
      </c>
      <c r="Z855" s="2">
        <v>44138</v>
      </c>
      <c r="AA855" s="2">
        <v>44116</v>
      </c>
      <c r="AB855" s="2">
        <v>44127</v>
      </c>
      <c r="AC855" s="2">
        <v>44138</v>
      </c>
      <c r="AD855" s="2" t="s">
        <v>0</v>
      </c>
      <c r="AF855" s="2">
        <v>44019</v>
      </c>
      <c r="AG855" s="2" t="s">
        <v>0</v>
      </c>
      <c r="AH855" s="2">
        <v>43992</v>
      </c>
    </row>
    <row r="856" spans="1:34" x14ac:dyDescent="0.25">
      <c r="A856" s="1" t="s">
        <v>871</v>
      </c>
      <c r="B856" s="1" t="str">
        <f>VLOOKUP($A856,'[2]Protocol Search'!$A:$K,5,FALSE)</f>
        <v>PRMC APPROVAL</v>
      </c>
      <c r="C856" s="1" t="str">
        <f>VLOOKUP($A856,'[2]Protocol Search'!$A:$K,9,FALSE)</f>
        <v>Industry</v>
      </c>
      <c r="D856" s="1" t="str">
        <f>VLOOKUP($A856,'[2]Protocol Search'!$A:$K,7,FALSE)</f>
        <v>Miltenyi Biotec GmbH</v>
      </c>
      <c r="E856" s="1" t="str">
        <f>VLOOKUP($A856,'[2]Protocol Search'!$A:$K,3,FALSE)</f>
        <v>Int Med-Cardiology</v>
      </c>
      <c r="F856" s="1" t="str">
        <f>VLOOKUP($A856,'[2]Protocol Search'!$A:$K,4,FALSE)</f>
        <v>Hayek, Salim</v>
      </c>
      <c r="G856" s="1" t="str">
        <f>VLOOKUP($A856,'[2]Protocol Search'!$A:$K,10,FALSE)</f>
        <v>CTSU - Heart, Vessel, Blood</v>
      </c>
      <c r="H856" s="2">
        <v>44007</v>
      </c>
      <c r="I856" s="2">
        <v>44089</v>
      </c>
      <c r="K856" s="2">
        <v>44067</v>
      </c>
      <c r="N856" s="2">
        <v>44089</v>
      </c>
      <c r="O856" s="2">
        <v>44046</v>
      </c>
      <c r="P856" s="2" t="s">
        <v>0</v>
      </c>
      <c r="Q856" s="2" t="s">
        <v>0</v>
      </c>
      <c r="R856" s="2">
        <v>44018</v>
      </c>
      <c r="T856" s="2">
        <v>44018</v>
      </c>
      <c r="U856" s="2">
        <v>44067</v>
      </c>
      <c r="V856" s="2">
        <v>44057</v>
      </c>
      <c r="W856" s="2">
        <v>44018</v>
      </c>
      <c r="X856" s="2">
        <v>44089</v>
      </c>
      <c r="AD856" s="2" t="s">
        <v>0</v>
      </c>
      <c r="AF856" s="2" t="s">
        <v>0</v>
      </c>
      <c r="AG856" s="2" t="s">
        <v>0</v>
      </c>
      <c r="AH856" s="2" t="s">
        <v>0</v>
      </c>
    </row>
    <row r="857" spans="1:34" x14ac:dyDescent="0.25">
      <c r="A857" s="1" t="s">
        <v>870</v>
      </c>
      <c r="B857" s="1" t="str">
        <f>VLOOKUP($A857,'[2]Protocol Search'!$A:$K,5,FALSE)</f>
        <v>OPEN TO ACCRUAL</v>
      </c>
      <c r="C857" s="1" t="str">
        <f>VLOOKUP($A857,'[2]Protocol Search'!$A:$K,9,FALSE)</f>
        <v>Industry</v>
      </c>
      <c r="D857" s="1" t="str">
        <f>VLOOKUP($A857,'[2]Protocol Search'!$A:$K,7,FALSE)</f>
        <v>Galderma Laboratories, Inc.</v>
      </c>
      <c r="E857" s="1" t="str">
        <f>VLOOKUP($A857,'[2]Protocol Search'!$A:$K,3,FALSE)</f>
        <v>Dermatology</v>
      </c>
      <c r="F857" s="1" t="str">
        <f>VLOOKUP($A857,'[2]Protocol Search'!$A:$K,4,FALSE)</f>
        <v>Helfrich, Yolanda</v>
      </c>
      <c r="G857" s="1" t="str">
        <f>VLOOKUP($A857,'[2]Protocol Search'!$A:$K,10,FALSE)</f>
        <v>CTSU - Neurosciences and Sensory</v>
      </c>
      <c r="H857" s="2">
        <v>43887</v>
      </c>
      <c r="I857" s="2">
        <v>44074</v>
      </c>
      <c r="K857" s="2">
        <v>44074</v>
      </c>
      <c r="N857" s="2">
        <v>44090</v>
      </c>
      <c r="O857" s="2">
        <v>44083</v>
      </c>
      <c r="P857" s="2">
        <v>44085</v>
      </c>
      <c r="Q857" s="2">
        <v>44147</v>
      </c>
      <c r="R857" s="2">
        <v>44155</v>
      </c>
      <c r="S857" s="2">
        <v>44251</v>
      </c>
      <c r="T857" s="2">
        <v>44155</v>
      </c>
      <c r="U857" s="2">
        <v>44008</v>
      </c>
      <c r="V857" s="2">
        <v>44182</v>
      </c>
      <c r="W857" s="2">
        <v>44113</v>
      </c>
      <c r="X857" s="2">
        <v>44202</v>
      </c>
      <c r="Z857" s="2">
        <v>44250</v>
      </c>
      <c r="AA857" s="2">
        <v>44214</v>
      </c>
      <c r="AB857" s="2">
        <v>44250</v>
      </c>
      <c r="AC857" s="2">
        <v>44256</v>
      </c>
      <c r="AD857" s="2">
        <v>44096</v>
      </c>
      <c r="AF857" s="2">
        <v>44074</v>
      </c>
      <c r="AG857" s="2">
        <v>44077</v>
      </c>
      <c r="AH857" s="2">
        <v>43899</v>
      </c>
    </row>
    <row r="858" spans="1:34" x14ac:dyDescent="0.25">
      <c r="A858" s="1" t="s">
        <v>869</v>
      </c>
      <c r="B858" s="1" t="str">
        <f>VLOOKUP($A858,'[2]Protocol Search'!$A:$K,5,FALSE)</f>
        <v>OPEN TO ACCRUAL</v>
      </c>
      <c r="C858" s="1" t="str">
        <f>VLOOKUP($A858,'[2]Protocol Search'!$A:$K,9,FALSE)</f>
        <v>Externally Peer-Reviewed</v>
      </c>
      <c r="D858" s="1" t="str">
        <f>VLOOKUP($A858,'[2]Protocol Search'!$A:$K,7,FALSE)</f>
        <v>DHHS - National Institutes of Health</v>
      </c>
      <c r="E858" s="1" t="str">
        <f>VLOOKUP($A858,'[2]Protocol Search'!$A:$K,3,FALSE)</f>
        <v>Int Med-Pulmonary/Critical Care</v>
      </c>
      <c r="F858" s="1" t="str">
        <f>VLOOKUP($A858,'[2]Protocol Search'!$A:$K,4,FALSE)</f>
        <v>Hyzy, Robert</v>
      </c>
      <c r="G858" s="1" t="str">
        <f>VLOOKUP($A858,'[2]Protocol Search'!$A:$K,10,FALSE)</f>
        <v>CTSU - Acute, Critical Care, Surgery &amp; Transplant</v>
      </c>
      <c r="H858" s="2">
        <v>44040</v>
      </c>
      <c r="I858" s="2">
        <v>44049</v>
      </c>
      <c r="K858" s="2">
        <v>44049</v>
      </c>
      <c r="N858" s="2" t="s">
        <v>0</v>
      </c>
      <c r="O858" s="2">
        <v>44049</v>
      </c>
      <c r="P858" s="2">
        <v>44053</v>
      </c>
      <c r="Q858" s="2">
        <v>44069</v>
      </c>
      <c r="R858" s="2" t="s">
        <v>0</v>
      </c>
      <c r="S858" s="2">
        <v>44110</v>
      </c>
      <c r="T858" s="2" t="s">
        <v>0</v>
      </c>
      <c r="U858" s="2">
        <v>44049</v>
      </c>
      <c r="V858" s="2">
        <v>44098</v>
      </c>
      <c r="W858" s="2">
        <v>44098</v>
      </c>
      <c r="X858" s="2">
        <v>44078</v>
      </c>
      <c r="Z858" s="2">
        <v>44110</v>
      </c>
      <c r="AA858" s="2">
        <v>44085</v>
      </c>
      <c r="AB858" s="2">
        <v>44099</v>
      </c>
      <c r="AC858" s="2">
        <v>44110</v>
      </c>
      <c r="AD858" s="2" t="s">
        <v>0</v>
      </c>
      <c r="AF858" s="2" t="s">
        <v>0</v>
      </c>
      <c r="AG858" s="2" t="s">
        <v>0</v>
      </c>
      <c r="AH858" s="2" t="s">
        <v>0</v>
      </c>
    </row>
    <row r="859" spans="1:34" x14ac:dyDescent="0.25">
      <c r="A859" s="1" t="s">
        <v>868</v>
      </c>
      <c r="B859" s="1" t="str">
        <f>VLOOKUP($A859,'[2]Protocol Search'!$A:$K,5,FALSE)</f>
        <v>IRB INITIAL APPROVAL</v>
      </c>
      <c r="C859" s="1" t="str">
        <f>VLOOKUP($A859,'[2]Protocol Search'!$A:$K,9,FALSE)</f>
        <v>Industry</v>
      </c>
      <c r="D859" s="1" t="str">
        <f>VLOOKUP($A859,'[2]Protocol Search'!$A:$K,7,FALSE)</f>
        <v>Novartis</v>
      </c>
      <c r="E859" s="1" t="str">
        <f>VLOOKUP($A859,'[2]Protocol Search'!$A:$K,3,FALSE)</f>
        <v>Ophthalmology &amp; Visual Sciences</v>
      </c>
      <c r="F859" s="1" t="str">
        <f>VLOOKUP($A859,'[2]Protocol Search'!$A:$K,4,FALSE)</f>
        <v>Mian, Shahzad</v>
      </c>
      <c r="G859" s="1" t="str">
        <f>VLOOKUP($A859,'[2]Protocol Search'!$A:$K,10,FALSE)</f>
        <v>CTSU - Ambulatory and Chronic Disease</v>
      </c>
      <c r="H859" s="2">
        <v>43756</v>
      </c>
      <c r="I859" s="2">
        <v>44025</v>
      </c>
      <c r="K859" s="2">
        <v>44020</v>
      </c>
      <c r="N859" s="2">
        <v>44035</v>
      </c>
      <c r="O859" s="2">
        <v>44159</v>
      </c>
      <c r="P859" s="2">
        <v>44036</v>
      </c>
      <c r="Q859" s="2">
        <v>44095</v>
      </c>
      <c r="R859" s="2">
        <v>44047</v>
      </c>
      <c r="S859" s="2">
        <v>44276</v>
      </c>
      <c r="T859" s="2">
        <v>44047</v>
      </c>
      <c r="U859" s="2">
        <v>44007</v>
      </c>
      <c r="V859" s="2">
        <v>44166</v>
      </c>
      <c r="W859" s="2">
        <v>44046</v>
      </c>
      <c r="X859" s="2">
        <v>44172</v>
      </c>
      <c r="AB859" s="2">
        <v>44316</v>
      </c>
      <c r="AD859" s="2">
        <v>44041</v>
      </c>
      <c r="AF859" s="2">
        <v>44025</v>
      </c>
      <c r="AG859" s="2">
        <v>44033</v>
      </c>
      <c r="AH859" s="2">
        <v>43810</v>
      </c>
    </row>
    <row r="860" spans="1:34" x14ac:dyDescent="0.25">
      <c r="A860" s="1" t="s">
        <v>867</v>
      </c>
      <c r="B860" s="1" t="str">
        <f>VLOOKUP($A860,'[2]Protocol Search'!$A:$K,5,FALSE)</f>
        <v>OPEN TO ACCRUAL</v>
      </c>
      <c r="C860" s="1" t="str">
        <f>VLOOKUP($A860,'[2]Protocol Search'!$A:$K,9,FALSE)</f>
        <v>Industry</v>
      </c>
      <c r="D860" s="1" t="str">
        <f>VLOOKUP($A860,'[2]Protocol Search'!$A:$K,7,FALSE)</f>
        <v>Abbott Vascular</v>
      </c>
      <c r="E860" s="1" t="str">
        <f>VLOOKUP($A860,'[2]Protocol Search'!$A:$K,3,FALSE)</f>
        <v>Cardiac Surgery</v>
      </c>
      <c r="F860" s="1" t="str">
        <f>VLOOKUP($A860,'[2]Protocol Search'!$A:$K,4,FALSE)</f>
        <v>Bolling, Steven</v>
      </c>
      <c r="G860" s="1" t="str">
        <f>VLOOKUP($A860,'[2]Protocol Search'!$A:$K,10,FALSE)</f>
        <v>CTSU - Heart, Vessel, Blood</v>
      </c>
      <c r="H860" s="2">
        <v>44013</v>
      </c>
      <c r="I860" s="2">
        <v>44022</v>
      </c>
      <c r="K860" s="2">
        <v>44013</v>
      </c>
      <c r="N860" s="2">
        <v>44022</v>
      </c>
      <c r="O860" s="2">
        <v>44090</v>
      </c>
      <c r="P860" s="2">
        <v>44033</v>
      </c>
      <c r="Q860" s="2" t="s">
        <v>0</v>
      </c>
      <c r="R860" s="2">
        <v>44145</v>
      </c>
      <c r="S860" s="2">
        <v>44201</v>
      </c>
      <c r="T860" s="2">
        <v>44144</v>
      </c>
      <c r="U860" s="2">
        <v>44013</v>
      </c>
      <c r="V860" s="2">
        <v>44165</v>
      </c>
      <c r="W860" s="2">
        <v>44141</v>
      </c>
      <c r="X860" s="2">
        <v>44166</v>
      </c>
      <c r="Z860" s="2">
        <v>44202</v>
      </c>
      <c r="AA860" s="2">
        <v>44200</v>
      </c>
      <c r="AB860" s="2">
        <v>43841</v>
      </c>
      <c r="AC860" s="2">
        <v>44212</v>
      </c>
      <c r="AD860" s="2">
        <v>44116</v>
      </c>
      <c r="AF860" s="2">
        <v>44022</v>
      </c>
      <c r="AG860" s="2">
        <v>44022</v>
      </c>
      <c r="AH860" s="2" t="s">
        <v>0</v>
      </c>
    </row>
    <row r="861" spans="1:34" x14ac:dyDescent="0.25">
      <c r="A861" s="1" t="s">
        <v>866</v>
      </c>
      <c r="B861" s="1" t="str">
        <f>VLOOKUP($A861,'[2]Protocol Search'!$A:$K,5,FALSE)</f>
        <v>PI SIGNOFF</v>
      </c>
      <c r="C861" s="1" t="str">
        <f>VLOOKUP($A861,'[2]Protocol Search'!$A:$K,9,FALSE)</f>
        <v>Industry</v>
      </c>
      <c r="D861" s="1" t="str">
        <f>VLOOKUP($A861,'[2]Protocol Search'!$A:$K,7,FALSE)</f>
        <v>NuVasiveSponsor</v>
      </c>
      <c r="E861" s="1" t="str">
        <f>VLOOKUP($A861,'[2]Protocol Search'!$A:$K,3,FALSE)</f>
        <v>Orthopaedic Surgery</v>
      </c>
      <c r="F861" s="1" t="str">
        <f>VLOOKUP($A861,'[2]Protocol Search'!$A:$K,4,FALSE)</f>
        <v>Aleem, Ilyas</v>
      </c>
      <c r="G861" s="1" t="str">
        <f>VLOOKUP($A861,'[2]Protocol Search'!$A:$K,10,FALSE)</f>
        <v>CTSU - Behavior, Function, and Pain</v>
      </c>
      <c r="H861" s="2">
        <v>44006</v>
      </c>
      <c r="I861" s="2">
        <v>44022</v>
      </c>
      <c r="K861" s="2">
        <v>44012</v>
      </c>
      <c r="N861" s="2">
        <v>44042</v>
      </c>
      <c r="O861" s="2">
        <v>44096</v>
      </c>
      <c r="P861" s="2">
        <v>44036</v>
      </c>
      <c r="Q861" s="2">
        <v>44042</v>
      </c>
      <c r="R861" s="2">
        <v>44047</v>
      </c>
      <c r="S861" s="2">
        <v>44123</v>
      </c>
      <c r="T861" s="2">
        <v>44047</v>
      </c>
      <c r="U861" s="2">
        <v>44011</v>
      </c>
      <c r="V861" s="2">
        <v>44096</v>
      </c>
      <c r="W861" s="2">
        <v>44042</v>
      </c>
      <c r="X861" s="2">
        <v>44109</v>
      </c>
      <c r="Z861" s="2">
        <v>44217</v>
      </c>
      <c r="AB861" s="2">
        <v>44287</v>
      </c>
      <c r="AD861" s="2">
        <v>44042</v>
      </c>
      <c r="AF861" s="2">
        <v>44028</v>
      </c>
      <c r="AG861" s="2">
        <v>44028</v>
      </c>
      <c r="AH861" s="2" t="s">
        <v>0</v>
      </c>
    </row>
    <row r="862" spans="1:34" x14ac:dyDescent="0.25">
      <c r="A862" s="1" t="s">
        <v>865</v>
      </c>
      <c r="B862" s="1" t="str">
        <f>VLOOKUP($A862,'[2]Protocol Search'!$A:$K,5,FALSE)</f>
        <v>PI SIGNOFF</v>
      </c>
      <c r="C862" s="1" t="str">
        <f>VLOOKUP($A862,'[2]Protocol Search'!$A:$K,9,FALSE)</f>
        <v>Industry</v>
      </c>
      <c r="D862" s="1" t="str">
        <f>VLOOKUP($A862,'[2]Protocol Search'!$A:$K,7,FALSE)</f>
        <v>Sun Pharma Global FZE</v>
      </c>
      <c r="E862" s="1" t="str">
        <f>VLOOKUP($A862,'[2]Protocol Search'!$A:$K,3,FALSE)</f>
        <v>Int Med-Rheumatology</v>
      </c>
      <c r="F862" s="1" t="str">
        <f>VLOOKUP($A862,'[2]Protocol Search'!$A:$K,4,FALSE)</f>
        <v>Cagnoli, Patricia</v>
      </c>
      <c r="G862" s="1" t="str">
        <f>VLOOKUP($A862,'[2]Protocol Search'!$A:$K,10,FALSE)</f>
        <v>CTSU - Ambulatory and Chronic Disease</v>
      </c>
      <c r="H862" s="2">
        <v>43878</v>
      </c>
      <c r="I862" s="2">
        <v>44047</v>
      </c>
      <c r="K862" s="2">
        <v>44018</v>
      </c>
      <c r="N862" s="2">
        <v>44069</v>
      </c>
      <c r="O862" s="2">
        <v>44084</v>
      </c>
      <c r="P862" s="2">
        <v>44070</v>
      </c>
      <c r="Q862" s="2">
        <v>44070</v>
      </c>
      <c r="R862" s="2">
        <v>44091</v>
      </c>
      <c r="S862" s="2">
        <v>44291</v>
      </c>
      <c r="T862" s="2">
        <v>44091</v>
      </c>
      <c r="U862" s="2">
        <v>43999</v>
      </c>
      <c r="V862" s="2">
        <v>43849</v>
      </c>
      <c r="W862" s="2">
        <v>44084</v>
      </c>
      <c r="X862" s="2">
        <v>44217</v>
      </c>
      <c r="Z862" s="2">
        <v>44216</v>
      </c>
      <c r="AA862" s="2">
        <v>44319</v>
      </c>
      <c r="AB862" s="2">
        <v>44320</v>
      </c>
      <c r="AD862" s="2">
        <v>44070</v>
      </c>
      <c r="AF862" s="2">
        <v>44047</v>
      </c>
      <c r="AG862" s="2">
        <v>44053</v>
      </c>
      <c r="AH862" s="2">
        <v>43886</v>
      </c>
    </row>
    <row r="863" spans="1:34" x14ac:dyDescent="0.25">
      <c r="A863" s="1" t="s">
        <v>864</v>
      </c>
      <c r="B863" s="1" t="str">
        <f>VLOOKUP($A863,'[2]Protocol Search'!$A:$K,5,FALSE)</f>
        <v>OPEN TO ACCRUAL</v>
      </c>
      <c r="C863" s="1" t="str">
        <f>VLOOKUP($A863,'[2]Protocol Search'!$A:$K,9,FALSE)</f>
        <v>Institutional</v>
      </c>
      <c r="D863" s="1" t="str">
        <f>VLOOKUP($A863,'[2]Protocol Search'!$A:$K,7,FALSE)</f>
        <v>Fox, Michael J., Foundation for Parkinson's Research</v>
      </c>
      <c r="E863" s="1" t="str">
        <f>VLOOKUP($A863,'[2]Protocol Search'!$A:$K,3,FALSE)</f>
        <v>Neurology</v>
      </c>
      <c r="F863" s="1" t="str">
        <f>VLOOKUP($A863,'[2]Protocol Search'!$A:$K,4,FALSE)</f>
        <v>Chou, Kelvin</v>
      </c>
      <c r="G863" s="1" t="str">
        <f>VLOOKUP($A863,'[2]Protocol Search'!$A:$K,10,FALSE)</f>
        <v>CTSU - Neurosciences and Sensory</v>
      </c>
      <c r="H863" s="2">
        <v>44063</v>
      </c>
      <c r="I863" s="2">
        <v>44077</v>
      </c>
      <c r="K863" s="2">
        <v>44076</v>
      </c>
      <c r="N863" s="2">
        <v>44078</v>
      </c>
      <c r="O863" s="2">
        <v>44077</v>
      </c>
      <c r="P863" s="2">
        <v>44104</v>
      </c>
      <c r="Q863" s="2">
        <v>44109</v>
      </c>
      <c r="R863" s="2" t="s">
        <v>0</v>
      </c>
      <c r="S863" s="2">
        <v>44200</v>
      </c>
      <c r="T863" s="2">
        <v>44118</v>
      </c>
      <c r="U863" s="2">
        <v>44063</v>
      </c>
      <c r="V863" s="2">
        <v>44118</v>
      </c>
      <c r="W863" s="2">
        <v>44118</v>
      </c>
      <c r="X863" s="2">
        <v>44124</v>
      </c>
      <c r="Z863" s="2">
        <v>44201</v>
      </c>
      <c r="AA863" s="2">
        <v>44228</v>
      </c>
      <c r="AB863" s="2">
        <v>44244</v>
      </c>
      <c r="AC863" s="2">
        <v>44271</v>
      </c>
      <c r="AD863" s="2">
        <v>44097</v>
      </c>
      <c r="AF863" s="2">
        <v>44077</v>
      </c>
      <c r="AG863" s="2">
        <v>44083</v>
      </c>
      <c r="AH863" s="2" t="s">
        <v>0</v>
      </c>
    </row>
    <row r="864" spans="1:34" x14ac:dyDescent="0.25">
      <c r="A864" s="1" t="s">
        <v>863</v>
      </c>
      <c r="B864" s="1" t="str">
        <f>VLOOKUP($A864,'[2]Protocol Search'!$A:$K,5,FALSE)</f>
        <v>ABANDONED</v>
      </c>
      <c r="C864" s="1" t="str">
        <f>VLOOKUP($A864,'[2]Protocol Search'!$A:$K,9,FALSE)</f>
        <v>Externally Peer-Reviewed</v>
      </c>
      <c r="D864" s="1" t="str">
        <f>VLOOKUP($A864,'[2]Protocol Search'!$A:$K,7,FALSE)</f>
        <v>DHHS - National Institutes of Health</v>
      </c>
      <c r="E864" s="1" t="str">
        <f>VLOOKUP($A864,'[2]Protocol Search'!$A:$K,3,FALSE)</f>
        <v>Int Med-Geriatrics &amp; Palliative Med.</v>
      </c>
      <c r="F864" s="1" t="str">
        <f>VLOOKUP($A864,'[2]Protocol Search'!$A:$K,4,FALSE)</f>
        <v>Mody, Lona</v>
      </c>
      <c r="G864" s="1" t="str">
        <f>VLOOKUP($A864,'[2]Protocol Search'!$A:$K,10,FALSE)</f>
        <v>CTSU - Ambulatory and Chronic Disease</v>
      </c>
      <c r="H864" s="2">
        <v>44214</v>
      </c>
    </row>
    <row r="865" spans="1:34" x14ac:dyDescent="0.25">
      <c r="A865" s="1" t="s">
        <v>862</v>
      </c>
      <c r="B865" s="1" t="str">
        <f>VLOOKUP($A865,'[2]Protocol Search'!$A:$K,5,FALSE)</f>
        <v>IRB INITIAL APPROVAL</v>
      </c>
      <c r="C865" s="1" t="str">
        <f>VLOOKUP($A865,'[2]Protocol Search'!$A:$K,9,FALSE)</f>
        <v>Institutional</v>
      </c>
      <c r="D865" s="1" t="str">
        <f>VLOOKUP($A865,'[2]Protocol Search'!$A:$K,7,FALSE)</f>
        <v>Eli Lilly and Company Foundation</v>
      </c>
      <c r="E865" s="1" t="str">
        <f>VLOOKUP($A865,'[2]Protocol Search'!$A:$K,3,FALSE)</f>
        <v>Int Med-Rheumatology</v>
      </c>
      <c r="F865" s="1" t="str">
        <f>VLOOKUP($A865,'[2]Protocol Search'!$A:$K,4,FALSE)</f>
        <v>McCune, William</v>
      </c>
      <c r="G865" s="1" t="str">
        <f>VLOOKUP($A865,'[2]Protocol Search'!$A:$K,10,FALSE)</f>
        <v>CTSU - Ambulatory and Chronic Disease</v>
      </c>
      <c r="H865" s="2">
        <v>43875</v>
      </c>
      <c r="I865" s="2">
        <v>44088</v>
      </c>
      <c r="K865" s="2">
        <v>44088</v>
      </c>
      <c r="N865" s="2">
        <v>44098</v>
      </c>
      <c r="O865" s="2">
        <v>44160</v>
      </c>
      <c r="P865" s="2">
        <v>44102</v>
      </c>
      <c r="Q865" s="2">
        <v>44200</v>
      </c>
      <c r="R865" s="2">
        <v>44127</v>
      </c>
      <c r="S865" s="2">
        <v>44277</v>
      </c>
      <c r="T865" s="2">
        <v>44127</v>
      </c>
      <c r="U865" s="2">
        <v>44001</v>
      </c>
      <c r="V865" s="2">
        <v>44146</v>
      </c>
      <c r="W865" s="2">
        <v>44124</v>
      </c>
      <c r="X865" s="2">
        <v>44168</v>
      </c>
      <c r="AD865" s="2">
        <v>44103</v>
      </c>
      <c r="AF865" s="2">
        <v>44089</v>
      </c>
      <c r="AG865" s="2">
        <v>44096</v>
      </c>
      <c r="AH865" s="2">
        <v>43878</v>
      </c>
    </row>
    <row r="866" spans="1:34" x14ac:dyDescent="0.25">
      <c r="A866" s="1" t="s">
        <v>861</v>
      </c>
      <c r="B866" s="1" t="str">
        <f>VLOOKUP($A866,'[2]Protocol Search'!$A:$K,5,FALSE)</f>
        <v>PI SIGNOFF</v>
      </c>
      <c r="C866" s="1" t="str">
        <f>VLOOKUP($A866,'[2]Protocol Search'!$A:$K,9,FALSE)</f>
        <v>Industry</v>
      </c>
      <c r="D866" s="1" t="str">
        <f>VLOOKUP($A866,'[2]Protocol Search'!$A:$K,7,FALSE)</f>
        <v>LuxaBiotech</v>
      </c>
      <c r="E866" s="1" t="str">
        <f>VLOOKUP($A866,'[2]Protocol Search'!$A:$K,3,FALSE)</f>
        <v>Ophthalmology &amp; Visual Sciences</v>
      </c>
      <c r="F866" s="1" t="str">
        <f>VLOOKUP($A866,'[2]Protocol Search'!$A:$K,4,FALSE)</f>
        <v>Rao, Rajesh</v>
      </c>
      <c r="G866" s="1" t="str">
        <f>VLOOKUP($A866,'[2]Protocol Search'!$A:$K,10,FALSE)</f>
        <v>CTSU - Ambulatory and Chronic Disease</v>
      </c>
      <c r="H866" s="2">
        <v>43577</v>
      </c>
      <c r="I866" s="2">
        <v>44098</v>
      </c>
      <c r="K866" s="2">
        <v>44098</v>
      </c>
      <c r="N866" s="2">
        <v>43754</v>
      </c>
      <c r="O866" s="2">
        <v>44103</v>
      </c>
      <c r="P866" s="2">
        <v>44125</v>
      </c>
      <c r="Q866" s="2">
        <v>44166</v>
      </c>
      <c r="R866" s="2">
        <v>44154</v>
      </c>
      <c r="T866" s="2">
        <v>44153</v>
      </c>
      <c r="U866" s="2">
        <v>44097</v>
      </c>
      <c r="V866" s="2">
        <v>44183</v>
      </c>
      <c r="W866" s="2">
        <v>44152</v>
      </c>
      <c r="X866" s="2">
        <v>44183</v>
      </c>
      <c r="Z866" s="2">
        <v>44229</v>
      </c>
      <c r="AD866" s="2">
        <v>44146</v>
      </c>
      <c r="AF866" s="2">
        <v>44098</v>
      </c>
      <c r="AG866" s="2">
        <v>44103</v>
      </c>
      <c r="AH866" s="2">
        <v>43999</v>
      </c>
    </row>
    <row r="867" spans="1:34" x14ac:dyDescent="0.25">
      <c r="A867" s="1" t="s">
        <v>860</v>
      </c>
      <c r="B867" s="1" t="str">
        <f>VLOOKUP($A867,'[2]Protocol Search'!$A:$K,5,FALSE)</f>
        <v>ABANDONED</v>
      </c>
      <c r="C867" s="1" t="str">
        <f>VLOOKUP($A867,'[2]Protocol Search'!$A:$K,9,FALSE)</f>
        <v>Externally Peer-Reviewed</v>
      </c>
      <c r="D867" s="1" t="str">
        <f>VLOOKUP($A867,'[2]Protocol Search'!$A:$K,7,FALSE)</f>
        <v>DHHS - National Institutes of Health</v>
      </c>
      <c r="E867" s="1" t="str">
        <f>VLOOKUP($A867,'[2]Protocol Search'!$A:$K,3,FALSE)</f>
        <v>Emergency Medicine</v>
      </c>
      <c r="F867" s="1" t="str">
        <f>VLOOKUP($A867,'[2]Protocol Search'!$A:$K,4,FALSE)</f>
        <v>Rogers, Alexander</v>
      </c>
      <c r="G867" s="1" t="str">
        <f>VLOOKUP($A867,'[2]Protocol Search'!$A:$K,10,FALSE)</f>
        <v>CTSU - Acute, Critical Care, Surgery &amp; Transplant</v>
      </c>
      <c r="H867" s="2">
        <v>44050</v>
      </c>
      <c r="AH867" s="2" t="s">
        <v>0</v>
      </c>
    </row>
    <row r="868" spans="1:34" x14ac:dyDescent="0.25">
      <c r="A868" s="1" t="s">
        <v>859</v>
      </c>
      <c r="B868" s="1" t="str">
        <f>VLOOKUP($A868,'[2]Protocol Search'!$A:$K,5,FALSE)</f>
        <v>PI SIGNOFF</v>
      </c>
      <c r="C868" s="1" t="str">
        <f>VLOOKUP($A868,'[2]Protocol Search'!$A:$K,9,FALSE)</f>
        <v>Externally Peer-Reviewed</v>
      </c>
      <c r="D868" s="1" t="str">
        <f>VLOOKUP($A868,'[2]Protocol Search'!$A:$K,7,FALSE)</f>
        <v>DHHS - National Institutes of Health</v>
      </c>
      <c r="E868" s="1" t="str">
        <f>VLOOKUP($A868,'[2]Protocol Search'!$A:$K,3,FALSE)</f>
        <v>Surgery-Plastic Surgery</v>
      </c>
      <c r="F868" s="1" t="str">
        <f>VLOOKUP($A868,'[2]Protocol Search'!$A:$K,4,FALSE)</f>
        <v>Waljee, Jennifer</v>
      </c>
      <c r="G868" s="1" t="str">
        <f>VLOOKUP($A868,'[2]Protocol Search'!$A:$K,10,FALSE)</f>
        <v>CTSU - Acute, Critical Care, Surgery &amp; Transplant</v>
      </c>
      <c r="H868" s="2">
        <v>44123</v>
      </c>
      <c r="I868" s="2">
        <v>44146</v>
      </c>
      <c r="K868" s="2">
        <v>44145</v>
      </c>
      <c r="N868" s="2" t="s">
        <v>0</v>
      </c>
      <c r="O868" s="2">
        <v>44127</v>
      </c>
      <c r="P868" s="2" t="s">
        <v>0</v>
      </c>
      <c r="Q868" s="2" t="s">
        <v>0</v>
      </c>
      <c r="R868" s="2" t="s">
        <v>0</v>
      </c>
      <c r="S868" s="2" t="s">
        <v>0</v>
      </c>
      <c r="T868" s="2" t="s">
        <v>0</v>
      </c>
      <c r="U868" s="2">
        <v>44125</v>
      </c>
      <c r="V868" s="2" t="s">
        <v>0</v>
      </c>
      <c r="W868" s="2" t="s">
        <v>0</v>
      </c>
      <c r="X868" s="2" t="s">
        <v>0</v>
      </c>
      <c r="Z868" s="2">
        <v>44244</v>
      </c>
      <c r="AA868" s="2" t="s">
        <v>0</v>
      </c>
      <c r="AB868" s="2" t="s">
        <v>0</v>
      </c>
      <c r="AD868" s="2" t="s">
        <v>0</v>
      </c>
      <c r="AF868" s="2" t="s">
        <v>0</v>
      </c>
      <c r="AG868" s="2" t="s">
        <v>0</v>
      </c>
      <c r="AH868" s="2" t="s">
        <v>0</v>
      </c>
    </row>
    <row r="869" spans="1:34" x14ac:dyDescent="0.25">
      <c r="A869" s="1" t="s">
        <v>858</v>
      </c>
      <c r="B869" s="1" t="str">
        <f>VLOOKUP($A869,'[2]Protocol Search'!$A:$K,5,FALSE)</f>
        <v>IRB INITIAL APPROVAL</v>
      </c>
      <c r="C869" s="1" t="str">
        <f>VLOOKUP($A869,'[2]Protocol Search'!$A:$K,9,FALSE)</f>
        <v>Industry</v>
      </c>
      <c r="D869" s="1" t="str">
        <f>VLOOKUP($A869,'[2]Protocol Search'!$A:$K,7,FALSE)</f>
        <v>Albireo Pharma, Inc.</v>
      </c>
      <c r="E869" s="1" t="str">
        <f>VLOOKUP($A869,'[2]Protocol Search'!$A:$K,3,FALSE)</f>
        <v>Pediatrics-Gastroenterology</v>
      </c>
      <c r="F869" s="1" t="str">
        <f>VLOOKUP($A869,'[2]Protocol Search'!$A:$K,4,FALSE)</f>
        <v>Lopez, James</v>
      </c>
      <c r="G869" s="1" t="str">
        <f>VLOOKUP($A869,'[2]Protocol Search'!$A:$K,10,FALSE)</f>
        <v>CTSU - Childrens</v>
      </c>
      <c r="H869" s="2">
        <v>43893</v>
      </c>
      <c r="I869" s="2">
        <v>44069</v>
      </c>
      <c r="K869" s="2">
        <v>44069</v>
      </c>
      <c r="N869" s="2">
        <v>44077</v>
      </c>
      <c r="O869" s="2">
        <v>44134</v>
      </c>
      <c r="P869" s="2">
        <v>44085</v>
      </c>
      <c r="Q869" s="2">
        <v>44106</v>
      </c>
      <c r="R869" s="2">
        <v>44126</v>
      </c>
      <c r="S869" s="2">
        <v>44277</v>
      </c>
      <c r="T869" s="2">
        <v>44126</v>
      </c>
      <c r="U869" s="2">
        <v>44068</v>
      </c>
      <c r="V869" s="2">
        <v>44215</v>
      </c>
      <c r="W869" s="2">
        <v>44123</v>
      </c>
      <c r="X869" s="2">
        <v>44219</v>
      </c>
      <c r="AD869" s="2">
        <v>44088</v>
      </c>
      <c r="AF869" s="2">
        <v>44070</v>
      </c>
      <c r="AG869" s="2">
        <v>44074</v>
      </c>
      <c r="AH869" s="2">
        <v>43931</v>
      </c>
    </row>
    <row r="870" spans="1:34" x14ac:dyDescent="0.25">
      <c r="A870" s="1" t="s">
        <v>857</v>
      </c>
      <c r="B870" s="1" t="str">
        <f>VLOOKUP($A870,'[2]Protocol Search'!$A:$K,5,FALSE)</f>
        <v>PI SIGNOFF</v>
      </c>
      <c r="C870" s="1" t="str">
        <f>VLOOKUP($A870,'[2]Protocol Search'!$A:$K,9,FALSE)</f>
        <v>Industry</v>
      </c>
      <c r="D870" s="1" t="str">
        <f>VLOOKUP($A870,'[2]Protocol Search'!$A:$K,7,FALSE)</f>
        <v>Arthrex</v>
      </c>
      <c r="E870" s="1" t="str">
        <f>VLOOKUP($A870,'[2]Protocol Search'!$A:$K,3,FALSE)</f>
        <v>Orthopaedic Surgery</v>
      </c>
      <c r="F870" s="1" t="str">
        <f>VLOOKUP($A870,'[2]Protocol Search'!$A:$K,4,FALSE)</f>
        <v>Miller, Bruce</v>
      </c>
      <c r="G870" s="1" t="str">
        <f>VLOOKUP($A870,'[2]Protocol Search'!$A:$K,10,FALSE)</f>
        <v>CTSU - Behavior, Function, and Pain</v>
      </c>
      <c r="H870" s="2">
        <v>44019</v>
      </c>
      <c r="I870" s="2">
        <v>44036</v>
      </c>
      <c r="K870" s="2">
        <v>44034</v>
      </c>
      <c r="N870" s="2">
        <v>44062</v>
      </c>
      <c r="O870" s="2">
        <v>44119</v>
      </c>
      <c r="P870" s="2">
        <v>44042</v>
      </c>
      <c r="Q870" s="2">
        <v>44055</v>
      </c>
      <c r="R870" s="2">
        <v>44124</v>
      </c>
      <c r="T870" s="2">
        <v>44119</v>
      </c>
      <c r="U870" s="2">
        <v>44034</v>
      </c>
      <c r="W870" s="2">
        <v>44118</v>
      </c>
      <c r="Z870" s="2">
        <v>44277</v>
      </c>
      <c r="AD870" s="2">
        <v>44055</v>
      </c>
      <c r="AF870" s="2">
        <v>44040</v>
      </c>
      <c r="AG870" s="2">
        <v>44049</v>
      </c>
      <c r="AH870" s="2" t="s">
        <v>0</v>
      </c>
    </row>
    <row r="871" spans="1:34" x14ac:dyDescent="0.25">
      <c r="A871" s="1" t="s">
        <v>856</v>
      </c>
      <c r="B871" s="1" t="str">
        <f>VLOOKUP($A871,'[2]Protocol Search'!$A:$K,5,FALSE)</f>
        <v>OPEN TO ACCRUAL</v>
      </c>
      <c r="C871" s="1" t="str">
        <f>VLOOKUP($A871,'[2]Protocol Search'!$A:$K,9,FALSE)</f>
        <v>National</v>
      </c>
      <c r="D871" s="1" t="str">
        <f>VLOOKUP($A871,'[2]Protocol Search'!$A:$K,7,FALSE)</f>
        <v>University of Utah</v>
      </c>
      <c r="E871" s="1" t="str">
        <f>VLOOKUP($A871,'[2]Protocol Search'!$A:$K,3,FALSE)</f>
        <v>Pediatrics-Developmental Behavioral</v>
      </c>
      <c r="F871" s="1" t="str">
        <f>VLOOKUP($A871,'[2]Protocol Search'!$A:$K,4,FALSE)</f>
        <v>Pesch, Megan</v>
      </c>
      <c r="G871" s="1" t="str">
        <f>VLOOKUP($A871,'[2]Protocol Search'!$A:$K,10,FALSE)</f>
        <v>CTSU - Childrens</v>
      </c>
      <c r="H871" s="2">
        <v>43585</v>
      </c>
      <c r="I871" s="2">
        <v>44102</v>
      </c>
      <c r="K871" s="2">
        <v>44097</v>
      </c>
      <c r="N871" s="2" t="s">
        <v>0</v>
      </c>
      <c r="O871" s="2">
        <v>44119</v>
      </c>
      <c r="P871" s="2">
        <v>44117</v>
      </c>
      <c r="Q871" s="2">
        <v>44124</v>
      </c>
      <c r="R871" s="2" t="s">
        <v>0</v>
      </c>
      <c r="S871" s="2">
        <v>44222</v>
      </c>
      <c r="T871" s="2">
        <v>43615</v>
      </c>
      <c r="U871" s="2">
        <v>44097</v>
      </c>
      <c r="V871" s="2">
        <v>43615</v>
      </c>
      <c r="W871" s="2">
        <v>43615</v>
      </c>
      <c r="X871" s="2">
        <v>44102</v>
      </c>
      <c r="Z871" s="2">
        <v>44215</v>
      </c>
      <c r="AB871" s="2">
        <v>44222</v>
      </c>
      <c r="AC871" s="2">
        <v>44239</v>
      </c>
      <c r="AD871" s="2">
        <v>44119</v>
      </c>
      <c r="AF871" s="2">
        <v>44102</v>
      </c>
      <c r="AG871" s="2">
        <v>44102</v>
      </c>
      <c r="AH871" s="2">
        <v>43972</v>
      </c>
    </row>
    <row r="872" spans="1:34" x14ac:dyDescent="0.25">
      <c r="A872" s="1" t="s">
        <v>855</v>
      </c>
      <c r="B872" s="1" t="str">
        <f>VLOOKUP($A872,'[2]Protocol Search'!$A:$K,5,FALSE)</f>
        <v>PI SIGNOFF</v>
      </c>
      <c r="C872" s="1" t="str">
        <f>VLOOKUP($A872,'[2]Protocol Search'!$A:$K,9,FALSE)</f>
        <v>Industry</v>
      </c>
      <c r="D872" s="1" t="str">
        <f>VLOOKUP($A872,'[2]Protocol Search'!$A:$K,7,FALSE)</f>
        <v>Ambu A/s</v>
      </c>
      <c r="E872" s="1" t="str">
        <f>VLOOKUP($A872,'[2]Protocol Search'!$A:$K,3,FALSE)</f>
        <v>Int Med-Gastroenterology</v>
      </c>
      <c r="F872" s="1" t="str">
        <f>VLOOKUP($A872,'[2]Protocol Search'!$A:$K,4,FALSE)</f>
        <v>Anderson, Michelle</v>
      </c>
      <c r="G872" s="1" t="str">
        <f>VLOOKUP($A872,'[2]Protocol Search'!$A:$K,10,FALSE)</f>
        <v>CTSU - Ambulatory and Chronic Disease</v>
      </c>
      <c r="H872" s="2">
        <v>43920</v>
      </c>
      <c r="I872" s="2">
        <v>44061</v>
      </c>
      <c r="K872" s="2">
        <v>44060</v>
      </c>
      <c r="N872" s="2">
        <v>44064</v>
      </c>
      <c r="O872" s="2">
        <v>44115</v>
      </c>
      <c r="P872" s="2">
        <v>44075</v>
      </c>
      <c r="Q872" s="2">
        <v>44104</v>
      </c>
      <c r="R872" s="2">
        <v>44119</v>
      </c>
      <c r="S872" s="2">
        <v>44309</v>
      </c>
      <c r="T872" s="2">
        <v>44117</v>
      </c>
      <c r="U872" s="2">
        <v>44050</v>
      </c>
      <c r="V872" s="2">
        <v>44146</v>
      </c>
      <c r="W872" s="2">
        <v>44089</v>
      </c>
      <c r="X872" s="2">
        <v>43851</v>
      </c>
      <c r="Z872" s="2">
        <v>44264</v>
      </c>
      <c r="AD872" s="2">
        <v>44075</v>
      </c>
      <c r="AF872" s="2">
        <v>44061</v>
      </c>
      <c r="AG872" s="2">
        <v>44062</v>
      </c>
      <c r="AH872" s="2">
        <v>43950</v>
      </c>
    </row>
    <row r="873" spans="1:34" x14ac:dyDescent="0.25">
      <c r="A873" s="1" t="s">
        <v>854</v>
      </c>
      <c r="B873" s="1" t="str">
        <f>VLOOKUP($A873,'[2]Protocol Search'!$A:$K,5,FALSE)</f>
        <v>OPEN TO ACCRUAL</v>
      </c>
      <c r="C873" s="1" t="str">
        <f>VLOOKUP($A873,'[2]Protocol Search'!$A:$K,9,FALSE)</f>
        <v>Industry</v>
      </c>
      <c r="D873" s="1" t="str">
        <f>VLOOKUP($A873,'[2]Protocol Search'!$A:$K,7,FALSE)</f>
        <v>Medtronic, Inc.</v>
      </c>
      <c r="E873" s="1" t="str">
        <f>VLOOKUP($A873,'[2]Protocol Search'!$A:$K,3,FALSE)</f>
        <v>Int Med-Cardiology</v>
      </c>
      <c r="F873" s="1" t="str">
        <f>VLOOKUP($A873,'[2]Protocol Search'!$A:$K,4,FALSE)</f>
        <v>Chetcuti, Stanley</v>
      </c>
      <c r="G873" s="1" t="str">
        <f>VLOOKUP($A873,'[2]Protocol Search'!$A:$K,10,FALSE)</f>
        <v>CTSU - Heart, Vessel, Blood</v>
      </c>
      <c r="H873" s="2">
        <v>44022</v>
      </c>
      <c r="I873" s="2">
        <v>44047</v>
      </c>
      <c r="K873" s="2">
        <v>44041</v>
      </c>
      <c r="N873" s="2">
        <v>44047</v>
      </c>
      <c r="O873" s="2">
        <v>44070</v>
      </c>
      <c r="P873" s="2">
        <v>44057</v>
      </c>
      <c r="Q873" s="2">
        <v>44062</v>
      </c>
      <c r="R873" s="2">
        <v>44074</v>
      </c>
      <c r="S873" s="2">
        <v>44104</v>
      </c>
      <c r="T873" s="2">
        <v>44074</v>
      </c>
      <c r="U873" s="2">
        <v>44041</v>
      </c>
      <c r="V873" s="2">
        <v>44096</v>
      </c>
      <c r="W873" s="2">
        <v>44074</v>
      </c>
      <c r="X873" s="2">
        <v>44097</v>
      </c>
      <c r="Z873" s="2">
        <v>44124</v>
      </c>
      <c r="AA873" s="2">
        <v>44123</v>
      </c>
      <c r="AB873" s="2">
        <v>44138</v>
      </c>
      <c r="AC873" s="2">
        <v>44124</v>
      </c>
      <c r="AD873" s="2">
        <v>44062</v>
      </c>
      <c r="AF873" s="2">
        <v>44048</v>
      </c>
      <c r="AG873" s="2">
        <v>44048</v>
      </c>
      <c r="AH873" s="2">
        <v>44029</v>
      </c>
    </row>
    <row r="874" spans="1:34" x14ac:dyDescent="0.25">
      <c r="A874" s="1" t="s">
        <v>853</v>
      </c>
      <c r="B874" s="1" t="str">
        <f>VLOOKUP($A874,'[2]Protocol Search'!$A:$K,5,FALSE)</f>
        <v>OPEN TO ACCRUAL</v>
      </c>
      <c r="C874" s="1" t="str">
        <f>VLOOKUP($A874,'[2]Protocol Search'!$A:$K,9,FALSE)</f>
        <v>Industry</v>
      </c>
      <c r="D874" s="1" t="str">
        <f>VLOOKUP($A874,'[2]Protocol Search'!$A:$K,7,FALSE)</f>
        <v>MeiraGtx</v>
      </c>
      <c r="E874" s="1" t="str">
        <f>VLOOKUP($A874,'[2]Protocol Search'!$A:$K,3,FALSE)</f>
        <v>Ophthalmology &amp; Visual Sciences</v>
      </c>
      <c r="F874" s="1" t="str">
        <f>VLOOKUP($A874,'[2]Protocol Search'!$A:$K,4,FALSE)</f>
        <v>Besirli, Cagri</v>
      </c>
      <c r="G874" s="1" t="str">
        <f>VLOOKUP($A874,'[2]Protocol Search'!$A:$K,10,FALSE)</f>
        <v>CTSU - Ambulatory and Chronic Disease</v>
      </c>
      <c r="H874" s="2">
        <v>43994</v>
      </c>
      <c r="I874" s="2">
        <v>44047</v>
      </c>
      <c r="K874" s="2">
        <v>44042</v>
      </c>
      <c r="N874" s="2">
        <v>44048</v>
      </c>
      <c r="O874" s="2">
        <v>44071</v>
      </c>
      <c r="P874" s="2">
        <v>44057</v>
      </c>
      <c r="Q874" s="2">
        <v>44088</v>
      </c>
      <c r="R874" s="2">
        <v>44092</v>
      </c>
      <c r="S874" s="2">
        <v>44146</v>
      </c>
      <c r="T874" s="2">
        <v>44092</v>
      </c>
      <c r="U874" s="2">
        <v>44026</v>
      </c>
      <c r="V874" s="2">
        <v>44119</v>
      </c>
      <c r="W874" s="2">
        <v>44092</v>
      </c>
      <c r="X874" s="2">
        <v>44119</v>
      </c>
      <c r="Z874" s="2">
        <v>44167</v>
      </c>
      <c r="AA874" s="2">
        <v>44151</v>
      </c>
      <c r="AB874" s="2">
        <v>44216</v>
      </c>
      <c r="AC874" s="2">
        <v>44237</v>
      </c>
      <c r="AD874" s="2">
        <v>44063</v>
      </c>
      <c r="AF874" s="2">
        <v>44047</v>
      </c>
      <c r="AG874" s="2">
        <v>44048</v>
      </c>
      <c r="AH874" s="2" t="s">
        <v>0</v>
      </c>
    </row>
    <row r="875" spans="1:34" x14ac:dyDescent="0.25">
      <c r="A875" s="1" t="s">
        <v>852</v>
      </c>
      <c r="B875" s="1" t="str">
        <f>VLOOKUP($A875,'[2]Protocol Search'!$A:$K,5,FALSE)</f>
        <v>OPEN TO ACCRUAL</v>
      </c>
      <c r="C875" s="1" t="str">
        <f>VLOOKUP($A875,'[2]Protocol Search'!$A:$K,9,FALSE)</f>
        <v>Industry</v>
      </c>
      <c r="D875" s="1" t="str">
        <f>VLOOKUP($A875,'[2]Protocol Search'!$A:$K,7,FALSE)</f>
        <v>MeiraGtx</v>
      </c>
      <c r="E875" s="1" t="str">
        <f>VLOOKUP($A875,'[2]Protocol Search'!$A:$K,3,FALSE)</f>
        <v>Ophthalmology &amp; Visual Sciences</v>
      </c>
      <c r="F875" s="1" t="str">
        <f>VLOOKUP($A875,'[2]Protocol Search'!$A:$K,4,FALSE)</f>
        <v>Besirli, Cagri</v>
      </c>
      <c r="G875" s="1" t="str">
        <f>VLOOKUP($A875,'[2]Protocol Search'!$A:$K,10,FALSE)</f>
        <v>CTSU - Ambulatory and Chronic Disease</v>
      </c>
      <c r="H875" s="2">
        <v>43994</v>
      </c>
      <c r="I875" s="2">
        <v>44047</v>
      </c>
      <c r="K875" s="2">
        <v>44042</v>
      </c>
      <c r="N875" s="2">
        <v>44050</v>
      </c>
      <c r="O875" s="2">
        <v>44091</v>
      </c>
      <c r="P875" s="2">
        <v>44063</v>
      </c>
      <c r="Q875" s="2">
        <v>44110</v>
      </c>
      <c r="R875" s="2">
        <v>44097</v>
      </c>
      <c r="S875" s="2">
        <v>44180</v>
      </c>
      <c r="T875" s="2">
        <v>44097</v>
      </c>
      <c r="U875" s="2">
        <v>44042</v>
      </c>
      <c r="V875" s="2">
        <v>44147</v>
      </c>
      <c r="W875" s="2">
        <v>44096</v>
      </c>
      <c r="X875" s="2">
        <v>44147</v>
      </c>
      <c r="Z875" s="2">
        <v>44182</v>
      </c>
      <c r="AA875" s="2">
        <v>44230</v>
      </c>
      <c r="AB875" s="2">
        <v>44230</v>
      </c>
      <c r="AC875" s="2">
        <v>44237</v>
      </c>
      <c r="AD875" s="2">
        <v>44063</v>
      </c>
      <c r="AF875" s="2">
        <v>44047</v>
      </c>
      <c r="AG875" s="2">
        <v>44048</v>
      </c>
      <c r="AH875" s="2" t="s">
        <v>0</v>
      </c>
    </row>
    <row r="876" spans="1:34" x14ac:dyDescent="0.25">
      <c r="A876" s="1" t="s">
        <v>851</v>
      </c>
      <c r="B876" s="1" t="str">
        <f>VLOOKUP($A876,'[2]Protocol Search'!$A:$K,5,FALSE)</f>
        <v>PI SIGNOFF</v>
      </c>
      <c r="C876" s="1" t="str">
        <f>VLOOKUP($A876,'[2]Protocol Search'!$A:$K,9,FALSE)</f>
        <v>Industry</v>
      </c>
      <c r="D876" s="1" t="str">
        <f>VLOOKUP($A876,'[2]Protocol Search'!$A:$K,7,FALSE)</f>
        <v>Regeneron</v>
      </c>
      <c r="E876" s="1" t="str">
        <f>VLOOKUP($A876,'[2]Protocol Search'!$A:$K,3,FALSE)</f>
        <v>Int Med-Pulmonary/Critical Care</v>
      </c>
      <c r="F876" s="1" t="str">
        <f>VLOOKUP($A876,'[2]Protocol Search'!$A:$K,4,FALSE)</f>
        <v>Lugogo, Njira</v>
      </c>
      <c r="G876" s="1" t="str">
        <f>VLOOKUP($A876,'[2]Protocol Search'!$A:$K,10,FALSE)</f>
        <v>CTSU - Ambulatory and Chronic Disease</v>
      </c>
      <c r="H876" s="2">
        <v>43930</v>
      </c>
      <c r="I876" s="2">
        <v>44106</v>
      </c>
      <c r="K876" s="2">
        <v>44106</v>
      </c>
      <c r="N876" s="2">
        <v>44118</v>
      </c>
      <c r="O876" s="2">
        <v>44071</v>
      </c>
      <c r="P876" s="2">
        <v>44253</v>
      </c>
      <c r="Q876" s="2">
        <v>44271</v>
      </c>
      <c r="R876" s="2">
        <v>44148</v>
      </c>
      <c r="T876" s="2">
        <v>44146</v>
      </c>
      <c r="U876" s="2">
        <v>44050</v>
      </c>
      <c r="V876" s="2">
        <v>44291</v>
      </c>
      <c r="W876" s="2">
        <v>44146</v>
      </c>
      <c r="X876" s="2">
        <v>44295</v>
      </c>
      <c r="Z876" s="2">
        <v>44219</v>
      </c>
      <c r="AD876" s="2">
        <v>44118</v>
      </c>
      <c r="AF876" s="2">
        <v>44109</v>
      </c>
      <c r="AG876" s="2">
        <v>44111</v>
      </c>
      <c r="AH876" s="2">
        <v>44004</v>
      </c>
    </row>
    <row r="877" spans="1:34" x14ac:dyDescent="0.25">
      <c r="A877" s="1" t="s">
        <v>850</v>
      </c>
      <c r="B877" s="1" t="str">
        <f>VLOOKUP($A877,'[2]Protocol Search'!$A:$K,5,FALSE)</f>
        <v>PI SIGNOFF</v>
      </c>
      <c r="C877" s="1" t="str">
        <f>VLOOKUP($A877,'[2]Protocol Search'!$A:$K,9,FALSE)</f>
        <v>Industry</v>
      </c>
      <c r="D877" s="1" t="str">
        <f>VLOOKUP($A877,'[2]Protocol Search'!$A:$K,7,FALSE)</f>
        <v>Mitre Medical</v>
      </c>
      <c r="E877" s="1" t="str">
        <f>VLOOKUP($A877,'[2]Protocol Search'!$A:$K,3,FALSE)</f>
        <v>Cardiac Surgery</v>
      </c>
      <c r="F877" s="1" t="str">
        <f>VLOOKUP($A877,'[2]Protocol Search'!$A:$K,4,FALSE)</f>
        <v>Ailawadi, Gorav</v>
      </c>
      <c r="G877" s="1" t="str">
        <f>VLOOKUP($A877,'[2]Protocol Search'!$A:$K,10,FALSE)</f>
        <v>CTSU - Heart, Vessel, Blood</v>
      </c>
      <c r="H877" s="2">
        <v>44047</v>
      </c>
      <c r="I877" s="2">
        <v>44050</v>
      </c>
      <c r="K877" s="2">
        <v>44050</v>
      </c>
      <c r="N877" s="2">
        <v>44054</v>
      </c>
      <c r="O877" s="2">
        <v>44131</v>
      </c>
      <c r="P877" s="2">
        <v>44067</v>
      </c>
      <c r="Q877" s="2">
        <v>44085</v>
      </c>
      <c r="R877" s="2">
        <v>44092</v>
      </c>
      <c r="S877" s="2">
        <v>44152</v>
      </c>
      <c r="T877" s="2">
        <v>44092</v>
      </c>
      <c r="U877" s="2">
        <v>44048</v>
      </c>
      <c r="V877" s="2">
        <v>44105</v>
      </c>
      <c r="W877" s="2">
        <v>44092</v>
      </c>
      <c r="X877" s="2">
        <v>44111</v>
      </c>
      <c r="Z877" s="2">
        <v>44236</v>
      </c>
      <c r="AA877" s="2">
        <v>44147</v>
      </c>
      <c r="AB877" s="2">
        <v>44222</v>
      </c>
      <c r="AD877" s="2">
        <v>44085</v>
      </c>
      <c r="AF877" s="2">
        <v>44053</v>
      </c>
      <c r="AG877" s="2">
        <v>44054</v>
      </c>
      <c r="AH877" s="2" t="s">
        <v>0</v>
      </c>
    </row>
    <row r="878" spans="1:34" x14ac:dyDescent="0.25">
      <c r="A878" s="1" t="s">
        <v>849</v>
      </c>
      <c r="B878" s="1" t="str">
        <f>VLOOKUP($A878,'[2]Protocol Search'!$A:$K,5,FALSE)</f>
        <v>CLOSED TO ACCRUAL</v>
      </c>
      <c r="C878" s="1" t="str">
        <f>VLOOKUP($A878,'[2]Protocol Search'!$A:$K,9,FALSE)</f>
        <v>National</v>
      </c>
      <c r="D878" s="1" t="str">
        <f>VLOOKUP($A878,'[2]Protocol Search'!$A:$K,7,FALSE)</f>
        <v>University of Michigan</v>
      </c>
      <c r="E878" s="1" t="str">
        <f>VLOOKUP($A878,'[2]Protocol Search'!$A:$K,3,FALSE)</f>
        <v>Pathology</v>
      </c>
      <c r="F878" s="1" t="str">
        <f>VLOOKUP($A878,'[2]Protocol Search'!$A:$K,4,FALSE)</f>
        <v>Chinnaiyan, Arul</v>
      </c>
      <c r="G878" s="1" t="str">
        <f>VLOOKUP($A878,'[2]Protocol Search'!$A:$K,10,FALSE)</f>
        <v>CTSU - Ambulatory and Chronic Disease</v>
      </c>
      <c r="H878" s="2">
        <v>44053</v>
      </c>
      <c r="I878" s="2">
        <v>44061</v>
      </c>
      <c r="K878" s="2">
        <v>44060</v>
      </c>
      <c r="N878" s="2" t="s">
        <v>0</v>
      </c>
      <c r="O878" s="2">
        <v>44057</v>
      </c>
      <c r="P878" s="2">
        <v>44057</v>
      </c>
      <c r="Q878" s="2">
        <v>44060</v>
      </c>
      <c r="R878" s="2" t="s">
        <v>0</v>
      </c>
      <c r="S878" s="2">
        <v>44061</v>
      </c>
      <c r="T878" s="2">
        <v>44061</v>
      </c>
      <c r="U878" s="2">
        <v>44056</v>
      </c>
      <c r="V878" s="2" t="s">
        <v>0</v>
      </c>
      <c r="W878" s="2">
        <v>44056</v>
      </c>
      <c r="X878" s="2" t="s">
        <v>0</v>
      </c>
      <c r="Z878" s="2">
        <v>44082</v>
      </c>
      <c r="AA878" s="2" t="s">
        <v>0</v>
      </c>
      <c r="AB878" s="2" t="s">
        <v>0</v>
      </c>
      <c r="AC878" s="2">
        <v>44082</v>
      </c>
      <c r="AD878" s="2" t="s">
        <v>0</v>
      </c>
      <c r="AF878" s="2" t="s">
        <v>0</v>
      </c>
      <c r="AG878" s="2" t="s">
        <v>0</v>
      </c>
      <c r="AH878" s="2" t="s">
        <v>0</v>
      </c>
    </row>
    <row r="879" spans="1:34" x14ac:dyDescent="0.25">
      <c r="A879" s="1" t="s">
        <v>848</v>
      </c>
      <c r="B879" s="1" t="str">
        <f>VLOOKUP($A879,'[2]Protocol Search'!$A:$K,5,FALSE)</f>
        <v>ABANDONED</v>
      </c>
      <c r="C879" s="1" t="str">
        <f>VLOOKUP($A879,'[2]Protocol Search'!$A:$K,9,FALSE)</f>
        <v>Industry</v>
      </c>
      <c r="D879" s="1" t="str">
        <f>VLOOKUP($A879,'[2]Protocol Search'!$A:$K,7,FALSE)</f>
        <v>Regeneron</v>
      </c>
      <c r="E879" s="1" t="str">
        <f>VLOOKUP($A879,'[2]Protocol Search'!$A:$K,3,FALSE)</f>
        <v>Dermatology</v>
      </c>
      <c r="F879" s="1" t="str">
        <f>VLOOKUP($A879,'[2]Protocol Search'!$A:$K,4,FALSE)</f>
        <v>Goldfarb, Michael</v>
      </c>
      <c r="G879" s="1" t="str">
        <f>VLOOKUP($A879,'[2]Protocol Search'!$A:$K,10,FALSE)</f>
        <v>CTSU - Neurosciences and Sensory</v>
      </c>
      <c r="H879" s="2">
        <v>43148</v>
      </c>
      <c r="I879" s="2">
        <v>43152</v>
      </c>
      <c r="K879" s="2" t="s">
        <v>0</v>
      </c>
      <c r="O879" s="2">
        <v>44071</v>
      </c>
      <c r="P879" s="2" t="s">
        <v>0</v>
      </c>
      <c r="Q879" s="2">
        <v>44123</v>
      </c>
      <c r="U879" s="2">
        <v>43146</v>
      </c>
      <c r="AD879" s="2" t="s">
        <v>0</v>
      </c>
      <c r="AF879" s="2">
        <v>43176</v>
      </c>
      <c r="AG879" s="2" t="s">
        <v>0</v>
      </c>
      <c r="AH879" s="2">
        <v>43023</v>
      </c>
    </row>
    <row r="880" spans="1:34" x14ac:dyDescent="0.25">
      <c r="A880" s="1" t="s">
        <v>847</v>
      </c>
      <c r="B880" s="1" t="str">
        <f>VLOOKUP($A880,'[2]Protocol Search'!$A:$K,5,FALSE)</f>
        <v>OPEN TO ACCRUAL</v>
      </c>
      <c r="C880" s="1" t="str">
        <f>VLOOKUP($A880,'[2]Protocol Search'!$A:$K,9,FALSE)</f>
        <v>Industry</v>
      </c>
      <c r="D880" s="1" t="str">
        <f>VLOOKUP($A880,'[2]Protocol Search'!$A:$K,7,FALSE)</f>
        <v>Amylyx Pharmaceuticals Inc.</v>
      </c>
      <c r="E880" s="1" t="str">
        <f>VLOOKUP($A880,'[2]Protocol Search'!$A:$K,3,FALSE)</f>
        <v>Neurology</v>
      </c>
      <c r="F880" s="1" t="str">
        <f>VLOOKUP($A880,'[2]Protocol Search'!$A:$K,4,FALSE)</f>
        <v>Goutman, Stephen</v>
      </c>
      <c r="G880" s="1" t="str">
        <f>VLOOKUP($A880,'[2]Protocol Search'!$A:$K,10,FALSE)</f>
        <v>CTSU - Neurosciences and Sensory</v>
      </c>
      <c r="H880" s="2">
        <v>44057</v>
      </c>
      <c r="I880" s="2">
        <v>44071</v>
      </c>
      <c r="K880" s="2">
        <v>44070</v>
      </c>
      <c r="N880" s="2">
        <v>44071</v>
      </c>
      <c r="O880" s="2">
        <v>44060</v>
      </c>
      <c r="P880" s="2">
        <v>44103</v>
      </c>
      <c r="Q880" s="2" t="s">
        <v>0</v>
      </c>
      <c r="R880" s="2">
        <v>44104</v>
      </c>
      <c r="S880" s="2">
        <v>44117</v>
      </c>
      <c r="T880" s="2">
        <v>44104</v>
      </c>
      <c r="U880" s="2">
        <v>44056</v>
      </c>
      <c r="V880" s="2">
        <v>44109</v>
      </c>
      <c r="W880" s="2">
        <v>44104</v>
      </c>
      <c r="X880" s="2">
        <v>44109</v>
      </c>
      <c r="Z880" s="2">
        <v>44106</v>
      </c>
      <c r="AA880" s="2">
        <v>44123</v>
      </c>
      <c r="AB880" s="2">
        <v>44127</v>
      </c>
      <c r="AC880" s="2">
        <v>44174</v>
      </c>
      <c r="AD880" s="2">
        <v>44103</v>
      </c>
      <c r="AF880" s="2">
        <v>44084</v>
      </c>
      <c r="AG880" s="2">
        <v>44098</v>
      </c>
      <c r="AH880" s="2" t="s">
        <v>0</v>
      </c>
    </row>
    <row r="881" spans="1:34" x14ac:dyDescent="0.25">
      <c r="A881" s="1" t="s">
        <v>846</v>
      </c>
      <c r="B881" s="1" t="str">
        <f>VLOOKUP($A881,'[2]Protocol Search'!$A:$K,5,FALSE)</f>
        <v>OPEN TO ACCRUAL</v>
      </c>
      <c r="C881" s="1" t="str">
        <f>VLOOKUP($A881,'[2]Protocol Search'!$A:$K,9,FALSE)</f>
        <v>Industry</v>
      </c>
      <c r="D881" s="1" t="str">
        <f>VLOOKUP($A881,'[2]Protocol Search'!$A:$K,7,FALSE)</f>
        <v>FibroGen, Inc.</v>
      </c>
      <c r="E881" s="1" t="str">
        <f>VLOOKUP($A881,'[2]Protocol Search'!$A:$K,3,FALSE)</f>
        <v>Int Med-Pulmonary/Critical Care</v>
      </c>
      <c r="F881" s="1" t="str">
        <f>VLOOKUP($A881,'[2]Protocol Search'!$A:$K,4,FALSE)</f>
        <v>Belloli, Elizabeth</v>
      </c>
      <c r="G881" s="1" t="str">
        <f>VLOOKUP($A881,'[2]Protocol Search'!$A:$K,10,FALSE)</f>
        <v>CTSU - Ambulatory and Chronic Disease</v>
      </c>
      <c r="H881" s="2">
        <v>43739</v>
      </c>
      <c r="I881" s="2">
        <v>44085</v>
      </c>
      <c r="K881" s="2">
        <v>44085</v>
      </c>
      <c r="N881" s="2">
        <v>44099</v>
      </c>
      <c r="O881" s="2">
        <v>44117</v>
      </c>
      <c r="P881" s="2">
        <v>44102</v>
      </c>
      <c r="Q881" s="2">
        <v>44151</v>
      </c>
      <c r="R881" s="2">
        <v>44126</v>
      </c>
      <c r="S881" s="2">
        <v>44263</v>
      </c>
      <c r="T881" s="2">
        <v>44126</v>
      </c>
      <c r="U881" s="2">
        <v>44049</v>
      </c>
      <c r="V881" s="2">
        <v>44216</v>
      </c>
      <c r="W881" s="2">
        <v>44124</v>
      </c>
      <c r="X881" s="2">
        <v>44223</v>
      </c>
      <c r="Z881" s="2">
        <v>44223</v>
      </c>
      <c r="AA881" s="2">
        <v>44256</v>
      </c>
      <c r="AB881" s="2">
        <v>44260</v>
      </c>
      <c r="AC881" s="2">
        <v>44306</v>
      </c>
      <c r="AD881" s="2">
        <v>44103</v>
      </c>
      <c r="AF881" s="2">
        <v>44088</v>
      </c>
      <c r="AG881" s="2">
        <v>44096</v>
      </c>
      <c r="AH881" s="2" t="s">
        <v>0</v>
      </c>
    </row>
    <row r="882" spans="1:34" x14ac:dyDescent="0.25">
      <c r="A882" s="1" t="s">
        <v>845</v>
      </c>
      <c r="B882" s="1" t="str">
        <f>VLOOKUP($A882,'[2]Protocol Search'!$A:$K,5,FALSE)</f>
        <v>OPEN TO ACCRUAL</v>
      </c>
      <c r="C882" s="1" t="str">
        <f>VLOOKUP($A882,'[2]Protocol Search'!$A:$K,9,FALSE)</f>
        <v>National</v>
      </c>
      <c r="D882" s="1" t="str">
        <f>VLOOKUP($A882,'[2]Protocol Search'!$A:$K,7,FALSE)</f>
        <v>University of Michigan</v>
      </c>
      <c r="E882" s="1" t="str">
        <f>VLOOKUP($A882,'[2]Protocol Search'!$A:$K,3,FALSE)</f>
        <v>Physical Medicine &amp; Rehabilitation</v>
      </c>
      <c r="F882" s="1" t="str">
        <f>VLOOKUP($A882,'[2]Protocol Search'!$A:$K,4,FALSE)</f>
        <v>Murphy, Susan</v>
      </c>
      <c r="G882" s="1" t="str">
        <f>VLOOKUP($A882,'[2]Protocol Search'!$A:$K,10,FALSE)</f>
        <v>CTSU - Behavior, Function, and Pain</v>
      </c>
      <c r="H882" s="2">
        <v>44063</v>
      </c>
      <c r="I882" s="2">
        <v>44109</v>
      </c>
      <c r="K882" s="2">
        <v>44096</v>
      </c>
      <c r="N882" s="2" t="s">
        <v>0</v>
      </c>
      <c r="O882" s="2">
        <v>44077</v>
      </c>
      <c r="P882" s="2" t="s">
        <v>0</v>
      </c>
      <c r="Q882" s="2" t="s">
        <v>0</v>
      </c>
      <c r="R882" s="2" t="s">
        <v>0</v>
      </c>
      <c r="S882" s="2" t="s">
        <v>0</v>
      </c>
      <c r="T882" s="2" t="s">
        <v>0</v>
      </c>
      <c r="U882" s="2">
        <v>44083</v>
      </c>
      <c r="V882" s="2" t="s">
        <v>0</v>
      </c>
      <c r="W882" s="2" t="s">
        <v>0</v>
      </c>
      <c r="X882" s="2" t="s">
        <v>0</v>
      </c>
      <c r="Z882" s="2">
        <v>44116</v>
      </c>
      <c r="AA882" s="2" t="s">
        <v>0</v>
      </c>
      <c r="AB882" s="2" t="s">
        <v>0</v>
      </c>
      <c r="AC882" s="2">
        <v>44123</v>
      </c>
      <c r="AD882" s="2" t="s">
        <v>0</v>
      </c>
      <c r="AF882" s="2" t="s">
        <v>0</v>
      </c>
      <c r="AG882" s="2" t="s">
        <v>0</v>
      </c>
      <c r="AH882" s="2" t="s">
        <v>0</v>
      </c>
    </row>
    <row r="883" spans="1:34" x14ac:dyDescent="0.25">
      <c r="A883" s="1" t="s">
        <v>844</v>
      </c>
      <c r="B883" s="1" t="str">
        <f>VLOOKUP($A883,'[2]Protocol Search'!$A:$K,5,FALSE)</f>
        <v>PRMC APPROVAL</v>
      </c>
      <c r="C883" s="1" t="str">
        <f>VLOOKUP($A883,'[2]Protocol Search'!$A:$K,9,FALSE)</f>
        <v>Institutional</v>
      </c>
      <c r="D883" s="1" t="str">
        <f>VLOOKUP($A883,'[2]Protocol Search'!$A:$K,7,FALSE)</f>
        <v>American Lung Association</v>
      </c>
      <c r="E883" s="1" t="str">
        <f>VLOOKUP($A883,'[2]Protocol Search'!$A:$K,3,FALSE)</f>
        <v>Int Med-Pulmonary/Critical Care</v>
      </c>
      <c r="F883" s="1" t="str">
        <f>VLOOKUP($A883,'[2]Protocol Search'!$A:$K,4,FALSE)</f>
        <v>Han, Meilan</v>
      </c>
      <c r="G883" s="1" t="str">
        <f>VLOOKUP($A883,'[2]Protocol Search'!$A:$K,10,FALSE)</f>
        <v>CTSU - Ambulatory and Chronic Disease</v>
      </c>
      <c r="H883" s="2">
        <v>44061</v>
      </c>
      <c r="I883" s="2">
        <v>44215</v>
      </c>
      <c r="K883" s="2">
        <v>44214</v>
      </c>
      <c r="N883" s="2" t="s">
        <v>0</v>
      </c>
      <c r="O883" s="2">
        <v>44196</v>
      </c>
      <c r="P883" s="2">
        <v>44228</v>
      </c>
      <c r="Q883" s="2">
        <v>44259</v>
      </c>
      <c r="R883" s="2" t="s">
        <v>0</v>
      </c>
      <c r="S883" s="2">
        <v>44285</v>
      </c>
      <c r="T883" s="2" t="s">
        <v>0</v>
      </c>
      <c r="U883" s="2">
        <v>44173</v>
      </c>
      <c r="V883" s="2">
        <v>44230</v>
      </c>
      <c r="W883" s="2">
        <v>44230</v>
      </c>
      <c r="X883" s="2" t="s">
        <v>0</v>
      </c>
      <c r="AA883" s="2">
        <v>44253</v>
      </c>
      <c r="AB883" s="2">
        <v>44253</v>
      </c>
      <c r="AD883" s="2">
        <v>44230</v>
      </c>
      <c r="AF883" s="2">
        <v>44217</v>
      </c>
      <c r="AG883" s="2">
        <v>44217</v>
      </c>
      <c r="AH883" s="2" t="s">
        <v>0</v>
      </c>
    </row>
    <row r="884" spans="1:34" x14ac:dyDescent="0.25">
      <c r="A884" s="1" t="s">
        <v>843</v>
      </c>
      <c r="B884" s="1" t="str">
        <f>VLOOKUP($A884,'[2]Protocol Search'!$A:$K,5,FALSE)</f>
        <v>OPEN TO ACCRUAL</v>
      </c>
      <c r="C884" s="1" t="str">
        <f>VLOOKUP($A884,'[2]Protocol Search'!$A:$K,9,FALSE)</f>
        <v>Externally Peer-Reviewed</v>
      </c>
      <c r="D884" s="1" t="str">
        <f>VLOOKUP($A884,'[2]Protocol Search'!$A:$K,7,FALSE)</f>
        <v>DHHS - National Institutes of Health</v>
      </c>
      <c r="E884" s="1" t="str">
        <f>VLOOKUP($A884,'[2]Protocol Search'!$A:$K,3,FALSE)</f>
        <v>Physical Medicine &amp; Rehabilitation</v>
      </c>
      <c r="F884" s="1" t="str">
        <f>VLOOKUP($A884,'[2]Protocol Search'!$A:$K,4,FALSE)</f>
        <v>Carlozzi, Noelle</v>
      </c>
      <c r="G884" s="1" t="str">
        <f>VLOOKUP($A884,'[2]Protocol Search'!$A:$K,10,FALSE)</f>
        <v>CTSU - Behavior, Function, and Pain</v>
      </c>
      <c r="H884" s="2">
        <v>43902</v>
      </c>
      <c r="I884" s="2">
        <v>44014</v>
      </c>
      <c r="K884" s="2">
        <v>44013</v>
      </c>
      <c r="N884" s="2" t="s">
        <v>0</v>
      </c>
      <c r="O884" s="2">
        <v>44067</v>
      </c>
      <c r="P884" s="2" t="s">
        <v>0</v>
      </c>
      <c r="Q884" s="2" t="s">
        <v>0</v>
      </c>
      <c r="R884" s="2" t="s">
        <v>0</v>
      </c>
      <c r="S884" s="2" t="s">
        <v>0</v>
      </c>
      <c r="T884" s="2" t="s">
        <v>0</v>
      </c>
      <c r="U884" s="2">
        <v>44012</v>
      </c>
      <c r="V884" s="2" t="s">
        <v>0</v>
      </c>
      <c r="W884" s="2" t="s">
        <v>0</v>
      </c>
      <c r="X884" s="2" t="s">
        <v>0</v>
      </c>
      <c r="Z884" s="2">
        <v>44103</v>
      </c>
      <c r="AA884" s="2" t="s">
        <v>0</v>
      </c>
      <c r="AB884" s="2">
        <v>43916</v>
      </c>
      <c r="AC884" s="2">
        <v>44151</v>
      </c>
      <c r="AD884" s="2" t="s">
        <v>0</v>
      </c>
      <c r="AF884" s="2" t="s">
        <v>0</v>
      </c>
      <c r="AG884" s="2" t="s">
        <v>0</v>
      </c>
      <c r="AH884" s="2" t="s">
        <v>0</v>
      </c>
    </row>
    <row r="885" spans="1:34" x14ac:dyDescent="0.25">
      <c r="A885" s="1" t="s">
        <v>842</v>
      </c>
      <c r="B885" s="1" t="str">
        <f>VLOOKUP($A885,'[2]Protocol Search'!$A:$K,5,FALSE)</f>
        <v>OPEN TO ACCRUAL</v>
      </c>
      <c r="C885" s="1" t="str">
        <f>VLOOKUP($A885,'[2]Protocol Search'!$A:$K,9,FALSE)</f>
        <v>Industry</v>
      </c>
      <c r="D885" s="1" t="str">
        <f>VLOOKUP($A885,'[2]Protocol Search'!$A:$K,7,FALSE)</f>
        <v>AbbVie Inc</v>
      </c>
      <c r="E885" s="1" t="str">
        <f>VLOOKUP($A885,'[2]Protocol Search'!$A:$K,3,FALSE)</f>
        <v>Int Med-Gastroenterology</v>
      </c>
      <c r="F885" s="1" t="str">
        <f>VLOOKUP($A885,'[2]Protocol Search'!$A:$K,4,FALSE)</f>
        <v>Higgins, Peter</v>
      </c>
      <c r="G885" s="1" t="str">
        <f>VLOOKUP($A885,'[2]Protocol Search'!$A:$K,10,FALSE)</f>
        <v>CTSU - Ambulatory and Chronic Disease</v>
      </c>
      <c r="H885" s="2">
        <v>44054</v>
      </c>
      <c r="I885" s="2">
        <v>44084</v>
      </c>
      <c r="K885" s="2">
        <v>44083</v>
      </c>
      <c r="N885" s="2">
        <v>44091</v>
      </c>
      <c r="O885" s="2">
        <v>44078</v>
      </c>
      <c r="P885" s="2">
        <v>44102</v>
      </c>
      <c r="Q885" s="2">
        <v>44124</v>
      </c>
      <c r="R885" s="2">
        <v>44222</v>
      </c>
      <c r="S885" s="2">
        <v>44285</v>
      </c>
      <c r="T885" s="2">
        <v>44134</v>
      </c>
      <c r="U885" s="2">
        <v>44083</v>
      </c>
      <c r="V885" s="2">
        <v>44222</v>
      </c>
      <c r="W885" s="2">
        <v>44119</v>
      </c>
      <c r="X885" s="2">
        <v>44228</v>
      </c>
      <c r="Z885" s="2">
        <v>44228</v>
      </c>
      <c r="AA885" s="2">
        <v>44256</v>
      </c>
      <c r="AB885" s="2">
        <v>44285</v>
      </c>
      <c r="AC885" s="2">
        <v>44315</v>
      </c>
      <c r="AD885" s="2">
        <v>44103</v>
      </c>
      <c r="AF885" s="2">
        <v>44084</v>
      </c>
      <c r="AG885" s="2">
        <v>44085</v>
      </c>
      <c r="AH885" s="2" t="s">
        <v>0</v>
      </c>
    </row>
    <row r="886" spans="1:34" x14ac:dyDescent="0.25">
      <c r="A886" s="1" t="s">
        <v>841</v>
      </c>
      <c r="B886" s="1" t="str">
        <f>VLOOKUP($A886,'[2]Protocol Search'!$A:$K,5,FALSE)</f>
        <v>ABANDONED</v>
      </c>
      <c r="C886" s="1" t="str">
        <f>VLOOKUP($A886,'[2]Protocol Search'!$A:$K,9,FALSE)</f>
        <v>Industry</v>
      </c>
      <c r="D886" s="1" t="str">
        <f>VLOOKUP($A886,'[2]Protocol Search'!$A:$K,7,FALSE)</f>
        <v>Trefoil Therapeutics</v>
      </c>
      <c r="E886" s="1" t="str">
        <f>VLOOKUP($A886,'[2]Protocol Search'!$A:$K,3,FALSE)</f>
        <v>Ophthalmology &amp; Visual Sciences</v>
      </c>
      <c r="F886" s="1" t="str">
        <f>VLOOKUP($A886,'[2]Protocol Search'!$A:$K,4,FALSE)</f>
        <v>Mian, Shahzad</v>
      </c>
      <c r="G886" s="1" t="str">
        <f>VLOOKUP($A886,'[2]Protocol Search'!$A:$K,10,FALSE)</f>
        <v>CTSU - Ambulatory and Chronic Disease</v>
      </c>
      <c r="H886" s="2">
        <v>43922</v>
      </c>
      <c r="I886" s="2">
        <v>44047</v>
      </c>
      <c r="K886" s="2">
        <v>44046</v>
      </c>
      <c r="N886" s="2">
        <v>44061</v>
      </c>
      <c r="P886" s="2">
        <v>44060</v>
      </c>
      <c r="Q886" s="2">
        <v>44075</v>
      </c>
      <c r="R886" s="2">
        <v>44068</v>
      </c>
      <c r="T886" s="2">
        <v>44068</v>
      </c>
      <c r="U886" s="2">
        <v>43986</v>
      </c>
      <c r="W886" s="2">
        <v>44068</v>
      </c>
      <c r="AD886" s="2">
        <v>44063</v>
      </c>
      <c r="AF886" s="2">
        <v>44047</v>
      </c>
      <c r="AG886" s="2">
        <v>44056</v>
      </c>
      <c r="AH886" s="2">
        <v>43950</v>
      </c>
    </row>
    <row r="887" spans="1:34" x14ac:dyDescent="0.25">
      <c r="A887" s="1" t="s">
        <v>840</v>
      </c>
      <c r="B887" s="1" t="str">
        <f>VLOOKUP($A887,'[2]Protocol Search'!$A:$K,5,FALSE)</f>
        <v>ABANDONED</v>
      </c>
      <c r="C887" s="1" t="str">
        <f>VLOOKUP($A887,'[2]Protocol Search'!$A:$K,9,FALSE)</f>
        <v>Industry</v>
      </c>
      <c r="D887" s="1" t="str">
        <f>VLOOKUP($A887,'[2]Protocol Search'!$A:$K,7,FALSE)</f>
        <v>AB Science, S.A.</v>
      </c>
      <c r="E887" s="1" t="str">
        <f>VLOOKUP($A887,'[2]Protocol Search'!$A:$K,3,FALSE)</f>
        <v>Neurology</v>
      </c>
      <c r="F887" s="1" t="str">
        <f>VLOOKUP($A887,'[2]Protocol Search'!$A:$K,4,FALSE)</f>
        <v>Goutman, Stephen</v>
      </c>
      <c r="G887" s="1" t="str">
        <f>VLOOKUP($A887,'[2]Protocol Search'!$A:$K,10,FALSE)</f>
        <v>CTSU - Neurosciences and Sensory</v>
      </c>
      <c r="H887" s="2">
        <v>44014</v>
      </c>
      <c r="I887" s="2">
        <v>44054</v>
      </c>
      <c r="K887" s="2">
        <v>44053</v>
      </c>
      <c r="N887" s="2">
        <v>44054</v>
      </c>
      <c r="O887" s="2">
        <v>44060</v>
      </c>
      <c r="P887" s="2">
        <v>44067</v>
      </c>
      <c r="Q887" s="2">
        <v>44068</v>
      </c>
      <c r="R887" s="2">
        <v>44083</v>
      </c>
      <c r="T887" s="2">
        <v>44082</v>
      </c>
      <c r="U887" s="2">
        <v>44013</v>
      </c>
      <c r="W887" s="2">
        <v>44078</v>
      </c>
      <c r="AD887" s="2">
        <v>44068</v>
      </c>
      <c r="AF887" s="2">
        <v>44054</v>
      </c>
      <c r="AG887" s="2">
        <v>44057</v>
      </c>
      <c r="AH887" s="2" t="s">
        <v>0</v>
      </c>
    </row>
    <row r="888" spans="1:34" x14ac:dyDescent="0.25">
      <c r="A888" s="1" t="s">
        <v>839</v>
      </c>
      <c r="B888" s="1" t="str">
        <f>VLOOKUP($A888,'[2]Protocol Search'!$A:$K,5,FALSE)</f>
        <v>OPEN TO ACCRUAL</v>
      </c>
      <c r="C888" s="1" t="str">
        <f>VLOOKUP($A888,'[2]Protocol Search'!$A:$K,9,FALSE)</f>
        <v>Externally Peer-Reviewed</v>
      </c>
      <c r="D888" s="1" t="str">
        <f>VLOOKUP($A888,'[2]Protocol Search'!$A:$K,7,FALSE)</f>
        <v>DHHS - National Institutes of Health</v>
      </c>
      <c r="E888" s="1" t="str">
        <f>VLOOKUP($A888,'[2]Protocol Search'!$A:$K,3,FALSE)</f>
        <v>Int Med-Pulmonary/Critical Care</v>
      </c>
      <c r="F888" s="1" t="str">
        <f>VLOOKUP($A888,'[2]Protocol Search'!$A:$K,4,FALSE)</f>
        <v>Hyzy, Robert</v>
      </c>
      <c r="G888" s="1" t="str">
        <f>VLOOKUP($A888,'[2]Protocol Search'!$A:$K,10,FALSE)</f>
        <v>CTSU - Acute, Critical Care, Surgery &amp; Transplant</v>
      </c>
      <c r="H888" s="2">
        <v>44068</v>
      </c>
      <c r="I888" s="2">
        <v>44092</v>
      </c>
      <c r="K888" s="2">
        <v>44092</v>
      </c>
      <c r="N888" s="2" t="s">
        <v>0</v>
      </c>
      <c r="O888" s="2">
        <v>44083</v>
      </c>
      <c r="P888" s="2">
        <v>44113</v>
      </c>
      <c r="Q888" s="2">
        <v>44133</v>
      </c>
      <c r="R888" s="2" t="s">
        <v>0</v>
      </c>
      <c r="S888" s="2">
        <v>44147</v>
      </c>
      <c r="T888" s="2" t="s">
        <v>0</v>
      </c>
      <c r="U888" s="2">
        <v>44082</v>
      </c>
      <c r="V888" s="2" t="s">
        <v>0</v>
      </c>
      <c r="X888" s="2">
        <v>44127</v>
      </c>
      <c r="Z888" s="2">
        <v>44155</v>
      </c>
      <c r="AA888" s="2">
        <v>44132</v>
      </c>
      <c r="AB888" s="2">
        <v>44154</v>
      </c>
      <c r="AC888" s="2">
        <v>44155</v>
      </c>
      <c r="AD888" s="2" t="s">
        <v>0</v>
      </c>
      <c r="AF888" s="2" t="s">
        <v>0</v>
      </c>
      <c r="AG888" s="2" t="s">
        <v>0</v>
      </c>
      <c r="AH888" s="2" t="s">
        <v>0</v>
      </c>
    </row>
    <row r="889" spans="1:34" x14ac:dyDescent="0.25">
      <c r="A889" s="1" t="s">
        <v>838</v>
      </c>
      <c r="B889" s="1" t="str">
        <f>VLOOKUP($A889,'[2]Protocol Search'!$A:$K,5,FALSE)</f>
        <v>OPEN TO ACCRUAL</v>
      </c>
      <c r="C889" s="1" t="str">
        <f>VLOOKUP($A889,'[2]Protocol Search'!$A:$K,9,FALSE)</f>
        <v>Externally Peer-Reviewed</v>
      </c>
      <c r="D889" s="1" t="str">
        <f>VLOOKUP($A889,'[2]Protocol Search'!$A:$K,7,FALSE)</f>
        <v>DHHS - National Institutes of Health</v>
      </c>
      <c r="E889" s="1" t="str">
        <f>VLOOKUP($A889,'[2]Protocol Search'!$A:$K,3,FALSE)</f>
        <v>Pediatrics-Neonatal/Perinatal</v>
      </c>
      <c r="F889" s="1" t="str">
        <f>VLOOKUP($A889,'[2]Protocol Search'!$A:$K,4,FALSE)</f>
        <v>Barks, John</v>
      </c>
      <c r="G889" s="1" t="str">
        <f>VLOOKUP($A889,'[2]Protocol Search'!$A:$K,10,FALSE)</f>
        <v>CTSU - Childrens</v>
      </c>
      <c r="H889" s="2">
        <v>44174</v>
      </c>
      <c r="I889" s="2">
        <v>44182</v>
      </c>
      <c r="K889" s="2">
        <v>44174</v>
      </c>
      <c r="N889" s="2" t="s">
        <v>0</v>
      </c>
      <c r="O889" s="2">
        <v>44159</v>
      </c>
      <c r="P889" s="2">
        <v>44222</v>
      </c>
      <c r="Q889" s="2">
        <v>44225</v>
      </c>
      <c r="R889" s="2" t="s">
        <v>0</v>
      </c>
      <c r="S889" s="2">
        <v>44277</v>
      </c>
      <c r="T889" s="2" t="s">
        <v>0</v>
      </c>
      <c r="U889" s="2">
        <v>44174</v>
      </c>
      <c r="V889" s="2" t="s">
        <v>0</v>
      </c>
      <c r="W889" s="2" t="s">
        <v>0</v>
      </c>
      <c r="X889" s="2" t="s">
        <v>0</v>
      </c>
      <c r="Z889" s="2">
        <v>44313</v>
      </c>
      <c r="AA889" s="2" t="s">
        <v>0</v>
      </c>
      <c r="AB889" s="2">
        <v>44111</v>
      </c>
      <c r="AD889" s="2" t="s">
        <v>0</v>
      </c>
      <c r="AF889" s="2" t="s">
        <v>0</v>
      </c>
      <c r="AG889" s="2" t="s">
        <v>0</v>
      </c>
      <c r="AH889" s="2" t="s">
        <v>0</v>
      </c>
    </row>
    <row r="890" spans="1:34" x14ac:dyDescent="0.25">
      <c r="A890" s="1" t="s">
        <v>837</v>
      </c>
      <c r="B890" s="1" t="str">
        <f>VLOOKUP($A890,'[2]Protocol Search'!$A:$K,5,FALSE)</f>
        <v>PI SIGNOFF</v>
      </c>
      <c r="C890" s="1" t="str">
        <f>VLOOKUP($A890,'[2]Protocol Search'!$A:$K,9,FALSE)</f>
        <v>Externally Peer-Reviewed</v>
      </c>
      <c r="D890" s="1" t="str">
        <f>VLOOKUP($A890,'[2]Protocol Search'!$A:$K,7,FALSE)</f>
        <v>Global Coalition for Adaptive Research (GCAR)</v>
      </c>
      <c r="E890" s="1" t="str">
        <f>VLOOKUP($A890,'[2]Protocol Search'!$A:$K,3,FALSE)</f>
        <v>Int Med-Pulmonary/Critical Care</v>
      </c>
      <c r="F890" s="1" t="str">
        <f>VLOOKUP($A890,'[2]Protocol Search'!$A:$K,4,FALSE)</f>
        <v>Hyzy, Robert</v>
      </c>
      <c r="G890" s="1" t="str">
        <f>VLOOKUP($A890,'[2]Protocol Search'!$A:$K,10,FALSE)</f>
        <v>CTSU - Acute, Critical Care, Surgery &amp; Transplant</v>
      </c>
      <c r="H890" s="2">
        <v>44050</v>
      </c>
      <c r="I890" s="2">
        <v>44092</v>
      </c>
      <c r="K890" s="2">
        <v>44092</v>
      </c>
      <c r="N890" s="2" t="s">
        <v>0</v>
      </c>
      <c r="O890" s="2">
        <v>44117</v>
      </c>
      <c r="P890" s="2">
        <v>44098</v>
      </c>
      <c r="Q890" s="2">
        <v>44146</v>
      </c>
      <c r="R890" s="2" t="s">
        <v>0</v>
      </c>
      <c r="S890" s="2">
        <v>44173</v>
      </c>
      <c r="T890" s="2" t="s">
        <v>0</v>
      </c>
      <c r="U890" s="2">
        <v>44092</v>
      </c>
      <c r="V890" s="2" t="s">
        <v>0</v>
      </c>
      <c r="W890" s="2">
        <v>44123</v>
      </c>
      <c r="X890" s="2" t="s">
        <v>0</v>
      </c>
      <c r="Z890" s="2">
        <v>44314</v>
      </c>
      <c r="AA890" s="2" t="s">
        <v>0</v>
      </c>
      <c r="AB890" s="2">
        <v>43842</v>
      </c>
      <c r="AD890" s="2" t="s">
        <v>0</v>
      </c>
      <c r="AF890" s="2" t="s">
        <v>0</v>
      </c>
      <c r="AG890" s="2" t="s">
        <v>0</v>
      </c>
      <c r="AH890" s="2" t="s">
        <v>0</v>
      </c>
    </row>
    <row r="891" spans="1:34" x14ac:dyDescent="0.25">
      <c r="A891" s="1" t="s">
        <v>836</v>
      </c>
      <c r="B891" s="1" t="str">
        <f>VLOOKUP($A891,'[2]Protocol Search'!$A:$K,5,FALSE)</f>
        <v>CLOSED TO ACCRUAL</v>
      </c>
      <c r="C891" s="1" t="str">
        <f>VLOOKUP($A891,'[2]Protocol Search'!$A:$K,9,FALSE)</f>
        <v>Industry</v>
      </c>
      <c r="D891" s="1" t="str">
        <f>VLOOKUP($A891,'[2]Protocol Search'!$A:$K,7,FALSE)</f>
        <v>Rush University Medical Center</v>
      </c>
      <c r="E891" s="1" t="str">
        <f>VLOOKUP($A891,'[2]Protocol Search'!$A:$K,3,FALSE)</f>
        <v>Int Med-Pulmonary/Critical Care</v>
      </c>
      <c r="F891" s="1" t="str">
        <f>VLOOKUP($A891,'[2]Protocol Search'!$A:$K,4,FALSE)</f>
        <v>Jia, Shijing</v>
      </c>
      <c r="G891" s="1" t="str">
        <f>VLOOKUP($A891,'[2]Protocol Search'!$A:$K,10,FALSE)</f>
        <v>CTSU - Acute, Critical Care, Surgery &amp; Transplant</v>
      </c>
      <c r="H891" s="2">
        <v>44077</v>
      </c>
      <c r="I891" s="2">
        <v>44090</v>
      </c>
      <c r="K891" s="2">
        <v>44090</v>
      </c>
      <c r="N891" s="2" t="s">
        <v>0</v>
      </c>
      <c r="O891" s="2">
        <v>44082</v>
      </c>
      <c r="R891" s="2" t="s">
        <v>0</v>
      </c>
      <c r="T891" s="2" t="s">
        <v>0</v>
      </c>
      <c r="U891" s="2">
        <v>44082</v>
      </c>
      <c r="V891" s="2">
        <v>44113</v>
      </c>
      <c r="W891" s="2">
        <v>44113</v>
      </c>
      <c r="X891" s="2">
        <v>44089</v>
      </c>
      <c r="Z891" s="2">
        <v>44098</v>
      </c>
      <c r="AA891" s="2">
        <v>44112</v>
      </c>
      <c r="AC891" s="2">
        <v>44113</v>
      </c>
      <c r="AH891" s="2" t="s">
        <v>0</v>
      </c>
    </row>
    <row r="892" spans="1:34" x14ac:dyDescent="0.25">
      <c r="A892" s="1" t="s">
        <v>835</v>
      </c>
      <c r="B892" s="1" t="str">
        <f>VLOOKUP($A892,'[2]Protocol Search'!$A:$K,5,FALSE)</f>
        <v>ABANDONED</v>
      </c>
      <c r="C892" s="1" t="str">
        <f>VLOOKUP($A892,'[2]Protocol Search'!$A:$K,9,FALSE)</f>
        <v>Industry</v>
      </c>
      <c r="D892" s="1" t="str">
        <f>VLOOKUP($A892,'[2]Protocol Search'!$A:$K,7,FALSE)</f>
        <v>Tiburio Therapeutics</v>
      </c>
      <c r="E892" s="1" t="str">
        <f>VLOOKUP($A892,'[2]Protocol Search'!$A:$K,3,FALSE)</f>
        <v>Int Med-Metabolism, Endo &amp; Diabetes</v>
      </c>
      <c r="F892" s="1" t="str">
        <f>VLOOKUP($A892,'[2]Protocol Search'!$A:$K,4,FALSE)</f>
        <v>Spencer-Segal, Joanna</v>
      </c>
      <c r="G892" s="1" t="str">
        <f>VLOOKUP($A892,'[2]Protocol Search'!$A:$K,10,FALSE)</f>
        <v>CTSU - Ambulatory and Chronic Disease</v>
      </c>
      <c r="H892" s="2">
        <v>43945</v>
      </c>
      <c r="I892" s="2">
        <v>44077</v>
      </c>
      <c r="K892" s="2">
        <v>44076</v>
      </c>
      <c r="N892" s="2">
        <v>44084</v>
      </c>
      <c r="O892" s="2">
        <v>44091</v>
      </c>
      <c r="P892" s="2">
        <v>44088</v>
      </c>
      <c r="Q892" s="2">
        <v>44090</v>
      </c>
      <c r="U892" s="2">
        <v>43950</v>
      </c>
      <c r="AD892" s="2">
        <v>44097</v>
      </c>
      <c r="AF892" s="2">
        <v>44077</v>
      </c>
      <c r="AG892" s="2">
        <v>44077</v>
      </c>
      <c r="AH892" s="2" t="s">
        <v>0</v>
      </c>
    </row>
    <row r="893" spans="1:34" x14ac:dyDescent="0.25">
      <c r="A893" s="1" t="s">
        <v>834</v>
      </c>
      <c r="B893" s="1" t="str">
        <f>VLOOKUP($A893,'[2]Protocol Search'!$A:$K,5,FALSE)</f>
        <v>CLOSED TO ACCRUAL</v>
      </c>
      <c r="C893" s="1" t="str">
        <f>VLOOKUP($A893,'[2]Protocol Search'!$A:$K,9,FALSE)</f>
        <v>Industry</v>
      </c>
      <c r="D893" s="1" t="str">
        <f>VLOOKUP($A893,'[2]Protocol Search'!$A:$K,7,FALSE)</f>
        <v>Janssen Research and Developme</v>
      </c>
      <c r="E893" s="1" t="str">
        <f>VLOOKUP($A893,'[2]Protocol Search'!$A:$K,3,FALSE)</f>
        <v>Int Med-Pulmonary/Critical Care</v>
      </c>
      <c r="F893" s="1" t="str">
        <f>VLOOKUP($A893,'[2]Protocol Search'!$A:$K,4,FALSE)</f>
        <v>Lugogo, Njira</v>
      </c>
      <c r="G893" s="1" t="str">
        <f>VLOOKUP($A893,'[2]Protocol Search'!$A:$K,10,FALSE)</f>
        <v>CTSU - Ambulatory and Chronic Disease</v>
      </c>
      <c r="H893" s="2">
        <v>44053</v>
      </c>
      <c r="I893" s="2">
        <v>44074</v>
      </c>
      <c r="K893" s="2">
        <v>44074</v>
      </c>
      <c r="N893" s="2">
        <v>44074</v>
      </c>
      <c r="O893" s="2">
        <v>44098</v>
      </c>
      <c r="P893" s="2">
        <v>44082</v>
      </c>
      <c r="Q893" s="2">
        <v>44097</v>
      </c>
      <c r="R893" s="2">
        <v>44078</v>
      </c>
      <c r="S893" s="2">
        <v>44116</v>
      </c>
      <c r="T893" s="2">
        <v>44078</v>
      </c>
      <c r="U893" s="2">
        <v>44074</v>
      </c>
      <c r="V893" s="2">
        <v>44105</v>
      </c>
      <c r="W893" s="2">
        <v>44078</v>
      </c>
      <c r="X893" s="2">
        <v>44105</v>
      </c>
      <c r="Z893" s="2">
        <v>44116</v>
      </c>
      <c r="AA893" s="2">
        <v>44123</v>
      </c>
      <c r="AB893" s="2">
        <v>44137</v>
      </c>
      <c r="AC893" s="2">
        <v>44137</v>
      </c>
      <c r="AD893" s="2">
        <v>44083</v>
      </c>
      <c r="AF893" s="2">
        <v>44083</v>
      </c>
      <c r="AG893" s="2">
        <v>44083</v>
      </c>
      <c r="AH893" s="2" t="s">
        <v>0</v>
      </c>
    </row>
    <row r="894" spans="1:34" x14ac:dyDescent="0.25">
      <c r="A894" s="1" t="s">
        <v>833</v>
      </c>
      <c r="B894" s="1" t="str">
        <f>VLOOKUP($A894,'[2]Protocol Search'!$A:$K,5,FALSE)</f>
        <v>IRB INITIAL APPROVAL</v>
      </c>
      <c r="C894" s="1" t="str">
        <f>VLOOKUP($A894,'[2]Protocol Search'!$A:$K,9,FALSE)</f>
        <v>Externally Peer-Reviewed</v>
      </c>
      <c r="D894" s="1" t="str">
        <f>VLOOKUP($A894,'[2]Protocol Search'!$A:$K,7,FALSE)</f>
        <v>Therapeutic Advances in Childhood Leukemia &amp; Lymphoma</v>
      </c>
      <c r="E894" s="1" t="str">
        <f>VLOOKUP($A894,'[2]Protocol Search'!$A:$K,3,FALSE)</f>
        <v>Pediatrics-Hematology/Oncology</v>
      </c>
      <c r="F894" s="1" t="str">
        <f>VLOOKUP($A894,'[2]Protocol Search'!$A:$K,4,FALSE)</f>
        <v>Mody, Rajen</v>
      </c>
      <c r="G894" s="1" t="str">
        <f>VLOOKUP($A894,'[2]Protocol Search'!$A:$K,10,FALSE)</f>
        <v>CTSU - Childrens</v>
      </c>
      <c r="H894" s="2">
        <v>43991</v>
      </c>
      <c r="I894" s="2">
        <v>44218</v>
      </c>
      <c r="K894" s="2">
        <v>44083</v>
      </c>
      <c r="N894" s="2">
        <v>44232</v>
      </c>
      <c r="O894" s="2">
        <v>44208</v>
      </c>
      <c r="P894" s="2" t="s">
        <v>0</v>
      </c>
      <c r="Q894" s="2" t="s">
        <v>0</v>
      </c>
      <c r="R894" s="2" t="s">
        <v>0</v>
      </c>
      <c r="U894" s="2">
        <v>43997</v>
      </c>
      <c r="V894" s="2" t="s">
        <v>0</v>
      </c>
      <c r="W894" s="2">
        <v>44232</v>
      </c>
      <c r="AD894" s="2">
        <v>44232</v>
      </c>
      <c r="AF894" s="2" t="s">
        <v>0</v>
      </c>
      <c r="AG894" s="2" t="s">
        <v>0</v>
      </c>
      <c r="AH894" s="2">
        <v>43997</v>
      </c>
    </row>
    <row r="895" spans="1:34" x14ac:dyDescent="0.25">
      <c r="A895" s="1" t="s">
        <v>832</v>
      </c>
      <c r="B895" s="1" t="str">
        <f>VLOOKUP($A895,'[2]Protocol Search'!$A:$K,5,FALSE)</f>
        <v>OPEN TO ACCRUAL</v>
      </c>
      <c r="C895" s="1" t="str">
        <f>VLOOKUP($A895,'[2]Protocol Search'!$A:$K,9,FALSE)</f>
        <v>Institutional</v>
      </c>
      <c r="D895" s="1" t="str">
        <f>VLOOKUP($A895,'[2]Protocol Search'!$A:$K,7,FALSE)</f>
        <v>Camurus AB</v>
      </c>
      <c r="E895" s="1" t="str">
        <f>VLOOKUP($A895,'[2]Protocol Search'!$A:$K,3,FALSE)</f>
        <v>Int Med-Metabolism, Endo &amp; Diabetes</v>
      </c>
      <c r="F895" s="1" t="str">
        <f>VLOOKUP($A895,'[2]Protocol Search'!$A:$K,4,FALSE)</f>
        <v>Spencer-Segal, Joanna</v>
      </c>
      <c r="G895" s="1" t="str">
        <f>VLOOKUP($A895,'[2]Protocol Search'!$A:$K,10,FALSE)</f>
        <v>CTSU - Ambulatory and Chronic Disease</v>
      </c>
      <c r="H895" s="2">
        <v>43648</v>
      </c>
      <c r="I895" s="2">
        <v>43671</v>
      </c>
      <c r="K895" s="2">
        <v>43671</v>
      </c>
      <c r="N895" s="2">
        <v>43672</v>
      </c>
      <c r="O895" s="2">
        <v>44091</v>
      </c>
      <c r="P895" s="2">
        <v>43686</v>
      </c>
      <c r="Q895" s="2">
        <v>43704</v>
      </c>
      <c r="R895" s="2">
        <v>43725</v>
      </c>
      <c r="S895" s="2">
        <v>43927</v>
      </c>
      <c r="T895" s="2">
        <v>43724</v>
      </c>
      <c r="U895" s="2">
        <v>43644</v>
      </c>
      <c r="V895" s="2">
        <v>43748</v>
      </c>
      <c r="W895" s="2">
        <v>43714</v>
      </c>
      <c r="X895" s="2">
        <v>43761</v>
      </c>
      <c r="Z895" s="2">
        <v>44165</v>
      </c>
      <c r="AB895" s="2">
        <v>44145</v>
      </c>
      <c r="AC895" s="2">
        <v>44244</v>
      </c>
      <c r="AD895" s="2">
        <v>43696</v>
      </c>
      <c r="AF895" s="2">
        <v>43672</v>
      </c>
      <c r="AG895" s="2">
        <v>43682</v>
      </c>
      <c r="AH895" s="2" t="s">
        <v>0</v>
      </c>
    </row>
    <row r="896" spans="1:34" x14ac:dyDescent="0.25">
      <c r="A896" s="1" t="s">
        <v>831</v>
      </c>
      <c r="B896" s="1" t="str">
        <f>VLOOKUP($A896,'[2]Protocol Search'!$A:$K,5,FALSE)</f>
        <v>OPEN TO ACCRUAL</v>
      </c>
      <c r="C896" s="1" t="str">
        <f>VLOOKUP($A896,'[2]Protocol Search'!$A:$K,9,FALSE)</f>
        <v>Institutional</v>
      </c>
      <c r="D896" s="1" t="str">
        <f>VLOOKUP($A896,'[2]Protocol Search'!$A:$K,7,FALSE)</f>
        <v>Camurus AB</v>
      </c>
      <c r="E896" s="1" t="str">
        <f>VLOOKUP($A896,'[2]Protocol Search'!$A:$K,3,FALSE)</f>
        <v>Int Med-Metabolism, Endo &amp; Diabetes</v>
      </c>
      <c r="F896" s="1" t="str">
        <f>VLOOKUP($A896,'[2]Protocol Search'!$A:$K,4,FALSE)</f>
        <v>Spencer-Segal, Joanna</v>
      </c>
      <c r="G896" s="1" t="str">
        <f>VLOOKUP($A896,'[2]Protocol Search'!$A:$K,10,FALSE)</f>
        <v>CTSU - Ambulatory and Chronic Disease</v>
      </c>
      <c r="H896" s="2">
        <v>43648</v>
      </c>
      <c r="I896" s="2">
        <v>43713</v>
      </c>
      <c r="K896" s="2">
        <v>43713</v>
      </c>
      <c r="N896" s="2">
        <v>43714</v>
      </c>
      <c r="O896" s="2">
        <v>44091</v>
      </c>
      <c r="P896" s="2">
        <v>43725</v>
      </c>
      <c r="Q896" s="2">
        <v>43727</v>
      </c>
      <c r="R896" s="2">
        <v>43761</v>
      </c>
      <c r="S896" s="2">
        <v>44145</v>
      </c>
      <c r="T896" s="2">
        <v>43761</v>
      </c>
      <c r="U896" s="2">
        <v>43711</v>
      </c>
      <c r="V896" s="2">
        <v>43775</v>
      </c>
      <c r="W896" s="2">
        <v>43739</v>
      </c>
      <c r="X896" s="2">
        <v>43775</v>
      </c>
      <c r="Z896" s="2">
        <v>44165</v>
      </c>
      <c r="AB896" s="2">
        <v>44145</v>
      </c>
      <c r="AC896" s="2">
        <v>44244</v>
      </c>
      <c r="AD896" s="2">
        <v>43725</v>
      </c>
      <c r="AF896" s="2">
        <v>43714</v>
      </c>
      <c r="AG896" s="2">
        <v>43725</v>
      </c>
      <c r="AH896" s="2" t="s">
        <v>0</v>
      </c>
    </row>
    <row r="897" spans="1:34" x14ac:dyDescent="0.25">
      <c r="A897" s="1" t="s">
        <v>830</v>
      </c>
      <c r="B897" s="1" t="str">
        <f>VLOOKUP($A897,'[2]Protocol Search'!$A:$K,5,FALSE)</f>
        <v>PI SIGNOFF</v>
      </c>
      <c r="C897" s="1" t="str">
        <f>VLOOKUP($A897,'[2]Protocol Search'!$A:$K,9,FALSE)</f>
        <v>Industry</v>
      </c>
      <c r="D897" s="1" t="str">
        <f>VLOOKUP($A897,'[2]Protocol Search'!$A:$K,7,FALSE)</f>
        <v>AM-Pharma</v>
      </c>
      <c r="E897" s="1" t="str">
        <f>VLOOKUP($A897,'[2]Protocol Search'!$A:$K,3,FALSE)</f>
        <v>Surgery-Acute Care Surgery</v>
      </c>
      <c r="F897" s="1" t="str">
        <f>VLOOKUP($A897,'[2]Protocol Search'!$A:$K,4,FALSE)</f>
        <v>Park, Pauline</v>
      </c>
      <c r="G897" s="1" t="str">
        <f>VLOOKUP($A897,'[2]Protocol Search'!$A:$K,10,FALSE)</f>
        <v>CTSU - Acute, Critical Care, Surgery &amp; Transplant</v>
      </c>
      <c r="H897" s="2">
        <v>44050</v>
      </c>
      <c r="I897" s="2">
        <v>44104</v>
      </c>
      <c r="K897" s="2">
        <v>44102</v>
      </c>
      <c r="N897" s="2">
        <v>44105</v>
      </c>
      <c r="O897" s="2">
        <v>44132</v>
      </c>
      <c r="P897" s="2">
        <v>44124</v>
      </c>
      <c r="Q897" s="2">
        <v>44179</v>
      </c>
      <c r="R897" s="2">
        <v>44239</v>
      </c>
      <c r="S897" s="2">
        <v>44263</v>
      </c>
      <c r="T897" s="2">
        <v>44238</v>
      </c>
      <c r="U897" s="2">
        <v>44090</v>
      </c>
      <c r="V897" s="2">
        <v>44259</v>
      </c>
      <c r="W897" s="2">
        <v>44236</v>
      </c>
      <c r="X897" s="2">
        <v>44267</v>
      </c>
      <c r="Z897" s="2">
        <v>44217</v>
      </c>
      <c r="AD897" s="2">
        <v>44217</v>
      </c>
      <c r="AF897" s="2">
        <v>44125</v>
      </c>
      <c r="AG897" s="2">
        <v>44217</v>
      </c>
      <c r="AH897" s="2" t="s">
        <v>0</v>
      </c>
    </row>
    <row r="898" spans="1:34" x14ac:dyDescent="0.25">
      <c r="A898" s="1" t="s">
        <v>829</v>
      </c>
      <c r="B898" s="1" t="str">
        <f>VLOOKUP($A898,'[2]Protocol Search'!$A:$K,5,FALSE)</f>
        <v>PI SIGNOFF</v>
      </c>
      <c r="C898" s="1" t="str">
        <f>VLOOKUP($A898,'[2]Protocol Search'!$A:$K,9,FALSE)</f>
        <v>Industry</v>
      </c>
      <c r="D898" s="1" t="str">
        <f>VLOOKUP($A898,'[2]Protocol Search'!$A:$K,7,FALSE)</f>
        <v>Regeneron</v>
      </c>
      <c r="E898" s="1" t="str">
        <f>VLOOKUP($A898,'[2]Protocol Search'!$A:$K,3,FALSE)</f>
        <v>Pediatrics-Hematology/Oncology</v>
      </c>
      <c r="F898" s="1" t="str">
        <f>VLOOKUP($A898,'[2]Protocol Search'!$A:$K,4,FALSE)</f>
        <v>Franson, Andrea</v>
      </c>
      <c r="G898" s="1" t="str">
        <f>VLOOKUP($A898,'[2]Protocol Search'!$A:$K,10,FALSE)</f>
        <v>CTSU - Childrens</v>
      </c>
      <c r="H898" s="2">
        <v>43832</v>
      </c>
      <c r="I898" s="2">
        <v>44147</v>
      </c>
      <c r="K898" s="2">
        <v>44088</v>
      </c>
      <c r="N898" s="2">
        <v>44165</v>
      </c>
      <c r="O898" s="2">
        <v>44224</v>
      </c>
      <c r="P898" s="2">
        <v>44156</v>
      </c>
      <c r="Q898" s="2">
        <v>44177</v>
      </c>
      <c r="R898" s="2">
        <v>44229</v>
      </c>
      <c r="S898" s="2">
        <v>44279</v>
      </c>
      <c r="T898" s="2">
        <v>44201</v>
      </c>
      <c r="U898" s="2">
        <v>44074</v>
      </c>
      <c r="V898" s="2">
        <v>44273</v>
      </c>
      <c r="W898" s="2">
        <v>44200</v>
      </c>
      <c r="X898" s="2">
        <v>44273</v>
      </c>
      <c r="Z898" s="2">
        <v>44292</v>
      </c>
      <c r="AD898" s="2">
        <v>44168</v>
      </c>
      <c r="AF898" s="2">
        <v>44147</v>
      </c>
      <c r="AG898" s="2">
        <v>44148</v>
      </c>
      <c r="AH898" s="2">
        <v>43859</v>
      </c>
    </row>
    <row r="899" spans="1:34" x14ac:dyDescent="0.25">
      <c r="A899" s="1" t="s">
        <v>828</v>
      </c>
      <c r="B899" s="1" t="str">
        <f>VLOOKUP($A899,'[2]Protocol Search'!$A:$K,5,FALSE)</f>
        <v>OPEN TO ACCRUAL</v>
      </c>
      <c r="C899" s="1" t="str">
        <f>VLOOKUP($A899,'[2]Protocol Search'!$A:$K,9,FALSE)</f>
        <v>National</v>
      </c>
      <c r="D899" s="1" t="str">
        <f>VLOOKUP($A899,'[2]Protocol Search'!$A:$K,7,FALSE)</f>
        <v>University of Michigan</v>
      </c>
      <c r="E899" s="1" t="str">
        <f>VLOOKUP($A899,'[2]Protocol Search'!$A:$K,3,FALSE)</f>
        <v>Family Medicine</v>
      </c>
      <c r="F899" s="1" t="str">
        <f>VLOOKUP($A899,'[2]Protocol Search'!$A:$K,4,FALSE)</f>
        <v>Gold, Katherine</v>
      </c>
      <c r="G899" s="1" t="str">
        <f>VLOOKUP($A899,'[2]Protocol Search'!$A:$K,10,FALSE)</f>
        <v>CTSU - Behavior, Function, and Pain</v>
      </c>
      <c r="H899" s="2">
        <v>44102</v>
      </c>
      <c r="I899" s="2">
        <v>44131</v>
      </c>
      <c r="K899" s="2">
        <v>44123</v>
      </c>
      <c r="N899" s="2" t="s">
        <v>0</v>
      </c>
      <c r="O899" s="2">
        <v>44131</v>
      </c>
      <c r="P899" s="2" t="s">
        <v>0</v>
      </c>
      <c r="Q899" s="2" t="s">
        <v>0</v>
      </c>
      <c r="R899" s="2" t="s">
        <v>0</v>
      </c>
      <c r="S899" s="2" t="s">
        <v>0</v>
      </c>
      <c r="T899" s="2" t="s">
        <v>0</v>
      </c>
      <c r="U899" s="2">
        <v>44111</v>
      </c>
      <c r="V899" s="2" t="s">
        <v>0</v>
      </c>
      <c r="W899" s="2" t="s">
        <v>0</v>
      </c>
      <c r="X899" s="2" t="s">
        <v>0</v>
      </c>
      <c r="Z899" s="2">
        <v>44159</v>
      </c>
      <c r="AA899" s="2" t="s">
        <v>0</v>
      </c>
      <c r="AB899" s="2" t="s">
        <v>0</v>
      </c>
      <c r="AC899" s="2">
        <v>44252</v>
      </c>
      <c r="AD899" s="2" t="s">
        <v>0</v>
      </c>
      <c r="AF899" s="2" t="s">
        <v>0</v>
      </c>
      <c r="AG899" s="2" t="s">
        <v>0</v>
      </c>
      <c r="AH899" s="2" t="s">
        <v>0</v>
      </c>
    </row>
    <row r="900" spans="1:34" x14ac:dyDescent="0.25">
      <c r="A900" s="1" t="s">
        <v>827</v>
      </c>
      <c r="B900" s="1" t="str">
        <f>VLOOKUP($A900,'[2]Protocol Search'!$A:$K,5,FALSE)</f>
        <v>PRMC APPROVAL</v>
      </c>
      <c r="C900" s="1" t="str">
        <f>VLOOKUP($A900,'[2]Protocol Search'!$A:$K,9,FALSE)</f>
        <v>Institutional</v>
      </c>
      <c r="D900" s="1" t="str">
        <f>VLOOKUP($A900,'[2]Protocol Search'!$A:$K,7,FALSE)</f>
        <v>New York University</v>
      </c>
      <c r="E900" s="1" t="str">
        <f>VLOOKUP($A900,'[2]Protocol Search'!$A:$K,3,FALSE)</f>
        <v>Pediatrics-Cardiology</v>
      </c>
      <c r="F900" s="1" t="str">
        <f>VLOOKUP($A900,'[2]Protocol Search'!$A:$K,4,FALSE)</f>
        <v>Owens, Sonal</v>
      </c>
      <c r="G900" s="1" t="str">
        <f>VLOOKUP($A900,'[2]Protocol Search'!$A:$K,10,FALSE)</f>
        <v>CTSU - Childrens</v>
      </c>
      <c r="H900" s="2">
        <v>44099</v>
      </c>
      <c r="I900" s="2">
        <v>44286</v>
      </c>
      <c r="K900" s="2">
        <v>44280</v>
      </c>
      <c r="N900" s="2" t="s">
        <v>0</v>
      </c>
      <c r="P900" s="2">
        <v>44308</v>
      </c>
      <c r="Q900" s="2">
        <v>44315</v>
      </c>
      <c r="U900" s="2">
        <v>44280</v>
      </c>
      <c r="W900" s="2">
        <v>44280</v>
      </c>
      <c r="AD900" s="2">
        <v>44314</v>
      </c>
      <c r="AF900" s="2">
        <v>44287</v>
      </c>
      <c r="AG900" s="2">
        <v>44294</v>
      </c>
      <c r="AH900" s="2" t="s">
        <v>0</v>
      </c>
    </row>
    <row r="901" spans="1:34" x14ac:dyDescent="0.25">
      <c r="A901" s="1" t="s">
        <v>826</v>
      </c>
      <c r="B901" s="1" t="str">
        <f>VLOOKUP($A901,'[2]Protocol Search'!$A:$K,5,FALSE)</f>
        <v>OPEN TO ACCRUAL</v>
      </c>
      <c r="C901" s="1" t="str">
        <f>VLOOKUP($A901,'[2]Protocol Search'!$A:$K,9,FALSE)</f>
        <v>Externally Peer-Reviewed</v>
      </c>
      <c r="D901" s="1" t="str">
        <f>VLOOKUP($A901,'[2]Protocol Search'!$A:$K,7,FALSE)</f>
        <v>DHHS - National Institutes of Health</v>
      </c>
      <c r="E901" s="1" t="str">
        <f>VLOOKUP($A901,'[2]Protocol Search'!$A:$K,3,FALSE)</f>
        <v>Int Med-General Medicine</v>
      </c>
      <c r="F901" s="1" t="str">
        <f>VLOOKUP($A901,'[2]Protocol Search'!$A:$K,4,FALSE)</f>
        <v>Kullgren, Jeffrey</v>
      </c>
      <c r="G901" s="1" t="str">
        <f>VLOOKUP($A901,'[2]Protocol Search'!$A:$K,10,FALSE)</f>
        <v>CTSU - Behavior, Function, and Pain</v>
      </c>
      <c r="H901" s="2">
        <v>43375</v>
      </c>
      <c r="I901" s="2">
        <v>44228</v>
      </c>
      <c r="K901" s="2">
        <v>44223</v>
      </c>
      <c r="N901" s="2" t="s">
        <v>0</v>
      </c>
      <c r="O901" s="2">
        <v>44204</v>
      </c>
      <c r="P901" s="2">
        <v>44235</v>
      </c>
      <c r="Q901" s="2">
        <v>44246</v>
      </c>
      <c r="R901" s="2" t="s">
        <v>0</v>
      </c>
      <c r="S901" s="2">
        <v>44270</v>
      </c>
      <c r="T901" s="2" t="s">
        <v>0</v>
      </c>
      <c r="U901" s="2">
        <v>44221</v>
      </c>
      <c r="V901" s="2" t="s">
        <v>0</v>
      </c>
      <c r="W901" s="2" t="s">
        <v>0</v>
      </c>
      <c r="X901" s="2" t="s">
        <v>0</v>
      </c>
      <c r="Z901" s="2">
        <v>44265</v>
      </c>
      <c r="AB901" s="2">
        <v>43748</v>
      </c>
      <c r="AC901" s="2">
        <v>44319</v>
      </c>
      <c r="AD901" s="2">
        <v>44246</v>
      </c>
      <c r="AF901" s="2">
        <v>44231</v>
      </c>
      <c r="AG901" s="2">
        <v>44231</v>
      </c>
      <c r="AH901" s="2" t="s">
        <v>0</v>
      </c>
    </row>
    <row r="902" spans="1:34" x14ac:dyDescent="0.25">
      <c r="A902" s="1" t="s">
        <v>825</v>
      </c>
      <c r="B902" s="1" t="str">
        <f>VLOOKUP($A902,'[2]Protocol Search'!$A:$K,5,FALSE)</f>
        <v>OPEN TO ACCRUAL</v>
      </c>
      <c r="C902" s="1" t="str">
        <f>VLOOKUP($A902,'[2]Protocol Search'!$A:$K,9,FALSE)</f>
        <v>Industry</v>
      </c>
      <c r="D902" s="1" t="str">
        <f>VLOOKUP($A902,'[2]Protocol Search'!$A:$K,7,FALSE)</f>
        <v>Medpace, Inc</v>
      </c>
      <c r="E902" s="1" t="str">
        <f>VLOOKUP($A902,'[2]Protocol Search'!$A:$K,3,FALSE)</f>
        <v>Int Med-Metabolism, Endo &amp; Diabetes</v>
      </c>
      <c r="F902" s="1" t="str">
        <f>VLOOKUP($A902,'[2]Protocol Search'!$A:$K,4,FALSE)</f>
        <v>Oral, Elif</v>
      </c>
      <c r="G902" s="1" t="str">
        <f>VLOOKUP($A902,'[2]Protocol Search'!$A:$K,10,FALSE)</f>
        <v>CTSU - Ambulatory and Chronic Disease</v>
      </c>
      <c r="H902" s="2">
        <v>43998</v>
      </c>
      <c r="I902" s="2">
        <v>44099</v>
      </c>
      <c r="K902" s="2">
        <v>44098</v>
      </c>
      <c r="N902" s="2">
        <v>44113</v>
      </c>
      <c r="O902" s="2">
        <v>44148</v>
      </c>
      <c r="P902" s="2">
        <v>44111</v>
      </c>
      <c r="Q902" s="2">
        <v>44136</v>
      </c>
      <c r="R902" s="2">
        <v>44144</v>
      </c>
      <c r="S902" s="2">
        <v>44278</v>
      </c>
      <c r="T902" s="2">
        <v>44144</v>
      </c>
      <c r="U902" s="2">
        <v>44098</v>
      </c>
      <c r="V902" s="2">
        <v>44251</v>
      </c>
      <c r="W902" s="2">
        <v>44144</v>
      </c>
      <c r="X902" s="2">
        <v>44251</v>
      </c>
      <c r="Z902" s="2">
        <v>44221</v>
      </c>
      <c r="AA902" s="2">
        <v>44270</v>
      </c>
      <c r="AB902" s="2">
        <v>44272</v>
      </c>
      <c r="AC902" s="2">
        <v>44279</v>
      </c>
      <c r="AD902" s="2">
        <v>44117</v>
      </c>
      <c r="AF902" s="2">
        <v>44102</v>
      </c>
      <c r="AG902" s="2">
        <v>44109</v>
      </c>
      <c r="AH902" s="2" t="s">
        <v>0</v>
      </c>
    </row>
    <row r="903" spans="1:34" x14ac:dyDescent="0.25">
      <c r="A903" s="1" t="s">
        <v>824</v>
      </c>
      <c r="B903" s="1" t="str">
        <f>VLOOKUP($A903,'[2]Protocol Search'!$A:$K,5,FALSE)</f>
        <v>OPEN TO ACCRUAL</v>
      </c>
      <c r="C903" s="1" t="str">
        <f>VLOOKUP($A903,'[2]Protocol Search'!$A:$K,9,FALSE)</f>
        <v>Externally Peer-Reviewed</v>
      </c>
      <c r="D903" s="1" t="str">
        <f>VLOOKUP($A903,'[2]Protocol Search'!$A:$K,7,FALSE)</f>
        <v>Pediatric Heart Network</v>
      </c>
      <c r="E903" s="1" t="str">
        <f>VLOOKUP($A903,'[2]Protocol Search'!$A:$K,3,FALSE)</f>
        <v>Pediatrics-Cardiology</v>
      </c>
      <c r="F903" s="1" t="str">
        <f>VLOOKUP($A903,'[2]Protocol Search'!$A:$K,4,FALSE)</f>
        <v>Russell, Mark</v>
      </c>
      <c r="G903" s="1" t="str">
        <f>VLOOKUP($A903,'[2]Protocol Search'!$A:$K,10,FALSE)</f>
        <v>CTSU - Childrens</v>
      </c>
      <c r="H903" s="2">
        <v>44103</v>
      </c>
      <c r="I903" s="2">
        <v>44106</v>
      </c>
      <c r="K903" s="2">
        <v>44105</v>
      </c>
      <c r="N903" s="2" t="s">
        <v>0</v>
      </c>
      <c r="O903" s="2">
        <v>44165</v>
      </c>
      <c r="P903" s="2">
        <v>44125</v>
      </c>
      <c r="Q903" s="2">
        <v>44151</v>
      </c>
      <c r="R903" s="2" t="s">
        <v>0</v>
      </c>
      <c r="S903" s="2">
        <v>44228</v>
      </c>
      <c r="T903" s="2">
        <v>44172</v>
      </c>
      <c r="U903" s="2">
        <v>44105</v>
      </c>
      <c r="V903" s="2">
        <v>44172</v>
      </c>
      <c r="W903" s="2">
        <v>44160</v>
      </c>
      <c r="X903" s="2">
        <v>44173</v>
      </c>
      <c r="Z903" s="2">
        <v>44221</v>
      </c>
      <c r="AA903" s="2" t="s">
        <v>0</v>
      </c>
      <c r="AB903" s="2">
        <v>44228</v>
      </c>
      <c r="AC903" s="2">
        <v>44228</v>
      </c>
      <c r="AD903" s="2">
        <v>44131</v>
      </c>
      <c r="AF903" s="2">
        <v>44109</v>
      </c>
      <c r="AG903" s="2">
        <v>44123</v>
      </c>
      <c r="AH903" s="2" t="s">
        <v>0</v>
      </c>
    </row>
    <row r="904" spans="1:34" x14ac:dyDescent="0.25">
      <c r="A904" s="1" t="s">
        <v>823</v>
      </c>
      <c r="B904" s="1" t="str">
        <f>VLOOKUP($A904,'[2]Protocol Search'!$A:$K,5,FALSE)</f>
        <v>PI SIGNOFF</v>
      </c>
      <c r="C904" s="1" t="str">
        <f>VLOOKUP($A904,'[2]Protocol Search'!$A:$K,9,FALSE)</f>
        <v>Industry</v>
      </c>
      <c r="D904" s="1" t="str">
        <f>VLOOKUP($A904,'[2]Protocol Search'!$A:$K,7,FALSE)</f>
        <v>PTC Therapeutics</v>
      </c>
      <c r="E904" s="1" t="str">
        <f>VLOOKUP($A904,'[2]Protocol Search'!$A:$K,3,FALSE)</f>
        <v>Pediatrics-Neurology</v>
      </c>
      <c r="F904" s="1" t="str">
        <f>VLOOKUP($A904,'[2]Protocol Search'!$A:$K,4,FALSE)</f>
        <v>Neil, Erin</v>
      </c>
      <c r="G904" s="1" t="str">
        <f>VLOOKUP($A904,'[2]Protocol Search'!$A:$K,10,FALSE)</f>
        <v>CTSU - Childrens</v>
      </c>
      <c r="H904" s="2">
        <v>44050</v>
      </c>
      <c r="I904" s="2">
        <v>44109</v>
      </c>
      <c r="K904" s="2">
        <v>44105</v>
      </c>
      <c r="N904" s="2">
        <v>44116</v>
      </c>
      <c r="O904" s="2">
        <v>44126</v>
      </c>
      <c r="P904" s="2">
        <v>44126</v>
      </c>
      <c r="Q904" s="2">
        <v>44154</v>
      </c>
      <c r="R904" s="2">
        <v>44167</v>
      </c>
      <c r="T904" s="2">
        <v>44167</v>
      </c>
      <c r="U904" s="2">
        <v>44105</v>
      </c>
      <c r="V904" s="2">
        <v>44307</v>
      </c>
      <c r="W904" s="2">
        <v>44159</v>
      </c>
      <c r="X904" s="2">
        <v>44314</v>
      </c>
      <c r="Z904" s="2">
        <v>44288</v>
      </c>
      <c r="AD904" s="2" t="s">
        <v>0</v>
      </c>
      <c r="AF904" s="2">
        <v>44109</v>
      </c>
      <c r="AG904" s="2" t="s">
        <v>0</v>
      </c>
      <c r="AH904" s="2">
        <v>44090</v>
      </c>
    </row>
    <row r="905" spans="1:34" x14ac:dyDescent="0.25">
      <c r="A905" s="1" t="s">
        <v>822</v>
      </c>
      <c r="B905" s="1" t="str">
        <f>VLOOKUP($A905,'[2]Protocol Search'!$A:$K,5,FALSE)</f>
        <v>OPEN TO ACCRUAL</v>
      </c>
      <c r="C905" s="1" t="str">
        <f>VLOOKUP($A905,'[2]Protocol Search'!$A:$K,9,FALSE)</f>
        <v>National</v>
      </c>
      <c r="D905" s="1" t="str">
        <f>VLOOKUP($A905,'[2]Protocol Search'!$A:$K,7,FALSE)</f>
        <v>University of Michigan</v>
      </c>
      <c r="E905" s="1" t="str">
        <f>VLOOKUP($A905,'[2]Protocol Search'!$A:$K,3,FALSE)</f>
        <v>Psychiatry</v>
      </c>
      <c r="F905" s="1" t="str">
        <f>VLOOKUP($A905,'[2]Protocol Search'!$A:$K,4,FALSE)</f>
        <v>Lin, Lewei</v>
      </c>
      <c r="G905" s="1" t="str">
        <f>VLOOKUP($A905,'[2]Protocol Search'!$A:$K,10,FALSE)</f>
        <v>CTSU - Behavior, Function, and Pain</v>
      </c>
      <c r="H905" s="2">
        <v>44251</v>
      </c>
      <c r="I905" s="2">
        <v>44267</v>
      </c>
      <c r="K905" s="2">
        <v>44265</v>
      </c>
      <c r="N905" s="2" t="s">
        <v>0</v>
      </c>
      <c r="O905" s="2">
        <v>44169</v>
      </c>
      <c r="P905" s="2" t="s">
        <v>0</v>
      </c>
      <c r="Q905" s="2" t="s">
        <v>0</v>
      </c>
      <c r="R905" s="2" t="s">
        <v>0</v>
      </c>
      <c r="S905" s="2" t="s">
        <v>0</v>
      </c>
      <c r="T905" s="2" t="s">
        <v>0</v>
      </c>
      <c r="U905" s="2">
        <v>44265</v>
      </c>
      <c r="V905" s="2" t="s">
        <v>0</v>
      </c>
      <c r="W905" s="2" t="s">
        <v>0</v>
      </c>
      <c r="X905" s="2" t="s">
        <v>0</v>
      </c>
      <c r="Z905" s="2">
        <v>44278</v>
      </c>
      <c r="AA905" s="2" t="s">
        <v>0</v>
      </c>
      <c r="AB905" s="2" t="s">
        <v>0</v>
      </c>
      <c r="AC905" s="2">
        <v>44278</v>
      </c>
      <c r="AD905" s="2" t="s">
        <v>0</v>
      </c>
      <c r="AF905" s="2" t="s">
        <v>0</v>
      </c>
      <c r="AG905" s="2" t="s">
        <v>0</v>
      </c>
      <c r="AH905" s="2" t="s">
        <v>0</v>
      </c>
    </row>
    <row r="906" spans="1:34" x14ac:dyDescent="0.25">
      <c r="A906" s="1" t="s">
        <v>821</v>
      </c>
      <c r="B906" s="1" t="str">
        <f>VLOOKUP($A906,'[2]Protocol Search'!$A:$K,5,FALSE)</f>
        <v>PI SIGNOFF</v>
      </c>
      <c r="C906" s="1" t="str">
        <f>VLOOKUP($A906,'[2]Protocol Search'!$A:$K,9,FALSE)</f>
        <v>Institutional</v>
      </c>
      <c r="D906" s="1" t="str">
        <f>VLOOKUP($A906,'[2]Protocol Search'!$A:$K,7,FALSE)</f>
        <v>Baylor Scott and White Research Institute</v>
      </c>
      <c r="E906" s="1" t="str">
        <f>VLOOKUP($A906,'[2]Protocol Search'!$A:$K,3,FALSE)</f>
        <v>Cardiac Surgery</v>
      </c>
      <c r="F906" s="1" t="str">
        <f>VLOOKUP($A906,'[2]Protocol Search'!$A:$K,4,FALSE)</f>
        <v>Ailawadi, Gorav</v>
      </c>
      <c r="G906" s="1" t="str">
        <f>VLOOKUP($A906,'[2]Protocol Search'!$A:$K,10,FALSE)</f>
        <v>CTSU - Heart, Vessel, Blood</v>
      </c>
      <c r="H906" s="2">
        <v>44104</v>
      </c>
      <c r="I906" s="2">
        <v>44187</v>
      </c>
      <c r="K906" s="2">
        <v>44105</v>
      </c>
      <c r="N906" s="2">
        <v>44188</v>
      </c>
      <c r="O906" s="2">
        <v>44209</v>
      </c>
      <c r="P906" s="2">
        <v>43842</v>
      </c>
      <c r="Q906" s="2">
        <v>44211</v>
      </c>
      <c r="R906" s="2">
        <v>44230</v>
      </c>
      <c r="S906" s="2">
        <v>44237</v>
      </c>
      <c r="T906" s="2">
        <v>44225</v>
      </c>
      <c r="U906" s="2">
        <v>44105</v>
      </c>
      <c r="V906" s="2">
        <v>44236</v>
      </c>
      <c r="W906" s="2">
        <v>44215</v>
      </c>
      <c r="X906" s="2">
        <v>44236</v>
      </c>
      <c r="Z906" s="2">
        <v>44245</v>
      </c>
      <c r="AD906" s="2">
        <v>44209</v>
      </c>
      <c r="AF906" s="2">
        <v>44200</v>
      </c>
      <c r="AG906" s="2">
        <v>44202</v>
      </c>
      <c r="AH906" s="2" t="s">
        <v>0</v>
      </c>
    </row>
    <row r="907" spans="1:34" x14ac:dyDescent="0.25">
      <c r="A907" s="1" t="s">
        <v>820</v>
      </c>
      <c r="B907" s="1" t="str">
        <f>VLOOKUP($A907,'[2]Protocol Search'!$A:$K,5,FALSE)</f>
        <v>ABANDONED</v>
      </c>
      <c r="C907" s="1" t="str">
        <f>VLOOKUP($A907,'[2]Protocol Search'!$A:$K,9,FALSE)</f>
        <v>Institutional</v>
      </c>
      <c r="D907" s="1" t="str">
        <f>VLOOKUP($A907,'[2]Protocol Search'!$A:$K,7,FALSE)</f>
        <v>Columbia University</v>
      </c>
      <c r="E907" s="1" t="str">
        <f>VLOOKUP($A907,'[2]Protocol Search'!$A:$K,3,FALSE)</f>
        <v>Neurology</v>
      </c>
      <c r="F907" s="1" t="str">
        <f>VLOOKUP($A907,'[2]Protocol Search'!$A:$K,4,FALSE)</f>
        <v>Goutman, Stephen</v>
      </c>
      <c r="G907" s="1" t="str">
        <f>VLOOKUP($A907,'[2]Protocol Search'!$A:$K,10,FALSE)</f>
        <v>CTSU - Neurosciences and Sensory</v>
      </c>
      <c r="H907" s="2">
        <v>44252</v>
      </c>
      <c r="I907" s="2">
        <v>44286</v>
      </c>
      <c r="K907" s="2">
        <v>44273</v>
      </c>
      <c r="U907" s="2">
        <v>44271</v>
      </c>
      <c r="AF907" s="2">
        <v>44286</v>
      </c>
      <c r="AH907" s="2" t="s">
        <v>0</v>
      </c>
    </row>
    <row r="908" spans="1:34" x14ac:dyDescent="0.25">
      <c r="A908" s="1" t="s">
        <v>819</v>
      </c>
      <c r="B908" s="1" t="str">
        <f>VLOOKUP($A908,'[2]Protocol Search'!$A:$K,5,FALSE)</f>
        <v>OPEN TO ACCRUAL</v>
      </c>
      <c r="C908" s="1" t="str">
        <f>VLOOKUP($A908,'[2]Protocol Search'!$A:$K,9,FALSE)</f>
        <v>Industry</v>
      </c>
      <c r="D908" s="1" t="str">
        <f>VLOOKUP($A908,'[2]Protocol Search'!$A:$K,7,FALSE)</f>
        <v>TecTraum</v>
      </c>
      <c r="E908" s="1" t="str">
        <f>VLOOKUP($A908,'[2]Protocol Search'!$A:$K,3,FALSE)</f>
        <v>Pediatrics-Adolescent Medicine</v>
      </c>
      <c r="F908" s="1" t="str">
        <f>VLOOKUP($A908,'[2]Protocol Search'!$A:$K,4,FALSE)</f>
        <v>Ichesco, Ingrid</v>
      </c>
      <c r="G908" s="1" t="str">
        <f>VLOOKUP($A908,'[2]Protocol Search'!$A:$K,10,FALSE)</f>
        <v>CTSU - Childrens</v>
      </c>
      <c r="H908" s="2">
        <v>43606</v>
      </c>
      <c r="I908" s="2">
        <v>44088</v>
      </c>
      <c r="K908" s="2">
        <v>44088</v>
      </c>
      <c r="N908" s="2" t="s">
        <v>0</v>
      </c>
      <c r="O908" s="2">
        <v>44168</v>
      </c>
      <c r="P908" s="2" t="s">
        <v>0</v>
      </c>
      <c r="Q908" s="2" t="s">
        <v>0</v>
      </c>
      <c r="R908" s="2">
        <v>43984</v>
      </c>
      <c r="S908" s="2" t="s">
        <v>0</v>
      </c>
      <c r="T908" s="2">
        <v>43984</v>
      </c>
      <c r="U908" s="2">
        <v>44088</v>
      </c>
      <c r="V908" s="2">
        <v>44021</v>
      </c>
      <c r="W908" s="2">
        <v>43983</v>
      </c>
      <c r="X908" s="2">
        <v>44085</v>
      </c>
      <c r="Z908" s="2">
        <v>44236</v>
      </c>
      <c r="AB908" s="2">
        <v>44274</v>
      </c>
      <c r="AD908" s="2" t="s">
        <v>0</v>
      </c>
      <c r="AF908" s="2" t="s">
        <v>0</v>
      </c>
      <c r="AG908" s="2" t="s">
        <v>0</v>
      </c>
      <c r="AH908" s="2">
        <v>43641</v>
      </c>
    </row>
    <row r="909" spans="1:34" x14ac:dyDescent="0.25">
      <c r="A909" s="1" t="s">
        <v>818</v>
      </c>
      <c r="B909" s="1" t="str">
        <f>VLOOKUP($A909,'[2]Protocol Search'!$A:$K,5,FALSE)</f>
        <v>OPEN TO ACCRUAL</v>
      </c>
      <c r="C909" s="1" t="str">
        <f>VLOOKUP($A909,'[2]Protocol Search'!$A:$K,9,FALSE)</f>
        <v>Institutional</v>
      </c>
      <c r="D909" s="1" t="str">
        <f>VLOOKUP($A909,'[2]Protocol Search'!$A:$K,7,FALSE)</f>
        <v>Children's Oncology Group (COG)</v>
      </c>
      <c r="E909" s="1" t="str">
        <f>VLOOKUP($A909,'[2]Protocol Search'!$A:$K,3,FALSE)</f>
        <v>Pediatrics-Hematology/Oncology</v>
      </c>
      <c r="F909" s="1" t="str">
        <f>VLOOKUP($A909,'[2]Protocol Search'!$A:$K,4,FALSE)</f>
        <v>Sedig, Laura</v>
      </c>
      <c r="G909" s="1" t="str">
        <f>VLOOKUP($A909,'[2]Protocol Search'!$A:$K,10,FALSE)</f>
        <v>CTSU - Childrens</v>
      </c>
      <c r="H909" s="2">
        <v>44113</v>
      </c>
      <c r="I909" s="2">
        <v>44139</v>
      </c>
      <c r="K909" s="2" t="s">
        <v>0</v>
      </c>
      <c r="N909" s="2">
        <v>44211</v>
      </c>
      <c r="O909" s="2">
        <v>44124</v>
      </c>
      <c r="P909" s="2">
        <v>44186</v>
      </c>
      <c r="Q909" s="2">
        <v>43835</v>
      </c>
      <c r="R909" s="2" t="s">
        <v>0</v>
      </c>
      <c r="S909" s="2">
        <v>44277</v>
      </c>
      <c r="T909" s="2">
        <v>44242</v>
      </c>
      <c r="U909" s="2" t="s">
        <v>0</v>
      </c>
      <c r="V909" s="2">
        <v>44242</v>
      </c>
      <c r="W909" s="2">
        <v>44225</v>
      </c>
      <c r="X909" s="2">
        <v>44249</v>
      </c>
      <c r="Z909" s="2">
        <v>44287</v>
      </c>
      <c r="AC909" s="2">
        <v>44299</v>
      </c>
      <c r="AD909" s="2" t="s">
        <v>0</v>
      </c>
      <c r="AF909" s="2">
        <v>44147</v>
      </c>
      <c r="AG909" s="2">
        <v>44153</v>
      </c>
      <c r="AH909" s="2" t="s">
        <v>0</v>
      </c>
    </row>
    <row r="910" spans="1:34" x14ac:dyDescent="0.25">
      <c r="A910" s="1" t="s">
        <v>817</v>
      </c>
      <c r="B910" s="1" t="str">
        <f>VLOOKUP($A910,'[2]Protocol Search'!$A:$K,5,FALSE)</f>
        <v>OPEN TO ACCRUAL</v>
      </c>
      <c r="C910" s="1" t="str">
        <f>VLOOKUP($A910,'[2]Protocol Search'!$A:$K,9,FALSE)</f>
        <v>Industry</v>
      </c>
      <c r="D910" s="1" t="str">
        <f>VLOOKUP($A910,'[2]Protocol Search'!$A:$K,7,FALSE)</f>
        <v>Applied Therapeutics, Inc.</v>
      </c>
      <c r="E910" s="1" t="str">
        <f>VLOOKUP($A910,'[2]Protocol Search'!$A:$K,3,FALSE)</f>
        <v>Pediatrics-Genetics</v>
      </c>
      <c r="F910" s="1" t="str">
        <f>VLOOKUP($A910,'[2]Protocol Search'!$A:$K,4,FALSE)</f>
        <v>Ahmad, Ayesha</v>
      </c>
      <c r="G910" s="1" t="str">
        <f>VLOOKUP($A910,'[2]Protocol Search'!$A:$K,10,FALSE)</f>
        <v>CTSU - Childrens</v>
      </c>
      <c r="H910" s="2">
        <v>44062</v>
      </c>
      <c r="I910" s="2">
        <v>44109</v>
      </c>
      <c r="K910" s="2">
        <v>44106</v>
      </c>
      <c r="N910" s="2">
        <v>44131</v>
      </c>
      <c r="O910" s="2">
        <v>44132</v>
      </c>
      <c r="P910" s="2">
        <v>44118</v>
      </c>
      <c r="Q910" s="2">
        <v>44179</v>
      </c>
      <c r="R910" s="2">
        <v>44253</v>
      </c>
      <c r="S910" s="2">
        <v>44284</v>
      </c>
      <c r="T910" s="2">
        <v>44253</v>
      </c>
      <c r="U910" s="2">
        <v>44106</v>
      </c>
      <c r="V910" s="2">
        <v>44260</v>
      </c>
      <c r="W910" s="2">
        <v>44253</v>
      </c>
      <c r="X910" s="2">
        <v>44263</v>
      </c>
      <c r="Z910" s="2">
        <v>44281</v>
      </c>
      <c r="AA910" s="2">
        <v>44281</v>
      </c>
      <c r="AB910" s="2">
        <v>44280</v>
      </c>
      <c r="AC910" s="2">
        <v>44286</v>
      </c>
      <c r="AD910" s="2">
        <v>44125</v>
      </c>
      <c r="AF910" s="2">
        <v>44109</v>
      </c>
      <c r="AG910" s="2">
        <v>44109</v>
      </c>
      <c r="AH910" s="2" t="s">
        <v>0</v>
      </c>
    </row>
    <row r="911" spans="1:34" x14ac:dyDescent="0.25">
      <c r="A911" s="1" t="s">
        <v>816</v>
      </c>
      <c r="B911" s="1" t="str">
        <f>VLOOKUP($A911,'[2]Protocol Search'!$A:$K,5,FALSE)</f>
        <v>IRB INITIAL APPROVAL</v>
      </c>
      <c r="C911" s="1" t="str">
        <f>VLOOKUP($A911,'[2]Protocol Search'!$A:$K,9,FALSE)</f>
        <v>National</v>
      </c>
      <c r="D911" s="1" t="str">
        <f>VLOOKUP($A911,'[2]Protocol Search'!$A:$K,7,FALSE)</f>
        <v>University of Michigan</v>
      </c>
      <c r="E911" s="1" t="str">
        <f>VLOOKUP($A911,'[2]Protocol Search'!$A:$K,3,FALSE)</f>
        <v>Int Med-Cardiology</v>
      </c>
      <c r="F911" s="1" t="str">
        <f>VLOOKUP($A911,'[2]Protocol Search'!$A:$K,4,FALSE)</f>
        <v>Hofmann Bowman, Marion</v>
      </c>
      <c r="G911" s="1" t="str">
        <f>VLOOKUP($A911,'[2]Protocol Search'!$A:$K,10,FALSE)</f>
        <v>CTSU - Heart, Vessel, Blood</v>
      </c>
      <c r="H911" s="2">
        <v>44089</v>
      </c>
      <c r="I911" s="2">
        <v>44179</v>
      </c>
      <c r="K911" s="2">
        <v>44167</v>
      </c>
      <c r="N911" s="2" t="s">
        <v>0</v>
      </c>
      <c r="O911" s="2">
        <v>44180</v>
      </c>
      <c r="P911" s="2">
        <v>44189</v>
      </c>
      <c r="Q911" s="2">
        <v>44202</v>
      </c>
      <c r="R911" s="2" t="s">
        <v>0</v>
      </c>
      <c r="S911" s="2">
        <v>44279</v>
      </c>
      <c r="T911" s="2">
        <v>44215</v>
      </c>
      <c r="U911" s="2">
        <v>44167</v>
      </c>
      <c r="V911" s="2">
        <v>44216</v>
      </c>
      <c r="W911" s="2">
        <v>44203</v>
      </c>
      <c r="X911" s="2" t="s">
        <v>0</v>
      </c>
      <c r="AA911" s="2" t="s">
        <v>0</v>
      </c>
      <c r="AB911" s="2" t="s">
        <v>0</v>
      </c>
      <c r="AD911" s="2">
        <v>44202</v>
      </c>
      <c r="AF911" s="2">
        <v>44179</v>
      </c>
      <c r="AG911" s="2">
        <v>44180</v>
      </c>
      <c r="AH911" s="2" t="s">
        <v>0</v>
      </c>
    </row>
    <row r="912" spans="1:34" x14ac:dyDescent="0.25">
      <c r="A912" s="1" t="s">
        <v>815</v>
      </c>
      <c r="B912" s="1" t="str">
        <f>VLOOKUP($A912,'[2]Protocol Search'!$A:$K,5,FALSE)</f>
        <v>CLOSED TO ACCRUAL</v>
      </c>
      <c r="C912" s="1" t="str">
        <f>VLOOKUP($A912,'[2]Protocol Search'!$A:$K,9,FALSE)</f>
        <v>Externally Peer-Reviewed</v>
      </c>
      <c r="D912" s="1" t="str">
        <f>VLOOKUP($A912,'[2]Protocol Search'!$A:$K,7,FALSE)</f>
        <v>National Institute of Allergy and Infectious Diseases (NIAID)</v>
      </c>
      <c r="E912" s="1" t="str">
        <f>VLOOKUP($A912,'[2]Protocol Search'!$A:$K,3,FALSE)</f>
        <v>Surgery-Acute Care Surgery</v>
      </c>
      <c r="F912" s="1" t="str">
        <f>VLOOKUP($A912,'[2]Protocol Search'!$A:$K,4,FALSE)</f>
        <v>Park, Pauline</v>
      </c>
      <c r="G912" s="1" t="str">
        <f>VLOOKUP($A912,'[2]Protocol Search'!$A:$K,10,FALSE)</f>
        <v>CTSU - Acute, Critical Care, Surgery &amp; Transplant</v>
      </c>
      <c r="H912" s="2">
        <v>44116</v>
      </c>
      <c r="I912" s="2">
        <v>44127</v>
      </c>
      <c r="K912" s="2">
        <v>44118</v>
      </c>
      <c r="N912" s="2">
        <v>44132</v>
      </c>
      <c r="O912" s="2">
        <v>44132</v>
      </c>
      <c r="P912" s="2">
        <v>44133</v>
      </c>
      <c r="Q912" s="2">
        <v>44138</v>
      </c>
      <c r="R912" s="2" t="s">
        <v>0</v>
      </c>
      <c r="S912" s="2">
        <v>44186</v>
      </c>
      <c r="T912" s="2">
        <v>44132</v>
      </c>
      <c r="U912" s="2">
        <v>44116</v>
      </c>
      <c r="V912" s="2">
        <v>44132</v>
      </c>
      <c r="W912" s="2">
        <v>44132</v>
      </c>
      <c r="X912" s="2">
        <v>44132</v>
      </c>
      <c r="Z912" s="2">
        <v>44187</v>
      </c>
      <c r="AA912" s="2">
        <v>44159</v>
      </c>
      <c r="AB912" s="2">
        <v>44187</v>
      </c>
      <c r="AC912" s="2">
        <v>44187</v>
      </c>
      <c r="AD912" s="2">
        <v>44138</v>
      </c>
      <c r="AF912" s="2">
        <v>44132</v>
      </c>
      <c r="AG912" s="2">
        <v>44132</v>
      </c>
      <c r="AH912" s="2" t="s">
        <v>0</v>
      </c>
    </row>
    <row r="913" spans="1:34" x14ac:dyDescent="0.25">
      <c r="A913" s="1" t="s">
        <v>814</v>
      </c>
      <c r="B913" s="1" t="str">
        <f>VLOOKUP($A913,'[2]Protocol Search'!$A:$K,5,FALSE)</f>
        <v>PI SIGNOFF</v>
      </c>
      <c r="C913" s="1" t="str">
        <f>VLOOKUP($A913,'[2]Protocol Search'!$A:$K,9,FALSE)</f>
        <v>Industry</v>
      </c>
      <c r="D913" s="1" t="str">
        <f>VLOOKUP($A913,'[2]Protocol Search'!$A:$K,7,FALSE)</f>
        <v>Teva Pharmaceuticals, USA</v>
      </c>
      <c r="E913" s="1" t="str">
        <f>VLOOKUP($A913,'[2]Protocol Search'!$A:$K,3,FALSE)</f>
        <v>Int Med-Pulmonary/Critical Care</v>
      </c>
      <c r="F913" s="1" t="str">
        <f>VLOOKUP($A913,'[2]Protocol Search'!$A:$K,4,FALSE)</f>
        <v>Lugogo, Njira</v>
      </c>
      <c r="G913" s="1" t="str">
        <f>VLOOKUP($A913,'[2]Protocol Search'!$A:$K,10,FALSE)</f>
        <v>CTSU - Ambulatory and Chronic Disease</v>
      </c>
      <c r="H913" s="2">
        <v>43985</v>
      </c>
      <c r="I913" s="2">
        <v>44146</v>
      </c>
      <c r="K913" s="2">
        <v>44134</v>
      </c>
      <c r="N913" s="2">
        <v>44148</v>
      </c>
      <c r="O913" s="2">
        <v>44218</v>
      </c>
      <c r="P913" s="2">
        <v>44166</v>
      </c>
      <c r="Q913" s="2">
        <v>44258</v>
      </c>
      <c r="R913" s="2">
        <v>44043</v>
      </c>
      <c r="S913" s="2">
        <v>44276</v>
      </c>
      <c r="T913" s="2">
        <v>44039</v>
      </c>
      <c r="U913" s="2">
        <v>44125</v>
      </c>
      <c r="V913" s="2">
        <v>44098</v>
      </c>
      <c r="W913" s="2">
        <v>44039</v>
      </c>
      <c r="X913" s="2">
        <v>44182</v>
      </c>
      <c r="Z913" s="2">
        <v>44298</v>
      </c>
      <c r="AD913" s="2" t="s">
        <v>0</v>
      </c>
      <c r="AF913" s="2" t="s">
        <v>0</v>
      </c>
      <c r="AG913" s="2" t="s">
        <v>0</v>
      </c>
      <c r="AH913" s="2" t="s">
        <v>0</v>
      </c>
    </row>
    <row r="914" spans="1:34" x14ac:dyDescent="0.25">
      <c r="A914" s="1" t="s">
        <v>813</v>
      </c>
      <c r="B914" s="1" t="str">
        <f>VLOOKUP($A914,'[2]Protocol Search'!$A:$K,5,FALSE)</f>
        <v>CLOSED TO ACCRUAL</v>
      </c>
      <c r="C914" s="1" t="str">
        <f>VLOOKUP($A914,'[2]Protocol Search'!$A:$K,9,FALSE)</f>
        <v>Externally Peer-Reviewed</v>
      </c>
      <c r="D914" s="1" t="str">
        <f>VLOOKUP($A914,'[2]Protocol Search'!$A:$K,7,FALSE)</f>
        <v>DHHS - National Institutes of Health</v>
      </c>
      <c r="E914" s="1" t="str">
        <f>VLOOKUP($A914,'[2]Protocol Search'!$A:$K,3,FALSE)</f>
        <v>Physical Medicine &amp; Rehabilitation</v>
      </c>
      <c r="F914" s="1" t="str">
        <f>VLOOKUP($A914,'[2]Protocol Search'!$A:$K,4,FALSE)</f>
        <v>Kalpakjian, Claire</v>
      </c>
      <c r="G914" s="1" t="str">
        <f>VLOOKUP($A914,'[2]Protocol Search'!$A:$K,10,FALSE)</f>
        <v>CTSU - Behavior, Function, and Pain</v>
      </c>
      <c r="H914" s="2">
        <v>43005</v>
      </c>
      <c r="J914" s="2">
        <v>44155</v>
      </c>
      <c r="L914" s="2">
        <v>44153</v>
      </c>
      <c r="M914" s="2" t="s">
        <v>0</v>
      </c>
      <c r="O914" s="2">
        <v>44127</v>
      </c>
      <c r="P914" s="2" t="s">
        <v>0</v>
      </c>
      <c r="Q914" s="2" t="s">
        <v>0</v>
      </c>
      <c r="R914" s="2" t="s">
        <v>0</v>
      </c>
      <c r="S914" s="2" t="s">
        <v>0</v>
      </c>
      <c r="T914" s="2" t="s">
        <v>0</v>
      </c>
      <c r="V914" s="2" t="s">
        <v>0</v>
      </c>
      <c r="W914" s="2" t="s">
        <v>0</v>
      </c>
      <c r="X914" s="2" t="s">
        <v>0</v>
      </c>
      <c r="Y914" s="2">
        <v>44137</v>
      </c>
      <c r="Z914" s="2">
        <v>44159</v>
      </c>
      <c r="AB914" s="2" t="s">
        <v>0</v>
      </c>
      <c r="AC914" s="2">
        <v>44175</v>
      </c>
      <c r="AD914" s="2" t="s">
        <v>0</v>
      </c>
      <c r="AE914" s="2" t="s">
        <v>0</v>
      </c>
      <c r="AH914" s="2" t="s">
        <v>0</v>
      </c>
    </row>
    <row r="915" spans="1:34" x14ac:dyDescent="0.25">
      <c r="A915" s="1" t="s">
        <v>812</v>
      </c>
      <c r="B915" s="1" t="str">
        <f>VLOOKUP($A915,'[2]Protocol Search'!$A:$K,5,FALSE)</f>
        <v>IRB INITIAL APPROVAL</v>
      </c>
      <c r="C915" s="1" t="str">
        <f>VLOOKUP($A915,'[2]Protocol Search'!$A:$K,9,FALSE)</f>
        <v>Industry</v>
      </c>
      <c r="D915" s="1" t="str">
        <f>VLOOKUP($A915,'[2]Protocol Search'!$A:$K,7,FALSE)</f>
        <v>Day One Biopharmaceuticals</v>
      </c>
      <c r="E915" s="1" t="str">
        <f>VLOOKUP($A915,'[2]Protocol Search'!$A:$K,3,FALSE)</f>
        <v>Pediatrics-Hematology/Oncology</v>
      </c>
      <c r="F915" s="1" t="str">
        <f>VLOOKUP($A915,'[2]Protocol Search'!$A:$K,4,FALSE)</f>
        <v>Franson, Andrea</v>
      </c>
      <c r="G915" s="1" t="str">
        <f>VLOOKUP($A915,'[2]Protocol Search'!$A:$K,10,FALSE)</f>
        <v>CTSU - Childrens</v>
      </c>
      <c r="H915" s="2">
        <v>44068</v>
      </c>
      <c r="I915" s="2">
        <v>44175</v>
      </c>
      <c r="K915" s="2">
        <v>44083</v>
      </c>
      <c r="N915" s="2">
        <v>44202</v>
      </c>
      <c r="O915" s="2">
        <v>44153</v>
      </c>
      <c r="P915" s="2">
        <v>44186</v>
      </c>
      <c r="Q915" s="2">
        <v>44246</v>
      </c>
      <c r="R915" s="2">
        <v>44236</v>
      </c>
      <c r="S915" s="2">
        <v>44284</v>
      </c>
      <c r="T915" s="2">
        <v>44236</v>
      </c>
      <c r="U915" s="2">
        <v>44083</v>
      </c>
      <c r="V915" s="2">
        <v>44258</v>
      </c>
      <c r="W915" s="2">
        <v>44229</v>
      </c>
      <c r="X915" s="2">
        <v>44259</v>
      </c>
      <c r="AD915" s="2">
        <v>44201</v>
      </c>
      <c r="AF915" s="2">
        <v>44180</v>
      </c>
      <c r="AG915" s="2">
        <v>44180</v>
      </c>
      <c r="AH915" s="2" t="s">
        <v>0</v>
      </c>
    </row>
    <row r="916" spans="1:34" x14ac:dyDescent="0.25">
      <c r="A916" s="1" t="s">
        <v>811</v>
      </c>
      <c r="B916" s="1" t="str">
        <f>VLOOKUP($A916,'[2]Protocol Search'!$A:$K,5,FALSE)</f>
        <v>PRMC APPROVAL</v>
      </c>
      <c r="C916" s="1" t="str">
        <f>VLOOKUP($A916,'[2]Protocol Search'!$A:$K,9,FALSE)</f>
        <v>Industry</v>
      </c>
      <c r="D916" s="1" t="str">
        <f>VLOOKUP($A916,'[2]Protocol Search'!$A:$K,7,FALSE)</f>
        <v>AstraZeneca US</v>
      </c>
      <c r="E916" s="1" t="str">
        <f>VLOOKUP($A916,'[2]Protocol Search'!$A:$K,3,FALSE)</f>
        <v>Int Med-Allergy</v>
      </c>
      <c r="F916" s="1" t="str">
        <f>VLOOKUP($A916,'[2]Protocol Search'!$A:$K,4,FALSE)</f>
        <v>Baptist, Alan</v>
      </c>
      <c r="G916" s="1" t="str">
        <f>VLOOKUP($A916,'[2]Protocol Search'!$A:$K,10,FALSE)</f>
        <v>CTSU - Ambulatory and Chronic Disease</v>
      </c>
      <c r="H916" s="2">
        <v>44098</v>
      </c>
      <c r="I916" s="2">
        <v>44106</v>
      </c>
      <c r="K916" s="2">
        <v>44106</v>
      </c>
      <c r="N916" s="2">
        <v>44112</v>
      </c>
      <c r="O916" s="2">
        <v>44225</v>
      </c>
      <c r="P916" s="2">
        <v>44124</v>
      </c>
      <c r="Q916" s="2">
        <v>44179</v>
      </c>
      <c r="R916" s="2">
        <v>44235</v>
      </c>
      <c r="S916" s="2">
        <v>44302</v>
      </c>
      <c r="T916" s="2">
        <v>44235</v>
      </c>
      <c r="U916" s="2">
        <v>44104</v>
      </c>
      <c r="V916" s="2">
        <v>44258</v>
      </c>
      <c r="W916" s="2">
        <v>44231</v>
      </c>
      <c r="X916" s="2">
        <v>44258</v>
      </c>
      <c r="AA916" s="2">
        <v>44307</v>
      </c>
      <c r="AD916" s="2">
        <v>44124</v>
      </c>
      <c r="AF916" s="2">
        <v>44106</v>
      </c>
      <c r="AG916" s="2">
        <v>44106</v>
      </c>
      <c r="AH916" s="2" t="s">
        <v>0</v>
      </c>
    </row>
    <row r="917" spans="1:34" x14ac:dyDescent="0.25">
      <c r="A917" s="1" t="s">
        <v>810</v>
      </c>
      <c r="B917" s="1" t="str">
        <f>VLOOKUP($A917,'[2]Protocol Search'!$A:$K,5,FALSE)</f>
        <v>OPEN TO ACCRUAL</v>
      </c>
      <c r="C917" s="1" t="str">
        <f>VLOOKUP($A917,'[2]Protocol Search'!$A:$K,9,FALSE)</f>
        <v>Institutional</v>
      </c>
      <c r="D917" s="1" t="str">
        <f>VLOOKUP($A917,'[2]Protocol Search'!$A:$K,7,FALSE)</f>
        <v>Children's Oncology Group (COG)</v>
      </c>
      <c r="E917" s="1" t="str">
        <f>VLOOKUP($A917,'[2]Protocol Search'!$A:$K,3,FALSE)</f>
        <v>Pediatrics-Hematology/Oncology</v>
      </c>
      <c r="F917" s="1" t="str">
        <f>VLOOKUP($A917,'[2]Protocol Search'!$A:$K,4,FALSE)</f>
        <v>Jasty-Rao, Rama</v>
      </c>
      <c r="G917" s="1" t="str">
        <f>VLOOKUP($A917,'[2]Protocol Search'!$A:$K,10,FALSE)</f>
        <v>CTSU - Childrens</v>
      </c>
      <c r="H917" s="2">
        <v>44126</v>
      </c>
      <c r="I917" s="2">
        <v>44154</v>
      </c>
      <c r="K917" s="2">
        <v>44131</v>
      </c>
      <c r="N917" s="2" t="s">
        <v>0</v>
      </c>
      <c r="O917" s="2">
        <v>44141</v>
      </c>
      <c r="P917" s="2">
        <v>44165</v>
      </c>
      <c r="Q917" s="2">
        <v>44186</v>
      </c>
      <c r="R917" s="2" t="s">
        <v>0</v>
      </c>
      <c r="S917" s="2">
        <v>44229</v>
      </c>
      <c r="T917" s="2">
        <v>44210</v>
      </c>
      <c r="U917" s="2">
        <v>44131</v>
      </c>
      <c r="V917" s="2">
        <v>44210</v>
      </c>
      <c r="W917" s="2">
        <v>44214</v>
      </c>
      <c r="X917" s="2" t="s">
        <v>0</v>
      </c>
      <c r="Y917" s="2">
        <v>44158</v>
      </c>
      <c r="Z917" s="2">
        <v>44229</v>
      </c>
      <c r="AA917" s="2" t="s">
        <v>0</v>
      </c>
      <c r="AB917" s="2" t="s">
        <v>0</v>
      </c>
      <c r="AC917" s="2">
        <v>44260</v>
      </c>
      <c r="AD917" s="2" t="s">
        <v>0</v>
      </c>
      <c r="AF917" s="2">
        <v>44154</v>
      </c>
      <c r="AG917" s="2" t="s">
        <v>0</v>
      </c>
      <c r="AH917" s="2" t="s">
        <v>0</v>
      </c>
    </row>
    <row r="918" spans="1:34" x14ac:dyDescent="0.25">
      <c r="A918" s="1" t="s">
        <v>809</v>
      </c>
      <c r="B918" s="1" t="str">
        <f>VLOOKUP($A918,'[2]Protocol Search'!$A:$K,5,FALSE)</f>
        <v>OPEN TO ACCRUAL</v>
      </c>
      <c r="C918" s="1" t="str">
        <f>VLOOKUP($A918,'[2]Protocol Search'!$A:$K,9,FALSE)</f>
        <v>Externally Peer-Reviewed</v>
      </c>
      <c r="D918" s="1" t="str">
        <f>VLOOKUP($A918,'[2]Protocol Search'!$A:$K,7,FALSE)</f>
        <v>DHHS - National Institutes of Health</v>
      </c>
      <c r="E918" s="1" t="str">
        <f>VLOOKUP($A918,'[2]Protocol Search'!$A:$K,3,FALSE)</f>
        <v>Psychiatry</v>
      </c>
      <c r="F918" s="1" t="str">
        <f>VLOOKUP($A918,'[2]Protocol Search'!$A:$K,4,FALSE)</f>
        <v>Swanson, Leslie</v>
      </c>
      <c r="G918" s="1" t="str">
        <f>VLOOKUP($A918,'[2]Protocol Search'!$A:$K,10,FALSE)</f>
        <v>CTSU - Behavior, Function, and Pain</v>
      </c>
      <c r="H918" s="2">
        <v>43647</v>
      </c>
      <c r="I918" s="2">
        <v>44278</v>
      </c>
      <c r="K918" s="2">
        <v>44278</v>
      </c>
      <c r="N918" s="2" t="s">
        <v>0</v>
      </c>
      <c r="O918" s="2">
        <v>43906</v>
      </c>
      <c r="P918" s="2" t="s">
        <v>0</v>
      </c>
      <c r="Q918" s="2" t="s">
        <v>0</v>
      </c>
      <c r="R918" s="2" t="s">
        <v>0</v>
      </c>
      <c r="S918" s="2" t="s">
        <v>0</v>
      </c>
      <c r="T918" s="2" t="s">
        <v>0</v>
      </c>
      <c r="U918" s="2">
        <v>44271</v>
      </c>
      <c r="V918" s="2" t="s">
        <v>0</v>
      </c>
      <c r="W918" s="2" t="s">
        <v>0</v>
      </c>
      <c r="X918" s="2" t="s">
        <v>0</v>
      </c>
      <c r="Y918" s="2">
        <v>44188</v>
      </c>
      <c r="Z918" s="2">
        <v>44284</v>
      </c>
      <c r="AB918" s="2">
        <v>44223</v>
      </c>
      <c r="AC918" s="2">
        <v>44312</v>
      </c>
      <c r="AD918" s="2" t="s">
        <v>0</v>
      </c>
      <c r="AF918" s="2" t="s">
        <v>0</v>
      </c>
      <c r="AG918" s="2" t="s">
        <v>0</v>
      </c>
      <c r="AH918" s="2" t="s">
        <v>0</v>
      </c>
    </row>
    <row r="919" spans="1:34" x14ac:dyDescent="0.25">
      <c r="A919" s="1" t="s">
        <v>808</v>
      </c>
      <c r="B919" s="1" t="str">
        <f>VLOOKUP($A919,'[2]Protocol Search'!$A:$K,5,FALSE)</f>
        <v>OPEN TO ACCRUAL</v>
      </c>
      <c r="C919" s="1" t="str">
        <f>VLOOKUP($A919,'[2]Protocol Search'!$A:$K,9,FALSE)</f>
        <v>Institutional</v>
      </c>
      <c r="D919" s="1" t="str">
        <f>VLOOKUP($A919,'[2]Protocol Search'!$A:$K,7,FALSE)</f>
        <v>Children's Oncology Group (COG)</v>
      </c>
      <c r="E919" s="1" t="str">
        <f>VLOOKUP($A919,'[2]Protocol Search'!$A:$K,3,FALSE)</f>
        <v>Pediatrics-Hematology/Oncology</v>
      </c>
      <c r="F919" s="1" t="str">
        <f>VLOOKUP($A919,'[2]Protocol Search'!$A:$K,4,FALSE)</f>
        <v>Jasty-Rao, Rama</v>
      </c>
      <c r="G919" s="1" t="str">
        <f>VLOOKUP($A919,'[2]Protocol Search'!$A:$K,10,FALSE)</f>
        <v>CTSU - Childrens</v>
      </c>
      <c r="H919" s="2">
        <v>44134</v>
      </c>
      <c r="I919" s="2">
        <v>44154</v>
      </c>
      <c r="K919" s="2">
        <v>44134</v>
      </c>
      <c r="N919" s="2" t="s">
        <v>0</v>
      </c>
      <c r="O919" s="2">
        <v>44141</v>
      </c>
      <c r="P919" s="2">
        <v>44167</v>
      </c>
      <c r="Q919" s="2">
        <v>44204</v>
      </c>
      <c r="R919" s="2" t="s">
        <v>0</v>
      </c>
      <c r="S919" s="2">
        <v>44277</v>
      </c>
      <c r="T919" s="2">
        <v>44256</v>
      </c>
      <c r="U919" s="2">
        <v>44134</v>
      </c>
      <c r="V919" s="2">
        <v>44256</v>
      </c>
      <c r="W919" s="2">
        <v>44244</v>
      </c>
      <c r="X919" s="2" t="s">
        <v>0</v>
      </c>
      <c r="Y919" s="2">
        <v>44256</v>
      </c>
      <c r="Z919" s="2">
        <v>44291</v>
      </c>
      <c r="AA919" s="2" t="s">
        <v>0</v>
      </c>
      <c r="AB919" s="2" t="s">
        <v>0</v>
      </c>
      <c r="AC919" s="2">
        <v>44313</v>
      </c>
      <c r="AD919" s="2" t="s">
        <v>0</v>
      </c>
      <c r="AF919" s="2">
        <v>44154</v>
      </c>
      <c r="AG919" s="2">
        <v>44155</v>
      </c>
      <c r="AH919" s="2" t="s">
        <v>0</v>
      </c>
    </row>
    <row r="920" spans="1:34" x14ac:dyDescent="0.25">
      <c r="A920" s="1" t="s">
        <v>807</v>
      </c>
      <c r="B920" s="1" t="str">
        <f>VLOOKUP($A920,'[2]Protocol Search'!$A:$K,5,FALSE)</f>
        <v>IRB INITIAL APPROVAL</v>
      </c>
      <c r="C920" s="1" t="str">
        <f>VLOOKUP($A920,'[2]Protocol Search'!$A:$K,9,FALSE)</f>
        <v>National</v>
      </c>
      <c r="D920" s="1" t="str">
        <f>VLOOKUP($A920,'[2]Protocol Search'!$A:$K,7,FALSE)</f>
        <v>University of Michigan</v>
      </c>
      <c r="E920" s="1" t="str">
        <f>VLOOKUP($A920,'[2]Protocol Search'!$A:$K,3,FALSE)</f>
        <v>Obstetrics/Gynecology</v>
      </c>
      <c r="F920" s="1" t="str">
        <f>VLOOKUP($A920,'[2]Protocol Search'!$A:$K,4,FALSE)</f>
        <v>Uppal, Shitanshu</v>
      </c>
      <c r="G920" s="1" t="str">
        <f>VLOOKUP($A920,'[2]Protocol Search'!$A:$K,10,FALSE)</f>
        <v>CTSU - Behavior, Function, and Pain</v>
      </c>
      <c r="H920" s="2">
        <v>44175</v>
      </c>
      <c r="I920" s="2">
        <v>44246</v>
      </c>
      <c r="K920" s="2">
        <v>44184</v>
      </c>
      <c r="N920" s="2" t="s">
        <v>0</v>
      </c>
      <c r="O920" s="2">
        <v>44173</v>
      </c>
      <c r="P920" s="2" t="s">
        <v>0</v>
      </c>
      <c r="Q920" s="2" t="s">
        <v>0</v>
      </c>
      <c r="R920" s="2" t="s">
        <v>0</v>
      </c>
      <c r="S920" s="2" t="s">
        <v>0</v>
      </c>
      <c r="T920" s="2" t="s">
        <v>0</v>
      </c>
      <c r="U920" s="2">
        <v>44186</v>
      </c>
      <c r="V920" s="2" t="s">
        <v>0</v>
      </c>
      <c r="W920" s="2" t="s">
        <v>0</v>
      </c>
      <c r="X920" s="2" t="s">
        <v>0</v>
      </c>
      <c r="Y920" s="2">
        <v>44313</v>
      </c>
      <c r="AA920" s="2" t="s">
        <v>0</v>
      </c>
      <c r="AD920" s="2" t="s">
        <v>0</v>
      </c>
      <c r="AF920" s="2" t="s">
        <v>0</v>
      </c>
      <c r="AG920" s="2" t="s">
        <v>0</v>
      </c>
      <c r="AH920" s="2" t="s">
        <v>0</v>
      </c>
    </row>
    <row r="921" spans="1:34" x14ac:dyDescent="0.25">
      <c r="A921" s="1" t="s">
        <v>806</v>
      </c>
      <c r="B921" s="1" t="str">
        <f>VLOOKUP($A921,'[2]Protocol Search'!$A:$K,5,FALSE)</f>
        <v>OPEN TO ACCRUAL</v>
      </c>
      <c r="C921" s="1" t="str">
        <f>VLOOKUP($A921,'[2]Protocol Search'!$A:$K,9,FALSE)</f>
        <v>Industry</v>
      </c>
      <c r="D921" s="1" t="str">
        <f>VLOOKUP($A921,'[2]Protocol Search'!$A:$K,7,FALSE)</f>
        <v>Genentech, Inc.</v>
      </c>
      <c r="E921" s="1" t="str">
        <f>VLOOKUP($A921,'[2]Protocol Search'!$A:$K,3,FALSE)</f>
        <v>Pediatrics-Hematology/Oncology</v>
      </c>
      <c r="F921" s="1" t="str">
        <f>VLOOKUP($A921,'[2]Protocol Search'!$A:$K,4,FALSE)</f>
        <v>Pipe, Steven</v>
      </c>
      <c r="G921" s="1" t="str">
        <f>VLOOKUP($A921,'[2]Protocol Search'!$A:$K,10,FALSE)</f>
        <v>CTSU - Childrens</v>
      </c>
      <c r="H921" s="2">
        <v>44104</v>
      </c>
      <c r="I921" s="2">
        <v>44106</v>
      </c>
      <c r="K921" s="2">
        <v>44106</v>
      </c>
      <c r="N921" s="2">
        <v>44154</v>
      </c>
      <c r="O921" s="2">
        <v>44165</v>
      </c>
      <c r="P921" s="2">
        <v>44126</v>
      </c>
      <c r="Q921" s="2">
        <v>44145</v>
      </c>
      <c r="R921" s="2">
        <v>44180</v>
      </c>
      <c r="S921" s="2">
        <v>44277</v>
      </c>
      <c r="T921" s="2">
        <v>44179</v>
      </c>
      <c r="U921" s="2">
        <v>44106</v>
      </c>
      <c r="V921" s="2">
        <v>44235</v>
      </c>
      <c r="W921" s="2">
        <v>44176</v>
      </c>
      <c r="X921" s="2">
        <v>44237</v>
      </c>
      <c r="Y921" s="2">
        <v>44223</v>
      </c>
      <c r="Z921" s="2">
        <v>44229</v>
      </c>
      <c r="AA921" s="2">
        <v>44278</v>
      </c>
      <c r="AB921" s="2">
        <v>44281</v>
      </c>
      <c r="AC921" s="2">
        <v>44286</v>
      </c>
      <c r="AD921" s="2">
        <v>44130</v>
      </c>
      <c r="AF921" s="2">
        <v>44109</v>
      </c>
      <c r="AG921" s="2">
        <v>44123</v>
      </c>
      <c r="AH921" s="2" t="s">
        <v>0</v>
      </c>
    </row>
    <row r="922" spans="1:34" x14ac:dyDescent="0.25">
      <c r="A922" s="1" t="s">
        <v>805</v>
      </c>
      <c r="B922" s="1" t="str">
        <f>VLOOKUP($A922,'[2]Protocol Search'!$A:$K,5,FALSE)</f>
        <v>CLOSED TO ACCRUAL</v>
      </c>
      <c r="C922" s="1" t="str">
        <f>VLOOKUP($A922,'[2]Protocol Search'!$A:$K,9,FALSE)</f>
        <v>Externally Peer-Reviewed</v>
      </c>
      <c r="D922" s="1" t="str">
        <f>VLOOKUP($A922,'[2]Protocol Search'!$A:$K,7,FALSE)</f>
        <v>National Heart, Lung, and Blood Institute (NHLBI)</v>
      </c>
      <c r="E922" s="1" t="str">
        <f>VLOOKUP($A922,'[2]Protocol Search'!$A:$K,3,FALSE)</f>
        <v>Emergency Medicine</v>
      </c>
      <c r="F922" s="1" t="str">
        <f>VLOOKUP($A922,'[2]Protocol Search'!$A:$K,4,FALSE)</f>
        <v>Greineder, Colin</v>
      </c>
      <c r="G922" s="1" t="str">
        <f>VLOOKUP($A922,'[2]Protocol Search'!$A:$K,10,FALSE)</f>
        <v>CTSU - Acute, Critical Care, Surgery &amp; Transplant</v>
      </c>
      <c r="H922" s="2">
        <v>44117</v>
      </c>
      <c r="I922" s="2">
        <v>44138</v>
      </c>
      <c r="K922" s="2">
        <v>44118</v>
      </c>
      <c r="N922" s="2" t="s">
        <v>0</v>
      </c>
      <c r="O922" s="2">
        <v>44130</v>
      </c>
      <c r="P922" s="2">
        <v>44148</v>
      </c>
      <c r="Q922" s="2">
        <v>44152</v>
      </c>
      <c r="R922" s="2" t="s">
        <v>0</v>
      </c>
      <c r="S922" s="2">
        <v>44158</v>
      </c>
      <c r="T922" s="2">
        <v>44155</v>
      </c>
      <c r="U922" s="2">
        <v>44118</v>
      </c>
      <c r="V922" s="2" t="s">
        <v>0</v>
      </c>
      <c r="W922" s="2">
        <v>44153</v>
      </c>
      <c r="X922" s="2" t="s">
        <v>0</v>
      </c>
      <c r="Y922" s="2">
        <v>44160</v>
      </c>
      <c r="Z922" s="2">
        <v>44165</v>
      </c>
      <c r="AA922" s="2" t="s">
        <v>0</v>
      </c>
      <c r="AB922" s="2" t="s">
        <v>0</v>
      </c>
      <c r="AC922" s="2">
        <v>44165</v>
      </c>
      <c r="AD922" s="2">
        <v>44151</v>
      </c>
      <c r="AF922" s="2">
        <v>44148</v>
      </c>
      <c r="AG922" s="2">
        <v>44151</v>
      </c>
      <c r="AH922" s="2" t="s">
        <v>0</v>
      </c>
    </row>
    <row r="923" spans="1:34" x14ac:dyDescent="0.25">
      <c r="A923" s="1" t="s">
        <v>804</v>
      </c>
      <c r="B923" s="1" t="str">
        <f>VLOOKUP($A923,'[2]Protocol Search'!$A:$K,5,FALSE)</f>
        <v>OPEN TO ACCRUAL</v>
      </c>
      <c r="C923" s="1" t="str">
        <f>VLOOKUP($A923,'[2]Protocol Search'!$A:$K,9,FALSE)</f>
        <v>Industry</v>
      </c>
      <c r="D923" s="1" t="str">
        <f>VLOOKUP($A923,'[2]Protocol Search'!$A:$K,7,FALSE)</f>
        <v>Merck</v>
      </c>
      <c r="E923" s="1" t="str">
        <f>VLOOKUP($A923,'[2]Protocol Search'!$A:$K,3,FALSE)</f>
        <v>Obstetrics/Gynecology</v>
      </c>
      <c r="F923" s="1" t="str">
        <f>VLOOKUP($A923,'[2]Protocol Search'!$A:$K,4,FALSE)</f>
        <v>Bell, Jason</v>
      </c>
      <c r="G923" s="1" t="str">
        <f>VLOOKUP($A923,'[2]Protocol Search'!$A:$K,10,FALSE)</f>
        <v>CTSU - Ambulatory and Chronic Disease</v>
      </c>
      <c r="H923" s="2">
        <v>43929</v>
      </c>
      <c r="I923" s="2">
        <v>44057</v>
      </c>
      <c r="K923" s="2">
        <v>44056</v>
      </c>
      <c r="N923" s="2">
        <v>44078</v>
      </c>
      <c r="O923" s="2">
        <v>44155</v>
      </c>
      <c r="P923" s="2">
        <v>44082</v>
      </c>
      <c r="Q923" s="2">
        <v>44137</v>
      </c>
      <c r="R923" s="2">
        <v>44091</v>
      </c>
      <c r="S923" s="2">
        <v>44180</v>
      </c>
      <c r="T923" s="2">
        <v>44091</v>
      </c>
      <c r="U923" s="2">
        <v>44048</v>
      </c>
      <c r="V923" s="2">
        <v>44131</v>
      </c>
      <c r="W923" s="2">
        <v>44091</v>
      </c>
      <c r="X923" s="2">
        <v>44131</v>
      </c>
      <c r="Y923" s="2">
        <v>44210</v>
      </c>
      <c r="Z923" s="2">
        <v>44214</v>
      </c>
      <c r="AA923" s="2">
        <v>44159</v>
      </c>
      <c r="AB923" s="2">
        <v>44217</v>
      </c>
      <c r="AC923" s="2">
        <v>44266</v>
      </c>
      <c r="AD923" s="2">
        <v>44084</v>
      </c>
      <c r="AF923" s="2">
        <v>44060</v>
      </c>
      <c r="AG923" s="2">
        <v>44060</v>
      </c>
      <c r="AH923" s="2">
        <v>43936</v>
      </c>
    </row>
    <row r="924" spans="1:34" x14ac:dyDescent="0.25">
      <c r="A924" s="1" t="s">
        <v>803</v>
      </c>
      <c r="B924" s="1" t="str">
        <f>VLOOKUP($A924,'[2]Protocol Search'!$A:$K,5,FALSE)</f>
        <v>ABANDONED</v>
      </c>
      <c r="C924" s="1" t="str">
        <f>VLOOKUP($A924,'[2]Protocol Search'!$A:$K,9,FALSE)</f>
        <v>Industry</v>
      </c>
      <c r="D924" s="1" t="str">
        <f>VLOOKUP($A924,'[2]Protocol Search'!$A:$K,7,FALSE)</f>
        <v>CSA Medical, Inc.</v>
      </c>
      <c r="E924" s="1" t="str">
        <f>VLOOKUP($A924,'[2]Protocol Search'!$A:$K,3,FALSE)</f>
        <v>Int Med-Pulmonary/Critical Care</v>
      </c>
      <c r="F924" s="1" t="str">
        <f>VLOOKUP($A924,'[2]Protocol Search'!$A:$K,4,FALSE)</f>
        <v>Han, Meilan</v>
      </c>
      <c r="G924" s="1" t="str">
        <f>VLOOKUP($A924,'[2]Protocol Search'!$A:$K,10,FALSE)</f>
        <v>CTSU - Ambulatory and Chronic Disease</v>
      </c>
      <c r="H924" s="2">
        <v>43846</v>
      </c>
      <c r="I924" s="2">
        <v>44111</v>
      </c>
      <c r="K924" s="2">
        <v>44111</v>
      </c>
      <c r="N924" s="2">
        <v>44130</v>
      </c>
      <c r="P924" s="2">
        <v>44130</v>
      </c>
      <c r="U924" s="2">
        <v>43902</v>
      </c>
      <c r="AD924" s="2">
        <v>44131</v>
      </c>
      <c r="AF924" s="2">
        <v>44120</v>
      </c>
      <c r="AG924" s="2">
        <v>44125</v>
      </c>
      <c r="AH924" s="2" t="s">
        <v>0</v>
      </c>
    </row>
    <row r="925" spans="1:34" x14ac:dyDescent="0.25">
      <c r="A925" s="1" t="s">
        <v>802</v>
      </c>
      <c r="B925" s="1" t="str">
        <f>VLOOKUP($A925,'[2]Protocol Search'!$A:$K,5,FALSE)</f>
        <v>OPEN TO ACCRUAL</v>
      </c>
      <c r="C925" s="1" t="str">
        <f>VLOOKUP($A925,'[2]Protocol Search'!$A:$K,9,FALSE)</f>
        <v>National</v>
      </c>
      <c r="D925" s="1" t="str">
        <f>VLOOKUP($A925,'[2]Protocol Search'!$A:$K,7,FALSE)</f>
        <v>National Cancer Institute (NCI)</v>
      </c>
      <c r="E925" s="1" t="str">
        <f>VLOOKUP($A925,'[2]Protocol Search'!$A:$K,3,FALSE)</f>
        <v>Pediatrics-Hematology/Oncology</v>
      </c>
      <c r="F925" s="1" t="str">
        <f>VLOOKUP($A925,'[2]Protocol Search'!$A:$K,4,FALSE)</f>
        <v>Jasty-Rao, Rama</v>
      </c>
      <c r="G925" s="1" t="str">
        <f>VLOOKUP($A925,'[2]Protocol Search'!$A:$K,10,FALSE)</f>
        <v>CTSU - Childrens</v>
      </c>
      <c r="H925" s="2">
        <v>44134</v>
      </c>
      <c r="I925" s="2">
        <v>44152</v>
      </c>
      <c r="K925" s="2">
        <v>44147</v>
      </c>
      <c r="N925" s="2" t="s">
        <v>0</v>
      </c>
      <c r="O925" s="2">
        <v>44141</v>
      </c>
      <c r="P925" s="2" t="s">
        <v>0</v>
      </c>
      <c r="Q925" s="2" t="s">
        <v>0</v>
      </c>
      <c r="R925" s="2" t="s">
        <v>0</v>
      </c>
      <c r="S925" s="2" t="s">
        <v>0</v>
      </c>
      <c r="T925" s="2">
        <v>44160</v>
      </c>
      <c r="U925" s="2">
        <v>44147</v>
      </c>
      <c r="V925" s="2" t="s">
        <v>0</v>
      </c>
      <c r="W925" s="2">
        <v>44159</v>
      </c>
      <c r="X925" s="2" t="s">
        <v>0</v>
      </c>
      <c r="Y925" s="2">
        <v>44175</v>
      </c>
      <c r="Z925" s="2">
        <v>44200</v>
      </c>
      <c r="AA925" s="2" t="s">
        <v>0</v>
      </c>
      <c r="AB925" s="2" t="s">
        <v>0</v>
      </c>
      <c r="AC925" s="2">
        <v>44200</v>
      </c>
      <c r="AD925" s="2" t="s">
        <v>0</v>
      </c>
      <c r="AF925" s="2">
        <v>44152</v>
      </c>
      <c r="AG925" s="2" t="s">
        <v>0</v>
      </c>
      <c r="AH925" s="2" t="s">
        <v>0</v>
      </c>
    </row>
    <row r="926" spans="1:34" x14ac:dyDescent="0.25">
      <c r="A926" s="1" t="s">
        <v>801</v>
      </c>
      <c r="B926" s="1" t="str">
        <f>VLOOKUP($A926,'[2]Protocol Search'!$A:$K,5,FALSE)</f>
        <v>PRMC APPROVAL</v>
      </c>
      <c r="C926" s="1" t="str">
        <f>VLOOKUP($A926,'[2]Protocol Search'!$A:$K,9,FALSE)</f>
        <v>Externally Peer-Reviewed</v>
      </c>
      <c r="D926" s="1" t="str">
        <f>VLOOKUP($A926,'[2]Protocol Search'!$A:$K,7,FALSE)</f>
        <v>DHHS - National Institutes of Health</v>
      </c>
      <c r="E926" s="1" t="str">
        <f>VLOOKUP($A926,'[2]Protocol Search'!$A:$K,3,FALSE)</f>
        <v>Family Medicine</v>
      </c>
      <c r="F926" s="1" t="str">
        <f>VLOOKUP($A926,'[2]Protocol Search'!$A:$K,4,FALSE)</f>
        <v>Chang, Tammy</v>
      </c>
      <c r="G926" s="1" t="str">
        <f>VLOOKUP($A926,'[2]Protocol Search'!$A:$K,10,FALSE)</f>
        <v>CTSU - Ambulatory and Chronic Disease</v>
      </c>
      <c r="H926" s="2">
        <v>44305</v>
      </c>
      <c r="I926" s="2">
        <v>44307</v>
      </c>
      <c r="K926" s="2">
        <v>44307</v>
      </c>
      <c r="N926" s="2" t="s">
        <v>0</v>
      </c>
      <c r="P926" s="2" t="s">
        <v>0</v>
      </c>
      <c r="Q926" s="2" t="s">
        <v>0</v>
      </c>
      <c r="R926" s="2" t="s">
        <v>0</v>
      </c>
      <c r="S926" s="2" t="s">
        <v>0</v>
      </c>
      <c r="T926" s="2" t="s">
        <v>0</v>
      </c>
      <c r="U926" s="2">
        <v>44306</v>
      </c>
      <c r="V926" s="2" t="s">
        <v>0</v>
      </c>
      <c r="W926" s="2" t="s">
        <v>0</v>
      </c>
      <c r="X926" s="2" t="s">
        <v>0</v>
      </c>
      <c r="AA926" s="2" t="s">
        <v>0</v>
      </c>
      <c r="AB926" s="2">
        <v>44305</v>
      </c>
      <c r="AD926" s="2" t="s">
        <v>0</v>
      </c>
      <c r="AF926" s="2" t="s">
        <v>0</v>
      </c>
      <c r="AG926" s="2" t="s">
        <v>0</v>
      </c>
      <c r="AH926" s="2" t="s">
        <v>0</v>
      </c>
    </row>
    <row r="927" spans="1:34" x14ac:dyDescent="0.25">
      <c r="A927" s="1" t="s">
        <v>800</v>
      </c>
      <c r="B927" s="1" t="str">
        <f>VLOOKUP($A927,'[2]Protocol Search'!$A:$K,5,FALSE)</f>
        <v>PRMC APPROVAL</v>
      </c>
      <c r="C927" s="1" t="str">
        <f>VLOOKUP($A927,'[2]Protocol Search'!$A:$K,9,FALSE)</f>
        <v>National</v>
      </c>
      <c r="D927" s="1" t="str">
        <f>VLOOKUP($A927,'[2]Protocol Search'!$A:$K,7,FALSE)</f>
        <v>ECOG-ACRIN Medical Research Foundation, Inc</v>
      </c>
      <c r="E927" s="1" t="str">
        <f>VLOOKUP($A927,'[2]Protocol Search'!$A:$K,3,FALSE)</f>
        <v>Pediatrics-Hematology/Oncology</v>
      </c>
      <c r="F927" s="1" t="str">
        <f>VLOOKUP($A927,'[2]Protocol Search'!$A:$K,4,FALSE)</f>
        <v>Mody, Rajen</v>
      </c>
      <c r="G927" s="1" t="str">
        <f>VLOOKUP($A927,'[2]Protocol Search'!$A:$K,10,FALSE)</f>
        <v>CTSU - Childrens</v>
      </c>
      <c r="H927" s="2">
        <v>44180</v>
      </c>
      <c r="I927" s="2">
        <v>44217</v>
      </c>
      <c r="K927" s="2">
        <v>44182</v>
      </c>
      <c r="N927" s="2">
        <v>44220</v>
      </c>
      <c r="O927" s="2">
        <v>44187</v>
      </c>
      <c r="P927" s="2">
        <v>44230</v>
      </c>
      <c r="Q927" s="2">
        <v>44280</v>
      </c>
      <c r="U927" s="2">
        <v>44182</v>
      </c>
      <c r="AD927" s="2" t="s">
        <v>0</v>
      </c>
      <c r="AF927" s="2">
        <v>44218</v>
      </c>
      <c r="AG927" s="2" t="s">
        <v>0</v>
      </c>
      <c r="AH927" s="2" t="s">
        <v>0</v>
      </c>
    </row>
    <row r="928" spans="1:34" x14ac:dyDescent="0.25">
      <c r="A928" s="1" t="s">
        <v>799</v>
      </c>
      <c r="B928" s="1" t="str">
        <f>VLOOKUP($A928,'[2]Protocol Search'!$A:$K,5,FALSE)</f>
        <v>PI SIGNOFF</v>
      </c>
      <c r="C928" s="1" t="str">
        <f>VLOOKUP($A928,'[2]Protocol Search'!$A:$K,9,FALSE)</f>
        <v>Industry</v>
      </c>
      <c r="D928" s="1" t="str">
        <f>VLOOKUP($A928,'[2]Protocol Search'!$A:$K,7,FALSE)</f>
        <v>Acceleron Pharma Inc</v>
      </c>
      <c r="E928" s="1" t="str">
        <f>VLOOKUP($A928,'[2]Protocol Search'!$A:$K,3,FALSE)</f>
        <v>Int Med-Cardiology</v>
      </c>
      <c r="F928" s="1" t="str">
        <f>VLOOKUP($A928,'[2]Protocol Search'!$A:$K,4,FALSE)</f>
        <v>Moles, Victor</v>
      </c>
      <c r="G928" s="1" t="str">
        <f>VLOOKUP($A928,'[2]Protocol Search'!$A:$K,10,FALSE)</f>
        <v>CTSU - Heart, Vessel, Blood</v>
      </c>
      <c r="H928" s="2">
        <v>44028</v>
      </c>
      <c r="I928" s="2">
        <v>44126</v>
      </c>
      <c r="K928" s="2">
        <v>44125</v>
      </c>
      <c r="N928" s="2">
        <v>44126</v>
      </c>
      <c r="O928" s="2">
        <v>43851</v>
      </c>
      <c r="P928" s="2">
        <v>44141</v>
      </c>
      <c r="Q928" s="2">
        <v>44153</v>
      </c>
      <c r="R928" s="2">
        <v>44176</v>
      </c>
      <c r="S928" s="2">
        <v>44286</v>
      </c>
      <c r="T928" s="2">
        <v>44175</v>
      </c>
      <c r="U928" s="2">
        <v>44123</v>
      </c>
      <c r="V928" s="2">
        <v>44273</v>
      </c>
      <c r="W928" s="2">
        <v>44172</v>
      </c>
      <c r="X928" s="2">
        <v>44273</v>
      </c>
      <c r="Y928" s="2">
        <v>44259</v>
      </c>
      <c r="Z928" s="2">
        <v>44263</v>
      </c>
      <c r="AA928" s="2">
        <v>44286</v>
      </c>
      <c r="AB928" s="2">
        <v>44293</v>
      </c>
      <c r="AD928" s="2" t="s">
        <v>0</v>
      </c>
      <c r="AF928" s="2">
        <v>44127</v>
      </c>
      <c r="AG928" s="2" t="s">
        <v>0</v>
      </c>
      <c r="AH928" s="2">
        <v>44029</v>
      </c>
    </row>
    <row r="929" spans="1:34" x14ac:dyDescent="0.25">
      <c r="A929" s="1" t="s">
        <v>798</v>
      </c>
      <c r="B929" s="1" t="str">
        <f>VLOOKUP($A929,'[2]Protocol Search'!$A:$K,5,FALSE)</f>
        <v>PRMC APPROVAL</v>
      </c>
      <c r="C929" s="1" t="str">
        <f>VLOOKUP($A929,'[2]Protocol Search'!$A:$K,9,FALSE)</f>
        <v>Industry</v>
      </c>
      <c r="D929" s="1" t="str">
        <f>VLOOKUP($A929,'[2]Protocol Search'!$A:$K,7,FALSE)</f>
        <v>Gossamer Bio, Inc.</v>
      </c>
      <c r="E929" s="1" t="str">
        <f>VLOOKUP($A929,'[2]Protocol Search'!$A:$K,3,FALSE)</f>
        <v>Int Med-Cardiology</v>
      </c>
      <c r="F929" s="1" t="str">
        <f>VLOOKUP($A929,'[2]Protocol Search'!$A:$K,4,FALSE)</f>
        <v>McLaughlin, Vallerie</v>
      </c>
      <c r="G929" s="1" t="str">
        <f>VLOOKUP($A929,'[2]Protocol Search'!$A:$K,10,FALSE)</f>
        <v>CTSU - Heart, Vessel, Blood</v>
      </c>
      <c r="H929" s="2">
        <v>43502</v>
      </c>
      <c r="I929" s="2">
        <v>44131</v>
      </c>
      <c r="K929" s="2">
        <v>44130</v>
      </c>
      <c r="N929" s="2">
        <v>44132</v>
      </c>
      <c r="P929" s="2">
        <v>44150</v>
      </c>
      <c r="Q929" s="2">
        <v>44153</v>
      </c>
      <c r="R929" s="2">
        <v>44305</v>
      </c>
      <c r="T929" s="2">
        <v>44302</v>
      </c>
      <c r="U929" s="2">
        <v>44127</v>
      </c>
      <c r="W929" s="2">
        <v>44287</v>
      </c>
      <c r="AD929" s="2" t="s">
        <v>0</v>
      </c>
      <c r="AF929" s="2">
        <v>44133</v>
      </c>
      <c r="AG929" s="2" t="s">
        <v>0</v>
      </c>
      <c r="AH929" s="2" t="s">
        <v>0</v>
      </c>
    </row>
    <row r="930" spans="1:34" x14ac:dyDescent="0.25">
      <c r="A930" s="1" t="s">
        <v>797</v>
      </c>
      <c r="B930" s="1" t="str">
        <f>VLOOKUP($A930,'[2]Protocol Search'!$A:$K,5,FALSE)</f>
        <v>PRMC APPROVAL</v>
      </c>
      <c r="C930" s="1" t="str">
        <f>VLOOKUP($A930,'[2]Protocol Search'!$A:$K,9,FALSE)</f>
        <v>Institutional</v>
      </c>
      <c r="D930" s="1" t="str">
        <f>VLOOKUP($A930,'[2]Protocol Search'!$A:$K,7,FALSE)</f>
        <v>Fred Hutchinson Cancer Research Center</v>
      </c>
      <c r="E930" s="1" t="str">
        <f>VLOOKUP($A930,'[2]Protocol Search'!$A:$K,3,FALSE)</f>
        <v>Int Med-Pulmonary/Critical Care</v>
      </c>
      <c r="F930" s="1" t="str">
        <f>VLOOKUP($A930,'[2]Protocol Search'!$A:$K,4,FALSE)</f>
        <v>Hyzy, Robert</v>
      </c>
      <c r="G930" s="1" t="str">
        <f>VLOOKUP($A930,'[2]Protocol Search'!$A:$K,10,FALSE)</f>
        <v>CTSU - Acute, Critical Care, Surgery &amp; Transplant</v>
      </c>
      <c r="H930" s="2">
        <v>44232</v>
      </c>
      <c r="I930" s="2">
        <v>44272</v>
      </c>
      <c r="K930" s="2">
        <v>44263</v>
      </c>
      <c r="O930" s="2">
        <v>44236</v>
      </c>
      <c r="P930" s="2">
        <v>44286</v>
      </c>
      <c r="U930" s="2">
        <v>44263</v>
      </c>
      <c r="AH930" s="2" t="s">
        <v>0</v>
      </c>
    </row>
    <row r="931" spans="1:34" x14ac:dyDescent="0.25">
      <c r="A931" s="1" t="s">
        <v>796</v>
      </c>
      <c r="B931" s="1" t="str">
        <f>VLOOKUP($A931,'[2]Protocol Search'!$A:$K,5,FALSE)</f>
        <v>PRMC APPROVAL</v>
      </c>
      <c r="C931" s="1" t="str">
        <f>VLOOKUP($A931,'[2]Protocol Search'!$A:$K,9,FALSE)</f>
        <v>Industry</v>
      </c>
      <c r="D931" s="1" t="str">
        <f>VLOOKUP($A931,'[2]Protocol Search'!$A:$K,7,FALSE)</f>
        <v>atHeart Medical LLC</v>
      </c>
      <c r="E931" s="1" t="str">
        <f>VLOOKUP($A931,'[2]Protocol Search'!$A:$K,3,FALSE)</f>
        <v>Pediatrics-Cardiology</v>
      </c>
      <c r="F931" s="1" t="str">
        <f>VLOOKUP($A931,'[2]Protocol Search'!$A:$K,4,FALSE)</f>
        <v>Zampi, Jeffrey</v>
      </c>
      <c r="G931" s="1" t="str">
        <f>VLOOKUP($A931,'[2]Protocol Search'!$A:$K,10,FALSE)</f>
        <v>CTSU - Childrens</v>
      </c>
      <c r="H931" s="2">
        <v>44113</v>
      </c>
      <c r="I931" s="2">
        <v>44124</v>
      </c>
      <c r="K931" s="2">
        <v>44119</v>
      </c>
      <c r="N931" s="2">
        <v>44179</v>
      </c>
      <c r="O931" s="2">
        <v>44209</v>
      </c>
      <c r="P931" s="2">
        <v>44138</v>
      </c>
      <c r="Q931" s="2">
        <v>44167</v>
      </c>
      <c r="R931" s="2">
        <v>44217</v>
      </c>
      <c r="S931" s="2">
        <v>44298</v>
      </c>
      <c r="T931" s="2">
        <v>44146</v>
      </c>
      <c r="U931" s="2">
        <v>44119</v>
      </c>
      <c r="V931" s="2">
        <v>44287</v>
      </c>
      <c r="W931" s="2">
        <v>44145</v>
      </c>
      <c r="X931" s="2">
        <v>44291</v>
      </c>
      <c r="AD931" s="2">
        <v>44144</v>
      </c>
      <c r="AF931" s="2">
        <v>44124</v>
      </c>
      <c r="AG931" s="2">
        <v>44125</v>
      </c>
      <c r="AH931" s="2" t="s">
        <v>0</v>
      </c>
    </row>
    <row r="932" spans="1:34" x14ac:dyDescent="0.25">
      <c r="A932" s="1" t="s">
        <v>795</v>
      </c>
      <c r="B932" s="1" t="str">
        <f>VLOOKUP($A932,'[2]Protocol Search'!$A:$K,5,FALSE)</f>
        <v>PI SIGNOFF</v>
      </c>
      <c r="C932" s="1" t="str">
        <f>VLOOKUP($A932,'[2]Protocol Search'!$A:$K,9,FALSE)</f>
        <v>Industry</v>
      </c>
      <c r="D932" s="1" t="str">
        <f>VLOOKUP($A932,'[2]Protocol Search'!$A:$K,7,FALSE)</f>
        <v>CinCor Pharma</v>
      </c>
      <c r="E932" s="1" t="str">
        <f>VLOOKUP($A932,'[2]Protocol Search'!$A:$K,3,FALSE)</f>
        <v>Int Med-Metabolism, Endo &amp; Diabetes</v>
      </c>
      <c r="F932" s="1" t="str">
        <f>VLOOKUP($A932,'[2]Protocol Search'!$A:$K,4,FALSE)</f>
        <v>Turcu, Adina</v>
      </c>
      <c r="G932" s="1" t="str">
        <f>VLOOKUP($A932,'[2]Protocol Search'!$A:$K,10,FALSE)</f>
        <v>CTSU - Ambulatory and Chronic Disease</v>
      </c>
      <c r="H932" s="2">
        <v>44146</v>
      </c>
      <c r="I932" s="2">
        <v>44179</v>
      </c>
      <c r="K932" s="2">
        <v>44176</v>
      </c>
      <c r="N932" s="2">
        <v>44189</v>
      </c>
      <c r="O932" s="2">
        <v>44209</v>
      </c>
      <c r="P932" s="2">
        <v>44202</v>
      </c>
      <c r="Q932" s="2">
        <v>44210</v>
      </c>
      <c r="R932" s="2">
        <v>44244</v>
      </c>
      <c r="S932" s="2">
        <v>44320</v>
      </c>
      <c r="T932" s="2">
        <v>44237</v>
      </c>
      <c r="U932" s="2">
        <v>44165</v>
      </c>
      <c r="V932" s="2">
        <v>44314</v>
      </c>
      <c r="W932" s="2">
        <v>44232</v>
      </c>
      <c r="X932" s="2">
        <v>44316</v>
      </c>
      <c r="Y932" s="2">
        <v>44264</v>
      </c>
      <c r="Z932" s="2">
        <v>44265</v>
      </c>
      <c r="AD932" s="2">
        <v>44203</v>
      </c>
      <c r="AF932" s="2">
        <v>44179</v>
      </c>
      <c r="AG932" s="2">
        <v>44179</v>
      </c>
      <c r="AH932" s="2" t="s">
        <v>0</v>
      </c>
    </row>
    <row r="933" spans="1:34" x14ac:dyDescent="0.25">
      <c r="A933" s="1" t="s">
        <v>794</v>
      </c>
      <c r="B933" s="1" t="str">
        <f>VLOOKUP($A933,'[2]Protocol Search'!$A:$K,5,FALSE)</f>
        <v>ABANDONED</v>
      </c>
      <c r="C933" s="1" t="str">
        <f>VLOOKUP($A933,'[2]Protocol Search'!$A:$K,9,FALSE)</f>
        <v>Institutional</v>
      </c>
      <c r="D933" s="1" t="str">
        <f>VLOOKUP($A933,'[2]Protocol Search'!$A:$K,7,FALSE)</f>
        <v>New York University</v>
      </c>
      <c r="E933" s="1" t="str">
        <f>VLOOKUP($A933,'[2]Protocol Search'!$A:$K,3,FALSE)</f>
        <v>Int Med-Pulmonary/Critical Care</v>
      </c>
      <c r="F933" s="1" t="str">
        <f>VLOOKUP($A933,'[2]Protocol Search'!$A:$K,4,FALSE)</f>
        <v>Hyzy, Robert</v>
      </c>
      <c r="G933" s="1" t="str">
        <f>VLOOKUP($A933,'[2]Protocol Search'!$A:$K,10,FALSE)</f>
        <v>CTSU - Acute, Critical Care, Surgery &amp; Transplant</v>
      </c>
      <c r="H933" s="2">
        <v>44154</v>
      </c>
      <c r="I933" s="2">
        <v>44173</v>
      </c>
      <c r="K933" s="2">
        <v>44154</v>
      </c>
      <c r="N933" s="2">
        <v>44176</v>
      </c>
      <c r="O933" s="2">
        <v>44172</v>
      </c>
      <c r="P933" s="2">
        <v>44173</v>
      </c>
      <c r="Q933" s="2">
        <v>44207</v>
      </c>
      <c r="R933" s="2" t="s">
        <v>0</v>
      </c>
      <c r="S933" s="2">
        <v>44252</v>
      </c>
      <c r="T933" s="2">
        <v>44188</v>
      </c>
      <c r="U933" s="2">
        <v>44172</v>
      </c>
      <c r="V933" s="2" t="s">
        <v>0</v>
      </c>
      <c r="W933" s="2">
        <v>44188</v>
      </c>
      <c r="X933" s="2">
        <v>44202</v>
      </c>
      <c r="Y933" s="2">
        <v>44238</v>
      </c>
      <c r="Z933" s="2">
        <v>44249</v>
      </c>
      <c r="AA933" s="2">
        <v>44230</v>
      </c>
      <c r="AB933" s="2">
        <v>44250</v>
      </c>
      <c r="AD933" s="2">
        <v>44179</v>
      </c>
      <c r="AF933" s="2">
        <v>44174</v>
      </c>
      <c r="AG933" s="2">
        <v>44174</v>
      </c>
      <c r="AH933" s="2" t="s">
        <v>0</v>
      </c>
    </row>
    <row r="934" spans="1:34" x14ac:dyDescent="0.25">
      <c r="A934" s="1" t="s">
        <v>793</v>
      </c>
      <c r="B934" s="1" t="str">
        <f>VLOOKUP($A934,'[2]Protocol Search'!$A:$K,5,FALSE)</f>
        <v>PI SIGNOFF</v>
      </c>
      <c r="C934" s="1" t="str">
        <f>VLOOKUP($A934,'[2]Protocol Search'!$A:$K,9,FALSE)</f>
        <v>Industry</v>
      </c>
      <c r="D934" s="1" t="str">
        <f>VLOOKUP($A934,'[2]Protocol Search'!$A:$K,7,FALSE)</f>
        <v>Edwards Lifesciences, LLC</v>
      </c>
      <c r="E934" s="1" t="str">
        <f>VLOOKUP($A934,'[2]Protocol Search'!$A:$K,3,FALSE)</f>
        <v>Cardiac Surgery</v>
      </c>
      <c r="F934" s="1" t="str">
        <f>VLOOKUP($A934,'[2]Protocol Search'!$A:$K,4,FALSE)</f>
        <v>Ailawadi, Gorav</v>
      </c>
      <c r="G934" s="1" t="str">
        <f>VLOOKUP($A934,'[2]Protocol Search'!$A:$K,10,FALSE)</f>
        <v>CTSU - Heart, Vessel, Blood</v>
      </c>
      <c r="H934" s="2">
        <v>44140</v>
      </c>
      <c r="I934" s="2">
        <v>44148</v>
      </c>
      <c r="K934" s="2">
        <v>44148</v>
      </c>
      <c r="N934" s="2">
        <v>44151</v>
      </c>
      <c r="O934" s="2">
        <v>44209</v>
      </c>
      <c r="P934" s="2">
        <v>44166</v>
      </c>
      <c r="Q934" s="2">
        <v>44172</v>
      </c>
      <c r="R934" s="2">
        <v>44186</v>
      </c>
      <c r="T934" s="2">
        <v>44175</v>
      </c>
      <c r="U934" s="2">
        <v>44146</v>
      </c>
      <c r="V934" s="2">
        <v>44259</v>
      </c>
      <c r="W934" s="2">
        <v>44175</v>
      </c>
      <c r="X934" s="2">
        <v>44267</v>
      </c>
      <c r="Y934" s="2">
        <v>44231</v>
      </c>
      <c r="Z934" s="2">
        <v>44235</v>
      </c>
      <c r="AD934" s="2">
        <v>44172</v>
      </c>
      <c r="AF934" s="2">
        <v>44148</v>
      </c>
      <c r="AG934" s="2">
        <v>44151</v>
      </c>
      <c r="AH934" s="2" t="s">
        <v>0</v>
      </c>
    </row>
    <row r="935" spans="1:34" x14ac:dyDescent="0.25">
      <c r="A935" s="1" t="s">
        <v>792</v>
      </c>
      <c r="B935" s="1" t="str">
        <f>VLOOKUP($A935,'[2]Protocol Search'!$A:$K,5,FALSE)</f>
        <v>PRMC APPROVAL</v>
      </c>
      <c r="C935" s="1" t="str">
        <f>VLOOKUP($A935,'[2]Protocol Search'!$A:$K,9,FALSE)</f>
        <v>Industry</v>
      </c>
      <c r="D935" s="1" t="str">
        <f>VLOOKUP($A935,'[2]Protocol Search'!$A:$K,7,FALSE)</f>
        <v>Adrenas Therapeutics, Inc.</v>
      </c>
      <c r="E935" s="1" t="str">
        <f>VLOOKUP($A935,'[2]Protocol Search'!$A:$K,3,FALSE)</f>
        <v>Int Med-Metabolism, Endo &amp; Diabetes</v>
      </c>
      <c r="F935" s="1" t="str">
        <f>VLOOKUP($A935,'[2]Protocol Search'!$A:$K,4,FALSE)</f>
        <v>Auchus, Richard</v>
      </c>
      <c r="G935" s="1" t="str">
        <f>VLOOKUP($A935,'[2]Protocol Search'!$A:$K,10,FALSE)</f>
        <v>CTSU - Ambulatory and Chronic Disease</v>
      </c>
      <c r="H935" s="2">
        <v>44092</v>
      </c>
      <c r="I935" s="2">
        <v>44264</v>
      </c>
      <c r="K935" s="2">
        <v>44222</v>
      </c>
      <c r="N935" s="2">
        <v>44285</v>
      </c>
      <c r="O935" s="2">
        <v>44245</v>
      </c>
      <c r="P935" s="2" t="s">
        <v>0</v>
      </c>
      <c r="Q935" s="2" t="s">
        <v>0</v>
      </c>
      <c r="R935" s="2">
        <v>44312</v>
      </c>
      <c r="T935" s="2">
        <v>44312</v>
      </c>
      <c r="U935" s="2">
        <v>44116</v>
      </c>
      <c r="W935" s="2">
        <v>44307</v>
      </c>
      <c r="AD935" s="2">
        <v>44291</v>
      </c>
      <c r="AF935" s="2">
        <v>44264</v>
      </c>
      <c r="AG935" s="2" t="s">
        <v>0</v>
      </c>
      <c r="AH935" s="2" t="s">
        <v>0</v>
      </c>
    </row>
    <row r="936" spans="1:34" x14ac:dyDescent="0.25">
      <c r="A936" s="1" t="s">
        <v>791</v>
      </c>
      <c r="B936" s="1" t="str">
        <f>VLOOKUP($A936,'[2]Protocol Search'!$A:$K,5,FALSE)</f>
        <v>OPEN TO ACCRUAL</v>
      </c>
      <c r="C936" s="1" t="str">
        <f>VLOOKUP($A936,'[2]Protocol Search'!$A:$K,9,FALSE)</f>
        <v>Institutional</v>
      </c>
      <c r="D936" s="1" t="str">
        <f>VLOOKUP($A936,'[2]Protocol Search'!$A:$K,7,FALSE)</f>
        <v>Eli Lilly and Company Foundation</v>
      </c>
      <c r="E936" s="1" t="str">
        <f>VLOOKUP($A936,'[2]Protocol Search'!$A:$K,3,FALSE)</f>
        <v>Int Med-Infectious Diseases</v>
      </c>
      <c r="F936" s="1" t="str">
        <f>VLOOKUP($A936,'[2]Protocol Search'!$A:$K,4,FALSE)</f>
        <v>Albin, Owen</v>
      </c>
      <c r="G936" s="1" t="str">
        <f>VLOOKUP($A936,'[2]Protocol Search'!$A:$K,10,FALSE)</f>
        <v>CTSU - Ambulatory and Chronic Disease</v>
      </c>
      <c r="H936" s="2">
        <v>44120</v>
      </c>
      <c r="I936" s="2">
        <v>44167</v>
      </c>
      <c r="K936" s="2">
        <v>44166</v>
      </c>
      <c r="N936" s="2">
        <v>44166</v>
      </c>
      <c r="O936" s="2">
        <v>44172</v>
      </c>
      <c r="P936" s="2">
        <v>44167</v>
      </c>
      <c r="Q936" s="2">
        <v>44173</v>
      </c>
      <c r="R936" s="2">
        <v>44172</v>
      </c>
      <c r="S936" s="2">
        <v>44277</v>
      </c>
      <c r="T936" s="2">
        <v>44170</v>
      </c>
      <c r="U936" s="2">
        <v>44164</v>
      </c>
      <c r="V936" s="2">
        <v>44183</v>
      </c>
      <c r="W936" s="2">
        <v>44170</v>
      </c>
      <c r="X936" s="2">
        <v>44188</v>
      </c>
      <c r="Y936" s="2">
        <v>44251</v>
      </c>
      <c r="Z936" s="2">
        <v>44271</v>
      </c>
      <c r="AA936" s="2">
        <v>44201</v>
      </c>
      <c r="AB936" s="2">
        <v>44278</v>
      </c>
      <c r="AC936" s="2">
        <v>44278</v>
      </c>
      <c r="AD936" s="2">
        <v>44169</v>
      </c>
      <c r="AF936" s="2">
        <v>44166</v>
      </c>
      <c r="AG936" s="2">
        <v>44166</v>
      </c>
      <c r="AH936" s="2">
        <v>44140</v>
      </c>
    </row>
    <row r="937" spans="1:34" x14ac:dyDescent="0.25">
      <c r="A937" s="1" t="s">
        <v>790</v>
      </c>
      <c r="B937" s="1" t="str">
        <f>VLOOKUP($A937,'[2]Protocol Search'!$A:$K,5,FALSE)</f>
        <v>ABANDONED</v>
      </c>
      <c r="C937" s="1" t="str">
        <f>VLOOKUP($A937,'[2]Protocol Search'!$A:$K,9,FALSE)</f>
        <v>Externally Peer-Reviewed</v>
      </c>
      <c r="D937" s="1" t="str">
        <f>VLOOKUP($A937,'[2]Protocol Search'!$A:$K,7,FALSE)</f>
        <v>Nutrition Science Initiative</v>
      </c>
      <c r="E937" s="1" t="str">
        <f>VLOOKUP($A937,'[2]Protocol Search'!$A:$K,3,FALSE)</f>
        <v>School of Nursing</v>
      </c>
      <c r="F937" s="1" t="str">
        <f>VLOOKUP($A937,'[2]Protocol Search'!$A:$K,4,FALSE)</f>
        <v>Saslow, Laura</v>
      </c>
      <c r="G937" s="1" t="str">
        <f>VLOOKUP($A937,'[2]Protocol Search'!$A:$K,10,FALSE)</f>
        <v>CTSU - Ambulatory and Chronic Disease</v>
      </c>
      <c r="H937" s="2">
        <v>44288</v>
      </c>
      <c r="K937" s="2">
        <v>44291</v>
      </c>
      <c r="N937" s="2" t="s">
        <v>0</v>
      </c>
      <c r="P937" s="2" t="s">
        <v>0</v>
      </c>
      <c r="Q937" s="2" t="s">
        <v>0</v>
      </c>
      <c r="R937" s="2" t="s">
        <v>0</v>
      </c>
      <c r="S937" s="2" t="s">
        <v>0</v>
      </c>
      <c r="T937" s="2" t="s">
        <v>0</v>
      </c>
      <c r="U937" s="2">
        <v>44288</v>
      </c>
      <c r="V937" s="2" t="s">
        <v>0</v>
      </c>
      <c r="W937" s="2" t="s">
        <v>0</v>
      </c>
      <c r="X937" s="2">
        <v>40515</v>
      </c>
      <c r="AA937" s="2" t="s">
        <v>0</v>
      </c>
      <c r="AD937" s="2" t="s">
        <v>0</v>
      </c>
      <c r="AF937" s="2" t="s">
        <v>0</v>
      </c>
      <c r="AG937" s="2" t="s">
        <v>0</v>
      </c>
      <c r="AH937" s="2" t="s">
        <v>0</v>
      </c>
    </row>
    <row r="938" spans="1:34" x14ac:dyDescent="0.25">
      <c r="A938" s="1" t="s">
        <v>789</v>
      </c>
      <c r="B938" s="1" t="str">
        <f>VLOOKUP($A938,'[2]Protocol Search'!$A:$K,5,FALSE)</f>
        <v>IRB INITIAL APPROVAL</v>
      </c>
      <c r="C938" s="1" t="str">
        <f>VLOOKUP($A938,'[2]Protocol Search'!$A:$K,9,FALSE)</f>
        <v>Industry</v>
      </c>
      <c r="D938" s="1" t="str">
        <f>VLOOKUP($A938,'[2]Protocol Search'!$A:$K,7,FALSE)</f>
        <v>Rhythm Pharmaceuticals, Inc.</v>
      </c>
      <c r="E938" s="1" t="str">
        <f>VLOOKUP($A938,'[2]Protocol Search'!$A:$K,3,FALSE)</f>
        <v>Int Med-Metabolism, Endo &amp; Diabetes</v>
      </c>
      <c r="F938" s="1" t="str">
        <f>VLOOKUP($A938,'[2]Protocol Search'!$A:$K,4,FALSE)</f>
        <v>Oral, Elif</v>
      </c>
      <c r="G938" s="1" t="str">
        <f>VLOOKUP($A938,'[2]Protocol Search'!$A:$K,10,FALSE)</f>
        <v>CTSU - Ambulatory and Chronic Disease</v>
      </c>
      <c r="H938" s="2">
        <v>44138</v>
      </c>
      <c r="I938" s="2">
        <v>44155</v>
      </c>
      <c r="K938" s="2">
        <v>44154</v>
      </c>
      <c r="N938" s="2">
        <v>44172</v>
      </c>
      <c r="O938" s="2">
        <v>44183</v>
      </c>
      <c r="P938" s="2">
        <v>44169</v>
      </c>
      <c r="Q938" s="2">
        <v>44201</v>
      </c>
      <c r="R938" s="2">
        <v>44217</v>
      </c>
      <c r="S938" s="2">
        <v>44285</v>
      </c>
      <c r="T938" s="2">
        <v>44217</v>
      </c>
      <c r="U938" s="2">
        <v>44153</v>
      </c>
      <c r="V938" s="2">
        <v>44280</v>
      </c>
      <c r="W938" s="2">
        <v>44217</v>
      </c>
      <c r="X938" s="2">
        <v>44280</v>
      </c>
      <c r="Y938" s="2">
        <v>44236</v>
      </c>
      <c r="AD938" s="2">
        <v>44173</v>
      </c>
      <c r="AF938" s="2">
        <v>44155</v>
      </c>
      <c r="AG938" s="2">
        <v>44155</v>
      </c>
      <c r="AH938" s="2" t="s">
        <v>0</v>
      </c>
    </row>
    <row r="939" spans="1:34" x14ac:dyDescent="0.25">
      <c r="A939" s="1" t="s">
        <v>788</v>
      </c>
      <c r="B939" s="1" t="str">
        <f>VLOOKUP($A939,'[2]Protocol Search'!$A:$K,5,FALSE)</f>
        <v>OPEN TO ACCRUAL</v>
      </c>
      <c r="C939" s="1" t="str">
        <f>VLOOKUP($A939,'[2]Protocol Search'!$A:$K,9,FALSE)</f>
        <v>Institutional</v>
      </c>
      <c r="D939" s="1" t="str">
        <f>VLOOKUP($A939,'[2]Protocol Search'!$A:$K,7,FALSE)</f>
        <v>Eli Lilly and Company Foundation</v>
      </c>
      <c r="E939" s="1" t="str">
        <f>VLOOKUP($A939,'[2]Protocol Search'!$A:$K,3,FALSE)</f>
        <v>Int Med-Infectious Diseases</v>
      </c>
      <c r="F939" s="1" t="str">
        <f>VLOOKUP($A939,'[2]Protocol Search'!$A:$K,4,FALSE)</f>
        <v>Albin, Owen</v>
      </c>
      <c r="G939" s="1" t="str">
        <f>VLOOKUP($A939,'[2]Protocol Search'!$A:$K,10,FALSE)</f>
        <v>CTSU - Ambulatory and Chronic Disease</v>
      </c>
      <c r="H939" s="2">
        <v>44166</v>
      </c>
      <c r="I939" s="2">
        <v>44167</v>
      </c>
      <c r="K939" s="2">
        <v>44167</v>
      </c>
      <c r="N939" s="2">
        <v>44166</v>
      </c>
      <c r="O939" s="2">
        <v>44173</v>
      </c>
      <c r="P939" s="2">
        <v>44167</v>
      </c>
      <c r="Q939" s="2">
        <v>44173</v>
      </c>
      <c r="R939" s="2">
        <v>44172</v>
      </c>
      <c r="S939" s="2">
        <v>44279</v>
      </c>
      <c r="T939" s="2">
        <v>44170</v>
      </c>
      <c r="U939" s="2">
        <v>44166</v>
      </c>
      <c r="V939" s="2">
        <v>44207</v>
      </c>
      <c r="W939" s="2">
        <v>44170</v>
      </c>
      <c r="X939" s="2">
        <v>44245</v>
      </c>
      <c r="Y939" s="2">
        <v>44251</v>
      </c>
      <c r="Z939" s="2">
        <v>44271</v>
      </c>
      <c r="AA939" s="2">
        <v>44256</v>
      </c>
      <c r="AB939" s="2">
        <v>44278</v>
      </c>
      <c r="AD939" s="2">
        <v>44169</v>
      </c>
      <c r="AF939" s="2">
        <v>44166</v>
      </c>
      <c r="AG939" s="2">
        <v>44166</v>
      </c>
      <c r="AH939" s="2" t="s">
        <v>0</v>
      </c>
    </row>
    <row r="940" spans="1:34" x14ac:dyDescent="0.25">
      <c r="A940" s="1" t="s">
        <v>787</v>
      </c>
      <c r="B940" s="1" t="str">
        <f>VLOOKUP($A940,'[2]Protocol Search'!$A:$K,5,FALSE)</f>
        <v>PRMC APPROVAL</v>
      </c>
      <c r="C940" s="1" t="str">
        <f>VLOOKUP($A940,'[2]Protocol Search'!$A:$K,9,FALSE)</f>
        <v>Industry</v>
      </c>
      <c r="D940" s="1" t="str">
        <f>VLOOKUP($A940,'[2]Protocol Search'!$A:$K,7,FALSE)</f>
        <v>Viking Therapeutics</v>
      </c>
      <c r="E940" s="1" t="str">
        <f>VLOOKUP($A940,'[2]Protocol Search'!$A:$K,3,FALSE)</f>
        <v>Int Med-Gastroenterology</v>
      </c>
      <c r="F940" s="1" t="str">
        <f>VLOOKUP($A940,'[2]Protocol Search'!$A:$K,4,FALSE)</f>
        <v>Conjeevaram, Hari</v>
      </c>
      <c r="G940" s="1" t="str">
        <f>VLOOKUP($A940,'[2]Protocol Search'!$A:$K,10,FALSE)</f>
        <v>CTSU - Ambulatory and Chronic Disease</v>
      </c>
      <c r="H940" s="2">
        <v>44060</v>
      </c>
      <c r="I940" s="2">
        <v>44175</v>
      </c>
      <c r="K940" s="2">
        <v>44175</v>
      </c>
      <c r="N940" s="2">
        <v>44189</v>
      </c>
      <c r="O940" s="2">
        <v>44207</v>
      </c>
      <c r="P940" s="2">
        <v>44188</v>
      </c>
      <c r="Q940" s="2">
        <v>44235</v>
      </c>
      <c r="R940" s="2">
        <v>44243</v>
      </c>
      <c r="T940" s="2">
        <v>44243</v>
      </c>
      <c r="U940" s="2">
        <v>44165</v>
      </c>
      <c r="V940" s="2">
        <v>44272</v>
      </c>
      <c r="W940" s="2">
        <v>44243</v>
      </c>
      <c r="X940" s="2">
        <v>44278</v>
      </c>
      <c r="AA940" s="2">
        <v>44280</v>
      </c>
      <c r="AD940" s="2">
        <v>44201</v>
      </c>
      <c r="AF940" s="2">
        <v>44175</v>
      </c>
      <c r="AG940" s="2">
        <v>44175</v>
      </c>
      <c r="AH940" s="2" t="s">
        <v>0</v>
      </c>
    </row>
    <row r="941" spans="1:34" x14ac:dyDescent="0.25">
      <c r="A941" s="1" t="s">
        <v>786</v>
      </c>
      <c r="B941" s="1" t="str">
        <f>VLOOKUP($A941,'[2]Protocol Search'!$A:$K,5,FALSE)</f>
        <v>PRMC APPROVAL</v>
      </c>
      <c r="C941" s="1" t="str">
        <f>VLOOKUP($A941,'[2]Protocol Search'!$A:$K,9,FALSE)</f>
        <v>Industry</v>
      </c>
      <c r="D941" s="1" t="str">
        <f>VLOOKUP($A941,'[2]Protocol Search'!$A:$K,7,FALSE)</f>
        <v>Alladapt Immunotherapeutics, Inc</v>
      </c>
      <c r="E941" s="1" t="str">
        <f>VLOOKUP($A941,'[2]Protocol Search'!$A:$K,3,FALSE)</f>
        <v>Int Med-Allergy</v>
      </c>
      <c r="F941" s="1" t="str">
        <f>VLOOKUP($A941,'[2]Protocol Search'!$A:$K,4,FALSE)</f>
        <v>Sanders, Georgiana</v>
      </c>
      <c r="G941" s="1" t="str">
        <f>VLOOKUP($A941,'[2]Protocol Search'!$A:$K,10,FALSE)</f>
        <v>CTSU - Childrens</v>
      </c>
      <c r="H941" s="2">
        <v>44175</v>
      </c>
      <c r="I941" s="2">
        <v>44187</v>
      </c>
      <c r="K941" s="2">
        <v>44182</v>
      </c>
      <c r="N941" s="2">
        <v>44214</v>
      </c>
      <c r="O941" s="2">
        <v>44229</v>
      </c>
      <c r="P941" s="2">
        <v>44214</v>
      </c>
      <c r="Q941" s="2">
        <v>44225</v>
      </c>
      <c r="R941" s="2">
        <v>44298</v>
      </c>
      <c r="T941" s="2">
        <v>44294</v>
      </c>
      <c r="U941" s="2">
        <v>44182</v>
      </c>
      <c r="W941" s="2">
        <v>44294</v>
      </c>
      <c r="AD941" s="2">
        <v>44215</v>
      </c>
      <c r="AF941" s="2">
        <v>44200</v>
      </c>
      <c r="AG941" s="2">
        <v>44200</v>
      </c>
      <c r="AH941" s="2" t="s">
        <v>0</v>
      </c>
    </row>
    <row r="942" spans="1:34" x14ac:dyDescent="0.25">
      <c r="A942" s="1" t="s">
        <v>785</v>
      </c>
      <c r="B942" s="1" t="str">
        <f>VLOOKUP($A942,'[2]Protocol Search'!$A:$K,5,FALSE)</f>
        <v>PRMC APPROVAL</v>
      </c>
      <c r="C942" s="1" t="str">
        <f>VLOOKUP($A942,'[2]Protocol Search'!$A:$K,9,FALSE)</f>
        <v>Industry</v>
      </c>
      <c r="D942" s="1" t="str">
        <f>VLOOKUP($A942,'[2]Protocol Search'!$A:$K,7,FALSE)</f>
        <v>Siolta Therapeutics</v>
      </c>
      <c r="E942" s="1" t="str">
        <f>VLOOKUP($A942,'[2]Protocol Search'!$A:$K,3,FALSE)</f>
        <v>Int Med-Allergy</v>
      </c>
      <c r="F942" s="1" t="str">
        <f>VLOOKUP($A942,'[2]Protocol Search'!$A:$K,4,FALSE)</f>
        <v>Gupta, Malika</v>
      </c>
      <c r="G942" s="1" t="str">
        <f>VLOOKUP($A942,'[2]Protocol Search'!$A:$K,10,FALSE)</f>
        <v>CTSU - Childrens</v>
      </c>
      <c r="H942" s="2">
        <v>44169</v>
      </c>
      <c r="I942" s="2">
        <v>44208</v>
      </c>
      <c r="K942" s="2">
        <v>44208</v>
      </c>
      <c r="N942" s="2">
        <v>44229</v>
      </c>
      <c r="P942" s="2">
        <v>44230</v>
      </c>
      <c r="Q942" s="2">
        <v>44263</v>
      </c>
      <c r="U942" s="2">
        <v>44208</v>
      </c>
      <c r="W942" s="2">
        <v>44306</v>
      </c>
      <c r="AD942" s="2">
        <v>44245</v>
      </c>
      <c r="AF942" s="2">
        <v>44209</v>
      </c>
      <c r="AG942" s="2">
        <v>44229</v>
      </c>
      <c r="AH942" s="2" t="s">
        <v>0</v>
      </c>
    </row>
    <row r="943" spans="1:34" x14ac:dyDescent="0.25">
      <c r="A943" s="1" t="s">
        <v>784</v>
      </c>
      <c r="B943" s="1" t="str">
        <f>VLOOKUP($A943,'[2]Protocol Search'!$A:$K,5,FALSE)</f>
        <v>PRMC APPROVAL</v>
      </c>
      <c r="C943" s="1" t="str">
        <f>VLOOKUP($A943,'[2]Protocol Search'!$A:$K,9,FALSE)</f>
        <v>Industry</v>
      </c>
      <c r="D943" s="1" t="str">
        <f>VLOOKUP($A943,'[2]Protocol Search'!$A:$K,7,FALSE)</f>
        <v>Janssen Research and Developme</v>
      </c>
      <c r="E943" s="1" t="str">
        <f>VLOOKUP($A943,'[2]Protocol Search'!$A:$K,3,FALSE)</f>
        <v>Psychiatry</v>
      </c>
      <c r="F943" s="1" t="str">
        <f>VLOOKUP($A943,'[2]Protocol Search'!$A:$K,4,FALSE)</f>
        <v>Parikh, Sagar</v>
      </c>
      <c r="G943" s="1" t="str">
        <f>VLOOKUP($A943,'[2]Protocol Search'!$A:$K,10,FALSE)</f>
        <v>CTSU - Behavior, Function, and Pain</v>
      </c>
      <c r="H943" s="2">
        <v>43740</v>
      </c>
      <c r="I943" s="2">
        <v>44183</v>
      </c>
      <c r="K943" s="2">
        <v>44182</v>
      </c>
      <c r="N943" s="2">
        <v>44183</v>
      </c>
      <c r="O943" s="2">
        <v>43841</v>
      </c>
      <c r="P943" s="2">
        <v>43836</v>
      </c>
      <c r="Q943" s="2">
        <v>44186</v>
      </c>
      <c r="R943" s="2">
        <v>44243</v>
      </c>
      <c r="T943" s="2">
        <v>44243</v>
      </c>
      <c r="U943" s="2">
        <v>44182</v>
      </c>
      <c r="V943" s="2">
        <v>44270</v>
      </c>
      <c r="W943" s="2">
        <v>44237</v>
      </c>
      <c r="X943" s="2">
        <v>44273</v>
      </c>
      <c r="AD943" s="2">
        <v>44209</v>
      </c>
      <c r="AF943" s="2">
        <v>44183</v>
      </c>
      <c r="AG943" s="2">
        <v>44186</v>
      </c>
      <c r="AH943" s="2">
        <v>43780</v>
      </c>
    </row>
    <row r="944" spans="1:34" x14ac:dyDescent="0.25">
      <c r="A944" s="1" t="s">
        <v>783</v>
      </c>
      <c r="B944" s="1" t="str">
        <f>VLOOKUP($A944,'[2]Protocol Search'!$A:$K,5,FALSE)</f>
        <v>PI SIGNOFF</v>
      </c>
      <c r="C944" s="1" t="str">
        <f>VLOOKUP($A944,'[2]Protocol Search'!$A:$K,9,FALSE)</f>
        <v>Institutional</v>
      </c>
      <c r="D944" s="1" t="str">
        <f>VLOOKUP($A944,'[2]Protocol Search'!$A:$K,7,FALSE)</f>
        <v>Children's Oncology Group (COG)</v>
      </c>
      <c r="E944" s="1" t="str">
        <f>VLOOKUP($A944,'[2]Protocol Search'!$A:$K,3,FALSE)</f>
        <v>Pediatrics-Hematology/Oncology</v>
      </c>
      <c r="F944" s="1" t="str">
        <f>VLOOKUP($A944,'[2]Protocol Search'!$A:$K,4,FALSE)</f>
        <v>Walling, Emily</v>
      </c>
      <c r="G944" s="1" t="str">
        <f>VLOOKUP($A944,'[2]Protocol Search'!$A:$K,10,FALSE)</f>
        <v>CTSU - Childrens</v>
      </c>
      <c r="H944" s="2">
        <v>44174</v>
      </c>
      <c r="I944" s="2">
        <v>44217</v>
      </c>
      <c r="K944" s="2">
        <v>44175</v>
      </c>
      <c r="N944" s="2" t="s">
        <v>0</v>
      </c>
      <c r="O944" s="2">
        <v>44182</v>
      </c>
      <c r="P944" s="2">
        <v>44236</v>
      </c>
      <c r="Q944" s="2">
        <v>44242</v>
      </c>
      <c r="R944" s="2" t="s">
        <v>0</v>
      </c>
      <c r="S944" s="2">
        <v>44279</v>
      </c>
      <c r="T944" s="2">
        <v>44239</v>
      </c>
      <c r="U944" s="2">
        <v>44175</v>
      </c>
      <c r="V944" s="2">
        <v>44239</v>
      </c>
      <c r="W944" s="2">
        <v>44230</v>
      </c>
      <c r="X944" s="2" t="s">
        <v>0</v>
      </c>
      <c r="Y944" s="2">
        <v>44306</v>
      </c>
      <c r="Z944" s="2">
        <v>44319</v>
      </c>
      <c r="AA944" s="2" t="s">
        <v>0</v>
      </c>
      <c r="AB944" s="2" t="s">
        <v>0</v>
      </c>
      <c r="AD944" s="2">
        <v>44238</v>
      </c>
      <c r="AF944" s="2">
        <v>44218</v>
      </c>
      <c r="AG944" s="2">
        <v>44218</v>
      </c>
      <c r="AH944" s="2" t="s">
        <v>0</v>
      </c>
    </row>
    <row r="945" spans="1:34" x14ac:dyDescent="0.25">
      <c r="A945" s="1" t="s">
        <v>782</v>
      </c>
      <c r="B945" s="1" t="str">
        <f>VLOOKUP($A945,'[2]Protocol Search'!$A:$K,5,FALSE)</f>
        <v>PI SIGNOFF</v>
      </c>
      <c r="C945" s="1" t="str">
        <f>VLOOKUP($A945,'[2]Protocol Search'!$A:$K,9,FALSE)</f>
        <v>Industry</v>
      </c>
      <c r="D945" s="1" t="str">
        <f>VLOOKUP($A945,'[2]Protocol Search'!$A:$K,7,FALSE)</f>
        <v>Novartis</v>
      </c>
      <c r="E945" s="1" t="str">
        <f>VLOOKUP($A945,'[2]Protocol Search'!$A:$K,3,FALSE)</f>
        <v>Int Med-Nephrology</v>
      </c>
      <c r="F945" s="1" t="str">
        <f>VLOOKUP($A945,'[2]Protocol Search'!$A:$K,4,FALSE)</f>
        <v>Gipson, Patrick</v>
      </c>
      <c r="G945" s="1" t="str">
        <f>VLOOKUP($A945,'[2]Protocol Search'!$A:$K,10,FALSE)</f>
        <v>CTSU - Ambulatory and Chronic Disease</v>
      </c>
      <c r="H945" s="2">
        <v>43965</v>
      </c>
      <c r="I945" s="2">
        <v>44158</v>
      </c>
      <c r="K945" s="2">
        <v>44155</v>
      </c>
      <c r="N945" s="2">
        <v>44159</v>
      </c>
      <c r="O945" s="2">
        <v>44209</v>
      </c>
      <c r="P945" s="2">
        <v>44169</v>
      </c>
      <c r="Q945" s="2">
        <v>44204</v>
      </c>
      <c r="R945" s="2">
        <v>44222</v>
      </c>
      <c r="T945" s="2">
        <v>44222</v>
      </c>
      <c r="U945" s="2">
        <v>44154</v>
      </c>
      <c r="V945" s="2">
        <v>44306</v>
      </c>
      <c r="W945" s="2">
        <v>44222</v>
      </c>
      <c r="X945" s="2">
        <v>44308</v>
      </c>
      <c r="Y945" s="2">
        <v>44266</v>
      </c>
      <c r="Z945" s="2">
        <v>44308</v>
      </c>
      <c r="AD945" s="2">
        <v>44176</v>
      </c>
      <c r="AF945" s="2">
        <v>44158</v>
      </c>
      <c r="AG945" s="2">
        <v>44166</v>
      </c>
      <c r="AH945" s="2">
        <v>44013</v>
      </c>
    </row>
    <row r="946" spans="1:34" x14ac:dyDescent="0.25">
      <c r="A946" s="1" t="s">
        <v>781</v>
      </c>
      <c r="B946" s="1" t="str">
        <f>VLOOKUP($A946,'[2]Protocol Search'!$A:$K,5,FALSE)</f>
        <v>PRMC APPROVAL</v>
      </c>
      <c r="C946" s="1" t="str">
        <f>VLOOKUP($A946,'[2]Protocol Search'!$A:$K,9,FALSE)</f>
        <v>National</v>
      </c>
      <c r="D946" s="1" t="str">
        <f>VLOOKUP($A946,'[2]Protocol Search'!$A:$K,7,FALSE)</f>
        <v>University of Michigan</v>
      </c>
      <c r="E946" s="1" t="str">
        <f>VLOOKUP($A946,'[2]Protocol Search'!$A:$K,3,FALSE)</f>
        <v>Pediatrics-Cardiology</v>
      </c>
      <c r="F946" s="1" t="str">
        <f>VLOOKUP($A946,'[2]Protocol Search'!$A:$K,4,FALSE)</f>
        <v>Shea, Erin</v>
      </c>
      <c r="G946" s="1" t="str">
        <f>VLOOKUP($A946,'[2]Protocol Search'!$A:$K,10,FALSE)</f>
        <v>CTSU - Childrens</v>
      </c>
      <c r="H946" s="2">
        <v>44200</v>
      </c>
      <c r="I946" s="2">
        <v>44259</v>
      </c>
      <c r="K946" s="2">
        <v>44258</v>
      </c>
      <c r="N946" s="2" t="s">
        <v>0</v>
      </c>
      <c r="O946" s="2">
        <v>44264</v>
      </c>
      <c r="P946" s="2">
        <v>44284</v>
      </c>
      <c r="Q946" s="2">
        <v>44292</v>
      </c>
      <c r="R946" s="2" t="s">
        <v>0</v>
      </c>
      <c r="T946" s="2">
        <v>44284</v>
      </c>
      <c r="U946" s="2">
        <v>44258</v>
      </c>
      <c r="V946" s="2">
        <v>44284</v>
      </c>
      <c r="W946" s="2">
        <v>44284</v>
      </c>
      <c r="X946" s="2" t="s">
        <v>0</v>
      </c>
      <c r="AA946" s="2" t="s">
        <v>0</v>
      </c>
      <c r="AB946" s="2" t="s">
        <v>0</v>
      </c>
      <c r="AD946" s="2">
        <v>44284</v>
      </c>
      <c r="AF946" s="2">
        <v>44263</v>
      </c>
      <c r="AG946" s="2">
        <v>44266</v>
      </c>
      <c r="AH946" s="2" t="s">
        <v>0</v>
      </c>
    </row>
    <row r="947" spans="1:34" x14ac:dyDescent="0.25">
      <c r="A947" s="1" t="s">
        <v>780</v>
      </c>
      <c r="B947" s="1" t="str">
        <f>VLOOKUP($A947,'[2]Protocol Search'!$A:$K,5,FALSE)</f>
        <v>PRMC APPROVAL</v>
      </c>
      <c r="C947" s="1" t="str">
        <f>VLOOKUP($A947,'[2]Protocol Search'!$A:$K,9,FALSE)</f>
        <v>Industry</v>
      </c>
      <c r="D947" s="1" t="str">
        <f>VLOOKUP($A947,'[2]Protocol Search'!$A:$K,7,FALSE)</f>
        <v>Axon Therapies</v>
      </c>
      <c r="E947" s="1" t="str">
        <f>VLOOKUP($A947,'[2]Protocol Search'!$A:$K,3,FALSE)</f>
        <v>Int Med-Cardiology</v>
      </c>
      <c r="F947" s="1" t="str">
        <f>VLOOKUP($A947,'[2]Protocol Search'!$A:$K,4,FALSE)</f>
        <v>Hummel, Scott</v>
      </c>
      <c r="G947" s="1" t="str">
        <f>VLOOKUP($A947,'[2]Protocol Search'!$A:$K,10,FALSE)</f>
        <v>CTSU - Heart, Vessel, Blood</v>
      </c>
      <c r="H947" s="2">
        <v>44103</v>
      </c>
      <c r="I947" s="2">
        <v>44131</v>
      </c>
      <c r="K947" s="2">
        <v>44131</v>
      </c>
      <c r="N947" s="2">
        <v>44131</v>
      </c>
      <c r="O947" s="2">
        <v>44239</v>
      </c>
      <c r="P947" s="2">
        <v>44141</v>
      </c>
      <c r="Q947" s="2">
        <v>44186</v>
      </c>
      <c r="R947" s="2">
        <v>44235</v>
      </c>
      <c r="T947" s="2">
        <v>44183</v>
      </c>
      <c r="U947" s="2">
        <v>44131</v>
      </c>
      <c r="V947" s="2">
        <v>44274</v>
      </c>
      <c r="W947" s="2">
        <v>44183</v>
      </c>
      <c r="X947" s="2">
        <v>44305</v>
      </c>
      <c r="AD947" s="2">
        <v>44152</v>
      </c>
      <c r="AF947" s="2">
        <v>44131</v>
      </c>
      <c r="AG947" s="2">
        <v>44138</v>
      </c>
      <c r="AH947" s="2">
        <v>44110</v>
      </c>
    </row>
    <row r="948" spans="1:34" x14ac:dyDescent="0.25">
      <c r="A948" s="1" t="s">
        <v>779</v>
      </c>
      <c r="B948" s="1" t="str">
        <f>VLOOKUP($A948,'[2]Protocol Search'!$A:$K,5,FALSE)</f>
        <v>ON HOLD</v>
      </c>
      <c r="C948" s="1" t="str">
        <f>VLOOKUP($A948,'[2]Protocol Search'!$A:$K,9,FALSE)</f>
        <v>Industry</v>
      </c>
      <c r="D948" s="1" t="str">
        <f>VLOOKUP($A948,'[2]Protocol Search'!$A:$K,7,FALSE)</f>
        <v>Marinus Pharmaceuticals</v>
      </c>
      <c r="E948" s="1" t="str">
        <f>VLOOKUP($A948,'[2]Protocol Search'!$A:$K,3,FALSE)</f>
        <v>Neurology</v>
      </c>
      <c r="F948" s="1" t="str">
        <f>VLOOKUP($A948,'[2]Protocol Search'!$A:$K,4,FALSE)</f>
        <v>Minecan, Daniela</v>
      </c>
      <c r="G948" s="1" t="str">
        <f>VLOOKUP($A948,'[2]Protocol Search'!$A:$K,10,FALSE)</f>
        <v>CTSU - Neurosciences and Sensory</v>
      </c>
      <c r="H948" s="2">
        <v>43858</v>
      </c>
      <c r="I948" s="2">
        <v>44151</v>
      </c>
      <c r="K948" s="2">
        <v>44148</v>
      </c>
      <c r="N948" s="2">
        <v>44152</v>
      </c>
      <c r="P948" s="2">
        <v>44175</v>
      </c>
      <c r="Q948" s="2">
        <v>44267</v>
      </c>
      <c r="R948" s="2">
        <v>44273</v>
      </c>
      <c r="T948" s="2">
        <v>44267</v>
      </c>
      <c r="U948" s="2">
        <v>43999</v>
      </c>
      <c r="W948" s="2">
        <v>44269</v>
      </c>
      <c r="AD948" s="2">
        <v>44176</v>
      </c>
      <c r="AF948" s="2">
        <v>44154</v>
      </c>
      <c r="AG948" s="2">
        <v>44166</v>
      </c>
      <c r="AH948" s="2" t="s">
        <v>0</v>
      </c>
    </row>
    <row r="949" spans="1:34" x14ac:dyDescent="0.25">
      <c r="A949" s="1" t="s">
        <v>778</v>
      </c>
      <c r="B949" s="1" t="str">
        <f>VLOOKUP($A949,'[2]Protocol Search'!$A:$K,5,FALSE)</f>
        <v>PRMC APPROVAL</v>
      </c>
      <c r="C949" s="1" t="str">
        <f>VLOOKUP($A949,'[2]Protocol Search'!$A:$K,9,FALSE)</f>
        <v>Institutional</v>
      </c>
      <c r="D949" s="1" t="str">
        <f>VLOOKUP($A949,'[2]Protocol Search'!$A:$K,7,FALSE)</f>
        <v>VA Ann Arbor Healthcare System</v>
      </c>
      <c r="E949" s="1" t="str">
        <f>VLOOKUP($A949,'[2]Protocol Search'!$A:$K,3,FALSE)</f>
        <v>Radiology</v>
      </c>
      <c r="F949" s="1" t="str">
        <f>VLOOKUP($A949,'[2]Protocol Search'!$A:$K,4,FALSE)</f>
        <v>Bohnen, Nicolaas</v>
      </c>
      <c r="G949" s="1" t="str">
        <f>VLOOKUP($A949,'[2]Protocol Search'!$A:$K,10,FALSE)</f>
        <v>CTSU - Neurosciences and Sensory</v>
      </c>
      <c r="H949" s="2">
        <v>44232</v>
      </c>
      <c r="I949" s="2">
        <v>44257</v>
      </c>
      <c r="K949" s="2">
        <v>44252</v>
      </c>
      <c r="N949" s="2" t="s">
        <v>0</v>
      </c>
      <c r="O949" s="2">
        <v>44238</v>
      </c>
      <c r="P949" s="2">
        <v>44271</v>
      </c>
      <c r="Q949" s="2">
        <v>44302</v>
      </c>
      <c r="R949" s="2" t="s">
        <v>0</v>
      </c>
      <c r="T949" s="2">
        <v>44242</v>
      </c>
      <c r="U949" s="2">
        <v>44238</v>
      </c>
      <c r="V949" s="2">
        <v>44242</v>
      </c>
      <c r="W949" s="2">
        <v>44242</v>
      </c>
      <c r="X949" s="2" t="s">
        <v>0</v>
      </c>
      <c r="AA949" s="2" t="s">
        <v>0</v>
      </c>
      <c r="AD949" s="2">
        <v>44238</v>
      </c>
      <c r="AF949" s="2">
        <v>44235</v>
      </c>
      <c r="AG949" s="2">
        <v>44237</v>
      </c>
      <c r="AH949" s="2" t="s">
        <v>0</v>
      </c>
    </row>
    <row r="950" spans="1:34" x14ac:dyDescent="0.25">
      <c r="A950" s="1" t="s">
        <v>777</v>
      </c>
      <c r="B950" s="1" t="str">
        <f>VLOOKUP($A950,'[2]Protocol Search'!$A:$K,5,FALSE)</f>
        <v>OPEN TO ACCRUAL</v>
      </c>
      <c r="C950" s="1" t="str">
        <f>VLOOKUP($A950,'[2]Protocol Search'!$A:$K,9,FALSE)</f>
        <v>Industry</v>
      </c>
      <c r="D950" s="1" t="str">
        <f>VLOOKUP($A950,'[2]Protocol Search'!$A:$K,7,FALSE)</f>
        <v>Global Blood Therapeutics, Inc</v>
      </c>
      <c r="E950" s="1" t="str">
        <f>VLOOKUP($A950,'[2]Protocol Search'!$A:$K,3,FALSE)</f>
        <v>Pediatrics-Hematology/Oncology</v>
      </c>
      <c r="F950" s="1" t="str">
        <f>VLOOKUP($A950,'[2]Protocol Search'!$A:$K,4,FALSE)</f>
        <v>Singh, Sharon</v>
      </c>
      <c r="G950" s="1" t="str">
        <f>VLOOKUP($A950,'[2]Protocol Search'!$A:$K,10,FALSE)</f>
        <v>CTSU - Childrens</v>
      </c>
      <c r="H950" s="2">
        <v>44082</v>
      </c>
      <c r="I950" s="2">
        <v>44183</v>
      </c>
      <c r="K950" s="2">
        <v>44180</v>
      </c>
      <c r="N950" s="2">
        <v>44187</v>
      </c>
      <c r="O950" s="2">
        <v>44216</v>
      </c>
      <c r="P950" s="2">
        <v>44201</v>
      </c>
      <c r="Q950" s="2">
        <v>44210</v>
      </c>
      <c r="R950" s="2">
        <v>44216</v>
      </c>
      <c r="S950" s="2">
        <v>44279</v>
      </c>
      <c r="T950" s="2">
        <v>44215</v>
      </c>
      <c r="U950" s="2">
        <v>44180</v>
      </c>
      <c r="V950" s="2">
        <v>44259</v>
      </c>
      <c r="W950" s="2">
        <v>44215</v>
      </c>
      <c r="X950" s="2">
        <v>44259</v>
      </c>
      <c r="Y950" s="2">
        <v>44284</v>
      </c>
      <c r="Z950" s="2">
        <v>44287</v>
      </c>
      <c r="AA950" s="2">
        <v>44293</v>
      </c>
      <c r="AB950" s="2">
        <v>44298</v>
      </c>
      <c r="AC950" s="2">
        <v>44298</v>
      </c>
      <c r="AD950" s="2" t="s">
        <v>0</v>
      </c>
      <c r="AF950" s="2">
        <v>44183</v>
      </c>
      <c r="AG950" s="2" t="s">
        <v>0</v>
      </c>
      <c r="AH950" s="2">
        <v>44091</v>
      </c>
    </row>
    <row r="951" spans="1:34" x14ac:dyDescent="0.25">
      <c r="A951" s="1" t="s">
        <v>776</v>
      </c>
      <c r="B951" s="1" t="str">
        <f>VLOOKUP($A951,'[2]Protocol Search'!$A:$K,5,FALSE)</f>
        <v>PRMC APPROVAL</v>
      </c>
      <c r="C951" s="1" t="str">
        <f>VLOOKUP($A951,'[2]Protocol Search'!$A:$K,9,FALSE)</f>
        <v>Industry</v>
      </c>
      <c r="D951" s="1" t="str">
        <f>VLOOKUP($A951,'[2]Protocol Search'!$A:$K,7,FALSE)</f>
        <v>Nyxoah</v>
      </c>
      <c r="E951" s="1" t="str">
        <f>VLOOKUP($A951,'[2]Protocol Search'!$A:$K,3,FALSE)</f>
        <v>Neurology</v>
      </c>
      <c r="F951" s="1" t="str">
        <f>VLOOKUP($A951,'[2]Protocol Search'!$A:$K,4,FALSE)</f>
        <v>Hoff, Paul</v>
      </c>
      <c r="G951" s="1" t="str">
        <f>VLOOKUP($A951,'[2]Protocol Search'!$A:$K,10,FALSE)</f>
        <v>CTSU - Neurosciences and Sensory</v>
      </c>
      <c r="H951" s="2">
        <v>43972</v>
      </c>
      <c r="I951" s="2">
        <v>44168</v>
      </c>
      <c r="K951" s="2">
        <v>44167</v>
      </c>
      <c r="N951" s="2">
        <v>44172</v>
      </c>
      <c r="P951" s="2">
        <v>44182</v>
      </c>
      <c r="R951" s="2">
        <v>44282</v>
      </c>
      <c r="T951" s="2">
        <v>44282</v>
      </c>
      <c r="U951" s="2">
        <v>44022</v>
      </c>
      <c r="V951" s="2">
        <v>44307</v>
      </c>
      <c r="W951" s="2">
        <v>44282</v>
      </c>
      <c r="X951" s="2">
        <v>44307</v>
      </c>
      <c r="AD951" s="2">
        <v>44186</v>
      </c>
      <c r="AF951" s="2">
        <v>44179</v>
      </c>
      <c r="AG951" s="2">
        <v>44182</v>
      </c>
      <c r="AH951" s="2" t="s">
        <v>0</v>
      </c>
    </row>
    <row r="952" spans="1:34" x14ac:dyDescent="0.25">
      <c r="A952" s="1" t="s">
        <v>775</v>
      </c>
      <c r="B952" s="1" t="str">
        <f>VLOOKUP($A952,'[2]Protocol Search'!$A:$K,5,FALSE)</f>
        <v>PRMC APPROVAL</v>
      </c>
      <c r="C952" s="1" t="str">
        <f>VLOOKUP($A952,'[2]Protocol Search'!$A:$K,9,FALSE)</f>
        <v>Industry</v>
      </c>
      <c r="D952" s="1" t="str">
        <f>VLOOKUP($A952,'[2]Protocol Search'!$A:$K,7,FALSE)</f>
        <v>Novo Nordisk A/S</v>
      </c>
      <c r="E952" s="1" t="str">
        <f>VLOOKUP($A952,'[2]Protocol Search'!$A:$K,3,FALSE)</f>
        <v>Int Med-Metabolism, Endo &amp; Diabetes</v>
      </c>
      <c r="F952" s="1" t="str">
        <f>VLOOKUP($A952,'[2]Protocol Search'!$A:$K,4,FALSE)</f>
        <v>Oral, Elif</v>
      </c>
      <c r="G952" s="1" t="str">
        <f>VLOOKUP($A952,'[2]Protocol Search'!$A:$K,10,FALSE)</f>
        <v>CTSU - Ambulatory and Chronic Disease</v>
      </c>
      <c r="H952" s="2">
        <v>44217</v>
      </c>
      <c r="I952" s="2">
        <v>44237</v>
      </c>
      <c r="K952" s="2">
        <v>44232</v>
      </c>
      <c r="N952" s="2">
        <v>44238</v>
      </c>
      <c r="O952" s="2">
        <v>44261</v>
      </c>
      <c r="P952" s="2">
        <v>44251</v>
      </c>
      <c r="Q952" s="2">
        <v>44284</v>
      </c>
      <c r="R952" s="2">
        <v>44285</v>
      </c>
      <c r="T952" s="2">
        <v>44285</v>
      </c>
      <c r="U952" s="2">
        <v>44229</v>
      </c>
      <c r="W952" s="2">
        <v>44285</v>
      </c>
      <c r="AD952" s="2">
        <v>44256</v>
      </c>
      <c r="AF952" s="2">
        <v>44237</v>
      </c>
      <c r="AG952" s="2">
        <v>44239</v>
      </c>
      <c r="AH952" s="2" t="s">
        <v>0</v>
      </c>
    </row>
    <row r="953" spans="1:34" x14ac:dyDescent="0.25">
      <c r="A953" s="1" t="s">
        <v>774</v>
      </c>
      <c r="B953" s="1" t="str">
        <f>VLOOKUP($A953,'[2]Protocol Search'!$A:$K,5,FALSE)</f>
        <v>PRMC APPROVAL</v>
      </c>
      <c r="C953" s="1" t="str">
        <f>VLOOKUP($A953,'[2]Protocol Search'!$A:$K,9,FALSE)</f>
        <v>Industry</v>
      </c>
      <c r="D953" s="1" t="str">
        <f>VLOOKUP($A953,'[2]Protocol Search'!$A:$K,7,FALSE)</f>
        <v>Astute Medical, Inc.</v>
      </c>
      <c r="E953" s="1" t="str">
        <f>VLOOKUP($A953,'[2]Protocol Search'!$A:$K,3,FALSE)</f>
        <v>Int Med-Nephrology</v>
      </c>
      <c r="F953" s="1" t="str">
        <f>VLOOKUP($A953,'[2]Protocol Search'!$A:$K,4,FALSE)</f>
        <v>Heung, Michael</v>
      </c>
      <c r="G953" s="1" t="str">
        <f>VLOOKUP($A953,'[2]Protocol Search'!$A:$K,10,FALSE)</f>
        <v>CTSU - Acute, Critical Care, Surgery &amp; Transplant</v>
      </c>
      <c r="H953" s="2">
        <v>44063</v>
      </c>
      <c r="I953" s="2">
        <v>44146</v>
      </c>
      <c r="K953" s="2">
        <v>44145</v>
      </c>
      <c r="N953" s="2">
        <v>44186</v>
      </c>
      <c r="P953" s="2">
        <v>44172</v>
      </c>
      <c r="Q953" s="2">
        <v>44189</v>
      </c>
      <c r="R953" s="2">
        <v>44179</v>
      </c>
      <c r="T953" s="2">
        <v>44178</v>
      </c>
      <c r="U953" s="2">
        <v>44144</v>
      </c>
      <c r="W953" s="2">
        <v>44175</v>
      </c>
      <c r="AD953" s="2">
        <v>44167</v>
      </c>
      <c r="AF953" s="2">
        <v>44146</v>
      </c>
      <c r="AG953" s="2">
        <v>44152</v>
      </c>
      <c r="AH953" s="2" t="s">
        <v>0</v>
      </c>
    </row>
    <row r="954" spans="1:34" x14ac:dyDescent="0.25">
      <c r="A954" s="1" t="s">
        <v>773</v>
      </c>
      <c r="B954" s="1" t="str">
        <f>VLOOKUP($A954,'[2]Protocol Search'!$A:$K,5,FALSE)</f>
        <v>PI SIGNOFF</v>
      </c>
      <c r="C954" s="1" t="str">
        <f>VLOOKUP($A954,'[2]Protocol Search'!$A:$K,9,FALSE)</f>
        <v>Externally Peer-Reviewed</v>
      </c>
      <c r="D954" s="1" t="str">
        <f>VLOOKUP($A954,'[2]Protocol Search'!$A:$K,7,FALSE)</f>
        <v>DHHS - National Institutes of Health</v>
      </c>
      <c r="E954" s="1" t="str">
        <f>VLOOKUP($A954,'[2]Protocol Search'!$A:$K,3,FALSE)</f>
        <v>Int Med-Cardiology</v>
      </c>
      <c r="F954" s="1" t="str">
        <f>VLOOKUP($A954,'[2]Protocol Search'!$A:$K,4,FALSE)</f>
        <v>Koelling, Todd</v>
      </c>
      <c r="G954" s="1" t="str">
        <f>VLOOKUP($A954,'[2]Protocol Search'!$A:$K,10,FALSE)</f>
        <v>CTSU - Heart, Vessel, Blood</v>
      </c>
      <c r="H954" s="2">
        <v>43136</v>
      </c>
      <c r="I954" s="2">
        <v>44139</v>
      </c>
      <c r="K954" s="2">
        <v>44069</v>
      </c>
      <c r="N954" s="2" t="s">
        <v>0</v>
      </c>
      <c r="O954" s="2">
        <v>44217</v>
      </c>
      <c r="P954" s="2" t="s">
        <v>0</v>
      </c>
      <c r="Q954" s="2" t="s">
        <v>0</v>
      </c>
      <c r="R954" s="2" t="s">
        <v>0</v>
      </c>
      <c r="S954" s="2" t="s">
        <v>0</v>
      </c>
      <c r="T954" s="2" t="s">
        <v>0</v>
      </c>
      <c r="U954" s="2">
        <v>44064</v>
      </c>
      <c r="V954" s="2" t="s">
        <v>0</v>
      </c>
      <c r="W954" s="2" t="s">
        <v>0</v>
      </c>
      <c r="X954" s="2">
        <v>43634</v>
      </c>
      <c r="Y954" s="2">
        <v>43862</v>
      </c>
      <c r="Z954" s="2">
        <v>44250</v>
      </c>
      <c r="AA954" s="2">
        <v>44148</v>
      </c>
      <c r="AB954" s="2">
        <v>44313</v>
      </c>
      <c r="AD954" s="2" t="s">
        <v>0</v>
      </c>
      <c r="AF954" s="2">
        <v>44139</v>
      </c>
      <c r="AG954" s="2" t="s">
        <v>0</v>
      </c>
      <c r="AH954" s="2" t="s">
        <v>0</v>
      </c>
    </row>
    <row r="955" spans="1:34" x14ac:dyDescent="0.25">
      <c r="A955" s="1" t="s">
        <v>772</v>
      </c>
      <c r="B955" s="1" t="str">
        <f>VLOOKUP($A955,'[2]Protocol Search'!$A:$K,5,FALSE)</f>
        <v>PRMC APPROVAL</v>
      </c>
      <c r="C955" s="1" t="str">
        <f>VLOOKUP($A955,'[2]Protocol Search'!$A:$K,9,FALSE)</f>
        <v>Industry</v>
      </c>
      <c r="D955" s="1" t="str">
        <f>VLOOKUP($A955,'[2]Protocol Search'!$A:$K,7,FALSE)</f>
        <v>Gala Therapeutics</v>
      </c>
      <c r="E955" s="1" t="str">
        <f>VLOOKUP($A955,'[2]Protocol Search'!$A:$K,3,FALSE)</f>
        <v>Int Med-Pulmonary/Critical Care</v>
      </c>
      <c r="F955" s="1" t="str">
        <f>VLOOKUP($A955,'[2]Protocol Search'!$A:$K,4,FALSE)</f>
        <v>Han, Meilan</v>
      </c>
      <c r="G955" s="1" t="str">
        <f>VLOOKUP($A955,'[2]Protocol Search'!$A:$K,10,FALSE)</f>
        <v>CTSU - Ambulatory and Chronic Disease</v>
      </c>
      <c r="H955" s="2">
        <v>43914</v>
      </c>
      <c r="I955" s="2">
        <v>44215</v>
      </c>
      <c r="K955" s="2">
        <v>44214</v>
      </c>
      <c r="N955" s="2">
        <v>44230</v>
      </c>
      <c r="O955" s="2">
        <v>44274</v>
      </c>
      <c r="P955" s="2">
        <v>44242</v>
      </c>
      <c r="U955" s="2">
        <v>44158</v>
      </c>
      <c r="AD955" s="2">
        <v>44231</v>
      </c>
      <c r="AF955" s="2">
        <v>44217</v>
      </c>
      <c r="AG955" s="2">
        <v>44217</v>
      </c>
      <c r="AH955" s="2">
        <v>43927</v>
      </c>
    </row>
    <row r="956" spans="1:34" x14ac:dyDescent="0.25">
      <c r="A956" s="1" t="s">
        <v>771</v>
      </c>
      <c r="B956" s="1" t="str">
        <f>VLOOKUP($A956,'[2]Protocol Search'!$A:$K,5,FALSE)</f>
        <v>OPEN TO ACCRUAL</v>
      </c>
      <c r="C956" s="1" t="str">
        <f>VLOOKUP($A956,'[2]Protocol Search'!$A:$K,9,FALSE)</f>
        <v>Institutional</v>
      </c>
      <c r="D956" s="1" t="str">
        <f>VLOOKUP($A956,'[2]Protocol Search'!$A:$K,7,FALSE)</f>
        <v>Children's Oncology Group (COG)</v>
      </c>
      <c r="E956" s="1" t="str">
        <f>VLOOKUP($A956,'[2]Protocol Search'!$A:$K,3,FALSE)</f>
        <v>Pediatrics-Hematology/Oncology</v>
      </c>
      <c r="F956" s="1" t="str">
        <f>VLOOKUP($A956,'[2]Protocol Search'!$A:$K,4,FALSE)</f>
        <v>Mody, Rajen</v>
      </c>
      <c r="G956" s="1" t="str">
        <f>VLOOKUP($A956,'[2]Protocol Search'!$A:$K,10,FALSE)</f>
        <v>CTSU - Childrens</v>
      </c>
      <c r="H956" s="2">
        <v>44203</v>
      </c>
      <c r="I956" s="2">
        <v>44238</v>
      </c>
      <c r="K956" s="2">
        <v>44214</v>
      </c>
      <c r="N956" s="2" t="s">
        <v>0</v>
      </c>
      <c r="O956" s="2">
        <v>44229</v>
      </c>
      <c r="P956" s="2">
        <v>44245</v>
      </c>
      <c r="Q956" s="2">
        <v>44258</v>
      </c>
      <c r="R956" s="2" t="s">
        <v>0</v>
      </c>
      <c r="S956" s="2">
        <v>44277</v>
      </c>
      <c r="T956" s="2">
        <v>44256</v>
      </c>
      <c r="U956" s="2">
        <v>44214</v>
      </c>
      <c r="V956" s="2">
        <v>44256</v>
      </c>
      <c r="W956" s="2">
        <v>44256</v>
      </c>
      <c r="X956" s="2" t="s">
        <v>0</v>
      </c>
      <c r="Y956" s="2">
        <v>44270</v>
      </c>
      <c r="Z956" s="2">
        <v>44294</v>
      </c>
      <c r="AA956" s="2" t="s">
        <v>0</v>
      </c>
      <c r="AB956" s="2" t="s">
        <v>0</v>
      </c>
      <c r="AC956" s="2">
        <v>44294</v>
      </c>
      <c r="AD956" s="2" t="s">
        <v>0</v>
      </c>
      <c r="AF956" s="2">
        <v>44243</v>
      </c>
      <c r="AG956" s="2" t="s">
        <v>0</v>
      </c>
      <c r="AH956" s="2" t="s">
        <v>0</v>
      </c>
    </row>
    <row r="957" spans="1:34" x14ac:dyDescent="0.25">
      <c r="A957" s="1" t="s">
        <v>770</v>
      </c>
      <c r="B957" s="1" t="str">
        <f>VLOOKUP($A957,'[2]Protocol Search'!$A:$K,5,FALSE)</f>
        <v>ABANDONED</v>
      </c>
      <c r="C957" s="1" t="str">
        <f>VLOOKUP($A957,'[2]Protocol Search'!$A:$K,9,FALSE)</f>
        <v>Institutional</v>
      </c>
      <c r="D957" s="1" t="str">
        <f>VLOOKUP($A957,'[2]Protocol Search'!$A:$K,7,FALSE)</f>
        <v>Jaeb Center for Health Research</v>
      </c>
      <c r="E957" s="1" t="str">
        <f>VLOOKUP($A957,'[2]Protocol Search'!$A:$K,3,FALSE)</f>
        <v>Ophthalmology &amp; Visual Sciences</v>
      </c>
      <c r="F957" s="1" t="str">
        <f>VLOOKUP($A957,'[2]Protocol Search'!$A:$K,4,FALSE)</f>
        <v>Shah, Anjali</v>
      </c>
      <c r="G957" s="1" t="str">
        <f>VLOOKUP($A957,'[2]Protocol Search'!$A:$K,10,FALSE)</f>
        <v>CTSU - Ambulatory and Chronic Disease</v>
      </c>
      <c r="H957" s="2">
        <v>44181</v>
      </c>
      <c r="I957" s="2">
        <v>44243</v>
      </c>
      <c r="K957" s="2">
        <v>44239</v>
      </c>
      <c r="N957" s="2">
        <v>44299</v>
      </c>
      <c r="O957" s="2">
        <v>44216</v>
      </c>
      <c r="P957" s="2">
        <v>44271</v>
      </c>
      <c r="U957" s="2">
        <v>44237</v>
      </c>
      <c r="W957" s="2">
        <v>44299</v>
      </c>
      <c r="AD957" s="2">
        <v>44274</v>
      </c>
      <c r="AF957" s="2">
        <v>44243</v>
      </c>
      <c r="AG957" s="2">
        <v>44244</v>
      </c>
      <c r="AH957" s="2" t="s">
        <v>0</v>
      </c>
    </row>
    <row r="958" spans="1:34" x14ac:dyDescent="0.25">
      <c r="A958" s="1" t="s">
        <v>769</v>
      </c>
      <c r="B958" s="1" t="str">
        <f>VLOOKUP($A958,'[2]Protocol Search'!$A:$K,5,FALSE)</f>
        <v>PRMC APPROVAL</v>
      </c>
      <c r="C958" s="1" t="str">
        <f>VLOOKUP($A958,'[2]Protocol Search'!$A:$K,9,FALSE)</f>
        <v>Industry</v>
      </c>
      <c r="D958" s="1" t="str">
        <f>VLOOKUP($A958,'[2]Protocol Search'!$A:$K,7,FALSE)</f>
        <v>AbbVie Inc</v>
      </c>
      <c r="E958" s="1" t="str">
        <f>VLOOKUP($A958,'[2]Protocol Search'!$A:$K,3,FALSE)</f>
        <v>Pediatrics-Pulmonary Medicine</v>
      </c>
      <c r="F958" s="1" t="str">
        <f>VLOOKUP($A958,'[2]Protocol Search'!$A:$K,4,FALSE)</f>
        <v>Nasr, Samya</v>
      </c>
      <c r="G958" s="1" t="str">
        <f>VLOOKUP($A958,'[2]Protocol Search'!$A:$K,10,FALSE)</f>
        <v>CTSU - Childrens</v>
      </c>
      <c r="H958" s="2">
        <v>44028</v>
      </c>
      <c r="I958" s="2">
        <v>44235</v>
      </c>
      <c r="K958" s="2">
        <v>44229</v>
      </c>
      <c r="N958" s="2">
        <v>44235</v>
      </c>
      <c r="P958" s="2">
        <v>44246</v>
      </c>
      <c r="Q958" s="2">
        <v>44272</v>
      </c>
      <c r="R958" s="2">
        <v>44277</v>
      </c>
      <c r="T958" s="2">
        <v>44271</v>
      </c>
      <c r="U958" s="2">
        <v>44229</v>
      </c>
      <c r="W958" s="2">
        <v>44267</v>
      </c>
      <c r="AD958" s="2">
        <v>44264</v>
      </c>
      <c r="AF958" s="2">
        <v>44235</v>
      </c>
      <c r="AG958" s="2">
        <v>44237</v>
      </c>
      <c r="AH958" s="2">
        <v>44036</v>
      </c>
    </row>
    <row r="959" spans="1:34" x14ac:dyDescent="0.25">
      <c r="A959" s="1" t="s">
        <v>768</v>
      </c>
      <c r="B959" s="1" t="str">
        <f>VLOOKUP($A959,'[2]Protocol Search'!$A:$K,5,FALSE)</f>
        <v>PRMC APPROVAL</v>
      </c>
      <c r="C959" s="1" t="str">
        <f>VLOOKUP($A959,'[2]Protocol Search'!$A:$K,9,FALSE)</f>
        <v>Industry</v>
      </c>
      <c r="D959" s="1" t="str">
        <f>VLOOKUP($A959,'[2]Protocol Search'!$A:$K,7,FALSE)</f>
        <v>Cochlear Corporation</v>
      </c>
      <c r="E959" s="1" t="str">
        <f>VLOOKUP($A959,'[2]Protocol Search'!$A:$K,3,FALSE)</f>
        <v>Otolaryngology</v>
      </c>
      <c r="F959" s="1" t="str">
        <f>VLOOKUP($A959,'[2]Protocol Search'!$A:$K,4,FALSE)</f>
        <v>El-Kashlan, Hussam</v>
      </c>
      <c r="G959" s="1" t="str">
        <f>VLOOKUP($A959,'[2]Protocol Search'!$A:$K,10,FALSE)</f>
        <v>CTSU - Neurosciences and Sensory</v>
      </c>
      <c r="H959" s="2">
        <v>44208</v>
      </c>
      <c r="I959" s="2">
        <v>44254</v>
      </c>
      <c r="K959" s="2">
        <v>44253</v>
      </c>
      <c r="N959" s="2">
        <v>44272</v>
      </c>
      <c r="O959" s="2">
        <v>44279</v>
      </c>
      <c r="P959" s="2">
        <v>44274</v>
      </c>
      <c r="U959" s="2">
        <v>44217</v>
      </c>
      <c r="AD959" s="2">
        <v>44278</v>
      </c>
      <c r="AF959" s="2">
        <v>44271</v>
      </c>
      <c r="AG959" s="2">
        <v>44274</v>
      </c>
      <c r="AH959" s="2">
        <v>44208</v>
      </c>
    </row>
    <row r="960" spans="1:34" x14ac:dyDescent="0.25">
      <c r="A960" s="1" t="s">
        <v>767</v>
      </c>
      <c r="B960" s="1" t="str">
        <f>VLOOKUP($A960,'[2]Protocol Search'!$A:$K,5,FALSE)</f>
        <v>PRMC APPROVAL</v>
      </c>
      <c r="C960" s="1" t="str">
        <f>VLOOKUP($A960,'[2]Protocol Search'!$A:$K,9,FALSE)</f>
        <v>Industry</v>
      </c>
      <c r="D960" s="1" t="str">
        <f>VLOOKUP($A960,'[2]Protocol Search'!$A:$K,7,FALSE)</f>
        <v>NOVARTIS PHARMA, INC.</v>
      </c>
      <c r="E960" s="1" t="str">
        <f>VLOOKUP($A960,'[2]Protocol Search'!$A:$K,3,FALSE)</f>
        <v>Int Med-Pulmonary/Critical Care</v>
      </c>
      <c r="F960" s="1" t="str">
        <f>VLOOKUP($A960,'[2]Protocol Search'!$A:$K,4,FALSE)</f>
        <v>Lugogo, Njira</v>
      </c>
      <c r="G960" s="1" t="str">
        <f>VLOOKUP($A960,'[2]Protocol Search'!$A:$K,10,FALSE)</f>
        <v>CTSU - Ambulatory and Chronic Disease</v>
      </c>
      <c r="H960" s="2">
        <v>43956</v>
      </c>
      <c r="I960" s="2">
        <v>44175</v>
      </c>
      <c r="K960" s="2">
        <v>44175</v>
      </c>
      <c r="N960" s="2">
        <v>44214</v>
      </c>
      <c r="P960" s="2">
        <v>44207</v>
      </c>
      <c r="Q960" s="2">
        <v>44232</v>
      </c>
      <c r="U960" s="2">
        <v>44098</v>
      </c>
      <c r="AD960" s="2">
        <v>44214</v>
      </c>
      <c r="AF960" s="2">
        <v>44182</v>
      </c>
      <c r="AG960" s="2">
        <v>44209</v>
      </c>
      <c r="AH960" s="2">
        <v>43964</v>
      </c>
    </row>
    <row r="961" spans="1:34" x14ac:dyDescent="0.25">
      <c r="A961" s="1" t="s">
        <v>766</v>
      </c>
      <c r="B961" s="1" t="str">
        <f>VLOOKUP($A961,'[2]Protocol Search'!$A:$K,5,FALSE)</f>
        <v>ON HOLD</v>
      </c>
      <c r="C961" s="1" t="str">
        <f>VLOOKUP($A961,'[2]Protocol Search'!$A:$K,9,FALSE)</f>
        <v>Institutional</v>
      </c>
      <c r="D961" s="1" t="str">
        <f>VLOOKUP($A961,'[2]Protocol Search'!$A:$K,7,FALSE)</f>
        <v>Mercy Health St. Vincent Medical Center</v>
      </c>
      <c r="E961" s="1" t="str">
        <f>VLOOKUP($A961,'[2]Protocol Search'!$A:$K,3,FALSE)</f>
        <v>Radiology</v>
      </c>
      <c r="F961" s="1" t="str">
        <f>VLOOKUP($A961,'[2]Protocol Search'!$A:$K,4,FALSE)</f>
        <v>Gemmete, Joseph</v>
      </c>
      <c r="G961" s="1" t="str">
        <f>VLOOKUP($A961,'[2]Protocol Search'!$A:$K,10,FALSE)</f>
        <v>CTSU - Acute, Critical Care, Surgery &amp; Transplant</v>
      </c>
      <c r="H961" s="2">
        <v>44067</v>
      </c>
      <c r="I961" s="2">
        <v>44180</v>
      </c>
      <c r="K961" s="2">
        <v>44169</v>
      </c>
      <c r="N961" s="2">
        <v>44201</v>
      </c>
      <c r="O961" s="2">
        <v>44312</v>
      </c>
      <c r="P961" s="2">
        <v>44201</v>
      </c>
      <c r="Q961" s="2">
        <v>44218</v>
      </c>
      <c r="U961" s="2">
        <v>44169</v>
      </c>
      <c r="AD961" s="2">
        <v>44209</v>
      </c>
      <c r="AF961" s="2">
        <v>44181</v>
      </c>
      <c r="AG961" s="2">
        <v>44182</v>
      </c>
      <c r="AH961" s="2" t="s">
        <v>0</v>
      </c>
    </row>
    <row r="962" spans="1:34" x14ac:dyDescent="0.25">
      <c r="A962" s="1" t="s">
        <v>765</v>
      </c>
      <c r="B962" s="1" t="str">
        <f>VLOOKUP($A962,'[2]Protocol Search'!$A:$K,5,FALSE)</f>
        <v>ON HOLD</v>
      </c>
      <c r="C962" s="1" t="str">
        <f>VLOOKUP($A962,'[2]Protocol Search'!$A:$K,9,FALSE)</f>
        <v>Externally Peer-Reviewed</v>
      </c>
      <c r="D962" s="1" t="str">
        <f>VLOOKUP($A962,'[2]Protocol Search'!$A:$K,7,FALSE)</f>
        <v>National Heart, Lung, and Blood Institute (NHLBI)</v>
      </c>
      <c r="E962" s="1" t="str">
        <f>VLOOKUP($A962,'[2]Protocol Search'!$A:$K,3,FALSE)</f>
        <v>Int Med-Cardiology</v>
      </c>
      <c r="F962" s="1" t="str">
        <f>VLOOKUP($A962,'[2]Protocol Search'!$A:$K,4,FALSE)</f>
        <v>Hayek, Salim</v>
      </c>
      <c r="G962" s="1" t="str">
        <f>VLOOKUP($A962,'[2]Protocol Search'!$A:$K,10,FALSE)</f>
        <v>CTSU - Heart, Vessel, Blood</v>
      </c>
      <c r="H962" s="2">
        <v>44207</v>
      </c>
      <c r="N962" s="2" t="s">
        <v>0</v>
      </c>
      <c r="R962" s="2" t="s">
        <v>0</v>
      </c>
      <c r="T962" s="2">
        <v>44211</v>
      </c>
      <c r="V962" s="2" t="s">
        <v>0</v>
      </c>
      <c r="W962" s="2">
        <v>44208</v>
      </c>
      <c r="X962" s="2" t="s">
        <v>0</v>
      </c>
      <c r="AH962" s="2" t="s">
        <v>0</v>
      </c>
    </row>
    <row r="963" spans="1:34" x14ac:dyDescent="0.25">
      <c r="A963" s="1" t="s">
        <v>764</v>
      </c>
      <c r="B963" s="1" t="str">
        <f>VLOOKUP($A963,'[2]Protocol Search'!$A:$K,5,FALSE)</f>
        <v>PRMC APPROVAL</v>
      </c>
      <c r="C963" s="1" t="str">
        <f>VLOOKUP($A963,'[2]Protocol Search'!$A:$K,9,FALSE)</f>
        <v>Industry</v>
      </c>
      <c r="D963" s="1" t="str">
        <f>VLOOKUP($A963,'[2]Protocol Search'!$A:$K,7,FALSE)</f>
        <v>Neurocrine Biosciences, Inc.</v>
      </c>
      <c r="E963" s="1" t="str">
        <f>VLOOKUP($A963,'[2]Protocol Search'!$A:$K,3,FALSE)</f>
        <v>Int Med-Metabolism, Endo &amp; Diabetes</v>
      </c>
      <c r="F963" s="1" t="str">
        <f>VLOOKUP($A963,'[2]Protocol Search'!$A:$K,4,FALSE)</f>
        <v>Auchus, Richard</v>
      </c>
      <c r="G963" s="1" t="str">
        <f>VLOOKUP($A963,'[2]Protocol Search'!$A:$K,10,FALSE)</f>
        <v>CTSU - Ambulatory and Chronic Disease</v>
      </c>
      <c r="H963" s="2">
        <v>44103</v>
      </c>
      <c r="I963" s="2">
        <v>44215</v>
      </c>
      <c r="K963" s="2">
        <v>44215</v>
      </c>
      <c r="N963" s="2">
        <v>44234</v>
      </c>
      <c r="O963" s="2">
        <v>44292</v>
      </c>
      <c r="P963" s="2">
        <v>44231</v>
      </c>
      <c r="Q963" s="2">
        <v>44239</v>
      </c>
      <c r="U963" s="2">
        <v>44211</v>
      </c>
      <c r="W963" s="2">
        <v>44312</v>
      </c>
      <c r="AD963" s="2">
        <v>44235</v>
      </c>
      <c r="AF963" s="2">
        <v>44215</v>
      </c>
      <c r="AG963" s="2">
        <v>44218</v>
      </c>
      <c r="AH963" s="2" t="s">
        <v>0</v>
      </c>
    </row>
    <row r="964" spans="1:34" x14ac:dyDescent="0.25">
      <c r="A964" s="1" t="s">
        <v>763</v>
      </c>
      <c r="B964" s="1" t="str">
        <f>VLOOKUP($A964,'[2]Protocol Search'!$A:$K,5,FALSE)</f>
        <v>PRMC APPROVAL</v>
      </c>
      <c r="C964" s="1" t="str">
        <f>VLOOKUP($A964,'[2]Protocol Search'!$A:$K,9,FALSE)</f>
        <v>Industry</v>
      </c>
      <c r="D964" s="1" t="str">
        <f>VLOOKUP($A964,'[2]Protocol Search'!$A:$K,7,FALSE)</f>
        <v>Pacific Pediatric Neuro-Oncology Consortium (PNOC)</v>
      </c>
      <c r="E964" s="1" t="str">
        <f>VLOOKUP($A964,'[2]Protocol Search'!$A:$K,3,FALSE)</f>
        <v>Pediatrics-Hematology/Oncology</v>
      </c>
      <c r="F964" s="1" t="str">
        <f>VLOOKUP($A964,'[2]Protocol Search'!$A:$K,4,FALSE)</f>
        <v>Koschmann, Carl</v>
      </c>
      <c r="G964" s="1" t="str">
        <f>VLOOKUP($A964,'[2]Protocol Search'!$A:$K,10,FALSE)</f>
        <v>CTSU - Childrens</v>
      </c>
      <c r="H964" s="2">
        <v>44207</v>
      </c>
      <c r="K964" s="2">
        <v>44285</v>
      </c>
      <c r="AH964" s="2">
        <v>44208</v>
      </c>
    </row>
    <row r="965" spans="1:34" x14ac:dyDescent="0.25">
      <c r="A965" s="1" t="s">
        <v>762</v>
      </c>
      <c r="B965" s="1" t="str">
        <f>VLOOKUP($A965,'[2]Protocol Search'!$A:$K,5,FALSE)</f>
        <v>ABANDONED</v>
      </c>
      <c r="C965" s="1" t="str">
        <f>VLOOKUP($A965,'[2]Protocol Search'!$A:$K,9,FALSE)</f>
        <v>Externally Peer-Reviewed</v>
      </c>
      <c r="D965" s="1" t="str">
        <f>VLOOKUP($A965,'[2]Protocol Search'!$A:$K,7,FALSE)</f>
        <v>DHHS - National Institutes of Health - Subcontracts</v>
      </c>
      <c r="E965" s="1" t="str">
        <f>VLOOKUP($A965,'[2]Protocol Search'!$A:$K,3,FALSE)</f>
        <v>Pediatrics-Intensive Care</v>
      </c>
      <c r="F965" s="1" t="str">
        <f>VLOOKUP($A965,'[2]Protocol Search'!$A:$K,4,FALSE)</f>
        <v>Flori, Heidi</v>
      </c>
      <c r="G965" s="1" t="str">
        <f>VLOOKUP($A965,'[2]Protocol Search'!$A:$K,10,FALSE)</f>
        <v>CTSU - Childrens</v>
      </c>
      <c r="H965" s="2">
        <v>44169</v>
      </c>
    </row>
    <row r="966" spans="1:34" x14ac:dyDescent="0.25">
      <c r="A966" s="1" t="s">
        <v>761</v>
      </c>
      <c r="B966" s="1" t="str">
        <f>VLOOKUP($A966,'[2]Protocol Search'!$A:$K,5,FALSE)</f>
        <v>PRMC APPROVAL</v>
      </c>
      <c r="C966" s="1" t="str">
        <f>VLOOKUP($A966,'[2]Protocol Search'!$A:$K,9,FALSE)</f>
        <v>Institutional</v>
      </c>
      <c r="D966" s="1" t="str">
        <f>VLOOKUP($A966,'[2]Protocol Search'!$A:$K,7,FALSE)</f>
        <v>Eli Lilly and Company Foundation</v>
      </c>
      <c r="E966" s="1" t="str">
        <f>VLOOKUP($A966,'[2]Protocol Search'!$A:$K,3,FALSE)</f>
        <v>Pediatrics-Hematology/Oncology</v>
      </c>
      <c r="F966" s="1" t="str">
        <f>VLOOKUP($A966,'[2]Protocol Search'!$A:$K,4,FALSE)</f>
        <v>Jasty-Rao, Rama</v>
      </c>
      <c r="G966" s="1" t="str">
        <f>VLOOKUP($A966,'[2]Protocol Search'!$A:$K,10,FALSE)</f>
        <v>CTSU - Childrens</v>
      </c>
      <c r="H966" s="2">
        <v>44077</v>
      </c>
      <c r="I966" s="2">
        <v>44286</v>
      </c>
      <c r="K966" s="2">
        <v>44210</v>
      </c>
      <c r="O966" s="2">
        <v>44238</v>
      </c>
      <c r="P966" s="2">
        <v>44307</v>
      </c>
      <c r="U966" s="2">
        <v>44210</v>
      </c>
      <c r="AD966" s="2">
        <v>44315</v>
      </c>
      <c r="AF966" s="2">
        <v>44287</v>
      </c>
      <c r="AG966" s="2">
        <v>44294</v>
      </c>
      <c r="AH966" s="2" t="s">
        <v>0</v>
      </c>
    </row>
    <row r="967" spans="1:34" x14ac:dyDescent="0.25">
      <c r="A967" s="1" t="s">
        <v>760</v>
      </c>
      <c r="B967" s="1" t="str">
        <f>VLOOKUP($A967,'[2]Protocol Search'!$A:$K,5,FALSE)</f>
        <v>PRMC APPROVAL</v>
      </c>
      <c r="C967" s="1" t="str">
        <f>VLOOKUP($A967,'[2]Protocol Search'!$A:$K,9,FALSE)</f>
        <v>Industry</v>
      </c>
      <c r="D967" s="1" t="str">
        <f>VLOOKUP($A967,'[2]Protocol Search'!$A:$K,7,FALSE)</f>
        <v>F2G Ltd</v>
      </c>
      <c r="E967" s="1" t="str">
        <f>VLOOKUP($A967,'[2]Protocol Search'!$A:$K,3,FALSE)</f>
        <v>Int Med-Infectious Diseases</v>
      </c>
      <c r="F967" s="1" t="str">
        <f>VLOOKUP($A967,'[2]Protocol Search'!$A:$K,4,FALSE)</f>
        <v>Miceli, Marisa</v>
      </c>
      <c r="G967" s="1" t="str">
        <f>VLOOKUP($A967,'[2]Protocol Search'!$A:$K,10,FALSE)</f>
        <v>CTSU - Acute, Critical Care, Surgery &amp; Transplant</v>
      </c>
      <c r="H967" s="2">
        <v>44130</v>
      </c>
      <c r="I967" s="2">
        <v>44180</v>
      </c>
      <c r="K967" s="2">
        <v>44174</v>
      </c>
      <c r="N967" s="2">
        <v>44208</v>
      </c>
      <c r="O967" s="2">
        <v>44314</v>
      </c>
      <c r="P967" s="2">
        <v>44202</v>
      </c>
      <c r="Q967" s="2">
        <v>44258</v>
      </c>
      <c r="R967" s="2">
        <v>44274</v>
      </c>
      <c r="T967" s="2">
        <v>44279</v>
      </c>
      <c r="U967" s="2">
        <v>44130</v>
      </c>
      <c r="V967" s="2">
        <v>44306</v>
      </c>
      <c r="W967" s="2">
        <v>44277</v>
      </c>
      <c r="X967" s="2">
        <v>44320</v>
      </c>
      <c r="AD967" s="2">
        <v>44209</v>
      </c>
      <c r="AF967" s="2">
        <v>44180</v>
      </c>
      <c r="AG967" s="2">
        <v>44186</v>
      </c>
      <c r="AH967" s="2" t="s">
        <v>0</v>
      </c>
    </row>
    <row r="968" spans="1:34" x14ac:dyDescent="0.25">
      <c r="A968" s="1" t="s">
        <v>759</v>
      </c>
      <c r="B968" s="1" t="str">
        <f>VLOOKUP($A968,'[2]Protocol Search'!$A:$K,5,FALSE)</f>
        <v>PRMC APPROVAL</v>
      </c>
      <c r="C968" s="1" t="str">
        <f>VLOOKUP($A968,'[2]Protocol Search'!$A:$K,9,FALSE)</f>
        <v>Industry</v>
      </c>
      <c r="D968" s="1" t="str">
        <f>VLOOKUP($A968,'[2]Protocol Search'!$A:$K,7,FALSE)</f>
        <v>Kezar Life Sciences, Inc</v>
      </c>
      <c r="E968" s="1" t="str">
        <f>VLOOKUP($A968,'[2]Protocol Search'!$A:$K,3,FALSE)</f>
        <v>Int Med-Rheumatology</v>
      </c>
      <c r="F968" s="1" t="str">
        <f>VLOOKUP($A968,'[2]Protocol Search'!$A:$K,4,FALSE)</f>
        <v>Schiopu, Elena</v>
      </c>
      <c r="G968" s="1" t="str">
        <f>VLOOKUP($A968,'[2]Protocol Search'!$A:$K,10,FALSE)</f>
        <v>CTSU - Ambulatory and Chronic Disease</v>
      </c>
      <c r="H968" s="2">
        <v>44154</v>
      </c>
      <c r="I968" s="2">
        <v>44259</v>
      </c>
      <c r="K968" s="2">
        <v>44259</v>
      </c>
      <c r="N968" s="2" t="s">
        <v>0</v>
      </c>
      <c r="O968" s="2">
        <v>44243</v>
      </c>
      <c r="P968" s="2">
        <v>44277</v>
      </c>
      <c r="R968" s="2">
        <v>44300</v>
      </c>
      <c r="T968" s="2">
        <v>44299</v>
      </c>
      <c r="U968" s="2">
        <v>44251</v>
      </c>
      <c r="V968" s="2">
        <v>44312</v>
      </c>
      <c r="W968" s="2">
        <v>44287</v>
      </c>
      <c r="X968" s="2">
        <v>44315</v>
      </c>
      <c r="AD968" s="2">
        <v>44281</v>
      </c>
      <c r="AF968" s="2">
        <v>44265</v>
      </c>
      <c r="AG968" s="2">
        <v>44280</v>
      </c>
      <c r="AH968" s="2">
        <v>44152</v>
      </c>
    </row>
    <row r="969" spans="1:34" x14ac:dyDescent="0.25">
      <c r="A969" s="1" t="s">
        <v>758</v>
      </c>
      <c r="B969" s="1" t="str">
        <f>VLOOKUP($A969,'[2]Protocol Search'!$A:$K,5,FALSE)</f>
        <v>ON HOLD</v>
      </c>
      <c r="C969" s="1" t="str">
        <f>VLOOKUP($A969,'[2]Protocol Search'!$A:$K,9,FALSE)</f>
        <v>Institutional</v>
      </c>
      <c r="D969" s="1" t="str">
        <f>VLOOKUP($A969,'[2]Protocol Search'!$A:$K,7,FALSE)</f>
        <v>IUPUI (Indiana University Purdue University Indianapolis)</v>
      </c>
      <c r="E969" s="1" t="str">
        <f>VLOOKUP($A969,'[2]Protocol Search'!$A:$K,3,FALSE)</f>
        <v>Psychiatry</v>
      </c>
      <c r="F969" s="1" t="str">
        <f>VLOOKUP($A969,'[2]Protocol Search'!$A:$K,4,FALSE)</f>
        <v>Tso, Ivy</v>
      </c>
      <c r="G969" s="1" t="str">
        <f>VLOOKUP($A969,'[2]Protocol Search'!$A:$K,10,FALSE)</f>
        <v>CTSU - Behavior, Function, and Pain</v>
      </c>
      <c r="H969" s="2">
        <v>44228</v>
      </c>
      <c r="I969" s="2">
        <v>44235</v>
      </c>
      <c r="K969" s="2">
        <v>44230</v>
      </c>
      <c r="N969" s="2" t="s">
        <v>0</v>
      </c>
      <c r="O969" s="2">
        <v>44223</v>
      </c>
      <c r="P969" s="2">
        <v>44242</v>
      </c>
      <c r="Q969" s="2">
        <v>44242</v>
      </c>
      <c r="R969" s="2" t="s">
        <v>0</v>
      </c>
      <c r="S969" s="2">
        <v>44277</v>
      </c>
      <c r="T969" s="2" t="s">
        <v>0</v>
      </c>
      <c r="U969" s="2">
        <v>44225</v>
      </c>
      <c r="V969" s="2" t="s">
        <v>0</v>
      </c>
      <c r="W969" s="2" t="s">
        <v>0</v>
      </c>
      <c r="X969" s="2" t="s">
        <v>0</v>
      </c>
      <c r="Y969" s="2">
        <v>44269</v>
      </c>
      <c r="Z969" s="2">
        <v>44294</v>
      </c>
      <c r="AA969" s="2" t="s">
        <v>0</v>
      </c>
      <c r="AB969" s="2">
        <v>44238</v>
      </c>
      <c r="AD969" s="2" t="s">
        <v>0</v>
      </c>
      <c r="AF969" s="2">
        <v>44236</v>
      </c>
      <c r="AG969" s="2" t="s">
        <v>0</v>
      </c>
      <c r="AH969" s="2" t="s">
        <v>0</v>
      </c>
    </row>
    <row r="970" spans="1:34" x14ac:dyDescent="0.25">
      <c r="A970" s="1" t="s">
        <v>757</v>
      </c>
      <c r="B970" s="1" t="str">
        <f>VLOOKUP($A970,'[2]Protocol Search'!$A:$K,5,FALSE)</f>
        <v>PRMC APPROVAL</v>
      </c>
      <c r="C970" s="1" t="str">
        <f>VLOOKUP($A970,'[2]Protocol Search'!$A:$K,9,FALSE)</f>
        <v>Industry</v>
      </c>
      <c r="D970" s="1" t="str">
        <f>VLOOKUP($A970,'[2]Protocol Search'!$A:$K,7,FALSE)</f>
        <v>Sage Therapeutics</v>
      </c>
      <c r="E970" s="1" t="str">
        <f>VLOOKUP($A970,'[2]Protocol Search'!$A:$K,3,FALSE)</f>
        <v>Psychiatry</v>
      </c>
      <c r="F970" s="1" t="str">
        <f>VLOOKUP($A970,'[2]Protocol Search'!$A:$K,4,FALSE)</f>
        <v>Parikh, Sagar</v>
      </c>
      <c r="G970" s="1" t="str">
        <f>VLOOKUP($A970,'[2]Protocol Search'!$A:$K,10,FALSE)</f>
        <v>CTSU - Behavior, Function, and Pain</v>
      </c>
      <c r="H970" s="2">
        <v>44118</v>
      </c>
      <c r="I970" s="2">
        <v>44180</v>
      </c>
      <c r="K970" s="2">
        <v>44179</v>
      </c>
      <c r="N970" s="2">
        <v>44180</v>
      </c>
      <c r="O970" s="2">
        <v>44245</v>
      </c>
      <c r="P970" s="2">
        <v>43834</v>
      </c>
      <c r="Q970" s="2">
        <v>44228</v>
      </c>
      <c r="R970" s="2">
        <v>44251</v>
      </c>
      <c r="T970" s="2">
        <v>44251</v>
      </c>
      <c r="U970" s="2">
        <v>44176</v>
      </c>
      <c r="V970" s="2">
        <v>44300</v>
      </c>
      <c r="W970" s="2">
        <v>44244</v>
      </c>
      <c r="X970" s="2">
        <v>44301</v>
      </c>
      <c r="AD970" s="2">
        <v>44228</v>
      </c>
      <c r="AF970" s="2">
        <v>44180</v>
      </c>
      <c r="AG970" s="2">
        <v>44186</v>
      </c>
      <c r="AH970" s="2">
        <v>44138</v>
      </c>
    </row>
    <row r="971" spans="1:34" x14ac:dyDescent="0.25">
      <c r="A971" s="1" t="s">
        <v>756</v>
      </c>
      <c r="B971" s="1" t="str">
        <f>VLOOKUP($A971,'[2]Protocol Search'!$A:$K,5,FALSE)</f>
        <v>IRB INITIAL APPROVAL</v>
      </c>
      <c r="C971" s="1" t="str">
        <f>VLOOKUP($A971,'[2]Protocol Search'!$A:$K,9,FALSE)</f>
        <v>Industry</v>
      </c>
      <c r="D971" s="1" t="str">
        <f>VLOOKUP($A971,'[2]Protocol Search'!$A:$K,7,FALSE)</f>
        <v>Sage Therapeutics</v>
      </c>
      <c r="E971" s="1" t="str">
        <f>VLOOKUP($A971,'[2]Protocol Search'!$A:$K,3,FALSE)</f>
        <v>Psychiatry</v>
      </c>
      <c r="F971" s="1" t="str">
        <f>VLOOKUP($A971,'[2]Protocol Search'!$A:$K,4,FALSE)</f>
        <v>Parikh, Sagar</v>
      </c>
      <c r="G971" s="1" t="str">
        <f>VLOOKUP($A971,'[2]Protocol Search'!$A:$K,10,FALSE)</f>
        <v>CTSU - Behavior, Function, and Pain</v>
      </c>
      <c r="H971" s="2">
        <v>44217</v>
      </c>
      <c r="I971" s="2">
        <v>44221</v>
      </c>
      <c r="K971" s="2">
        <v>44221</v>
      </c>
      <c r="N971" s="2">
        <v>44249</v>
      </c>
      <c r="O971" s="2">
        <v>44249</v>
      </c>
      <c r="P971" s="2">
        <v>44245</v>
      </c>
      <c r="Q971" s="2">
        <v>44252</v>
      </c>
      <c r="R971" s="2">
        <v>44301</v>
      </c>
      <c r="T971" s="2">
        <v>44251</v>
      </c>
      <c r="U971" s="2">
        <v>44218</v>
      </c>
      <c r="W971" s="2">
        <v>44244</v>
      </c>
      <c r="Y971" s="2">
        <v>44298</v>
      </c>
      <c r="AD971" s="2" t="s">
        <v>0</v>
      </c>
      <c r="AF971" s="2">
        <v>44218</v>
      </c>
      <c r="AG971" s="2">
        <v>44221</v>
      </c>
      <c r="AH971" s="2">
        <v>44217</v>
      </c>
    </row>
    <row r="972" spans="1:34" x14ac:dyDescent="0.25">
      <c r="A972" s="1" t="s">
        <v>755</v>
      </c>
      <c r="B972" s="1" t="str">
        <f>VLOOKUP($A972,'[2]Protocol Search'!$A:$K,5,FALSE)</f>
        <v>PRMC APPROVAL</v>
      </c>
      <c r="C972" s="1" t="str">
        <f>VLOOKUP($A972,'[2]Protocol Search'!$A:$K,9,FALSE)</f>
        <v>Industry</v>
      </c>
      <c r="D972" s="1" t="str">
        <f>VLOOKUP($A972,'[2]Protocol Search'!$A:$K,7,FALSE)</f>
        <v>FibroGen, Inc.</v>
      </c>
      <c r="E972" s="1" t="str">
        <f>VLOOKUP($A972,'[2]Protocol Search'!$A:$K,3,FALSE)</f>
        <v>Pediatrics-Neurology</v>
      </c>
      <c r="F972" s="1" t="str">
        <f>VLOOKUP($A972,'[2]Protocol Search'!$A:$K,4,FALSE)</f>
        <v>Neil, Erin</v>
      </c>
      <c r="G972" s="1" t="str">
        <f>VLOOKUP($A972,'[2]Protocol Search'!$A:$K,10,FALSE)</f>
        <v>CTSU - Childrens</v>
      </c>
      <c r="H972" s="2">
        <v>44169</v>
      </c>
      <c r="I972" s="2">
        <v>44217</v>
      </c>
      <c r="K972" s="2">
        <v>44217</v>
      </c>
      <c r="N972" s="2">
        <v>44220</v>
      </c>
      <c r="O972" s="2">
        <v>44288</v>
      </c>
      <c r="P972" s="2">
        <v>44237</v>
      </c>
      <c r="Q972" s="2">
        <v>44301</v>
      </c>
      <c r="R972" s="2">
        <v>44298</v>
      </c>
      <c r="T972" s="2">
        <v>44294</v>
      </c>
      <c r="U972" s="2">
        <v>44217</v>
      </c>
      <c r="W972" s="2">
        <v>44286</v>
      </c>
      <c r="AD972" s="2">
        <v>44246</v>
      </c>
      <c r="AF972" s="2">
        <v>44218</v>
      </c>
      <c r="AG972" s="2">
        <v>44218</v>
      </c>
      <c r="AH972" s="2">
        <v>44183</v>
      </c>
    </row>
    <row r="973" spans="1:34" x14ac:dyDescent="0.25">
      <c r="A973" s="1" t="s">
        <v>754</v>
      </c>
      <c r="B973" s="1" t="str">
        <f>VLOOKUP($A973,'[2]Protocol Search'!$A:$K,5,FALSE)</f>
        <v>OPEN TO ACCRUAL</v>
      </c>
      <c r="C973" s="1" t="str">
        <f>VLOOKUP($A973,'[2]Protocol Search'!$A:$K,9,FALSE)</f>
        <v>Externally Peer-Reviewed</v>
      </c>
      <c r="D973" s="1" t="str">
        <f>VLOOKUP($A973,'[2]Protocol Search'!$A:$K,7,FALSE)</f>
        <v>DHHS - National Institutes of Health</v>
      </c>
      <c r="E973" s="1" t="str">
        <f>VLOOKUP($A973,'[2]Protocol Search'!$A:$K,3,FALSE)</f>
        <v>Ophthalmology &amp; Visual Sciences</v>
      </c>
      <c r="F973" s="1" t="str">
        <f>VLOOKUP($A973,'[2]Protocol Search'!$A:$K,4,FALSE)</f>
        <v>Newman-Casey, Paula</v>
      </c>
      <c r="G973" s="1" t="str">
        <f>VLOOKUP($A973,'[2]Protocol Search'!$A:$K,10,FALSE)</f>
        <v>CTSU - Ambulatory and Chronic Disease</v>
      </c>
      <c r="H973" s="2">
        <v>43577</v>
      </c>
      <c r="I973" s="2">
        <v>44116</v>
      </c>
      <c r="K973" s="2">
        <v>44112</v>
      </c>
      <c r="N973" s="2" t="s">
        <v>0</v>
      </c>
      <c r="O973" s="2">
        <v>44225</v>
      </c>
      <c r="P973" s="2">
        <v>44133</v>
      </c>
      <c r="Q973" s="2">
        <v>44137</v>
      </c>
      <c r="R973" s="2" t="s">
        <v>0</v>
      </c>
      <c r="S973" s="2" t="s">
        <v>0</v>
      </c>
      <c r="T973" s="2" t="s">
        <v>0</v>
      </c>
      <c r="U973" s="2">
        <v>44092</v>
      </c>
      <c r="V973" s="2" t="s">
        <v>0</v>
      </c>
      <c r="W973" s="2">
        <v>44134</v>
      </c>
      <c r="X973" s="2" t="s">
        <v>0</v>
      </c>
      <c r="Y973" s="2">
        <v>44285</v>
      </c>
      <c r="Z973" s="2">
        <v>44291</v>
      </c>
      <c r="AA973" s="2" t="s">
        <v>0</v>
      </c>
      <c r="AB973" s="2">
        <v>44064</v>
      </c>
      <c r="AC973" s="2">
        <v>44313</v>
      </c>
      <c r="AD973" s="2">
        <v>44134</v>
      </c>
      <c r="AF973" s="2">
        <v>44116</v>
      </c>
      <c r="AG973" s="2">
        <v>44117</v>
      </c>
      <c r="AH973" s="2" t="s">
        <v>0</v>
      </c>
    </row>
    <row r="974" spans="1:34" x14ac:dyDescent="0.25">
      <c r="A974" s="1" t="s">
        <v>753</v>
      </c>
      <c r="B974" s="1" t="str">
        <f>VLOOKUP($A974,'[2]Protocol Search'!$A:$K,5,FALSE)</f>
        <v>PRMC APPROVAL</v>
      </c>
      <c r="C974" s="1" t="str">
        <f>VLOOKUP($A974,'[2]Protocol Search'!$A:$K,9,FALSE)</f>
        <v>Industry</v>
      </c>
      <c r="D974" s="1" t="str">
        <f>VLOOKUP($A974,'[2]Protocol Search'!$A:$K,7,FALSE)</f>
        <v>Selecta Biosciences</v>
      </c>
      <c r="E974" s="1" t="str">
        <f>VLOOKUP($A974,'[2]Protocol Search'!$A:$K,3,FALSE)</f>
        <v>Int Med-Rheumatology</v>
      </c>
      <c r="F974" s="1" t="str">
        <f>VLOOKUP($A974,'[2]Protocol Search'!$A:$K,4,FALSE)</f>
        <v>Khanna, Puja</v>
      </c>
      <c r="G974" s="1" t="str">
        <f>VLOOKUP($A974,'[2]Protocol Search'!$A:$K,10,FALSE)</f>
        <v>CTSU - Ambulatory and Chronic Disease</v>
      </c>
      <c r="H974" s="2">
        <v>44004</v>
      </c>
      <c r="I974" s="2">
        <v>44224</v>
      </c>
      <c r="K974" s="2">
        <v>44222</v>
      </c>
      <c r="N974" s="2">
        <v>44225</v>
      </c>
      <c r="P974" s="2">
        <v>44243</v>
      </c>
      <c r="R974" s="2">
        <v>44265</v>
      </c>
      <c r="T974" s="2">
        <v>44264</v>
      </c>
      <c r="U974" s="2">
        <v>44120</v>
      </c>
      <c r="W974" s="2">
        <v>44258</v>
      </c>
      <c r="AD974" s="2">
        <v>44245</v>
      </c>
      <c r="AF974" s="2">
        <v>44230</v>
      </c>
      <c r="AG974" s="2">
        <v>44230</v>
      </c>
      <c r="AH974" s="2">
        <v>44063</v>
      </c>
    </row>
    <row r="975" spans="1:34" x14ac:dyDescent="0.25">
      <c r="A975" s="1" t="s">
        <v>752</v>
      </c>
      <c r="B975" s="1" t="str">
        <f>VLOOKUP($A975,'[2]Protocol Search'!$A:$K,5,FALSE)</f>
        <v>PRMC APPROVAL</v>
      </c>
      <c r="C975" s="1" t="str">
        <f>VLOOKUP($A975,'[2]Protocol Search'!$A:$K,9,FALSE)</f>
        <v>Industry</v>
      </c>
      <c r="D975" s="1" t="str">
        <f>VLOOKUP($A975,'[2]Protocol Search'!$A:$K,7,FALSE)</f>
        <v>Cerecor, Inc.</v>
      </c>
      <c r="E975" s="1" t="str">
        <f>VLOOKUP($A975,'[2]Protocol Search'!$A:$K,3,FALSE)</f>
        <v>Int Med-Rheumatology</v>
      </c>
      <c r="F975" s="1" t="str">
        <f>VLOOKUP($A975,'[2]Protocol Search'!$A:$K,4,FALSE)</f>
        <v>Khanna, Puja</v>
      </c>
      <c r="G975" s="1" t="str">
        <f>VLOOKUP($A975,'[2]Protocol Search'!$A:$K,10,FALSE)</f>
        <v>CTSU - Ambulatory and Chronic Disease</v>
      </c>
      <c r="H975" s="2">
        <v>43931</v>
      </c>
      <c r="I975" s="2">
        <v>44224</v>
      </c>
      <c r="K975" s="2">
        <v>44222</v>
      </c>
      <c r="N975" s="2">
        <v>44225</v>
      </c>
      <c r="O975" s="2">
        <v>44263</v>
      </c>
      <c r="P975" s="2">
        <v>44236</v>
      </c>
      <c r="Q975" s="2">
        <v>44308</v>
      </c>
      <c r="R975" s="2">
        <v>44263</v>
      </c>
      <c r="T975" s="2">
        <v>44263</v>
      </c>
      <c r="U975" s="2">
        <v>44166</v>
      </c>
      <c r="W975" s="2">
        <v>43892</v>
      </c>
      <c r="AD975" s="2">
        <v>44239</v>
      </c>
      <c r="AF975" s="2">
        <v>44225</v>
      </c>
      <c r="AG975" s="2">
        <v>44229</v>
      </c>
      <c r="AH975" s="2">
        <v>44134</v>
      </c>
    </row>
    <row r="976" spans="1:34" x14ac:dyDescent="0.25">
      <c r="A976" s="1" t="s">
        <v>751</v>
      </c>
      <c r="B976" s="1" t="str">
        <f>VLOOKUP($A976,'[2]Protocol Search'!$A:$K,5,FALSE)</f>
        <v>PRMC APPROVAL</v>
      </c>
      <c r="C976" s="1" t="str">
        <f>VLOOKUP($A976,'[2]Protocol Search'!$A:$K,9,FALSE)</f>
        <v>Industry</v>
      </c>
      <c r="D976" s="1" t="str">
        <f>VLOOKUP($A976,'[2]Protocol Search'!$A:$K,7,FALSE)</f>
        <v>Vedanta Biosciences</v>
      </c>
      <c r="E976" s="1" t="str">
        <f>VLOOKUP($A976,'[2]Protocol Search'!$A:$K,3,FALSE)</f>
        <v>Int Med-Gastroenterology</v>
      </c>
      <c r="F976" s="1" t="str">
        <f>VLOOKUP($A976,'[2]Protocol Search'!$A:$K,4,FALSE)</f>
        <v>Bloom, Patricia</v>
      </c>
      <c r="G976" s="1" t="str">
        <f>VLOOKUP($A976,'[2]Protocol Search'!$A:$K,10,FALSE)</f>
        <v>CTSU - Ambulatory and Chronic Disease</v>
      </c>
      <c r="H976" s="2">
        <v>44123</v>
      </c>
      <c r="I976" s="2">
        <v>44277</v>
      </c>
      <c r="K976" s="2">
        <v>44277</v>
      </c>
      <c r="N976" s="2">
        <v>44147</v>
      </c>
      <c r="O976" s="2">
        <v>44279</v>
      </c>
      <c r="P976" s="2">
        <v>44288</v>
      </c>
      <c r="R976" s="2">
        <v>44242</v>
      </c>
      <c r="T976" s="2">
        <v>44190</v>
      </c>
      <c r="U976" s="2">
        <v>44272</v>
      </c>
      <c r="W976" s="2">
        <v>44210</v>
      </c>
      <c r="AD976" s="2">
        <v>44292</v>
      </c>
      <c r="AF976" s="2">
        <v>44277</v>
      </c>
      <c r="AG976" s="2">
        <v>44278</v>
      </c>
      <c r="AH976" s="2" t="s">
        <v>0</v>
      </c>
    </row>
    <row r="977" spans="1:34" x14ac:dyDescent="0.25">
      <c r="A977" s="1" t="s">
        <v>750</v>
      </c>
      <c r="B977" s="1" t="str">
        <f>VLOOKUP($A977,'[2]Protocol Search'!$A:$K,5,FALSE)</f>
        <v>PRMC APPROVAL</v>
      </c>
      <c r="C977" s="1" t="str">
        <f>VLOOKUP($A977,'[2]Protocol Search'!$A:$K,9,FALSE)</f>
        <v>Industry</v>
      </c>
      <c r="D977" s="1" t="str">
        <f>VLOOKUP($A977,'[2]Protocol Search'!$A:$K,7,FALSE)</f>
        <v>Galderma Laboratories, Inc.</v>
      </c>
      <c r="E977" s="1" t="str">
        <f>VLOOKUP($A977,'[2]Protocol Search'!$A:$K,3,FALSE)</f>
        <v>Dermatology</v>
      </c>
      <c r="F977" s="1" t="str">
        <f>VLOOKUP($A977,'[2]Protocol Search'!$A:$K,4,FALSE)</f>
        <v>Helfrich, Yolanda</v>
      </c>
      <c r="G977" s="1" t="str">
        <f>VLOOKUP($A977,'[2]Protocol Search'!$A:$K,10,FALSE)</f>
        <v>CTSU - Neurosciences and Sensory</v>
      </c>
      <c r="H977" s="2">
        <v>44012</v>
      </c>
      <c r="I977" s="2">
        <v>44074</v>
      </c>
      <c r="K977" s="2">
        <v>44071</v>
      </c>
      <c r="N977" s="2">
        <v>44090</v>
      </c>
      <c r="O977" s="2">
        <v>44272</v>
      </c>
      <c r="P977" s="2">
        <v>44091</v>
      </c>
      <c r="Q977" s="2">
        <v>44224</v>
      </c>
      <c r="R977" s="2">
        <v>44155</v>
      </c>
      <c r="S977" s="2">
        <v>44277</v>
      </c>
      <c r="T977" s="2">
        <v>44155</v>
      </c>
      <c r="U977" s="2">
        <v>44012</v>
      </c>
      <c r="V977" s="2">
        <v>44222</v>
      </c>
      <c r="W977" s="2">
        <v>44113</v>
      </c>
      <c r="X977" s="2">
        <v>44222</v>
      </c>
      <c r="AA977" s="2">
        <v>44232</v>
      </c>
      <c r="AD977" s="2">
        <v>44096</v>
      </c>
      <c r="AF977" s="2">
        <v>44074</v>
      </c>
      <c r="AG977" s="2">
        <v>44077</v>
      </c>
      <c r="AH977" s="2">
        <v>44012</v>
      </c>
    </row>
    <row r="978" spans="1:34" x14ac:dyDescent="0.25">
      <c r="A978" s="1" t="s">
        <v>749</v>
      </c>
      <c r="B978" s="1" t="str">
        <f>VLOOKUP($A978,'[2]Protocol Search'!$A:$K,5,FALSE)</f>
        <v>OPEN TO ACCRUAL</v>
      </c>
      <c r="C978" s="1" t="str">
        <f>VLOOKUP($A978,'[2]Protocol Search'!$A:$K,9,FALSE)</f>
        <v>Externally Peer-Reviewed</v>
      </c>
      <c r="D978" s="1" t="str">
        <f>VLOOKUP($A978,'[2]Protocol Search'!$A:$K,7,FALSE)</f>
        <v>National Institute of Allergy and Infectious Diseases (NIAID)</v>
      </c>
      <c r="E978" s="1" t="str">
        <f>VLOOKUP($A978,'[2]Protocol Search'!$A:$K,3,FALSE)</f>
        <v>Int Med-Allergy MNiMBS</v>
      </c>
      <c r="F978" s="1" t="str">
        <f>VLOOKUP($A978,'[2]Protocol Search'!$A:$K,4,FALSE)</f>
        <v>Baker, James</v>
      </c>
      <c r="G978" s="1" t="str">
        <f>VLOOKUP($A978,'[2]Protocol Search'!$A:$K,10,FALSE)</f>
        <v>CTSU - Ambulatory and Chronic Disease</v>
      </c>
      <c r="H978" s="2">
        <v>44222</v>
      </c>
      <c r="I978" s="2">
        <v>44252</v>
      </c>
      <c r="K978" s="2">
        <v>44252</v>
      </c>
      <c r="N978" s="2">
        <v>44228</v>
      </c>
      <c r="O978" s="2">
        <v>44253</v>
      </c>
      <c r="P978" s="2">
        <v>44253</v>
      </c>
      <c r="Q978" s="2">
        <v>44258</v>
      </c>
      <c r="R978" s="2">
        <v>44228</v>
      </c>
      <c r="S978" s="2">
        <v>44260</v>
      </c>
      <c r="T978" s="2">
        <v>44228</v>
      </c>
      <c r="U978" s="2">
        <v>44252</v>
      </c>
      <c r="V978" s="2">
        <v>44228</v>
      </c>
      <c r="W978" s="2">
        <v>44228</v>
      </c>
      <c r="X978" s="2">
        <v>44231</v>
      </c>
      <c r="Y978" s="2">
        <v>44272</v>
      </c>
      <c r="Z978" s="2">
        <v>44273</v>
      </c>
      <c r="AA978" s="2">
        <v>44260</v>
      </c>
      <c r="AB978" s="2">
        <v>44278</v>
      </c>
      <c r="AC978" s="2">
        <v>44279</v>
      </c>
      <c r="AD978" s="2">
        <v>44258</v>
      </c>
      <c r="AF978" s="2">
        <v>44256</v>
      </c>
      <c r="AG978" s="2">
        <v>44256</v>
      </c>
      <c r="AH978" s="2" t="s">
        <v>0</v>
      </c>
    </row>
    <row r="979" spans="1:34" x14ac:dyDescent="0.25">
      <c r="A979" s="1" t="s">
        <v>748</v>
      </c>
      <c r="B979" s="1" t="str">
        <f>VLOOKUP($A979,'[2]Protocol Search'!$A:$K,5,FALSE)</f>
        <v>PRMC APPROVAL</v>
      </c>
      <c r="C979" s="1" t="str">
        <f>VLOOKUP($A979,'[2]Protocol Search'!$A:$K,9,FALSE)</f>
        <v>Institutional</v>
      </c>
      <c r="D979" s="1" t="str">
        <f>VLOOKUP($A979,'[2]Protocol Search'!$A:$K,7,FALSE)</f>
        <v>Craig H. Neilsen Foundation</v>
      </c>
      <c r="E979" s="1" t="str">
        <f>VLOOKUP($A979,'[2]Protocol Search'!$A:$K,3,FALSE)</f>
        <v>Physical Medicine &amp; Rehabilitation</v>
      </c>
      <c r="F979" s="1" t="str">
        <f>VLOOKUP($A979,'[2]Protocol Search'!$A:$K,4,FALSE)</f>
        <v>Kalpakjian, Claire</v>
      </c>
      <c r="G979" s="1" t="str">
        <f>VLOOKUP($A979,'[2]Protocol Search'!$A:$K,10,FALSE)</f>
        <v>CTSU - Behavior, Function, and Pain</v>
      </c>
      <c r="H979" s="2">
        <v>43006</v>
      </c>
      <c r="I979" s="2">
        <v>44288</v>
      </c>
      <c r="K979" s="2">
        <v>44288</v>
      </c>
      <c r="N979" s="2" t="s">
        <v>0</v>
      </c>
      <c r="O979" s="2">
        <v>44264</v>
      </c>
      <c r="P979" s="2" t="s">
        <v>0</v>
      </c>
      <c r="Q979" s="2" t="s">
        <v>0</v>
      </c>
      <c r="R979" s="2" t="s">
        <v>0</v>
      </c>
      <c r="S979" s="2" t="s">
        <v>0</v>
      </c>
      <c r="U979" s="2">
        <v>44287</v>
      </c>
      <c r="V979" s="2" t="s">
        <v>0</v>
      </c>
      <c r="X979" s="2" t="s">
        <v>0</v>
      </c>
      <c r="AA979" s="2" t="s">
        <v>0</v>
      </c>
      <c r="AD979" s="2" t="s">
        <v>0</v>
      </c>
      <c r="AF979" s="2" t="s">
        <v>0</v>
      </c>
      <c r="AG979" s="2" t="s">
        <v>0</v>
      </c>
      <c r="AH979" s="2" t="s">
        <v>0</v>
      </c>
    </row>
    <row r="980" spans="1:34" x14ac:dyDescent="0.25">
      <c r="A980" s="1" t="s">
        <v>747</v>
      </c>
      <c r="B980" s="1" t="str">
        <f>VLOOKUP($A980,'[2]Protocol Search'!$A:$K,5,FALSE)</f>
        <v>ABANDONED</v>
      </c>
      <c r="C980" s="1" t="str">
        <f>VLOOKUP($A980,'[2]Protocol Search'!$A:$K,9,FALSE)</f>
        <v>Industry</v>
      </c>
      <c r="D980" s="1" t="str">
        <f>VLOOKUP($A980,'[2]Protocol Search'!$A:$K,7,FALSE)</f>
        <v>Renal Research Institute, LLC</v>
      </c>
      <c r="E980" s="1" t="str">
        <f>VLOOKUP($A980,'[2]Protocol Search'!$A:$K,3,FALSE)</f>
        <v>Int Med-Nephrology</v>
      </c>
      <c r="F980" s="1" t="str">
        <f>VLOOKUP($A980,'[2]Protocol Search'!$A:$K,4,FALSE)</f>
        <v>Yessayan, Lenar</v>
      </c>
      <c r="G980" s="1" t="str">
        <f>VLOOKUP($A980,'[2]Protocol Search'!$A:$K,10,FALSE)</f>
        <v>CTSU - Heart, Vessel, Blood</v>
      </c>
      <c r="H980" s="2">
        <v>44237</v>
      </c>
    </row>
    <row r="981" spans="1:34" x14ac:dyDescent="0.25">
      <c r="A981" s="1" t="s">
        <v>746</v>
      </c>
      <c r="B981" s="1" t="str">
        <f>VLOOKUP($A981,'[2]Protocol Search'!$A:$K,5,FALSE)</f>
        <v>PRMC APPROVAL</v>
      </c>
      <c r="C981" s="1" t="str">
        <f>VLOOKUP($A981,'[2]Protocol Search'!$A:$K,9,FALSE)</f>
        <v>Industry</v>
      </c>
      <c r="D981" s="1" t="str">
        <f>VLOOKUP($A981,'[2]Protocol Search'!$A:$K,7,FALSE)</f>
        <v>Takeda</v>
      </c>
      <c r="E981" s="1" t="str">
        <f>VLOOKUP($A981,'[2]Protocol Search'!$A:$K,3,FALSE)</f>
        <v>Int Med-Allergy</v>
      </c>
      <c r="F981" s="1" t="str">
        <f>VLOOKUP($A981,'[2]Protocol Search'!$A:$K,4,FALSE)</f>
        <v>Baptist, Alan</v>
      </c>
      <c r="G981" s="1" t="str">
        <f>VLOOKUP($A981,'[2]Protocol Search'!$A:$K,10,FALSE)</f>
        <v>CTSU - Ambulatory and Chronic Disease</v>
      </c>
      <c r="H981" s="2">
        <v>44204</v>
      </c>
      <c r="I981" s="2">
        <v>44229</v>
      </c>
      <c r="K981" s="2">
        <v>44228</v>
      </c>
      <c r="N981" s="2">
        <v>44230</v>
      </c>
      <c r="O981" s="2">
        <v>44251</v>
      </c>
      <c r="P981" s="2">
        <v>44239</v>
      </c>
      <c r="Q981" s="2">
        <v>44252</v>
      </c>
      <c r="R981" s="2">
        <v>44266</v>
      </c>
      <c r="T981" s="2">
        <v>44266</v>
      </c>
      <c r="U981" s="2">
        <v>44225</v>
      </c>
      <c r="W981" s="2">
        <v>44260</v>
      </c>
      <c r="AD981" s="2">
        <v>44251</v>
      </c>
      <c r="AF981" s="2">
        <v>44229</v>
      </c>
      <c r="AG981" s="2">
        <v>44236</v>
      </c>
      <c r="AH981" s="2" t="s">
        <v>0</v>
      </c>
    </row>
    <row r="982" spans="1:34" x14ac:dyDescent="0.25">
      <c r="A982" s="1" t="s">
        <v>745</v>
      </c>
      <c r="B982" s="1" t="str">
        <f>VLOOKUP($A982,'[2]Protocol Search'!$A:$K,5,FALSE)</f>
        <v>PRMC APPROVAL</v>
      </c>
      <c r="C982" s="1" t="str">
        <f>VLOOKUP($A982,'[2]Protocol Search'!$A:$K,9,FALSE)</f>
        <v>Industry</v>
      </c>
      <c r="D982" s="1" t="str">
        <f>VLOOKUP($A982,'[2]Protocol Search'!$A:$K,7,FALSE)</f>
        <v>Pediatric Early Phase Clinical Trials Network (PEP-CTN)</v>
      </c>
      <c r="E982" s="1" t="str">
        <f>VLOOKUP($A982,'[2]Protocol Search'!$A:$K,3,FALSE)</f>
        <v>Pediatrics-Hematology/Oncology</v>
      </c>
      <c r="F982" s="1" t="str">
        <f>VLOOKUP($A982,'[2]Protocol Search'!$A:$K,4,FALSE)</f>
        <v>Mody, Rajen</v>
      </c>
      <c r="G982" s="1" t="str">
        <f>VLOOKUP($A982,'[2]Protocol Search'!$A:$K,10,FALSE)</f>
        <v>CTSU - Childrens</v>
      </c>
      <c r="H982" s="2">
        <v>44264</v>
      </c>
      <c r="I982" s="2">
        <v>44288</v>
      </c>
      <c r="K982" s="2">
        <v>44288</v>
      </c>
      <c r="N982" s="2" t="s">
        <v>0</v>
      </c>
      <c r="O982" s="2">
        <v>44271</v>
      </c>
      <c r="P982" s="2">
        <v>44301</v>
      </c>
      <c r="U982" s="2">
        <v>44288</v>
      </c>
      <c r="AD982" s="2">
        <v>44309</v>
      </c>
      <c r="AF982" s="2">
        <v>44288</v>
      </c>
      <c r="AG982" s="2">
        <v>44289</v>
      </c>
      <c r="AH982" s="2" t="s">
        <v>0</v>
      </c>
    </row>
    <row r="983" spans="1:34" x14ac:dyDescent="0.25">
      <c r="A983" s="1" t="s">
        <v>744</v>
      </c>
      <c r="B983" s="1" t="str">
        <f>VLOOKUP($A983,'[2]Protocol Search'!$A:$K,5,FALSE)</f>
        <v>PRMC APPROVAL</v>
      </c>
      <c r="C983" s="1" t="str">
        <f>VLOOKUP($A983,'[2]Protocol Search'!$A:$K,9,FALSE)</f>
        <v>Industry</v>
      </c>
      <c r="D983" s="1" t="str">
        <f>VLOOKUP($A983,'[2]Protocol Search'!$A:$K,7,FALSE)</f>
        <v>GlycoMimetics, Inc.</v>
      </c>
      <c r="E983" s="1" t="str">
        <f>VLOOKUP($A983,'[2]Protocol Search'!$A:$K,3,FALSE)</f>
        <v>Surgery-Acute Care Surgery</v>
      </c>
      <c r="F983" s="1" t="str">
        <f>VLOOKUP($A983,'[2]Protocol Search'!$A:$K,4,FALSE)</f>
        <v>Napolitano, Lena</v>
      </c>
      <c r="G983" s="1" t="str">
        <f>VLOOKUP($A983,'[2]Protocol Search'!$A:$K,10,FALSE)</f>
        <v>CTSU - Acute, Critical Care, Surgery &amp; Transplant</v>
      </c>
      <c r="H983" s="2">
        <v>44047</v>
      </c>
      <c r="I983" s="2">
        <v>44217</v>
      </c>
      <c r="K983" s="2">
        <v>44216</v>
      </c>
      <c r="N983" s="2">
        <v>44217</v>
      </c>
      <c r="O983" s="2">
        <v>44257</v>
      </c>
      <c r="P983" s="2">
        <v>44245</v>
      </c>
      <c r="Q983" s="2">
        <v>44298</v>
      </c>
      <c r="R983" s="2">
        <v>44307</v>
      </c>
      <c r="T983" s="2">
        <v>44307</v>
      </c>
      <c r="U983" s="2" t="s">
        <v>0</v>
      </c>
      <c r="V983" s="2">
        <v>44315</v>
      </c>
      <c r="W983" s="2">
        <v>44307</v>
      </c>
      <c r="X983" s="2">
        <v>44319</v>
      </c>
      <c r="AD983" s="2">
        <v>44270</v>
      </c>
      <c r="AF983" s="2">
        <v>44245</v>
      </c>
      <c r="AG983" s="2">
        <v>44251</v>
      </c>
      <c r="AH983" s="2" t="s">
        <v>0</v>
      </c>
    </row>
    <row r="984" spans="1:34" x14ac:dyDescent="0.25">
      <c r="A984" s="1" t="s">
        <v>743</v>
      </c>
      <c r="B984" s="1" t="str">
        <f>VLOOKUP($A984,'[2]Protocol Search'!$A:$K,5,FALSE)</f>
        <v>PRMC APPROVAL</v>
      </c>
      <c r="C984" s="1" t="str">
        <f>VLOOKUP($A984,'[2]Protocol Search'!$A:$K,9,FALSE)</f>
        <v>Externally Peer-Reviewed</v>
      </c>
      <c r="D984" s="1" t="str">
        <f>VLOOKUP($A984,'[2]Protocol Search'!$A:$K,7,FALSE)</f>
        <v>Rheumatology Research Foundation</v>
      </c>
      <c r="E984" s="1" t="str">
        <f>VLOOKUP($A984,'[2]Protocol Search'!$A:$K,3,FALSE)</f>
        <v>Physical Medicine &amp; Rehabilitation</v>
      </c>
      <c r="F984" s="1" t="str">
        <f>VLOOKUP($A984,'[2]Protocol Search'!$A:$K,4,FALSE)</f>
        <v>Murphy, Susan</v>
      </c>
      <c r="G984" s="1" t="str">
        <f>VLOOKUP($A984,'[2]Protocol Search'!$A:$K,10,FALSE)</f>
        <v>CTSU - Behavior, Function, and Pain</v>
      </c>
      <c r="H984" s="2">
        <v>44001</v>
      </c>
      <c r="I984" s="2">
        <v>44306</v>
      </c>
      <c r="K984" s="2">
        <v>44301</v>
      </c>
      <c r="N984" s="2" t="s">
        <v>0</v>
      </c>
      <c r="O984" s="2">
        <v>44305</v>
      </c>
      <c r="P984" s="2" t="s">
        <v>0</v>
      </c>
      <c r="Q984" s="2" t="s">
        <v>0</v>
      </c>
      <c r="R984" s="2" t="s">
        <v>0</v>
      </c>
      <c r="S984" s="2" t="s">
        <v>0</v>
      </c>
      <c r="T984" s="2" t="s">
        <v>0</v>
      </c>
      <c r="U984" s="2">
        <v>44293</v>
      </c>
      <c r="V984" s="2" t="s">
        <v>0</v>
      </c>
      <c r="W984" s="2" t="s">
        <v>0</v>
      </c>
      <c r="X984" s="2" t="s">
        <v>0</v>
      </c>
      <c r="AA984" s="2" t="s">
        <v>0</v>
      </c>
      <c r="AB984" s="2">
        <v>43841</v>
      </c>
      <c r="AD984" s="2" t="s">
        <v>0</v>
      </c>
      <c r="AF984" s="2" t="s">
        <v>0</v>
      </c>
      <c r="AG984" s="2" t="s">
        <v>0</v>
      </c>
      <c r="AH984" s="2" t="s">
        <v>0</v>
      </c>
    </row>
    <row r="985" spans="1:34" x14ac:dyDescent="0.25">
      <c r="A985" s="1" t="s">
        <v>742</v>
      </c>
      <c r="B985" s="1" t="str">
        <f>VLOOKUP($A985,'[2]Protocol Search'!$A:$K,5,FALSE)</f>
        <v>PRMC APPROVAL</v>
      </c>
      <c r="C985" s="1" t="str">
        <f>VLOOKUP($A985,'[2]Protocol Search'!$A:$K,9,FALSE)</f>
        <v>Industry</v>
      </c>
      <c r="D985" s="1" t="str">
        <f>VLOOKUP($A985,'[2]Protocol Search'!$A:$K,7,FALSE)</f>
        <v>Ultragenyx Pharmaceutical Inc.</v>
      </c>
      <c r="E985" s="1" t="str">
        <f>VLOOKUP($A985,'[2]Protocol Search'!$A:$K,3,FALSE)</f>
        <v>Int Med-Gastroenterology</v>
      </c>
      <c r="F985" s="1" t="str">
        <f>VLOOKUP($A985,'[2]Protocol Search'!$A:$K,4,FALSE)</f>
        <v>Askari, Frederick</v>
      </c>
      <c r="G985" s="1" t="str">
        <f>VLOOKUP($A985,'[2]Protocol Search'!$A:$K,10,FALSE)</f>
        <v>CTSU - Ambulatory and Chronic Disease</v>
      </c>
      <c r="H985" s="2">
        <v>44042</v>
      </c>
      <c r="I985" s="2">
        <v>44239</v>
      </c>
      <c r="K985" s="2">
        <v>44237</v>
      </c>
      <c r="N985" s="2">
        <v>44245</v>
      </c>
      <c r="O985" s="2">
        <v>44278</v>
      </c>
      <c r="P985" s="2">
        <v>44258</v>
      </c>
      <c r="Q985" s="2">
        <v>44287</v>
      </c>
      <c r="R985" s="2">
        <v>44300</v>
      </c>
      <c r="T985" s="2">
        <v>44295</v>
      </c>
      <c r="U985" s="2">
        <v>44232</v>
      </c>
      <c r="W985" s="2">
        <v>44294</v>
      </c>
      <c r="AD985" s="2">
        <v>44259</v>
      </c>
      <c r="AF985" s="2">
        <v>44239</v>
      </c>
      <c r="AG985" s="2">
        <v>44249</v>
      </c>
      <c r="AH985" s="2" t="s">
        <v>0</v>
      </c>
    </row>
    <row r="986" spans="1:34" x14ac:dyDescent="0.25">
      <c r="A986" s="1" t="s">
        <v>741</v>
      </c>
      <c r="B986" s="1" t="str">
        <f>VLOOKUP($A986,'[2]Protocol Search'!$A:$K,5,FALSE)</f>
        <v>PRMC APPROVAL</v>
      </c>
      <c r="C986" s="1" t="str">
        <f>VLOOKUP($A986,'[2]Protocol Search'!$A:$K,9,FALSE)</f>
        <v>Industry</v>
      </c>
      <c r="D986" s="1" t="str">
        <f>VLOOKUP($A986,'[2]Protocol Search'!$A:$K,7,FALSE)</f>
        <v>Syneos Health</v>
      </c>
      <c r="E986" s="1" t="str">
        <f>VLOOKUP($A986,'[2]Protocol Search'!$A:$K,3,FALSE)</f>
        <v>Int Med-Rheumatology</v>
      </c>
      <c r="F986" s="1" t="str">
        <f>VLOOKUP($A986,'[2]Protocol Search'!$A:$K,4,FALSE)</f>
        <v>Schiopu, Elena</v>
      </c>
      <c r="G986" s="1" t="str">
        <f>VLOOKUP($A986,'[2]Protocol Search'!$A:$K,10,FALSE)</f>
        <v>CTSU - Ambulatory and Chronic Disease</v>
      </c>
      <c r="H986" s="2">
        <v>44112</v>
      </c>
      <c r="I986" s="2">
        <v>44257</v>
      </c>
      <c r="K986" s="2">
        <v>44245</v>
      </c>
      <c r="N986" s="2">
        <v>44260</v>
      </c>
      <c r="P986" s="2">
        <v>44271</v>
      </c>
      <c r="Q986" s="2">
        <v>44300</v>
      </c>
      <c r="U986" s="2">
        <v>44238</v>
      </c>
      <c r="AD986" s="2">
        <v>44299</v>
      </c>
      <c r="AF986" s="2">
        <v>44265</v>
      </c>
      <c r="AG986" s="2">
        <v>44292</v>
      </c>
      <c r="AH986" s="2">
        <v>44130</v>
      </c>
    </row>
    <row r="987" spans="1:34" x14ac:dyDescent="0.25">
      <c r="A987" s="1" t="s">
        <v>740</v>
      </c>
      <c r="B987" s="1" t="str">
        <f>VLOOKUP($A987,'[2]Protocol Search'!$A:$K,5,FALSE)</f>
        <v>PRMC APPROVAL</v>
      </c>
      <c r="C987" s="1" t="str">
        <f>VLOOKUP($A987,'[2]Protocol Search'!$A:$K,9,FALSE)</f>
        <v>Industry</v>
      </c>
      <c r="D987" s="1" t="str">
        <f>VLOOKUP($A987,'[2]Protocol Search'!$A:$K,7,FALSE)</f>
        <v>F. Hoffmann-La Roche AG</v>
      </c>
      <c r="E987" s="1" t="str">
        <f>VLOOKUP($A987,'[2]Protocol Search'!$A:$K,3,FALSE)</f>
        <v>Pediatrics-Hematology/Oncology</v>
      </c>
      <c r="F987" s="1" t="str">
        <f>VLOOKUP($A987,'[2]Protocol Search'!$A:$K,4,FALSE)</f>
        <v>Mody, Rajen</v>
      </c>
      <c r="G987" s="1" t="str">
        <f>VLOOKUP($A987,'[2]Protocol Search'!$A:$K,10,FALSE)</f>
        <v>CTSU - Childrens</v>
      </c>
      <c r="H987" s="2">
        <v>44020</v>
      </c>
      <c r="K987" s="2">
        <v>44237</v>
      </c>
      <c r="U987" s="2">
        <v>44236</v>
      </c>
      <c r="AH987" s="2">
        <v>44029</v>
      </c>
    </row>
    <row r="988" spans="1:34" x14ac:dyDescent="0.25">
      <c r="A988" s="1" t="s">
        <v>739</v>
      </c>
      <c r="B988" s="1" t="str">
        <f>VLOOKUP($A988,'[2]Protocol Search'!$A:$K,5,FALSE)</f>
        <v>ON HOLD</v>
      </c>
      <c r="C988" s="1" t="str">
        <f>VLOOKUP($A988,'[2]Protocol Search'!$A:$K,9,FALSE)</f>
        <v>Industry</v>
      </c>
      <c r="D988" s="1" t="str">
        <f>VLOOKUP($A988,'[2]Protocol Search'!$A:$K,7,FALSE)</f>
        <v>Corvia Medical, Inc.</v>
      </c>
      <c r="E988" s="1" t="str">
        <f>VLOOKUP($A988,'[2]Protocol Search'!$A:$K,3,FALSE)</f>
        <v>Int Med-Cardiology</v>
      </c>
      <c r="F988" s="1" t="str">
        <f>VLOOKUP($A988,'[2]Protocol Search'!$A:$K,4,FALSE)</f>
        <v>Hummel, Scott</v>
      </c>
      <c r="G988" s="1" t="str">
        <f>VLOOKUP($A988,'[2]Protocol Search'!$A:$K,10,FALSE)</f>
        <v>CTSU - Heart, Vessel, Blood</v>
      </c>
      <c r="H988" s="2">
        <v>44200</v>
      </c>
      <c r="I988" s="2">
        <v>44228</v>
      </c>
      <c r="K988" s="2">
        <v>44228</v>
      </c>
      <c r="N988" s="2">
        <v>44228</v>
      </c>
      <c r="P988" s="2">
        <v>44251</v>
      </c>
      <c r="Q988" s="2">
        <v>44251</v>
      </c>
      <c r="U988" s="2">
        <v>43858</v>
      </c>
      <c r="AD988" s="2">
        <v>44245</v>
      </c>
      <c r="AF988" s="2">
        <v>44235</v>
      </c>
      <c r="AG988" s="2">
        <v>44242</v>
      </c>
      <c r="AH988" s="2" t="s">
        <v>0</v>
      </c>
    </row>
    <row r="989" spans="1:34" x14ac:dyDescent="0.25">
      <c r="A989" s="1" t="s">
        <v>738</v>
      </c>
      <c r="B989" s="1" t="str">
        <f>VLOOKUP($A989,'[2]Protocol Search'!$A:$K,5,FALSE)</f>
        <v>PRMC APPROVAL</v>
      </c>
      <c r="C989" s="1" t="str">
        <f>VLOOKUP($A989,'[2]Protocol Search'!$A:$K,9,FALSE)</f>
        <v>Industry</v>
      </c>
      <c r="D989" s="1" t="str">
        <f>VLOOKUP($A989,'[2]Protocol Search'!$A:$K,7,FALSE)</f>
        <v>Bioverativ Therapeutics Inc.</v>
      </c>
      <c r="E989" s="1" t="str">
        <f>VLOOKUP($A989,'[2]Protocol Search'!$A:$K,3,FALSE)</f>
        <v>Pediatrics-Hematology/Oncology</v>
      </c>
      <c r="F989" s="1" t="str">
        <f>VLOOKUP($A989,'[2]Protocol Search'!$A:$K,4,FALSE)</f>
        <v>Weyand, Angela</v>
      </c>
      <c r="G989" s="1" t="str">
        <f>VLOOKUP($A989,'[2]Protocol Search'!$A:$K,10,FALSE)</f>
        <v>CTSU - Childrens</v>
      </c>
      <c r="H989" s="2">
        <v>44154</v>
      </c>
      <c r="I989" s="2">
        <v>44215</v>
      </c>
      <c r="K989" s="2">
        <v>44214</v>
      </c>
      <c r="N989" s="2">
        <v>44218</v>
      </c>
      <c r="O989" s="2">
        <v>44265</v>
      </c>
      <c r="P989" s="2">
        <v>44236</v>
      </c>
      <c r="Q989" s="2">
        <v>44243</v>
      </c>
      <c r="U989" s="2">
        <v>44214</v>
      </c>
      <c r="AD989" s="2">
        <v>44238</v>
      </c>
      <c r="AF989" s="2">
        <v>44216</v>
      </c>
      <c r="AG989" s="2">
        <v>44216</v>
      </c>
      <c r="AH989" s="2">
        <v>44173</v>
      </c>
    </row>
    <row r="990" spans="1:34" x14ac:dyDescent="0.25">
      <c r="A990" s="1" t="s">
        <v>737</v>
      </c>
      <c r="B990" s="1" t="str">
        <f>VLOOKUP($A990,'[2]Protocol Search'!$A:$K,5,FALSE)</f>
        <v>PRMC APPROVAL</v>
      </c>
      <c r="C990" s="1" t="str">
        <f>VLOOKUP($A990,'[2]Protocol Search'!$A:$K,9,FALSE)</f>
        <v>Industry</v>
      </c>
      <c r="D990" s="1" t="str">
        <f>VLOOKUP($A990,'[2]Protocol Search'!$A:$K,7,FALSE)</f>
        <v>Illumina Radiopharmaceuticals LLC</v>
      </c>
      <c r="E990" s="1" t="str">
        <f>VLOOKUP($A990,'[2]Protocol Search'!$A:$K,3,FALSE)</f>
        <v>Pediatrics-Hematology/Oncology</v>
      </c>
      <c r="F990" s="1" t="str">
        <f>VLOOKUP($A990,'[2]Protocol Search'!$A:$K,4,FALSE)</f>
        <v>Mody, Rajen</v>
      </c>
      <c r="G990" s="1" t="str">
        <f>VLOOKUP($A990,'[2]Protocol Search'!$A:$K,10,FALSE)</f>
        <v>CTSU - Childrens</v>
      </c>
      <c r="H990" s="2">
        <v>44132</v>
      </c>
      <c r="K990" s="2">
        <v>44243</v>
      </c>
      <c r="U990" s="2">
        <v>44239</v>
      </c>
      <c r="AH990" s="2">
        <v>44201</v>
      </c>
    </row>
    <row r="991" spans="1:34" x14ac:dyDescent="0.25">
      <c r="A991" s="1" t="s">
        <v>736</v>
      </c>
      <c r="B991" s="1" t="str">
        <f>VLOOKUP($A991,'[2]Protocol Search'!$A:$K,5,FALSE)</f>
        <v>PRMC APPROVAL</v>
      </c>
      <c r="C991" s="1" t="str">
        <f>VLOOKUP($A991,'[2]Protocol Search'!$A:$K,9,FALSE)</f>
        <v>Industry</v>
      </c>
      <c r="D991" s="1" t="str">
        <f>VLOOKUP($A991,'[2]Protocol Search'!$A:$K,7,FALSE)</f>
        <v>Insmed</v>
      </c>
      <c r="E991" s="1" t="str">
        <f>VLOOKUP($A991,'[2]Protocol Search'!$A:$K,3,FALSE)</f>
        <v>Int Med-Pulmonary/Critical Care</v>
      </c>
      <c r="F991" s="1" t="str">
        <f>VLOOKUP($A991,'[2]Protocol Search'!$A:$K,4,FALSE)</f>
        <v>Jia, Shijing</v>
      </c>
      <c r="G991" s="1" t="str">
        <f>VLOOKUP($A991,'[2]Protocol Search'!$A:$K,10,FALSE)</f>
        <v>CTSU - Ambulatory and Chronic Disease</v>
      </c>
      <c r="H991" s="2">
        <v>44131</v>
      </c>
      <c r="I991" s="2">
        <v>44281</v>
      </c>
      <c r="K991" s="2">
        <v>44280</v>
      </c>
      <c r="N991" s="2">
        <v>44305</v>
      </c>
      <c r="P991" s="2">
        <v>44294</v>
      </c>
      <c r="Q991" s="2">
        <v>44309</v>
      </c>
      <c r="U991" s="2">
        <v>44253</v>
      </c>
      <c r="AD991" s="2">
        <v>44306</v>
      </c>
      <c r="AF991" s="2">
        <v>44295</v>
      </c>
      <c r="AG991" s="2">
        <v>44295</v>
      </c>
      <c r="AH991" s="2">
        <v>44166</v>
      </c>
    </row>
    <row r="992" spans="1:34" x14ac:dyDescent="0.25">
      <c r="A992" s="1" t="s">
        <v>735</v>
      </c>
      <c r="B992" s="1" t="str">
        <f>VLOOKUP($A992,'[2]Protocol Search'!$A:$K,5,FALSE)</f>
        <v>PRMC APPROVAL</v>
      </c>
      <c r="C992" s="1" t="str">
        <f>VLOOKUP($A992,'[2]Protocol Search'!$A:$K,9,FALSE)</f>
        <v>Industry</v>
      </c>
      <c r="D992" s="1" t="str">
        <f>VLOOKUP($A992,'[2]Protocol Search'!$A:$K,7,FALSE)</f>
        <v>Allena Pharmaceuticals, Inc</v>
      </c>
      <c r="E992" s="1" t="str">
        <f>VLOOKUP($A992,'[2]Protocol Search'!$A:$K,3,FALSE)</f>
        <v>Urology</v>
      </c>
      <c r="F992" s="1" t="str">
        <f>VLOOKUP($A992,'[2]Protocol Search'!$A:$K,4,FALSE)</f>
        <v>Roberts, William</v>
      </c>
      <c r="G992" s="1" t="str">
        <f>VLOOKUP($A992,'[2]Protocol Search'!$A:$K,10,FALSE)</f>
        <v>CTSU - Ambulatory and Chronic Disease</v>
      </c>
      <c r="H992" s="2">
        <v>44049</v>
      </c>
      <c r="I992" s="2">
        <v>44218</v>
      </c>
      <c r="K992" s="2">
        <v>44218</v>
      </c>
      <c r="N992" s="2">
        <v>44224</v>
      </c>
      <c r="O992" s="2">
        <v>44276</v>
      </c>
      <c r="P992" s="2">
        <v>44230</v>
      </c>
      <c r="Q992" s="2">
        <v>44249</v>
      </c>
      <c r="R992" s="2">
        <v>44287</v>
      </c>
      <c r="T992" s="2">
        <v>44286</v>
      </c>
      <c r="U992" s="2">
        <v>44217</v>
      </c>
      <c r="W992" s="2">
        <v>44274</v>
      </c>
      <c r="AD992" s="2">
        <v>44239</v>
      </c>
      <c r="AF992" s="2">
        <v>44218</v>
      </c>
      <c r="AG992" s="2">
        <v>44221</v>
      </c>
      <c r="AH992" s="2" t="s">
        <v>0</v>
      </c>
    </row>
    <row r="993" spans="1:34" x14ac:dyDescent="0.25">
      <c r="A993" s="1" t="s">
        <v>734</v>
      </c>
      <c r="B993" s="1" t="str">
        <f>VLOOKUP($A993,'[2]Protocol Search'!$A:$K,5,FALSE)</f>
        <v>OPEN TO ACCRUAL</v>
      </c>
      <c r="C993" s="1" t="str">
        <f>VLOOKUP($A993,'[2]Protocol Search'!$A:$K,9,FALSE)</f>
        <v>National</v>
      </c>
      <c r="D993" s="1" t="str">
        <f>VLOOKUP($A993,'[2]Protocol Search'!$A:$K,7,FALSE)</f>
        <v>University of Michigan</v>
      </c>
      <c r="E993" s="1" t="str">
        <f>VLOOKUP($A993,'[2]Protocol Search'!$A:$K,3,FALSE)</f>
        <v>Psychiatry</v>
      </c>
      <c r="F993" s="1" t="str">
        <f>VLOOKUP($A993,'[2]Protocol Search'!$A:$K,4,FALSE)</f>
        <v>Bonar, Erin</v>
      </c>
      <c r="G993" s="1" t="str">
        <f>VLOOKUP($A993,'[2]Protocol Search'!$A:$K,10,FALSE)</f>
        <v>CTSU - Behavior, Function, and Pain</v>
      </c>
      <c r="H993" s="2">
        <v>44279</v>
      </c>
      <c r="I993" s="2">
        <v>44294</v>
      </c>
      <c r="K993" s="2">
        <v>44288</v>
      </c>
      <c r="N993" s="2" t="s">
        <v>0</v>
      </c>
      <c r="O993" s="2">
        <v>44286</v>
      </c>
      <c r="P993" s="2" t="s">
        <v>0</v>
      </c>
      <c r="Q993" s="2" t="s">
        <v>0</v>
      </c>
      <c r="R993" s="2" t="s">
        <v>0</v>
      </c>
      <c r="S993" s="2" t="s">
        <v>0</v>
      </c>
      <c r="T993" s="2" t="s">
        <v>0</v>
      </c>
      <c r="U993" s="2">
        <v>44287</v>
      </c>
      <c r="V993" s="2" t="s">
        <v>0</v>
      </c>
      <c r="W993" s="2" t="s">
        <v>0</v>
      </c>
      <c r="X993" s="2" t="s">
        <v>0</v>
      </c>
      <c r="Y993" s="2">
        <v>44298</v>
      </c>
      <c r="Z993" s="2">
        <v>44299</v>
      </c>
      <c r="AA993" s="2" t="s">
        <v>0</v>
      </c>
      <c r="AB993" s="2" t="s">
        <v>0</v>
      </c>
      <c r="AD993" s="2" t="s">
        <v>0</v>
      </c>
      <c r="AF993" s="2" t="s">
        <v>0</v>
      </c>
      <c r="AG993" s="2" t="s">
        <v>0</v>
      </c>
      <c r="AH993" s="2" t="s">
        <v>0</v>
      </c>
    </row>
    <row r="994" spans="1:34" x14ac:dyDescent="0.25">
      <c r="A994" s="1" t="s">
        <v>733</v>
      </c>
      <c r="B994" s="1" t="str">
        <f>VLOOKUP($A994,'[2]Protocol Search'!$A:$K,5,FALSE)</f>
        <v>PRMC APPROVAL</v>
      </c>
      <c r="C994" s="1" t="str">
        <f>VLOOKUP($A994,'[2]Protocol Search'!$A:$K,9,FALSE)</f>
        <v>Externally Peer-Reviewed</v>
      </c>
      <c r="D994" s="1" t="str">
        <f>VLOOKUP($A994,'[2]Protocol Search'!$A:$K,7,FALSE)</f>
        <v>DHHS - National Institutes of Health</v>
      </c>
      <c r="E994" s="1" t="str">
        <f>VLOOKUP($A994,'[2]Protocol Search'!$A:$K,3,FALSE)</f>
        <v>Int Med-Pulmonary/Critical Care</v>
      </c>
      <c r="F994" s="1" t="str">
        <f>VLOOKUP($A994,'[2]Protocol Search'!$A:$K,4,FALSE)</f>
        <v>Hyzy, Robert</v>
      </c>
      <c r="G994" s="1" t="str">
        <f>VLOOKUP($A994,'[2]Protocol Search'!$A:$K,10,FALSE)</f>
        <v>CTSU - Acute, Critical Care, Surgery &amp; Transplant</v>
      </c>
      <c r="H994" s="2">
        <v>44222</v>
      </c>
      <c r="I994" s="2">
        <v>44222</v>
      </c>
      <c r="K994" s="2">
        <v>44222</v>
      </c>
      <c r="N994" s="2">
        <v>44277</v>
      </c>
      <c r="O994" s="2">
        <v>44266</v>
      </c>
      <c r="P994" s="2">
        <v>44230</v>
      </c>
      <c r="Q994" s="2">
        <v>44270</v>
      </c>
      <c r="R994" s="2" t="s">
        <v>0</v>
      </c>
      <c r="T994" s="2">
        <v>44277</v>
      </c>
      <c r="U994" s="2">
        <v>44253</v>
      </c>
      <c r="V994" s="2" t="s">
        <v>0</v>
      </c>
      <c r="W994" s="2">
        <v>44277</v>
      </c>
      <c r="X994" s="2">
        <v>44277</v>
      </c>
      <c r="AD994" s="2">
        <v>44277</v>
      </c>
      <c r="AF994" s="2" t="s">
        <v>0</v>
      </c>
      <c r="AG994" s="2" t="s">
        <v>0</v>
      </c>
      <c r="AH994" s="2" t="s">
        <v>0</v>
      </c>
    </row>
    <row r="995" spans="1:34" x14ac:dyDescent="0.25">
      <c r="A995" s="1" t="s">
        <v>732</v>
      </c>
      <c r="B995" s="1" t="str">
        <f>VLOOKUP($A995,'[2]Protocol Search'!$A:$K,5,FALSE)</f>
        <v>PRMC APPROVAL</v>
      </c>
      <c r="C995" s="1" t="str">
        <f>VLOOKUP($A995,'[2]Protocol Search'!$A:$K,9,FALSE)</f>
        <v>Industry</v>
      </c>
      <c r="D995" s="1" t="str">
        <f>VLOOKUP($A995,'[2]Protocol Search'!$A:$K,7,FALSE)</f>
        <v>AlloVir Inc.</v>
      </c>
      <c r="E995" s="1" t="str">
        <f>VLOOKUP($A995,'[2]Protocol Search'!$A:$K,3,FALSE)</f>
        <v>Int Med-Nephrology</v>
      </c>
      <c r="F995" s="1" t="str">
        <f>VLOOKUP($A995,'[2]Protocol Search'!$A:$K,4,FALSE)</f>
        <v>Norman, Silas</v>
      </c>
      <c r="G995" s="1" t="str">
        <f>VLOOKUP($A995,'[2]Protocol Search'!$A:$K,10,FALSE)</f>
        <v>CTSU - Acute, Critical Care, Surgery &amp; Transplant</v>
      </c>
      <c r="H995" s="2">
        <v>44124</v>
      </c>
      <c r="I995" s="2">
        <v>44218</v>
      </c>
      <c r="K995" s="2">
        <v>44217</v>
      </c>
      <c r="N995" s="2">
        <v>44218</v>
      </c>
      <c r="O995" s="2">
        <v>44313</v>
      </c>
      <c r="P995" s="2">
        <v>44236</v>
      </c>
      <c r="Q995" s="2">
        <v>44278</v>
      </c>
      <c r="R995" s="2">
        <v>44294</v>
      </c>
      <c r="T995" s="2">
        <v>44293</v>
      </c>
      <c r="U995" s="2">
        <v>44152</v>
      </c>
      <c r="W995" s="2">
        <v>44293</v>
      </c>
      <c r="AD995" s="2">
        <v>44246</v>
      </c>
      <c r="AF995" s="2">
        <v>44221</v>
      </c>
      <c r="AG995" s="2">
        <v>44236</v>
      </c>
      <c r="AH995" s="2" t="s">
        <v>0</v>
      </c>
    </row>
    <row r="996" spans="1:34" x14ac:dyDescent="0.25">
      <c r="A996" s="1" t="s">
        <v>731</v>
      </c>
      <c r="B996" s="1" t="str">
        <f>VLOOKUP($A996,'[2]Protocol Search'!$A:$K,5,FALSE)</f>
        <v>PRMC APPROVAL</v>
      </c>
      <c r="C996" s="1" t="str">
        <f>VLOOKUP($A996,'[2]Protocol Search'!$A:$K,9,FALSE)</f>
        <v>Industry</v>
      </c>
      <c r="D996" s="1" t="str">
        <f>VLOOKUP($A996,'[2]Protocol Search'!$A:$K,7,FALSE)</f>
        <v>Blueprint Medicines Corporatio</v>
      </c>
      <c r="E996" s="1" t="str">
        <f>VLOOKUP($A996,'[2]Protocol Search'!$A:$K,3,FALSE)</f>
        <v>Int Med-Allergy</v>
      </c>
      <c r="F996" s="1" t="str">
        <f>VLOOKUP($A996,'[2]Protocol Search'!$A:$K,4,FALSE)</f>
        <v>Akin, Cem</v>
      </c>
      <c r="G996" s="1" t="str">
        <f>VLOOKUP($A996,'[2]Protocol Search'!$A:$K,10,FALSE)</f>
        <v>CTSU - Ambulatory and Chronic Disease</v>
      </c>
      <c r="H996" s="2">
        <v>44201</v>
      </c>
      <c r="I996" s="2">
        <v>44258</v>
      </c>
      <c r="K996" s="2">
        <v>44257</v>
      </c>
      <c r="N996" s="2">
        <v>44266</v>
      </c>
      <c r="O996" s="2">
        <v>44300</v>
      </c>
      <c r="P996" s="2">
        <v>44274</v>
      </c>
      <c r="U996" s="2">
        <v>44251</v>
      </c>
      <c r="AD996" s="2">
        <v>44272</v>
      </c>
      <c r="AF996" s="2">
        <v>44258</v>
      </c>
      <c r="AG996" s="2">
        <v>44258</v>
      </c>
      <c r="AH996" s="2" t="s">
        <v>0</v>
      </c>
    </row>
    <row r="997" spans="1:34" x14ac:dyDescent="0.25">
      <c r="A997" s="1" t="s">
        <v>730</v>
      </c>
      <c r="B997" s="1" t="str">
        <f>VLOOKUP($A997,'[2]Protocol Search'!$A:$K,5,FALSE)</f>
        <v>PRMC APPROVAL</v>
      </c>
      <c r="C997" s="1" t="str">
        <f>VLOOKUP($A997,'[2]Protocol Search'!$A:$K,9,FALSE)</f>
        <v>Industry</v>
      </c>
      <c r="D997" s="1" t="str">
        <f>VLOOKUP($A997,'[2]Protocol Search'!$A:$K,7,FALSE)</f>
        <v>AnaptysBio, Inc.</v>
      </c>
      <c r="E997" s="1" t="str">
        <f>VLOOKUP($A997,'[2]Protocol Search'!$A:$K,3,FALSE)</f>
        <v>Dermatology</v>
      </c>
      <c r="F997" s="1" t="str">
        <f>VLOOKUP($A997,'[2]Protocol Search'!$A:$K,4,FALSE)</f>
        <v>Gudjonsson, Johann</v>
      </c>
      <c r="G997" s="1" t="str">
        <f>VLOOKUP($A997,'[2]Protocol Search'!$A:$K,10,FALSE)</f>
        <v>CTSU - Neurosciences and Sensory</v>
      </c>
      <c r="H997" s="2">
        <v>44222</v>
      </c>
      <c r="I997" s="2">
        <v>44313</v>
      </c>
      <c r="K997" s="2">
        <v>44300</v>
      </c>
      <c r="O997" s="2">
        <v>44302</v>
      </c>
      <c r="U997" s="2">
        <v>44271</v>
      </c>
      <c r="AF997" s="2">
        <v>44316</v>
      </c>
      <c r="AG997" s="2" t="s">
        <v>0</v>
      </c>
      <c r="AH997" s="2">
        <v>44256</v>
      </c>
    </row>
    <row r="998" spans="1:34" x14ac:dyDescent="0.25">
      <c r="A998" s="1" t="s">
        <v>729</v>
      </c>
      <c r="B998" s="1" t="str">
        <f>VLOOKUP($A998,'[2]Protocol Search'!$A:$K,5,FALSE)</f>
        <v>PRMC APPROVAL</v>
      </c>
      <c r="C998" s="1" t="str">
        <f>VLOOKUP($A998,'[2]Protocol Search'!$A:$K,9,FALSE)</f>
        <v>Industry</v>
      </c>
      <c r="D998" s="1" t="str">
        <f>VLOOKUP($A998,'[2]Protocol Search'!$A:$K,7,FALSE)</f>
        <v>Astellas Pharma US, Inc.</v>
      </c>
      <c r="E998" s="1" t="str">
        <f>VLOOKUP($A998,'[2]Protocol Search'!$A:$K,3,FALSE)</f>
        <v>Otolaryngology</v>
      </c>
      <c r="F998" s="1" t="str">
        <f>VLOOKUP($A998,'[2]Protocol Search'!$A:$K,4,FALSE)</f>
        <v>Welch, Christopher</v>
      </c>
      <c r="G998" s="1" t="str">
        <f>VLOOKUP($A998,'[2]Protocol Search'!$A:$K,10,FALSE)</f>
        <v>CTSU - Neurosciences and Sensory</v>
      </c>
      <c r="H998" s="2">
        <v>43810</v>
      </c>
      <c r="I998" s="2">
        <v>44237</v>
      </c>
      <c r="K998" s="2">
        <v>44237</v>
      </c>
      <c r="N998" s="2">
        <v>44246</v>
      </c>
      <c r="P998" s="2">
        <v>44253</v>
      </c>
      <c r="U998" s="2">
        <v>44208</v>
      </c>
      <c r="W998" s="2">
        <v>44305</v>
      </c>
      <c r="AD998" s="2">
        <v>44265</v>
      </c>
      <c r="AF998" s="2">
        <v>44246</v>
      </c>
      <c r="AG998" s="2">
        <v>44246</v>
      </c>
      <c r="AH998" s="2">
        <v>44013</v>
      </c>
    </row>
    <row r="999" spans="1:34" x14ac:dyDescent="0.25">
      <c r="A999" s="1" t="s">
        <v>728</v>
      </c>
      <c r="B999" s="1" t="str">
        <f>VLOOKUP($A999,'[2]Protocol Search'!$A:$K,5,FALSE)</f>
        <v>PRMC APPROVAL</v>
      </c>
      <c r="C999" s="1" t="str">
        <f>VLOOKUP($A999,'[2]Protocol Search'!$A:$K,9,FALSE)</f>
        <v>Industry</v>
      </c>
      <c r="D999" s="1" t="str">
        <f>VLOOKUP($A999,'[2]Protocol Search'!$A:$K,7,FALSE)</f>
        <v>Cytokinetics</v>
      </c>
      <c r="E999" s="1" t="str">
        <f>VLOOKUP($A999,'[2]Protocol Search'!$A:$K,3,FALSE)</f>
        <v>Neurology</v>
      </c>
      <c r="F999" s="1" t="str">
        <f>VLOOKUP($A999,'[2]Protocol Search'!$A:$K,4,FALSE)</f>
        <v>Goutman, Stephen</v>
      </c>
      <c r="G999" s="1" t="str">
        <f>VLOOKUP($A999,'[2]Protocol Search'!$A:$K,10,FALSE)</f>
        <v>CTSU - Neurosciences and Sensory</v>
      </c>
      <c r="H999" s="2">
        <v>44029</v>
      </c>
      <c r="I999" s="2">
        <v>44228</v>
      </c>
      <c r="K999" s="2">
        <v>44225</v>
      </c>
      <c r="N999" s="2">
        <v>44229</v>
      </c>
      <c r="P999" s="2">
        <v>44244</v>
      </c>
      <c r="R999" s="2">
        <v>44294</v>
      </c>
      <c r="T999" s="2">
        <v>44294</v>
      </c>
      <c r="U999" s="2">
        <v>44165</v>
      </c>
      <c r="W999" s="2">
        <v>44287</v>
      </c>
      <c r="AD999" s="2">
        <v>44252</v>
      </c>
      <c r="AF999" s="2">
        <v>44236</v>
      </c>
      <c r="AG999" s="2">
        <v>44237</v>
      </c>
      <c r="AH999" s="2">
        <v>44132</v>
      </c>
    </row>
    <row r="1000" spans="1:34" x14ac:dyDescent="0.25">
      <c r="A1000" s="1" t="s">
        <v>727</v>
      </c>
      <c r="B1000" s="1" t="str">
        <f>VLOOKUP($A1000,'[2]Protocol Search'!$A:$K,5,FALSE)</f>
        <v>ABANDONED</v>
      </c>
      <c r="C1000" s="1" t="str">
        <f>VLOOKUP($A1000,'[2]Protocol Search'!$A:$K,9,FALSE)</f>
        <v>Externally Peer-Reviewed</v>
      </c>
      <c r="D1000" s="1" t="str">
        <f>VLOOKUP($A1000,'[2]Protocol Search'!$A:$K,7,FALSE)</f>
        <v>DHHS - Centers for Disease Control and Prevention</v>
      </c>
      <c r="E1000" s="1" t="str">
        <f>VLOOKUP($A1000,'[2]Protocol Search'!$A:$K,3,FALSE)</f>
        <v>Int Med-Infectious Diseases</v>
      </c>
      <c r="F1000" s="1" t="str">
        <f>VLOOKUP($A1000,'[2]Protocol Search'!$A:$K,4,FALSE)</f>
        <v>Lauring, Adam</v>
      </c>
      <c r="G1000" s="1" t="str">
        <f>VLOOKUP($A1000,'[2]Protocol Search'!$A:$K,10,FALSE)</f>
        <v>CTSU - Acute, Critical Care, Surgery &amp; Transplant</v>
      </c>
      <c r="H1000" s="2">
        <v>44264</v>
      </c>
      <c r="AH1000" s="2" t="s">
        <v>0</v>
      </c>
    </row>
    <row r="1001" spans="1:34" x14ac:dyDescent="0.25">
      <c r="A1001" s="1" t="s">
        <v>726</v>
      </c>
      <c r="B1001" s="1" t="str">
        <f>VLOOKUP($A1001,'[2]Protocol Search'!$A:$K,5,FALSE)</f>
        <v>PRMC APPROVAL</v>
      </c>
      <c r="C1001" s="1" t="str">
        <f>VLOOKUP($A1001,'[2]Protocol Search'!$A:$K,9,FALSE)</f>
        <v>Industry</v>
      </c>
      <c r="D1001" s="1" t="str">
        <f>VLOOKUP($A1001,'[2]Protocol Search'!$A:$K,7,FALSE)</f>
        <v>Medtronic, Inc.</v>
      </c>
      <c r="E1001" s="1" t="str">
        <f>VLOOKUP($A1001,'[2]Protocol Search'!$A:$K,3,FALSE)</f>
        <v>Int Med-Cardiology</v>
      </c>
      <c r="F1001" s="1" t="str">
        <f>VLOOKUP($A1001,'[2]Protocol Search'!$A:$K,4,FALSE)</f>
        <v>Chetcuti, Stanley</v>
      </c>
      <c r="G1001" s="1" t="str">
        <f>VLOOKUP($A1001,'[2]Protocol Search'!$A:$K,10,FALSE)</f>
        <v>CTSU - Heart, Vessel, Blood</v>
      </c>
      <c r="H1001" s="2">
        <v>44200</v>
      </c>
      <c r="I1001" s="2">
        <v>44239</v>
      </c>
      <c r="K1001" s="2">
        <v>44239</v>
      </c>
      <c r="N1001" s="2">
        <v>44242</v>
      </c>
      <c r="O1001" s="2">
        <v>44316</v>
      </c>
      <c r="P1001" s="2">
        <v>44267</v>
      </c>
      <c r="T1001" s="2">
        <v>44284</v>
      </c>
      <c r="U1001" s="2">
        <v>44239</v>
      </c>
      <c r="W1001" s="2">
        <v>44284</v>
      </c>
      <c r="AD1001" s="2" t="s">
        <v>0</v>
      </c>
      <c r="AF1001" s="2">
        <v>44242</v>
      </c>
      <c r="AG1001" s="2" t="s">
        <v>0</v>
      </c>
      <c r="AH1001" s="2">
        <v>44204</v>
      </c>
    </row>
    <row r="1002" spans="1:34" x14ac:dyDescent="0.25">
      <c r="A1002" s="1" t="s">
        <v>725</v>
      </c>
      <c r="B1002" s="1" t="str">
        <f>VLOOKUP($A1002,'[2]Protocol Search'!$A:$K,5,FALSE)</f>
        <v>PRMC APPROVAL</v>
      </c>
      <c r="C1002" s="1" t="str">
        <f>VLOOKUP($A1002,'[2]Protocol Search'!$A:$K,9,FALSE)</f>
        <v>Industry</v>
      </c>
      <c r="D1002" s="1" t="str">
        <f>VLOOKUP($A1002,'[2]Protocol Search'!$A:$K,7,FALSE)</f>
        <v>Icon, Inc.</v>
      </c>
      <c r="E1002" s="1" t="str">
        <f>VLOOKUP($A1002,'[2]Protocol Search'!$A:$K,3,FALSE)</f>
        <v>Int Med-Cardiology</v>
      </c>
      <c r="F1002" s="1" t="str">
        <f>VLOOKUP($A1002,'[2]Protocol Search'!$A:$K,4,FALSE)</f>
        <v>Saberi, Sara</v>
      </c>
      <c r="G1002" s="1" t="str">
        <f>VLOOKUP($A1002,'[2]Protocol Search'!$A:$K,10,FALSE)</f>
        <v>CTSU - Heart, Vessel, Blood</v>
      </c>
      <c r="H1002" s="2">
        <v>43999</v>
      </c>
      <c r="I1002" s="2">
        <v>44284</v>
      </c>
      <c r="K1002" s="2">
        <v>44278</v>
      </c>
      <c r="N1002" s="2">
        <v>44284</v>
      </c>
      <c r="O1002" s="2">
        <v>44288</v>
      </c>
      <c r="P1002" s="2">
        <v>44301</v>
      </c>
      <c r="U1002" s="2">
        <v>44275</v>
      </c>
      <c r="AD1002" s="2">
        <v>44313</v>
      </c>
      <c r="AF1002" s="2">
        <v>44285</v>
      </c>
      <c r="AG1002" s="2">
        <v>44293</v>
      </c>
      <c r="AH1002" s="2">
        <v>44019</v>
      </c>
    </row>
    <row r="1003" spans="1:34" x14ac:dyDescent="0.25">
      <c r="A1003" s="1" t="s">
        <v>724</v>
      </c>
      <c r="B1003" s="1" t="str">
        <f>VLOOKUP($A1003,'[2]Protocol Search'!$A:$K,5,FALSE)</f>
        <v>ON HOLD</v>
      </c>
      <c r="C1003" s="1" t="str">
        <f>VLOOKUP($A1003,'[2]Protocol Search'!$A:$K,9,FALSE)</f>
        <v>Industry</v>
      </c>
      <c r="D1003" s="1" t="str">
        <f>VLOOKUP($A1003,'[2]Protocol Search'!$A:$K,7,FALSE)</f>
        <v>Regeneron</v>
      </c>
      <c r="E1003" s="1" t="str">
        <f>VLOOKUP($A1003,'[2]Protocol Search'!$A:$K,3,FALSE)</f>
        <v>Int Med-Pulmonary/Critical Care</v>
      </c>
      <c r="F1003" s="1" t="str">
        <f>VLOOKUP($A1003,'[2]Protocol Search'!$A:$K,4,FALSE)</f>
        <v>HUANG, YVONNE</v>
      </c>
      <c r="G1003" s="1" t="str">
        <f>VLOOKUP($A1003,'[2]Protocol Search'!$A:$K,10,FALSE)</f>
        <v>CTSU - Ambulatory and Chronic Disease</v>
      </c>
      <c r="H1003" s="2">
        <v>43930</v>
      </c>
      <c r="N1003" s="2" t="s">
        <v>0</v>
      </c>
      <c r="R1003" s="2" t="s">
        <v>0</v>
      </c>
      <c r="T1003" s="2">
        <v>44001</v>
      </c>
      <c r="V1003" s="2">
        <v>44032</v>
      </c>
      <c r="W1003" s="2">
        <v>44001</v>
      </c>
      <c r="AD1003" s="2">
        <v>43992</v>
      </c>
      <c r="AF1003" s="2">
        <v>43984</v>
      </c>
      <c r="AG1003" s="2">
        <v>43984</v>
      </c>
      <c r="AH1003" s="2" t="s">
        <v>0</v>
      </c>
    </row>
    <row r="1004" spans="1:34" x14ac:dyDescent="0.25">
      <c r="A1004" s="1" t="s">
        <v>723</v>
      </c>
      <c r="B1004" s="1" t="str">
        <f>VLOOKUP($A1004,'[2]Protocol Search'!$A:$K,5,FALSE)</f>
        <v>PRMC APPROVAL</v>
      </c>
      <c r="C1004" s="1" t="str">
        <f>VLOOKUP($A1004,'[2]Protocol Search'!$A:$K,9,FALSE)</f>
        <v>Industry</v>
      </c>
      <c r="D1004" s="1" t="str">
        <f>VLOOKUP($A1004,'[2]Protocol Search'!$A:$K,7,FALSE)</f>
        <v>Novo Nordisk A/S</v>
      </c>
      <c r="E1004" s="1" t="str">
        <f>VLOOKUP($A1004,'[2]Protocol Search'!$A:$K,3,FALSE)</f>
        <v>Pediatrics-Hematology/Oncology</v>
      </c>
      <c r="F1004" s="1" t="str">
        <f>VLOOKUP($A1004,'[2]Protocol Search'!$A:$K,4,FALSE)</f>
        <v>Weyand, Angela</v>
      </c>
      <c r="G1004" s="1" t="str">
        <f>VLOOKUP($A1004,'[2]Protocol Search'!$A:$K,10,FALSE)</f>
        <v>CTSU - Childrens</v>
      </c>
      <c r="H1004" s="2">
        <v>44200</v>
      </c>
      <c r="I1004" s="2">
        <v>44257</v>
      </c>
      <c r="K1004" s="2">
        <v>44256</v>
      </c>
      <c r="N1004" s="2">
        <v>44277</v>
      </c>
      <c r="P1004" s="2">
        <v>44271</v>
      </c>
      <c r="Q1004" s="2">
        <v>44284</v>
      </c>
      <c r="R1004" s="2">
        <v>44314</v>
      </c>
      <c r="T1004" s="2">
        <v>44314</v>
      </c>
      <c r="U1004" s="2">
        <v>44256</v>
      </c>
      <c r="W1004" s="2">
        <v>44293</v>
      </c>
      <c r="AD1004" s="2">
        <v>44277</v>
      </c>
      <c r="AF1004" s="2">
        <v>44259</v>
      </c>
      <c r="AG1004" s="2">
        <v>44259</v>
      </c>
      <c r="AH1004" s="2" t="s">
        <v>0</v>
      </c>
    </row>
    <row r="1005" spans="1:34" x14ac:dyDescent="0.25">
      <c r="A1005" s="1" t="s">
        <v>722</v>
      </c>
      <c r="B1005" s="1" t="str">
        <f>VLOOKUP($A1005,'[2]Protocol Search'!$A:$K,5,FALSE)</f>
        <v>PRMC APPROVAL</v>
      </c>
      <c r="C1005" s="1" t="str">
        <f>VLOOKUP($A1005,'[2]Protocol Search'!$A:$K,9,FALSE)</f>
        <v>Industry</v>
      </c>
      <c r="D1005" s="1" t="str">
        <f>VLOOKUP($A1005,'[2]Protocol Search'!$A:$K,7,FALSE)</f>
        <v>W. L. Gore &amp; Associates, Inc.</v>
      </c>
      <c r="E1005" s="1" t="str">
        <f>VLOOKUP($A1005,'[2]Protocol Search'!$A:$K,3,FALSE)</f>
        <v>Int Med-Cardiology</v>
      </c>
      <c r="F1005" s="1" t="str">
        <f>VLOOKUP($A1005,'[2]Protocol Search'!$A:$K,4,FALSE)</f>
        <v>Grossman, Paul</v>
      </c>
      <c r="G1005" s="1" t="str">
        <f>VLOOKUP($A1005,'[2]Protocol Search'!$A:$K,10,FALSE)</f>
        <v>CTSU - Heart, Vessel, Blood</v>
      </c>
      <c r="H1005" s="2">
        <v>44145</v>
      </c>
      <c r="I1005" s="2">
        <v>44201</v>
      </c>
      <c r="K1005" s="2">
        <v>44201</v>
      </c>
      <c r="N1005" s="2">
        <v>44201</v>
      </c>
      <c r="P1005" s="2">
        <v>43852</v>
      </c>
      <c r="Q1005" s="2">
        <v>44228</v>
      </c>
      <c r="R1005" s="2">
        <v>44239</v>
      </c>
      <c r="T1005" s="2">
        <v>44238</v>
      </c>
      <c r="U1005" s="2">
        <v>44188</v>
      </c>
      <c r="W1005" s="2">
        <v>44237</v>
      </c>
      <c r="AD1005" s="2">
        <v>44228</v>
      </c>
      <c r="AF1005" s="2">
        <v>44201</v>
      </c>
      <c r="AG1005" s="2">
        <v>44208</v>
      </c>
      <c r="AH1005" s="2">
        <v>44158</v>
      </c>
    </row>
    <row r="1006" spans="1:34" x14ac:dyDescent="0.25">
      <c r="A1006" s="1" t="s">
        <v>721</v>
      </c>
      <c r="B1006" s="1" t="str">
        <f>VLOOKUP($A1006,'[2]Protocol Search'!$A:$K,5,FALSE)</f>
        <v>PRMC APPROVAL</v>
      </c>
      <c r="C1006" s="1" t="str">
        <f>VLOOKUP($A1006,'[2]Protocol Search'!$A:$K,9,FALSE)</f>
        <v>Industry</v>
      </c>
      <c r="D1006" s="1" t="str">
        <f>VLOOKUP($A1006,'[2]Protocol Search'!$A:$K,7,FALSE)</f>
        <v>Medtronic, Inc.</v>
      </c>
      <c r="E1006" s="1" t="str">
        <f>VLOOKUP($A1006,'[2]Protocol Search'!$A:$K,3,FALSE)</f>
        <v>Int Med-Cardiology</v>
      </c>
      <c r="F1006" s="1" t="str">
        <f>VLOOKUP($A1006,'[2]Protocol Search'!$A:$K,4,FALSE)</f>
        <v>Chetcuti, Stanley</v>
      </c>
      <c r="G1006" s="1" t="str">
        <f>VLOOKUP($A1006,'[2]Protocol Search'!$A:$K,10,FALSE)</f>
        <v>CTSU - Heart, Vessel, Blood</v>
      </c>
      <c r="H1006" s="2">
        <v>44210</v>
      </c>
      <c r="I1006" s="2">
        <v>44257</v>
      </c>
      <c r="K1006" s="2">
        <v>44253</v>
      </c>
      <c r="N1006" s="2">
        <v>44258</v>
      </c>
      <c r="O1006" s="2">
        <v>44300</v>
      </c>
      <c r="P1006" s="2">
        <v>44266</v>
      </c>
      <c r="Q1006" s="2">
        <v>44313</v>
      </c>
      <c r="U1006" s="2">
        <v>44253</v>
      </c>
      <c r="W1006" s="2">
        <v>44284</v>
      </c>
      <c r="AD1006" s="2" t="s">
        <v>0</v>
      </c>
      <c r="AF1006" s="2">
        <v>44265</v>
      </c>
      <c r="AG1006" s="2" t="s">
        <v>0</v>
      </c>
      <c r="AH1006" s="2">
        <v>44216</v>
      </c>
    </row>
    <row r="1007" spans="1:34" x14ac:dyDescent="0.25">
      <c r="A1007" s="1" t="s">
        <v>720</v>
      </c>
      <c r="B1007" s="1" t="str">
        <f>VLOOKUP($A1007,'[2]Protocol Search'!$A:$K,5,FALSE)</f>
        <v>PRMC APPROVAL</v>
      </c>
      <c r="C1007" s="1" t="str">
        <f>VLOOKUP($A1007,'[2]Protocol Search'!$A:$K,9,FALSE)</f>
        <v>Industry</v>
      </c>
      <c r="D1007" s="1" t="str">
        <f>VLOOKUP($A1007,'[2]Protocol Search'!$A:$K,7,FALSE)</f>
        <v>H. Lundbeck A/S</v>
      </c>
      <c r="E1007" s="1" t="str">
        <f>VLOOKUP($A1007,'[2]Protocol Search'!$A:$K,3,FALSE)</f>
        <v>Anesthesiology</v>
      </c>
      <c r="F1007" s="1" t="str">
        <f>VLOOKUP($A1007,'[2]Protocol Search'!$A:$K,4,FALSE)</f>
        <v>Kaplan, Chelsea</v>
      </c>
      <c r="G1007" s="1" t="str">
        <f>VLOOKUP($A1007,'[2]Protocol Search'!$A:$K,10,FALSE)</f>
        <v>CTSU - Behavior, Function, and Pain</v>
      </c>
      <c r="H1007" s="2">
        <v>44271</v>
      </c>
      <c r="I1007" s="2">
        <v>44273</v>
      </c>
      <c r="K1007" s="2">
        <v>44271</v>
      </c>
      <c r="N1007" s="2">
        <v>44280</v>
      </c>
      <c r="O1007" s="2">
        <v>44314</v>
      </c>
      <c r="P1007" s="2" t="s">
        <v>0</v>
      </c>
      <c r="Q1007" s="2" t="s">
        <v>0</v>
      </c>
      <c r="U1007" s="2">
        <v>44271</v>
      </c>
      <c r="AD1007" s="2" t="s">
        <v>0</v>
      </c>
      <c r="AF1007" s="2">
        <v>44272</v>
      </c>
      <c r="AG1007" s="2">
        <v>44272</v>
      </c>
      <c r="AH1007" s="2" t="s">
        <v>0</v>
      </c>
    </row>
    <row r="1008" spans="1:34" x14ac:dyDescent="0.25">
      <c r="A1008" s="1" t="s">
        <v>719</v>
      </c>
      <c r="B1008" s="1" t="str">
        <f>VLOOKUP($A1008,'[2]Protocol Search'!$A:$K,5,FALSE)</f>
        <v>ABANDONED</v>
      </c>
      <c r="C1008" s="1" t="str">
        <f>VLOOKUP($A1008,'[2]Protocol Search'!$A:$K,9,FALSE)</f>
        <v>Industry</v>
      </c>
      <c r="D1008" s="1" t="str">
        <f>VLOOKUP($A1008,'[2]Protocol Search'!$A:$K,7,FALSE)</f>
        <v>Imara, Inc.</v>
      </c>
      <c r="E1008" s="1" t="str">
        <f>VLOOKUP($A1008,'[2]Protocol Search'!$A:$K,3,FALSE)</f>
        <v>Pediatrics-Genetics</v>
      </c>
      <c r="F1008" s="1" t="str">
        <f>VLOOKUP($A1008,'[2]Protocol Search'!$A:$K,4,FALSE)</f>
        <v>Abusin, Ghada</v>
      </c>
      <c r="G1008" s="1" t="str">
        <f>VLOOKUP($A1008,'[2]Protocol Search'!$A:$K,10,FALSE)</f>
        <v>CTSU - Childrens</v>
      </c>
      <c r="H1008" s="2">
        <v>44124</v>
      </c>
      <c r="I1008" s="2">
        <v>44259</v>
      </c>
      <c r="K1008" s="2">
        <v>44259</v>
      </c>
      <c r="N1008" s="2">
        <v>44287</v>
      </c>
      <c r="P1008" s="2">
        <v>44280</v>
      </c>
      <c r="Q1008" s="2">
        <v>44309</v>
      </c>
      <c r="R1008" s="2">
        <v>44298</v>
      </c>
      <c r="T1008" s="2">
        <v>44294</v>
      </c>
      <c r="U1008" s="2">
        <v>44259</v>
      </c>
      <c r="W1008" s="2">
        <v>44294</v>
      </c>
      <c r="AD1008" s="2">
        <v>44285</v>
      </c>
      <c r="AF1008" s="2">
        <v>44263</v>
      </c>
      <c r="AG1008" s="2">
        <v>44263</v>
      </c>
      <c r="AH1008" s="2">
        <v>44167</v>
      </c>
    </row>
    <row r="1009" spans="1:34" x14ac:dyDescent="0.25">
      <c r="A1009" s="1" t="s">
        <v>718</v>
      </c>
      <c r="B1009" s="1" t="str">
        <f>VLOOKUP($A1009,'[2]Protocol Search'!$A:$K,5,FALSE)</f>
        <v>PRMC APPROVAL</v>
      </c>
      <c r="C1009" s="1" t="str">
        <f>VLOOKUP($A1009,'[2]Protocol Search'!$A:$K,9,FALSE)</f>
        <v>Industry</v>
      </c>
      <c r="D1009" s="1" t="str">
        <f>VLOOKUP($A1009,'[2]Protocol Search'!$A:$K,7,FALSE)</f>
        <v>H. Lundbeck A/S</v>
      </c>
      <c r="E1009" s="1" t="str">
        <f>VLOOKUP($A1009,'[2]Protocol Search'!$A:$K,3,FALSE)</f>
        <v>Anesthesiology</v>
      </c>
      <c r="F1009" s="1" t="str">
        <f>VLOOKUP($A1009,'[2]Protocol Search'!$A:$K,4,FALSE)</f>
        <v>Kaplan, Chelsea</v>
      </c>
      <c r="G1009" s="1" t="str">
        <f>VLOOKUP($A1009,'[2]Protocol Search'!$A:$K,10,FALSE)</f>
        <v>CTSU - Behavior, Function, and Pain</v>
      </c>
      <c r="H1009" s="2">
        <v>44067</v>
      </c>
      <c r="I1009" s="2">
        <v>44270</v>
      </c>
      <c r="K1009" s="2">
        <v>44267</v>
      </c>
      <c r="N1009" s="2">
        <v>44271</v>
      </c>
      <c r="P1009" s="2">
        <v>44288</v>
      </c>
      <c r="Q1009" s="2">
        <v>44301</v>
      </c>
      <c r="U1009" s="2">
        <v>44267</v>
      </c>
      <c r="AD1009" s="2">
        <v>44292</v>
      </c>
      <c r="AF1009" s="2">
        <v>44272</v>
      </c>
      <c r="AG1009" s="2">
        <v>44272</v>
      </c>
      <c r="AH1009" s="2">
        <v>44077</v>
      </c>
    </row>
    <row r="1010" spans="1:34" x14ac:dyDescent="0.25">
      <c r="A1010" s="1" t="s">
        <v>717</v>
      </c>
      <c r="B1010" s="1" t="str">
        <f>VLOOKUP($A1010,'[2]Protocol Search'!$A:$K,5,FALSE)</f>
        <v>PRMC APPROVAL</v>
      </c>
      <c r="C1010" s="1" t="str">
        <f>VLOOKUP($A1010,'[2]Protocol Search'!$A:$K,9,FALSE)</f>
        <v>Industry</v>
      </c>
      <c r="D1010" s="1" t="str">
        <f>VLOOKUP($A1010,'[2]Protocol Search'!$A:$K,7,FALSE)</f>
        <v>Blueprint Medicines Corporatio</v>
      </c>
      <c r="E1010" s="1" t="str">
        <f>VLOOKUP($A1010,'[2]Protocol Search'!$A:$K,3,FALSE)</f>
        <v>Int Med-Allergy</v>
      </c>
      <c r="F1010" s="1" t="str">
        <f>VLOOKUP($A1010,'[2]Protocol Search'!$A:$K,4,FALSE)</f>
        <v>Akin, Cem</v>
      </c>
      <c r="G1010" s="1" t="str">
        <f>VLOOKUP($A1010,'[2]Protocol Search'!$A:$K,10,FALSE)</f>
        <v>CTSU - Ambulatory and Chronic Disease</v>
      </c>
      <c r="H1010" s="2">
        <v>44252</v>
      </c>
      <c r="I1010" s="2">
        <v>44286</v>
      </c>
      <c r="K1010" s="2">
        <v>44284</v>
      </c>
      <c r="N1010" s="2">
        <v>44301</v>
      </c>
      <c r="O1010" s="2">
        <v>44313</v>
      </c>
      <c r="P1010" s="2">
        <v>44299</v>
      </c>
      <c r="Q1010" s="2">
        <v>44309</v>
      </c>
      <c r="R1010" s="2">
        <v>44320</v>
      </c>
      <c r="T1010" s="2">
        <v>44314</v>
      </c>
      <c r="U1010" s="2">
        <v>44274</v>
      </c>
      <c r="W1010" s="2">
        <v>44312</v>
      </c>
      <c r="AD1010" s="2">
        <v>44302</v>
      </c>
      <c r="AF1010" s="2">
        <v>44286</v>
      </c>
      <c r="AG1010" s="2">
        <v>44286</v>
      </c>
      <c r="AH1010" s="2" t="s">
        <v>0</v>
      </c>
    </row>
    <row r="1011" spans="1:34" x14ac:dyDescent="0.25">
      <c r="A1011" s="1" t="s">
        <v>716</v>
      </c>
      <c r="B1011" s="1" t="str">
        <f>VLOOKUP($A1011,'[2]Protocol Search'!$A:$K,5,FALSE)</f>
        <v>PRMC APPROVAL</v>
      </c>
      <c r="C1011" s="1" t="str">
        <f>VLOOKUP($A1011,'[2]Protocol Search'!$A:$K,9,FALSE)</f>
        <v>National</v>
      </c>
      <c r="D1011" s="1" t="str">
        <f>VLOOKUP($A1011,'[2]Protocol Search'!$A:$K,7,FALSE)</f>
        <v>University of Michigan</v>
      </c>
      <c r="E1011" s="1" t="str">
        <f>VLOOKUP($A1011,'[2]Protocol Search'!$A:$K,3,FALSE)</f>
        <v>Orthopaedic Surgery</v>
      </c>
      <c r="F1011" s="1" t="str">
        <f>VLOOKUP($A1011,'[2]Protocol Search'!$A:$K,4,FALSE)</f>
        <v>Miller, Bruce</v>
      </c>
      <c r="G1011" s="1" t="str">
        <f>VLOOKUP($A1011,'[2]Protocol Search'!$A:$K,10,FALSE)</f>
        <v>CTSU - Behavior, Function, and Pain</v>
      </c>
      <c r="H1011" s="2">
        <v>44285</v>
      </c>
      <c r="I1011" s="2">
        <v>44299</v>
      </c>
      <c r="K1011" s="2">
        <v>44298</v>
      </c>
      <c r="N1011" s="2" t="s">
        <v>0</v>
      </c>
      <c r="O1011" s="2">
        <v>44300</v>
      </c>
      <c r="P1011" s="2">
        <v>44305</v>
      </c>
      <c r="Q1011" s="2">
        <v>44306</v>
      </c>
      <c r="R1011" s="2" t="s">
        <v>0</v>
      </c>
      <c r="T1011" s="2">
        <v>44294</v>
      </c>
      <c r="U1011" s="2">
        <v>44294</v>
      </c>
      <c r="V1011" s="2">
        <v>44294</v>
      </c>
      <c r="W1011" s="2">
        <v>44294</v>
      </c>
      <c r="X1011" s="2" t="s">
        <v>0</v>
      </c>
      <c r="AA1011" s="2" t="s">
        <v>0</v>
      </c>
      <c r="AB1011" s="2" t="s">
        <v>0</v>
      </c>
      <c r="AD1011" s="2">
        <v>44306</v>
      </c>
      <c r="AF1011" s="2">
        <v>44299</v>
      </c>
      <c r="AG1011" s="2">
        <v>44299</v>
      </c>
      <c r="AH1011" s="2" t="s">
        <v>0</v>
      </c>
    </row>
    <row r="1012" spans="1:34" x14ac:dyDescent="0.25">
      <c r="A1012" s="1" t="s">
        <v>715</v>
      </c>
      <c r="B1012" s="1" t="str">
        <f>VLOOKUP($A1012,'[2]Protocol Search'!$A:$K,5,FALSE)</f>
        <v>PRMC APPROVAL</v>
      </c>
      <c r="C1012" s="1" t="str">
        <f>VLOOKUP($A1012,'[2]Protocol Search'!$A:$K,9,FALSE)</f>
        <v>National</v>
      </c>
      <c r="D1012" s="1" t="str">
        <f>VLOOKUP($A1012,'[2]Protocol Search'!$A:$K,7,FALSE)</f>
        <v>Population Health Research Institute</v>
      </c>
      <c r="E1012" s="1" t="str">
        <f>VLOOKUP($A1012,'[2]Protocol Search'!$A:$K,3,FALSE)</f>
        <v>Orthopaedic Surgery</v>
      </c>
      <c r="F1012" s="1" t="str">
        <f>VLOOKUP($A1012,'[2]Protocol Search'!$A:$K,4,FALSE)</f>
        <v>Gagnier, Joel</v>
      </c>
      <c r="G1012" s="1" t="str">
        <f>VLOOKUP($A1012,'[2]Protocol Search'!$A:$K,10,FALSE)</f>
        <v>CTSU - Behavior, Function, and Pain</v>
      </c>
      <c r="H1012" s="2">
        <v>44228</v>
      </c>
      <c r="I1012" s="2">
        <v>44314</v>
      </c>
      <c r="K1012" s="2">
        <v>44313</v>
      </c>
      <c r="N1012" s="2">
        <v>44300</v>
      </c>
      <c r="R1012" s="2" t="s">
        <v>0</v>
      </c>
      <c r="T1012" s="2">
        <v>44300</v>
      </c>
      <c r="U1012" s="2">
        <v>44308</v>
      </c>
      <c r="V1012" s="2">
        <v>44300</v>
      </c>
      <c r="W1012" s="2">
        <v>44293</v>
      </c>
      <c r="X1012" s="2">
        <v>44308</v>
      </c>
      <c r="AF1012" s="2">
        <v>44270</v>
      </c>
      <c r="AG1012" s="2">
        <v>44273</v>
      </c>
      <c r="AH1012" s="2">
        <v>44243</v>
      </c>
    </row>
    <row r="1013" spans="1:34" x14ac:dyDescent="0.25">
      <c r="A1013" s="1" t="s">
        <v>714</v>
      </c>
      <c r="B1013" s="1" t="str">
        <f>VLOOKUP($A1013,'[2]Protocol Search'!$A:$K,5,FALSE)</f>
        <v>PRMC APPROVAL</v>
      </c>
      <c r="C1013" s="1" t="str">
        <f>VLOOKUP($A1013,'[2]Protocol Search'!$A:$K,9,FALSE)</f>
        <v>Externally Peer-Reviewed</v>
      </c>
      <c r="D1013" s="1" t="str">
        <f>VLOOKUP($A1013,'[2]Protocol Search'!$A:$K,7,FALSE)</f>
        <v>National Heart, Lung, and Blood Institute (NHLBI)</v>
      </c>
      <c r="E1013" s="1" t="str">
        <f>VLOOKUP($A1013,'[2]Protocol Search'!$A:$K,3,FALSE)</f>
        <v>Cardiac Surgery</v>
      </c>
      <c r="F1013" s="1" t="str">
        <f>VLOOKUP($A1013,'[2]Protocol Search'!$A:$K,4,FALSE)</f>
        <v>Haft, Jonathan</v>
      </c>
      <c r="G1013" s="1" t="str">
        <f>VLOOKUP($A1013,'[2]Protocol Search'!$A:$K,10,FALSE)</f>
        <v>CTSU - Heart, Vessel, Blood</v>
      </c>
      <c r="H1013" s="2">
        <v>44272</v>
      </c>
      <c r="I1013" s="2">
        <v>44291</v>
      </c>
      <c r="K1013" s="2">
        <v>44288</v>
      </c>
      <c r="N1013" s="2">
        <v>44292</v>
      </c>
      <c r="O1013" s="2">
        <v>44318</v>
      </c>
      <c r="P1013" s="2">
        <v>44305</v>
      </c>
      <c r="U1013" s="2">
        <v>44287</v>
      </c>
      <c r="AD1013" s="2">
        <v>44319</v>
      </c>
      <c r="AF1013" s="2">
        <v>44291</v>
      </c>
      <c r="AG1013" s="2" t="s">
        <v>0</v>
      </c>
      <c r="AH1013" s="2" t="s">
        <v>0</v>
      </c>
    </row>
    <row r="1014" spans="1:34" x14ac:dyDescent="0.25">
      <c r="A1014" s="1" t="s">
        <v>713</v>
      </c>
      <c r="B1014" s="1" t="str">
        <f>VLOOKUP($A1014,'[2]Protocol Search'!$A:$K,5,FALSE)</f>
        <v>PRMC APPROVAL</v>
      </c>
      <c r="C1014" s="1" t="str">
        <f>VLOOKUP($A1014,'[2]Protocol Search'!$A:$K,9,FALSE)</f>
        <v>Industry</v>
      </c>
      <c r="D1014" s="1" t="str">
        <f>VLOOKUP($A1014,'[2]Protocol Search'!$A:$K,7,FALSE)</f>
        <v>Mitsubishi Tanabe Pharma Development America, Inc.</v>
      </c>
      <c r="E1014" s="1" t="str">
        <f>VLOOKUP($A1014,'[2]Protocol Search'!$A:$K,3,FALSE)</f>
        <v>Neurosurgery</v>
      </c>
      <c r="F1014" s="1" t="str">
        <f>VLOOKUP($A1014,'[2]Protocol Search'!$A:$K,4,FALSE)</f>
        <v>Oppenlander, Mark</v>
      </c>
      <c r="G1014" s="1" t="str">
        <f>VLOOKUP($A1014,'[2]Protocol Search'!$A:$K,10,FALSE)</f>
        <v>CTSU - Neurosciences and Sensory</v>
      </c>
      <c r="H1014" s="2">
        <v>44018</v>
      </c>
      <c r="I1014" s="2">
        <v>44277</v>
      </c>
      <c r="K1014" s="2">
        <v>44273</v>
      </c>
      <c r="N1014" s="2">
        <v>44278</v>
      </c>
      <c r="U1014" s="2">
        <v>44230</v>
      </c>
      <c r="AF1014" s="2">
        <v>44281</v>
      </c>
      <c r="AG1014" s="2">
        <v>44287</v>
      </c>
      <c r="AH1014" s="2">
        <v>44047</v>
      </c>
    </row>
    <row r="1015" spans="1:34" x14ac:dyDescent="0.25">
      <c r="A1015" s="1" t="s">
        <v>712</v>
      </c>
      <c r="B1015" s="1" t="str">
        <f>VLOOKUP($A1015,'[2]Protocol Search'!$A:$K,5,FALSE)</f>
        <v>PRMC APPROVAL</v>
      </c>
      <c r="C1015" s="1" t="str">
        <f>VLOOKUP($A1015,'[2]Protocol Search'!$A:$K,9,FALSE)</f>
        <v>Industry</v>
      </c>
      <c r="D1015" s="1" t="str">
        <f>VLOOKUP($A1015,'[2]Protocol Search'!$A:$K,7,FALSE)</f>
        <v>Neurotech USA, Inc</v>
      </c>
      <c r="E1015" s="1" t="str">
        <f>VLOOKUP($A1015,'[2]Protocol Search'!$A:$K,3,FALSE)</f>
        <v>Ophthalmology &amp; Visual Sciences</v>
      </c>
      <c r="F1015" s="1" t="str">
        <f>VLOOKUP($A1015,'[2]Protocol Search'!$A:$K,4,FALSE)</f>
        <v>Comer, Grant</v>
      </c>
      <c r="G1015" s="1" t="str">
        <f>VLOOKUP($A1015,'[2]Protocol Search'!$A:$K,10,FALSE)</f>
        <v>CTSU - Ambulatory and Chronic Disease</v>
      </c>
      <c r="H1015" s="2">
        <v>44223</v>
      </c>
      <c r="I1015" s="2">
        <v>44277</v>
      </c>
      <c r="K1015" s="2">
        <v>44274</v>
      </c>
      <c r="N1015" s="2">
        <v>44295</v>
      </c>
      <c r="P1015" s="2">
        <v>44294</v>
      </c>
      <c r="Q1015" s="2">
        <v>44299</v>
      </c>
      <c r="R1015" s="2">
        <v>44319</v>
      </c>
      <c r="T1015" s="2">
        <v>44319</v>
      </c>
      <c r="U1015" s="2">
        <v>44253</v>
      </c>
      <c r="W1015" s="2">
        <v>44315</v>
      </c>
      <c r="AD1015" s="2">
        <v>44298</v>
      </c>
      <c r="AF1015" s="2">
        <v>44277</v>
      </c>
      <c r="AG1015" s="2">
        <v>44284</v>
      </c>
      <c r="AH1015" s="2">
        <v>44230</v>
      </c>
    </row>
    <row r="1016" spans="1:34" x14ac:dyDescent="0.25">
      <c r="A1016" s="1" t="s">
        <v>711</v>
      </c>
      <c r="B1016" s="1" t="str">
        <f>VLOOKUP($A1016,'[2]Protocol Search'!$A:$K,5,FALSE)</f>
        <v>PRMC APPROVAL</v>
      </c>
      <c r="C1016" s="1" t="str">
        <f>VLOOKUP($A1016,'[2]Protocol Search'!$A:$K,9,FALSE)</f>
        <v>Industry</v>
      </c>
      <c r="D1016" s="1" t="str">
        <f>VLOOKUP($A1016,'[2]Protocol Search'!$A:$K,7,FALSE)</f>
        <v>FibroGen, Inc.</v>
      </c>
      <c r="E1016" s="1" t="str">
        <f>VLOOKUP($A1016,'[2]Protocol Search'!$A:$K,3,FALSE)</f>
        <v>Pediatrics-Neurology</v>
      </c>
      <c r="F1016" s="1" t="str">
        <f>VLOOKUP($A1016,'[2]Protocol Search'!$A:$K,4,FALSE)</f>
        <v>Neil, Erin</v>
      </c>
      <c r="G1016" s="1" t="str">
        <f>VLOOKUP($A1016,'[2]Protocol Search'!$A:$K,10,FALSE)</f>
        <v>CTSU - Childrens</v>
      </c>
      <c r="H1016" s="2">
        <v>44273</v>
      </c>
      <c r="I1016" s="2">
        <v>44284</v>
      </c>
      <c r="K1016" s="2">
        <v>44279</v>
      </c>
      <c r="N1016" s="2">
        <v>44312</v>
      </c>
      <c r="O1016" s="2">
        <v>44315</v>
      </c>
      <c r="P1016" s="2">
        <v>44294</v>
      </c>
      <c r="Q1016" s="2">
        <v>44308</v>
      </c>
      <c r="U1016" s="2">
        <v>44279</v>
      </c>
      <c r="AD1016" s="2">
        <v>44305</v>
      </c>
      <c r="AF1016" s="2">
        <v>44284</v>
      </c>
      <c r="AG1016" s="2">
        <v>44285</v>
      </c>
      <c r="AH1016" s="2" t="s">
        <v>0</v>
      </c>
    </row>
    <row r="1017" spans="1:34" x14ac:dyDescent="0.25">
      <c r="A1017" s="1" t="s">
        <v>710</v>
      </c>
      <c r="B1017" s="1" t="str">
        <f>VLOOKUP($A1017,'[2]Protocol Search'!$A:$K,5,FALSE)</f>
        <v>PRMC APPROVAL</v>
      </c>
      <c r="C1017" s="1" t="str">
        <f>VLOOKUP($A1017,'[2]Protocol Search'!$A:$K,9,FALSE)</f>
        <v>Industry</v>
      </c>
      <c r="D1017" s="1" t="str">
        <f>VLOOKUP($A1017,'[2]Protocol Search'!$A:$K,7,FALSE)</f>
        <v>MicroOptx</v>
      </c>
      <c r="E1017" s="1" t="str">
        <f>VLOOKUP($A1017,'[2]Protocol Search'!$A:$K,3,FALSE)</f>
        <v>Ophthalmology &amp; Visual Sciences</v>
      </c>
      <c r="F1017" s="1" t="str">
        <f>VLOOKUP($A1017,'[2]Protocol Search'!$A:$K,4,FALSE)</f>
        <v>Shah, Manjool</v>
      </c>
      <c r="G1017" s="1" t="str">
        <f>VLOOKUP($A1017,'[2]Protocol Search'!$A:$K,10,FALSE)</f>
        <v>CTSU - Ambulatory and Chronic Disease</v>
      </c>
      <c r="H1017" s="2">
        <v>43818</v>
      </c>
      <c r="I1017" s="2">
        <v>44291</v>
      </c>
      <c r="K1017" s="2">
        <v>44288</v>
      </c>
      <c r="N1017" s="2">
        <v>44294</v>
      </c>
      <c r="P1017" s="2">
        <v>44314</v>
      </c>
      <c r="U1017" s="2">
        <v>44281</v>
      </c>
      <c r="AD1017" s="2">
        <v>44316</v>
      </c>
      <c r="AF1017" s="2">
        <v>44291</v>
      </c>
      <c r="AG1017" s="2">
        <v>44293</v>
      </c>
      <c r="AH1017" s="2">
        <v>43836</v>
      </c>
    </row>
    <row r="1018" spans="1:34" x14ac:dyDescent="0.25">
      <c r="A1018" s="1" t="s">
        <v>709</v>
      </c>
      <c r="B1018" s="1" t="str">
        <f>VLOOKUP($A1018,'[2]Protocol Search'!$A:$K,5,FALSE)</f>
        <v>ON HOLD</v>
      </c>
      <c r="C1018" s="1" t="str">
        <f>VLOOKUP($A1018,'[2]Protocol Search'!$A:$K,9,FALSE)</f>
        <v>Externally Peer-Reviewed</v>
      </c>
      <c r="D1018" s="1" t="str">
        <f>VLOOKUP($A1018,'[2]Protocol Search'!$A:$K,7,FALSE)</f>
        <v>Defense, Department of-Army, Department of the-Subcontracts</v>
      </c>
      <c r="E1018" s="1" t="str">
        <f>VLOOKUP($A1018,'[2]Protocol Search'!$A:$K,3,FALSE)</f>
        <v>Surgery-Plastic Surgery</v>
      </c>
      <c r="F1018" s="1" t="str">
        <f>VLOOKUP($A1018,'[2]Protocol Search'!$A:$K,4,FALSE)</f>
        <v>Kung, Theodore</v>
      </c>
      <c r="G1018" s="1" t="str">
        <f>VLOOKUP($A1018,'[2]Protocol Search'!$A:$K,10,FALSE)</f>
        <v>CTSU - Neurosciences and Sensory</v>
      </c>
      <c r="H1018" s="2">
        <v>44037</v>
      </c>
      <c r="AH1018" s="2" t="s">
        <v>0</v>
      </c>
    </row>
    <row r="1019" spans="1:34" x14ac:dyDescent="0.25">
      <c r="A1019" s="1" t="s">
        <v>708</v>
      </c>
      <c r="B1019" s="1" t="str">
        <f>VLOOKUP($A1019,'[2]Protocol Search'!$A:$K,5,FALSE)</f>
        <v>PRMC APPROVAL</v>
      </c>
      <c r="C1019" s="1" t="str">
        <f>VLOOKUP($A1019,'[2]Protocol Search'!$A:$K,9,FALSE)</f>
        <v>National</v>
      </c>
      <c r="D1019" s="1" t="str">
        <f>VLOOKUP($A1019,'[2]Protocol Search'!$A:$K,7,FALSE)</f>
        <v>University of Michigan</v>
      </c>
      <c r="E1019" s="1" t="str">
        <f>VLOOKUP($A1019,'[2]Protocol Search'!$A:$K,3,FALSE)</f>
        <v>College of Pharmacy</v>
      </c>
      <c r="F1019" s="1" t="str">
        <f>VLOOKUP($A1019,'[2]Protocol Search'!$A:$K,4,FALSE)</f>
        <v>Pai, Amit</v>
      </c>
      <c r="G1019" s="1" t="str">
        <f>VLOOKUP($A1019,'[2]Protocol Search'!$A:$K,10,FALSE)</f>
        <v>CTSU - Acute, Critical Care, Surgery &amp; Transplant</v>
      </c>
      <c r="H1019" s="2">
        <v>44313</v>
      </c>
      <c r="N1019" s="2" t="s">
        <v>0</v>
      </c>
      <c r="O1019" s="2">
        <v>44309</v>
      </c>
      <c r="R1019" s="2" t="s">
        <v>0</v>
      </c>
      <c r="V1019" s="2" t="s">
        <v>0</v>
      </c>
      <c r="X1019" s="2" t="s">
        <v>0</v>
      </c>
      <c r="AA1019" s="2" t="s">
        <v>0</v>
      </c>
      <c r="AH1019" s="2" t="s">
        <v>0</v>
      </c>
    </row>
    <row r="1020" spans="1:34" x14ac:dyDescent="0.25">
      <c r="A1020" s="1" t="s">
        <v>707</v>
      </c>
      <c r="B1020" s="1" t="str">
        <f>VLOOKUP($A1020,'[2]Protocol Search'!$A:$K,5,FALSE)</f>
        <v>PRMC APPROVAL</v>
      </c>
      <c r="C1020" s="1" t="str">
        <f>VLOOKUP($A1020,'[2]Protocol Search'!$A:$K,9,FALSE)</f>
        <v>Industry</v>
      </c>
      <c r="D1020" s="1" t="str">
        <f>VLOOKUP($A1020,'[2]Protocol Search'!$A:$K,7,FALSE)</f>
        <v>S4 Medical Corp</v>
      </c>
      <c r="E1020" s="1" t="str">
        <f>VLOOKUP($A1020,'[2]Protocol Search'!$A:$K,3,FALSE)</f>
        <v>Int Med-Cardiology</v>
      </c>
      <c r="F1020" s="1" t="str">
        <f>VLOOKUP($A1020,'[2]Protocol Search'!$A:$K,4,FALSE)</f>
        <v>Oral, Hakan</v>
      </c>
      <c r="G1020" s="1" t="str">
        <f>VLOOKUP($A1020,'[2]Protocol Search'!$A:$K,10,FALSE)</f>
        <v>CTSU - Heart, Vessel, Blood</v>
      </c>
      <c r="H1020" s="2">
        <v>44186</v>
      </c>
      <c r="I1020" s="2">
        <v>44286</v>
      </c>
      <c r="K1020" s="2">
        <v>44284</v>
      </c>
      <c r="N1020" s="2">
        <v>44287</v>
      </c>
      <c r="P1020" s="2">
        <v>44301</v>
      </c>
      <c r="U1020" s="2">
        <v>44281</v>
      </c>
      <c r="W1020" s="2">
        <v>44319</v>
      </c>
      <c r="AD1020" s="2">
        <v>44313</v>
      </c>
      <c r="AF1020" s="2">
        <v>44286</v>
      </c>
      <c r="AG1020" s="2">
        <v>44302</v>
      </c>
      <c r="AH1020" s="2">
        <v>44207</v>
      </c>
    </row>
    <row r="1021" spans="1:34" x14ac:dyDescent="0.25">
      <c r="A1021" s="1" t="s">
        <v>706</v>
      </c>
      <c r="B1021" s="1" t="str">
        <f>VLOOKUP($A1021,'[2]Protocol Search'!$A:$K,5,FALSE)</f>
        <v>PRMC APPROVAL</v>
      </c>
      <c r="C1021" s="1" t="str">
        <f>VLOOKUP($A1021,'[2]Protocol Search'!$A:$K,9,FALSE)</f>
        <v>Industry</v>
      </c>
      <c r="D1021" s="1" t="str">
        <f>VLOOKUP($A1021,'[2]Protocol Search'!$A:$K,7,FALSE)</f>
        <v>Gossamer Bio, Inc.</v>
      </c>
      <c r="E1021" s="1" t="str">
        <f>VLOOKUP($A1021,'[2]Protocol Search'!$A:$K,3,FALSE)</f>
        <v>Int Med-Cardiology</v>
      </c>
      <c r="F1021" s="1" t="str">
        <f>VLOOKUP($A1021,'[2]Protocol Search'!$A:$K,4,FALSE)</f>
        <v>McLaughlin, Vallerie</v>
      </c>
      <c r="G1021" s="1" t="str">
        <f>VLOOKUP($A1021,'[2]Protocol Search'!$A:$K,10,FALSE)</f>
        <v>CTSU - Heart, Vessel, Blood</v>
      </c>
      <c r="H1021" s="2">
        <v>44225</v>
      </c>
      <c r="I1021" s="2">
        <v>44292</v>
      </c>
      <c r="K1021" s="2">
        <v>44291</v>
      </c>
      <c r="N1021" s="2">
        <v>44305</v>
      </c>
      <c r="P1021" s="2">
        <v>44301</v>
      </c>
      <c r="Q1021" s="2">
        <v>44307</v>
      </c>
      <c r="U1021" s="2">
        <v>44288</v>
      </c>
      <c r="W1021" s="2">
        <v>44313</v>
      </c>
      <c r="AD1021" s="2" t="s">
        <v>0</v>
      </c>
      <c r="AF1021" s="2" t="s">
        <v>0</v>
      </c>
      <c r="AG1021" s="2" t="s">
        <v>0</v>
      </c>
      <c r="AH1021" s="2" t="s">
        <v>0</v>
      </c>
    </row>
    <row r="1022" spans="1:34" x14ac:dyDescent="0.25">
      <c r="A1022" s="1" t="s">
        <v>705</v>
      </c>
      <c r="B1022" s="1" t="str">
        <f>VLOOKUP($A1022,'[2]Protocol Search'!$A:$K,5,FALSE)</f>
        <v>ABANDONED</v>
      </c>
      <c r="C1022" s="1" t="str">
        <f>VLOOKUP($A1022,'[2]Protocol Search'!$A:$K,9,FALSE)</f>
        <v>Industry</v>
      </c>
      <c r="D1022" s="1" t="str">
        <f>VLOOKUP($A1022,'[2]Protocol Search'!$A:$K,7,FALSE)</f>
        <v>Chiesi Pharmaceuticals</v>
      </c>
      <c r="E1022" s="1" t="str">
        <f>VLOOKUP($A1022,'[2]Protocol Search'!$A:$K,3,FALSE)</f>
        <v>Surgery-Acute Care Surgery</v>
      </c>
      <c r="F1022" s="1" t="str">
        <f>VLOOKUP($A1022,'[2]Protocol Search'!$A:$K,4,FALSE)</f>
        <v>Raghavendran, Krishnan</v>
      </c>
      <c r="G1022" s="1" t="str">
        <f>VLOOKUP($A1022,'[2]Protocol Search'!$A:$K,10,FALSE)</f>
        <v>CTSU - Acute, Critical Care, Surgery &amp; Transplant</v>
      </c>
      <c r="H1022" s="2">
        <v>44088</v>
      </c>
      <c r="AH1022" s="2">
        <v>44110</v>
      </c>
    </row>
    <row r="1023" spans="1:34" x14ac:dyDescent="0.25">
      <c r="A1023" s="1" t="s">
        <v>704</v>
      </c>
      <c r="B1023" s="1" t="str">
        <f>VLOOKUP($A1023,'[2]Protocol Search'!$A:$K,5,FALSE)</f>
        <v>PRMC APPROVAL</v>
      </c>
      <c r="C1023" s="1" t="str">
        <f>VLOOKUP($A1023,'[2]Protocol Search'!$A:$K,9,FALSE)</f>
        <v>Industry</v>
      </c>
      <c r="D1023" s="1" t="str">
        <f>VLOOKUP($A1023,'[2]Protocol Search'!$A:$K,7,FALSE)</f>
        <v>Acceleron Pharma Inc</v>
      </c>
      <c r="E1023" s="1" t="str">
        <f>VLOOKUP($A1023,'[2]Protocol Search'!$A:$K,3,FALSE)</f>
        <v>Int Med-Cardiology</v>
      </c>
      <c r="F1023" s="1" t="str">
        <f>VLOOKUP($A1023,'[2]Protocol Search'!$A:$K,4,FALSE)</f>
        <v>Moles, Victor</v>
      </c>
      <c r="G1023" s="1" t="str">
        <f>VLOOKUP($A1023,'[2]Protocol Search'!$A:$K,10,FALSE)</f>
        <v>CTSU - Heart, Vessel, Blood</v>
      </c>
      <c r="H1023" s="2">
        <v>44293</v>
      </c>
      <c r="I1023" s="2">
        <v>44293</v>
      </c>
      <c r="K1023" s="2">
        <v>44293</v>
      </c>
      <c r="N1023" s="2">
        <v>44293</v>
      </c>
      <c r="P1023" s="2">
        <v>44315</v>
      </c>
      <c r="U1023" s="2">
        <v>44293</v>
      </c>
      <c r="AD1023" s="2" t="s">
        <v>0</v>
      </c>
      <c r="AF1023" s="2" t="s">
        <v>0</v>
      </c>
      <c r="AG1023" s="2" t="s">
        <v>0</v>
      </c>
      <c r="AH1023" s="2" t="s">
        <v>0</v>
      </c>
    </row>
    <row r="1024" spans="1:34" x14ac:dyDescent="0.25">
      <c r="A1024" s="1" t="s">
        <v>703</v>
      </c>
      <c r="B1024" s="1" t="str">
        <f>VLOOKUP($A1024,'[2]Protocol Search'!$A:$K,5,FALSE)</f>
        <v>ABANDONED</v>
      </c>
      <c r="C1024" s="1" t="str">
        <f>VLOOKUP($A1024,'[2]Protocol Search'!$A:$K,9,FALSE)</f>
        <v>Industry</v>
      </c>
      <c r="D1024" s="1" t="str">
        <f>VLOOKUP($A1024,'[2]Protocol Search'!$A:$K,7,FALSE)</f>
        <v>Medpace, Inc</v>
      </c>
      <c r="E1024" s="1" t="str">
        <f>VLOOKUP($A1024,'[2]Protocol Search'!$A:$K,3,FALSE)</f>
        <v>Int Med-Cardiology</v>
      </c>
      <c r="F1024" s="1" t="str">
        <f>VLOOKUP($A1024,'[2]Protocol Search'!$A:$K,4,FALSE)</f>
        <v>Wanamaker, Brett</v>
      </c>
      <c r="G1024" s="1" t="str">
        <f>VLOOKUP($A1024,'[2]Protocol Search'!$A:$K,10,FALSE)</f>
        <v>CTSU - Heart, Vessel, Blood</v>
      </c>
      <c r="H1024" s="2">
        <v>44123</v>
      </c>
      <c r="I1024" s="2">
        <v>44237</v>
      </c>
      <c r="K1024" s="2">
        <v>44235</v>
      </c>
      <c r="N1024" s="2">
        <v>44237</v>
      </c>
      <c r="P1024" s="2">
        <v>44253</v>
      </c>
      <c r="Q1024" s="2">
        <v>44301</v>
      </c>
      <c r="R1024" s="2">
        <v>44264</v>
      </c>
      <c r="T1024" s="2">
        <v>44263</v>
      </c>
      <c r="U1024" s="2">
        <v>44231</v>
      </c>
      <c r="W1024" s="2">
        <v>44259</v>
      </c>
      <c r="AD1024" s="2">
        <v>44256</v>
      </c>
      <c r="AF1024" s="2">
        <v>44237</v>
      </c>
      <c r="AG1024" s="2">
        <v>44239</v>
      </c>
      <c r="AH1024" s="2">
        <v>44130</v>
      </c>
    </row>
    <row r="1025" spans="1:34" x14ac:dyDescent="0.25">
      <c r="A1025" s="1" t="s">
        <v>702</v>
      </c>
      <c r="B1025" s="1" t="str">
        <f>VLOOKUP($A1025,'[2]Protocol Search'!$A:$K,5,FALSE)</f>
        <v>PRMC APPROVAL</v>
      </c>
      <c r="C1025" s="1" t="str">
        <f>VLOOKUP($A1025,'[2]Protocol Search'!$A:$K,9,FALSE)</f>
        <v>Industry</v>
      </c>
      <c r="D1025" s="1" t="str">
        <f>VLOOKUP($A1025,'[2]Protocol Search'!$A:$K,7,FALSE)</f>
        <v>Galderma Laboratories, Inc.</v>
      </c>
      <c r="E1025" s="1" t="str">
        <f>VLOOKUP($A1025,'[2]Protocol Search'!$A:$K,3,FALSE)</f>
        <v>Dermatology</v>
      </c>
      <c r="F1025" s="1" t="str">
        <f>VLOOKUP($A1025,'[2]Protocol Search'!$A:$K,4,FALSE)</f>
        <v>Helfrich, Yolanda</v>
      </c>
      <c r="G1025" s="1" t="str">
        <f>VLOOKUP($A1025,'[2]Protocol Search'!$A:$K,10,FALSE)</f>
        <v>CTSU - Neurosciences and Sensory</v>
      </c>
      <c r="H1025" s="2">
        <v>44231</v>
      </c>
      <c r="I1025" s="2">
        <v>44307</v>
      </c>
      <c r="K1025" s="2">
        <v>44306</v>
      </c>
      <c r="N1025" s="2">
        <v>44313</v>
      </c>
      <c r="O1025" s="2">
        <v>44314</v>
      </c>
      <c r="U1025" s="2">
        <v>44232</v>
      </c>
      <c r="AF1025" s="2">
        <v>44313</v>
      </c>
      <c r="AG1025" s="2">
        <v>44320</v>
      </c>
      <c r="AH1025" s="2">
        <v>44231</v>
      </c>
    </row>
    <row r="1026" spans="1:34" x14ac:dyDescent="0.25">
      <c r="A1026" s="1" t="s">
        <v>701</v>
      </c>
      <c r="B1026" s="1" t="str">
        <f>VLOOKUP($A1026,'[2]Protocol Search'!$A:$K,5,FALSE)</f>
        <v>PRMC APPROVAL</v>
      </c>
      <c r="C1026" s="1" t="str">
        <f>VLOOKUP($A1026,'[2]Protocol Search'!$A:$K,9,FALSE)</f>
        <v>Industry</v>
      </c>
      <c r="D1026" s="1" t="str">
        <f>VLOOKUP($A1026,'[2]Protocol Search'!$A:$K,7,FALSE)</f>
        <v>Global Blood Therapeutics, Inc</v>
      </c>
      <c r="E1026" s="1" t="str">
        <f>VLOOKUP($A1026,'[2]Protocol Search'!$A:$K,3,FALSE)</f>
        <v>Pediatrics-Hematology/Oncology</v>
      </c>
      <c r="F1026" s="1" t="str">
        <f>VLOOKUP($A1026,'[2]Protocol Search'!$A:$K,4,FALSE)</f>
        <v>Abusin, Ghada</v>
      </c>
      <c r="G1026" s="1" t="str">
        <f>VLOOKUP($A1026,'[2]Protocol Search'!$A:$K,10,FALSE)</f>
        <v>CTSU - Childrens</v>
      </c>
      <c r="H1026" s="2">
        <v>44216</v>
      </c>
      <c r="U1026" s="2">
        <v>44320</v>
      </c>
      <c r="AH1026" s="2">
        <v>44243</v>
      </c>
    </row>
    <row r="1027" spans="1:34" x14ac:dyDescent="0.25">
      <c r="A1027" s="1" t="s">
        <v>700</v>
      </c>
      <c r="B1027" s="1" t="str">
        <f>VLOOKUP($A1027,'[2]Protocol Search'!$A:$K,5,FALSE)</f>
        <v>PRMC APPROVAL</v>
      </c>
      <c r="C1027" s="1" t="str">
        <f>VLOOKUP($A1027,'[2]Protocol Search'!$A:$K,9,FALSE)</f>
        <v>Industry</v>
      </c>
      <c r="D1027" s="1" t="str">
        <f>VLOOKUP($A1027,'[2]Protocol Search'!$A:$K,7,FALSE)</f>
        <v>Becton, Dickinson and Company (BD)</v>
      </c>
      <c r="E1027" s="1" t="str">
        <f>VLOOKUP($A1027,'[2]Protocol Search'!$A:$K,3,FALSE)</f>
        <v>Surgery-Acute Care Surgery</v>
      </c>
      <c r="F1027" s="1" t="str">
        <f>VLOOKUP($A1027,'[2]Protocol Search'!$A:$K,4,FALSE)</f>
        <v>Telem, Dana</v>
      </c>
      <c r="G1027" s="1" t="str">
        <f>VLOOKUP($A1027,'[2]Protocol Search'!$A:$K,10,FALSE)</f>
        <v>CTSU - Acute, Critical Care, Surgery &amp; Transplant</v>
      </c>
      <c r="H1027" s="2">
        <v>44161</v>
      </c>
      <c r="I1027" s="2">
        <v>44249</v>
      </c>
      <c r="K1027" s="2">
        <v>44249</v>
      </c>
      <c r="N1027" s="2">
        <v>44263</v>
      </c>
      <c r="P1027" s="2">
        <v>44286</v>
      </c>
      <c r="Q1027" s="2">
        <v>44319</v>
      </c>
      <c r="R1027" s="2">
        <v>44319</v>
      </c>
      <c r="T1027" s="2">
        <v>44319</v>
      </c>
      <c r="U1027" s="2">
        <v>44249</v>
      </c>
      <c r="W1027" s="2">
        <v>44315</v>
      </c>
      <c r="AD1027" s="2">
        <v>44306</v>
      </c>
      <c r="AF1027" s="2">
        <v>44287</v>
      </c>
      <c r="AG1027" s="2">
        <v>44294</v>
      </c>
      <c r="AH1027" s="2" t="s">
        <v>0</v>
      </c>
    </row>
    <row r="1028" spans="1:34" x14ac:dyDescent="0.25">
      <c r="A1028" s="1" t="s">
        <v>699</v>
      </c>
      <c r="B1028" s="1" t="str">
        <f>VLOOKUP($A1028,'[2]Protocol Search'!$A:$K,5,FALSE)</f>
        <v>ABANDONED</v>
      </c>
      <c r="C1028" s="1" t="str">
        <f>VLOOKUP($A1028,'[2]Protocol Search'!$A:$K,9,FALSE)</f>
        <v>Industry</v>
      </c>
      <c r="D1028" s="1" t="str">
        <f>VLOOKUP($A1028,'[2]Protocol Search'!$A:$K,7,FALSE)</f>
        <v>Spectral Diagnostics Inc</v>
      </c>
      <c r="E1028" s="1" t="str">
        <f>VLOOKUP($A1028,'[2]Protocol Search'!$A:$K,3,FALSE)</f>
        <v>Int Med-Nephrology</v>
      </c>
      <c r="F1028" s="1" t="str">
        <f>VLOOKUP($A1028,'[2]Protocol Search'!$A:$K,4,FALSE)</f>
        <v>Szamosfalvi, Balazs</v>
      </c>
      <c r="G1028" s="1" t="str">
        <f>VLOOKUP($A1028,'[2]Protocol Search'!$A:$K,10,FALSE)</f>
        <v>CTSU - Acute, Critical Care, Surgery &amp; Transplant</v>
      </c>
      <c r="H1028" s="2">
        <v>43221</v>
      </c>
      <c r="J1028" s="2" t="s">
        <v>0</v>
      </c>
      <c r="L1028" s="2" t="s">
        <v>0</v>
      </c>
      <c r="M1028" s="2" t="s">
        <v>0</v>
      </c>
      <c r="O1028" s="2" t="s">
        <v>0</v>
      </c>
      <c r="P1028" s="2" t="s">
        <v>0</v>
      </c>
      <c r="Q1028" s="2" t="s">
        <v>0</v>
      </c>
      <c r="R1028" s="2" t="s">
        <v>0</v>
      </c>
      <c r="S1028" s="2" t="s">
        <v>0</v>
      </c>
      <c r="T1028" s="2" t="s">
        <v>0</v>
      </c>
      <c r="V1028" s="2" t="s">
        <v>0</v>
      </c>
      <c r="W1028" s="2" t="s">
        <v>0</v>
      </c>
      <c r="X1028" s="2" t="s">
        <v>0</v>
      </c>
      <c r="Z1028" s="2" t="s">
        <v>0</v>
      </c>
      <c r="AB1028" s="2" t="s">
        <v>0</v>
      </c>
      <c r="AC1028" s="2" t="s">
        <v>0</v>
      </c>
      <c r="AD1028" s="2" t="s">
        <v>0</v>
      </c>
      <c r="AE1028" s="2" t="s">
        <v>0</v>
      </c>
      <c r="AH1028" s="2" t="s">
        <v>0</v>
      </c>
    </row>
    <row r="1029" spans="1:34" x14ac:dyDescent="0.25">
      <c r="A1029" s="1" t="s">
        <v>698</v>
      </c>
      <c r="B1029" s="1" t="str">
        <f>VLOOKUP($A1029,'[2]Protocol Search'!$A:$K,5,FALSE)</f>
        <v>ON HOLD</v>
      </c>
      <c r="C1029" s="1" t="str">
        <f>VLOOKUP($A1029,'[2]Protocol Search'!$A:$K,9,FALSE)</f>
        <v>Externally Peer-Reviewed</v>
      </c>
      <c r="D1029" s="1" t="str">
        <f>VLOOKUP($A1029,'[2]Protocol Search'!$A:$K,7,FALSE)</f>
        <v>DHHS - National Institutes of Health</v>
      </c>
      <c r="E1029" s="1" t="str">
        <f>VLOOKUP($A1029,'[2]Protocol Search'!$A:$K,3,FALSE)</f>
        <v>Int Med-Rheumatology</v>
      </c>
      <c r="F1029" s="1" t="str">
        <f>VLOOKUP($A1029,'[2]Protocol Search'!$A:$K,4,FALSE)</f>
        <v>Kahlenberg, J Michelle</v>
      </c>
      <c r="G1029" s="1" t="str">
        <f>VLOOKUP($A1029,'[2]Protocol Search'!$A:$K,10,FALSE)</f>
        <v>CTSU - Ambulatory and Chronic Disease</v>
      </c>
      <c r="H1029" s="2">
        <v>43224</v>
      </c>
      <c r="N1029" s="2" t="s">
        <v>0</v>
      </c>
      <c r="R1029" s="2" t="s">
        <v>0</v>
      </c>
      <c r="T1029" s="2" t="s">
        <v>0</v>
      </c>
      <c r="V1029" s="2">
        <v>43235</v>
      </c>
      <c r="W1029" s="2">
        <v>43230</v>
      </c>
      <c r="X1029" s="2">
        <v>43264</v>
      </c>
      <c r="AD1029" s="2">
        <v>43217</v>
      </c>
      <c r="AF1029" s="2">
        <v>44060</v>
      </c>
      <c r="AG1029" s="2">
        <v>44060</v>
      </c>
      <c r="AH1029" s="2" t="s">
        <v>0</v>
      </c>
    </row>
    <row r="1030" spans="1:34" x14ac:dyDescent="0.25">
      <c r="A1030" s="1" t="s">
        <v>697</v>
      </c>
      <c r="B1030" s="1" t="str">
        <f>VLOOKUP($A1030,'[2]Protocol Search'!$A:$K,5,FALSE)</f>
        <v>ABANDONED</v>
      </c>
      <c r="C1030" s="1" t="str">
        <f>VLOOKUP($A1030,'[2]Protocol Search'!$A:$K,9,FALSE)</f>
        <v>Externally Peer-Reviewed</v>
      </c>
      <c r="D1030" s="1" t="str">
        <f>VLOOKUP($A1030,'[2]Protocol Search'!$A:$K,7,FALSE)</f>
        <v>DHHS - National Institutes of Health</v>
      </c>
      <c r="E1030" s="1" t="str">
        <f>VLOOKUP($A1030,'[2]Protocol Search'!$A:$K,3,FALSE)</f>
        <v>Ophthalmology &amp; Visual Sciences</v>
      </c>
      <c r="F1030" s="1" t="str">
        <f>VLOOKUP($A1030,'[2]Protocol Search'!$A:$K,4,FALSE)</f>
        <v>Woodward, Maria</v>
      </c>
      <c r="G1030" s="1" t="str">
        <f>VLOOKUP($A1030,'[2]Protocol Search'!$A:$K,10,FALSE)</f>
        <v>CTSU - Ambulatory and Chronic Disease</v>
      </c>
      <c r="H1030" s="2">
        <v>43224</v>
      </c>
      <c r="J1030" s="2" t="s">
        <v>0</v>
      </c>
      <c r="L1030" s="2" t="s">
        <v>0</v>
      </c>
      <c r="M1030" s="2" t="s">
        <v>0</v>
      </c>
      <c r="P1030" s="2" t="s">
        <v>0</v>
      </c>
      <c r="Q1030" s="2" t="s">
        <v>0</v>
      </c>
      <c r="R1030" s="2" t="s">
        <v>0</v>
      </c>
      <c r="T1030" s="2">
        <v>43229</v>
      </c>
      <c r="V1030" s="2">
        <v>43229</v>
      </c>
      <c r="W1030" s="2">
        <v>43227</v>
      </c>
      <c r="X1030" s="2">
        <v>43229</v>
      </c>
      <c r="AD1030" s="2" t="s">
        <v>0</v>
      </c>
      <c r="AE1030" s="2">
        <v>43224</v>
      </c>
      <c r="AH1030" s="2" t="s">
        <v>0</v>
      </c>
    </row>
    <row r="1031" spans="1:34" x14ac:dyDescent="0.25">
      <c r="A1031" s="1" t="s">
        <v>696</v>
      </c>
      <c r="B1031" s="1" t="str">
        <f>VLOOKUP($A1031,'[2]Protocol Search'!$A:$K,5,FALSE)</f>
        <v>ABANDONED</v>
      </c>
      <c r="C1031" s="1" t="str">
        <f>VLOOKUP($A1031,'[2]Protocol Search'!$A:$K,9,FALSE)</f>
        <v>National</v>
      </c>
      <c r="D1031" s="1" t="str">
        <f>VLOOKUP($A1031,'[2]Protocol Search'!$A:$K,7,FALSE)</f>
        <v>University of Michigan</v>
      </c>
      <c r="E1031" s="1" t="str">
        <f>VLOOKUP($A1031,'[2]Protocol Search'!$A:$K,3,FALSE)</f>
        <v>Dermatology</v>
      </c>
      <c r="F1031" s="1" t="str">
        <f>VLOOKUP($A1031,'[2]Protocol Search'!$A:$K,4,FALSE)</f>
        <v>Sachs, Dana</v>
      </c>
      <c r="G1031" s="1" t="str">
        <f>VLOOKUP($A1031,'[2]Protocol Search'!$A:$K,10,FALSE)</f>
        <v>CTSU - Neurosciences and Sensory</v>
      </c>
      <c r="H1031" s="2">
        <v>43228</v>
      </c>
      <c r="I1031" s="2">
        <v>43242</v>
      </c>
      <c r="K1031" s="2">
        <v>43242</v>
      </c>
      <c r="P1031" s="2" t="s">
        <v>0</v>
      </c>
      <c r="Q1031" s="2" t="s">
        <v>0</v>
      </c>
      <c r="U1031" s="2" t="s">
        <v>0</v>
      </c>
      <c r="AA1031" s="2" t="s">
        <v>0</v>
      </c>
      <c r="AD1031" s="2" t="s">
        <v>0</v>
      </c>
      <c r="AF1031" s="2" t="s">
        <v>0</v>
      </c>
      <c r="AG1031" s="2" t="s">
        <v>0</v>
      </c>
      <c r="AH1031" s="2" t="s">
        <v>0</v>
      </c>
    </row>
    <row r="1032" spans="1:34" x14ac:dyDescent="0.25">
      <c r="A1032" s="1" t="s">
        <v>695</v>
      </c>
      <c r="B1032" s="1" t="str">
        <f>VLOOKUP($A1032,'[2]Protocol Search'!$A:$K,5,FALSE)</f>
        <v>ABANDONED</v>
      </c>
      <c r="C1032" s="1" t="str">
        <f>VLOOKUP($A1032,'[2]Protocol Search'!$A:$K,9,FALSE)</f>
        <v>Externally Peer-Reviewed</v>
      </c>
      <c r="D1032" s="1" t="str">
        <f>VLOOKUP($A1032,'[2]Protocol Search'!$A:$K,7,FALSE)</f>
        <v>DHHS - National Institutes of Health</v>
      </c>
      <c r="E1032" s="1" t="str">
        <f>VLOOKUP($A1032,'[2]Protocol Search'!$A:$K,3,FALSE)</f>
        <v>Surgery-Vascular Surgery</v>
      </c>
      <c r="F1032" s="1" t="str">
        <f>VLOOKUP($A1032,'[2]Protocol Search'!$A:$K,4,FALSE)</f>
        <v>Corriere, Matthew</v>
      </c>
      <c r="G1032" s="1" t="str">
        <f>VLOOKUP($A1032,'[2]Protocol Search'!$A:$K,10,FALSE)</f>
        <v>CTSU - Behavior, Function, and Pain</v>
      </c>
      <c r="H1032" s="2">
        <v>43227</v>
      </c>
      <c r="AH1032" s="2" t="s">
        <v>0</v>
      </c>
    </row>
    <row r="1033" spans="1:34" x14ac:dyDescent="0.25">
      <c r="A1033" s="1" t="s">
        <v>694</v>
      </c>
      <c r="B1033" s="1" t="str">
        <f>VLOOKUP($A1033,'[2]Protocol Search'!$A:$K,5,FALSE)</f>
        <v>ABANDONED</v>
      </c>
      <c r="C1033" s="1" t="str">
        <f>VLOOKUP($A1033,'[2]Protocol Search'!$A:$K,9,FALSE)</f>
        <v>Industry</v>
      </c>
      <c r="D1033" s="1" t="str">
        <f>VLOOKUP($A1033,'[2]Protocol Search'!$A:$K,7,FALSE)</f>
        <v>Cato Research, Ltd.</v>
      </c>
      <c r="E1033" s="1" t="str">
        <f>VLOOKUP($A1033,'[2]Protocol Search'!$A:$K,3,FALSE)</f>
        <v>Pediatrics-Gastroenterology</v>
      </c>
      <c r="F1033" s="1" t="str">
        <f>VLOOKUP($A1033,'[2]Protocol Search'!$A:$K,4,FALSE)</f>
        <v>Bilhartz, Jacob</v>
      </c>
      <c r="G1033" s="1" t="str">
        <f>VLOOKUP($A1033,'[2]Protocol Search'!$A:$K,10,FALSE)</f>
        <v>CTSU - Childrens</v>
      </c>
      <c r="H1033" s="2">
        <v>43228</v>
      </c>
      <c r="K1033" s="2">
        <v>43496</v>
      </c>
      <c r="U1033" s="2">
        <v>43496</v>
      </c>
      <c r="AH1033" s="2">
        <v>43236</v>
      </c>
    </row>
    <row r="1034" spans="1:34" x14ac:dyDescent="0.25">
      <c r="A1034" s="1" t="s">
        <v>693</v>
      </c>
      <c r="B1034" s="1" t="str">
        <f>VLOOKUP($A1034,'[2]Protocol Search'!$A:$K,5,FALSE)</f>
        <v>ABANDONED</v>
      </c>
      <c r="C1034" s="1" t="str">
        <f>VLOOKUP($A1034,'[2]Protocol Search'!$A:$K,9,FALSE)</f>
        <v>Industry</v>
      </c>
      <c r="D1034" s="1" t="str">
        <f>VLOOKUP($A1034,'[2]Protocol Search'!$A:$K,7,FALSE)</f>
        <v>Cumberland Pharmaceuticals, Inc</v>
      </c>
      <c r="E1034" s="1" t="str">
        <f>VLOOKUP($A1034,'[2]Protocol Search'!$A:$K,3,FALSE)</f>
        <v>Int Med-Allergy</v>
      </c>
      <c r="F1034" s="1" t="str">
        <f>VLOOKUP($A1034,'[2]Protocol Search'!$A:$K,4,FALSE)</f>
        <v>Baptist, Alan</v>
      </c>
      <c r="G1034" s="1" t="str">
        <f>VLOOKUP($A1034,'[2]Protocol Search'!$A:$K,10,FALSE)</f>
        <v>CTSU - Ambulatory and Chronic Disease</v>
      </c>
      <c r="H1034" s="2">
        <v>43228</v>
      </c>
      <c r="J1034" s="2">
        <v>43266</v>
      </c>
      <c r="L1034" s="2">
        <v>43264</v>
      </c>
      <c r="M1034" s="2">
        <v>43279</v>
      </c>
      <c r="P1034" s="2">
        <v>43279</v>
      </c>
      <c r="Q1034" s="2">
        <v>43292</v>
      </c>
      <c r="R1034" s="2">
        <v>43290</v>
      </c>
      <c r="T1034" s="2">
        <v>43272</v>
      </c>
      <c r="W1034" s="2">
        <v>43271</v>
      </c>
      <c r="AD1034" s="2">
        <v>43256</v>
      </c>
      <c r="AE1034" s="2">
        <v>43238</v>
      </c>
      <c r="AH1034" s="2">
        <v>43236</v>
      </c>
    </row>
    <row r="1035" spans="1:34" x14ac:dyDescent="0.25">
      <c r="A1035" s="1" t="s">
        <v>692</v>
      </c>
      <c r="B1035" s="1" t="str">
        <f>VLOOKUP($A1035,'[2]Protocol Search'!$A:$K,5,FALSE)</f>
        <v>ABANDONED</v>
      </c>
      <c r="C1035" s="1" t="str">
        <f>VLOOKUP($A1035,'[2]Protocol Search'!$A:$K,9,FALSE)</f>
        <v>Industry</v>
      </c>
      <c r="D1035" s="1" t="str">
        <f>VLOOKUP($A1035,'[2]Protocol Search'!$A:$K,7,FALSE)</f>
        <v>Astra Zeneca AB</v>
      </c>
      <c r="E1035" s="1" t="str">
        <f>VLOOKUP($A1035,'[2]Protocol Search'!$A:$K,3,FALSE)</f>
        <v>Int Med-Allergy</v>
      </c>
      <c r="F1035" s="1" t="str">
        <f>VLOOKUP($A1035,'[2]Protocol Search'!$A:$K,4,FALSE)</f>
        <v>Baptist, Alan</v>
      </c>
      <c r="G1035" s="1" t="str">
        <f>VLOOKUP($A1035,'[2]Protocol Search'!$A:$K,10,FALSE)</f>
        <v>CTSU - Ambulatory and Chronic Disease</v>
      </c>
      <c r="H1035" s="2">
        <v>43230</v>
      </c>
    </row>
    <row r="1036" spans="1:34" x14ac:dyDescent="0.25">
      <c r="A1036" s="1" t="s">
        <v>691</v>
      </c>
      <c r="B1036" s="1" t="str">
        <f>VLOOKUP($A1036,'[2]Protocol Search'!$A:$K,5,FALSE)</f>
        <v>ABANDONED</v>
      </c>
      <c r="C1036" s="1" t="str">
        <f>VLOOKUP($A1036,'[2]Protocol Search'!$A:$K,9,FALSE)</f>
        <v>National</v>
      </c>
      <c r="D1036" s="1" t="str">
        <f>VLOOKUP($A1036,'[2]Protocol Search'!$A:$K,7,FALSE)</f>
        <v>University of Michigan</v>
      </c>
      <c r="E1036" s="1" t="str">
        <f>VLOOKUP($A1036,'[2]Protocol Search'!$A:$K,3,FALSE)</f>
        <v>College of Pharmacy</v>
      </c>
      <c r="F1036" s="1" t="str">
        <f>VLOOKUP($A1036,'[2]Protocol Search'!$A:$K,4,FALSE)</f>
        <v>Wang, Xinwen</v>
      </c>
      <c r="G1036" s="1" t="str">
        <f>VLOOKUP($A1036,'[2]Protocol Search'!$A:$K,10,FALSE)</f>
        <v>CTSU - Heart, Vessel, Blood</v>
      </c>
      <c r="H1036" s="2">
        <v>43235</v>
      </c>
      <c r="AH1036" s="2" t="s">
        <v>0</v>
      </c>
    </row>
    <row r="1037" spans="1:34" x14ac:dyDescent="0.25">
      <c r="A1037" s="1" t="s">
        <v>690</v>
      </c>
      <c r="B1037" s="1" t="str">
        <f>VLOOKUP($A1037,'[2]Protocol Search'!$A:$K,5,FALSE)</f>
        <v>ABANDONED</v>
      </c>
      <c r="C1037" s="1" t="str">
        <f>VLOOKUP($A1037,'[2]Protocol Search'!$A:$K,9,FALSE)</f>
        <v/>
      </c>
      <c r="D1037" s="1" t="str">
        <f>VLOOKUP($A1037,'[2]Protocol Search'!$A:$K,7,FALSE)</f>
        <v/>
      </c>
      <c r="E1037" s="1" t="str">
        <f>VLOOKUP($A1037,'[2]Protocol Search'!$A:$K,3,FALSE)</f>
        <v>Otolaryngology</v>
      </c>
      <c r="F1037" s="1" t="str">
        <f>VLOOKUP($A1037,'[2]Protocol Search'!$A:$K,4,FALSE)</f>
        <v>Basura, Gregory</v>
      </c>
      <c r="G1037" s="1" t="str">
        <f>VLOOKUP($A1037,'[2]Protocol Search'!$A:$K,10,FALSE)</f>
        <v>CTSU - Neurosciences and Sensory</v>
      </c>
      <c r="H1037" s="2">
        <v>43236</v>
      </c>
      <c r="M1037" s="2" t="s">
        <v>0</v>
      </c>
      <c r="O1037" s="2" t="s">
        <v>0</v>
      </c>
      <c r="P1037" s="2" t="s">
        <v>0</v>
      </c>
      <c r="Q1037" s="2" t="s">
        <v>0</v>
      </c>
      <c r="R1037" s="2" t="s">
        <v>0</v>
      </c>
      <c r="S1037" s="2" t="s">
        <v>0</v>
      </c>
      <c r="T1037" s="2" t="s">
        <v>0</v>
      </c>
      <c r="V1037" s="2" t="s">
        <v>0</v>
      </c>
      <c r="W1037" s="2" t="s">
        <v>0</v>
      </c>
      <c r="X1037" s="2" t="s">
        <v>0</v>
      </c>
      <c r="Z1037" s="2" t="s">
        <v>0</v>
      </c>
      <c r="AB1037" s="2" t="s">
        <v>0</v>
      </c>
      <c r="AC1037" s="2" t="s">
        <v>0</v>
      </c>
      <c r="AD1037" s="2" t="s">
        <v>0</v>
      </c>
      <c r="AE1037" s="2" t="s">
        <v>0</v>
      </c>
      <c r="AH1037" s="2" t="s">
        <v>0</v>
      </c>
    </row>
    <row r="1038" spans="1:34" x14ac:dyDescent="0.25">
      <c r="A1038" s="1" t="s">
        <v>689</v>
      </c>
      <c r="B1038" s="1" t="str">
        <f>VLOOKUP($A1038,'[2]Protocol Search'!$A:$K,5,FALSE)</f>
        <v>ABANDONED</v>
      </c>
      <c r="C1038" s="1" t="str">
        <f>VLOOKUP($A1038,'[2]Protocol Search'!$A:$K,9,FALSE)</f>
        <v>Externally Peer-Reviewed</v>
      </c>
      <c r="D1038" s="1" t="str">
        <f>VLOOKUP($A1038,'[2]Protocol Search'!$A:$K,7,FALSE)</f>
        <v>Trial Innovation Network</v>
      </c>
      <c r="E1038" s="1" t="str">
        <f>VLOOKUP($A1038,'[2]Protocol Search'!$A:$K,3,FALSE)</f>
        <v>Int Med-Rheumatology</v>
      </c>
      <c r="F1038" s="1" t="str">
        <f>VLOOKUP($A1038,'[2]Protocol Search'!$A:$K,4,FALSE)</f>
        <v>Knight, Jason</v>
      </c>
      <c r="G1038" s="1" t="str">
        <f>VLOOKUP($A1038,'[2]Protocol Search'!$A:$K,10,FALSE)</f>
        <v>CTSU - Ambulatory and Chronic Disease</v>
      </c>
      <c r="H1038" s="2">
        <v>43238</v>
      </c>
      <c r="J1038" s="2" t="s">
        <v>0</v>
      </c>
      <c r="L1038" s="2">
        <v>43348</v>
      </c>
      <c r="M1038" s="2" t="s">
        <v>0</v>
      </c>
      <c r="O1038" s="2" t="s">
        <v>0</v>
      </c>
      <c r="P1038" s="2" t="s">
        <v>0</v>
      </c>
      <c r="Q1038" s="2" t="s">
        <v>0</v>
      </c>
      <c r="R1038" s="2" t="s">
        <v>0</v>
      </c>
      <c r="S1038" s="2" t="s">
        <v>0</v>
      </c>
      <c r="T1038" s="2" t="s">
        <v>0</v>
      </c>
      <c r="V1038" s="2" t="s">
        <v>0</v>
      </c>
      <c r="W1038" s="2" t="s">
        <v>0</v>
      </c>
      <c r="X1038" s="2" t="s">
        <v>0</v>
      </c>
      <c r="Z1038" s="2" t="s">
        <v>0</v>
      </c>
      <c r="AB1038" s="2" t="s">
        <v>0</v>
      </c>
      <c r="AC1038" s="2" t="s">
        <v>0</v>
      </c>
      <c r="AD1038" s="2" t="s">
        <v>0</v>
      </c>
      <c r="AE1038" s="2" t="s">
        <v>0</v>
      </c>
      <c r="AH1038" s="2" t="s">
        <v>0</v>
      </c>
    </row>
    <row r="1039" spans="1:34" x14ac:dyDescent="0.25">
      <c r="A1039" s="1" t="s">
        <v>688</v>
      </c>
      <c r="B1039" s="1" t="str">
        <f>VLOOKUP($A1039,'[2]Protocol Search'!$A:$K,5,FALSE)</f>
        <v>ABANDONED</v>
      </c>
      <c r="C1039" s="1" t="str">
        <f>VLOOKUP($A1039,'[2]Protocol Search'!$A:$K,9,FALSE)</f>
        <v/>
      </c>
      <c r="D1039" s="1" t="str">
        <f>VLOOKUP($A1039,'[2]Protocol Search'!$A:$K,7,FALSE)</f>
        <v/>
      </c>
      <c r="E1039" s="1" t="str">
        <f>VLOOKUP($A1039,'[2]Protocol Search'!$A:$K,3,FALSE)</f>
        <v>Biomedical Engineering - MS</v>
      </c>
      <c r="F1039" s="1" t="str">
        <f>VLOOKUP($A1039,'[2]Protocol Search'!$A:$K,4,FALSE)</f>
        <v>Bruns, Timothy</v>
      </c>
      <c r="G1039" s="1" t="str">
        <f>VLOOKUP($A1039,'[2]Protocol Search'!$A:$K,10,FALSE)</f>
        <v>CTSU - Neurosciences and Sensory</v>
      </c>
      <c r="H1039" s="2" t="s">
        <v>0</v>
      </c>
      <c r="J1039" s="2" t="s">
        <v>0</v>
      </c>
      <c r="L1039" s="2" t="s">
        <v>0</v>
      </c>
      <c r="M1039" s="2" t="s">
        <v>0</v>
      </c>
      <c r="O1039" s="2" t="s">
        <v>0</v>
      </c>
      <c r="P1039" s="2" t="s">
        <v>0</v>
      </c>
      <c r="Q1039" s="2" t="s">
        <v>0</v>
      </c>
      <c r="R1039" s="2" t="s">
        <v>0</v>
      </c>
      <c r="S1039" s="2" t="s">
        <v>0</v>
      </c>
      <c r="T1039" s="2" t="s">
        <v>0</v>
      </c>
      <c r="V1039" s="2" t="s">
        <v>0</v>
      </c>
      <c r="W1039" s="2" t="s">
        <v>0</v>
      </c>
      <c r="X1039" s="2" t="s">
        <v>0</v>
      </c>
      <c r="Z1039" s="2" t="s">
        <v>0</v>
      </c>
      <c r="AB1039" s="2" t="s">
        <v>0</v>
      </c>
      <c r="AC1039" s="2" t="s">
        <v>0</v>
      </c>
      <c r="AD1039" s="2" t="s">
        <v>0</v>
      </c>
      <c r="AE1039" s="2" t="s">
        <v>0</v>
      </c>
      <c r="AH1039" s="2" t="s">
        <v>0</v>
      </c>
    </row>
    <row r="1040" spans="1:34" x14ac:dyDescent="0.25">
      <c r="A1040" s="1" t="s">
        <v>687</v>
      </c>
      <c r="B1040" s="1" t="str">
        <f>VLOOKUP($A1040,'[2]Protocol Search'!$A:$K,5,FALSE)</f>
        <v>ABANDONED</v>
      </c>
      <c r="C1040" s="1" t="str">
        <f>VLOOKUP($A1040,'[2]Protocol Search'!$A:$K,9,FALSE)</f>
        <v/>
      </c>
      <c r="D1040" s="1" t="str">
        <f>VLOOKUP($A1040,'[2]Protocol Search'!$A:$K,7,FALSE)</f>
        <v/>
      </c>
      <c r="E1040" s="1" t="str">
        <f>VLOOKUP($A1040,'[2]Protocol Search'!$A:$K,3,FALSE)</f>
        <v>Otolaryngology</v>
      </c>
      <c r="F1040" s="1" t="str">
        <f>VLOOKUP($A1040,'[2]Protocol Search'!$A:$K,4,FALSE)</f>
        <v>Zwolan, Teresa</v>
      </c>
      <c r="G1040" s="1" t="str">
        <f>VLOOKUP($A1040,'[2]Protocol Search'!$A:$K,10,FALSE)</f>
        <v>CTSU - Neurosciences and Sensory</v>
      </c>
    </row>
    <row r="1041" spans="1:34" x14ac:dyDescent="0.25">
      <c r="A1041" s="1" t="s">
        <v>686</v>
      </c>
      <c r="B1041" s="1" t="str">
        <f>VLOOKUP($A1041,'[2]Protocol Search'!$A:$K,5,FALSE)</f>
        <v>ON HOLD</v>
      </c>
      <c r="C1041" s="1" t="str">
        <f>VLOOKUP($A1041,'[2]Protocol Search'!$A:$K,9,FALSE)</f>
        <v>Industry</v>
      </c>
      <c r="D1041" s="1" t="str">
        <f>VLOOKUP($A1041,'[2]Protocol Search'!$A:$K,7,FALSE)</f>
        <v>Peschke Trade GmbH</v>
      </c>
      <c r="E1041" s="1" t="str">
        <f>VLOOKUP($A1041,'[2]Protocol Search'!$A:$K,3,FALSE)</f>
        <v>Ophthalmology &amp; Visual Sciences</v>
      </c>
      <c r="F1041" s="1" t="str">
        <f>VLOOKUP($A1041,'[2]Protocol Search'!$A:$K,4,FALSE)</f>
        <v>Mian, Shahzad</v>
      </c>
      <c r="G1041" s="1" t="str">
        <f>VLOOKUP($A1041,'[2]Protocol Search'!$A:$K,10,FALSE)</f>
        <v>CTSU - Ambulatory and Chronic Disease</v>
      </c>
      <c r="H1041" s="2">
        <v>43243</v>
      </c>
      <c r="AH1041" s="2">
        <v>43263</v>
      </c>
    </row>
    <row r="1042" spans="1:34" x14ac:dyDescent="0.25">
      <c r="A1042" s="1" t="s">
        <v>685</v>
      </c>
      <c r="B1042" s="1" t="str">
        <f>VLOOKUP($A1042,'[2]Protocol Search'!$A:$K,5,FALSE)</f>
        <v>ABANDONED</v>
      </c>
      <c r="C1042" s="1" t="str">
        <f>VLOOKUP($A1042,'[2]Protocol Search'!$A:$K,9,FALSE)</f>
        <v>Industry</v>
      </c>
      <c r="D1042" s="1" t="str">
        <f>VLOOKUP($A1042,'[2]Protocol Search'!$A:$K,7,FALSE)</f>
        <v>Zydus Pharmaceuticals</v>
      </c>
      <c r="E1042" s="1" t="str">
        <f>VLOOKUP($A1042,'[2]Protocol Search'!$A:$K,3,FALSE)</f>
        <v>Int Med-Gastroenterology</v>
      </c>
      <c r="F1042" s="1" t="str">
        <f>VLOOKUP($A1042,'[2]Protocol Search'!$A:$K,4,FALSE)</f>
        <v>Conjeevaram, Hari</v>
      </c>
      <c r="G1042" s="1" t="str">
        <f>VLOOKUP($A1042,'[2]Protocol Search'!$A:$K,10,FALSE)</f>
        <v>CTSU - Ambulatory and Chronic Disease</v>
      </c>
      <c r="H1042" s="2">
        <v>43251</v>
      </c>
      <c r="AH1042" s="2" t="s">
        <v>0</v>
      </c>
    </row>
    <row r="1043" spans="1:34" x14ac:dyDescent="0.25">
      <c r="A1043" s="1" t="s">
        <v>684</v>
      </c>
      <c r="B1043" s="1" t="str">
        <f>VLOOKUP($A1043,'[2]Protocol Search'!$A:$K,5,FALSE)</f>
        <v>ABANDONED</v>
      </c>
      <c r="C1043" s="1" t="str">
        <f>VLOOKUP($A1043,'[2]Protocol Search'!$A:$K,9,FALSE)</f>
        <v>Industry</v>
      </c>
      <c r="D1043" s="1" t="str">
        <f>VLOOKUP($A1043,'[2]Protocol Search'!$A:$K,7,FALSE)</f>
        <v>Tenax Therapeutics, Inc.</v>
      </c>
      <c r="E1043" s="1" t="str">
        <f>VLOOKUP($A1043,'[2]Protocol Search'!$A:$K,3,FALSE)</f>
        <v>Int Med-Cardiology</v>
      </c>
      <c r="F1043" s="1" t="str">
        <f>VLOOKUP($A1043,'[2]Protocol Search'!$A:$K,4,FALSE)</f>
        <v>McLaughlin, Vallerie</v>
      </c>
      <c r="G1043" s="1" t="str">
        <f>VLOOKUP($A1043,'[2]Protocol Search'!$A:$K,10,FALSE)</f>
        <v>CTSU - Heart, Vessel, Blood</v>
      </c>
      <c r="H1043" s="2">
        <v>43257</v>
      </c>
      <c r="AH1043" s="2" t="s">
        <v>0</v>
      </c>
    </row>
    <row r="1044" spans="1:34" x14ac:dyDescent="0.25">
      <c r="A1044" s="1" t="s">
        <v>683</v>
      </c>
      <c r="B1044" s="1" t="str">
        <f>VLOOKUP($A1044,'[2]Protocol Search'!$A:$K,5,FALSE)</f>
        <v>ABANDONED</v>
      </c>
      <c r="C1044" s="1" t="str">
        <f>VLOOKUP($A1044,'[2]Protocol Search'!$A:$K,9,FALSE)</f>
        <v>Industry</v>
      </c>
      <c r="D1044" s="1" t="str">
        <f>VLOOKUP($A1044,'[2]Protocol Search'!$A:$K,7,FALSE)</f>
        <v>Boehringer Ingelheim Pharma Gm</v>
      </c>
      <c r="E1044" s="1" t="str">
        <f>VLOOKUP($A1044,'[2]Protocol Search'!$A:$K,3,FALSE)</f>
        <v>Psychiatry</v>
      </c>
      <c r="F1044" s="1" t="str">
        <f>VLOOKUP($A1044,'[2]Protocol Search'!$A:$K,4,FALSE)</f>
        <v>Taylor, Stephan</v>
      </c>
      <c r="G1044" s="1" t="str">
        <f>VLOOKUP($A1044,'[2]Protocol Search'!$A:$K,10,FALSE)</f>
        <v>CTSU - Behavior, Function, and Pain</v>
      </c>
      <c r="H1044" s="2">
        <v>43262</v>
      </c>
      <c r="AH1044" s="2">
        <v>43276</v>
      </c>
    </row>
    <row r="1045" spans="1:34" x14ac:dyDescent="0.25">
      <c r="A1045" s="1" t="s">
        <v>682</v>
      </c>
      <c r="B1045" s="1" t="str">
        <f>VLOOKUP($A1045,'[2]Protocol Search'!$A:$K,5,FALSE)</f>
        <v>ABANDONED</v>
      </c>
      <c r="C1045" s="1" t="str">
        <f>VLOOKUP($A1045,'[2]Protocol Search'!$A:$K,9,FALSE)</f>
        <v>Industry</v>
      </c>
      <c r="D1045" s="1" t="str">
        <f>VLOOKUP($A1045,'[2]Protocol Search'!$A:$K,7,FALSE)</f>
        <v>Alkeus Pharmaceuticals, Inc.</v>
      </c>
      <c r="E1045" s="1" t="str">
        <f>VLOOKUP($A1045,'[2]Protocol Search'!$A:$K,3,FALSE)</f>
        <v>Ophthalmology &amp; Visual Sciences</v>
      </c>
      <c r="F1045" s="1" t="str">
        <f>VLOOKUP($A1045,'[2]Protocol Search'!$A:$K,4,FALSE)</f>
        <v>Jayasundera, Kanishka</v>
      </c>
      <c r="G1045" s="1" t="str">
        <f>VLOOKUP($A1045,'[2]Protocol Search'!$A:$K,10,FALSE)</f>
        <v>CTSU - Ambulatory and Chronic Disease</v>
      </c>
      <c r="H1045" s="2">
        <v>42769</v>
      </c>
      <c r="J1045" s="2" t="s">
        <v>0</v>
      </c>
      <c r="L1045" s="2" t="s">
        <v>0</v>
      </c>
      <c r="M1045" s="2" t="s">
        <v>0</v>
      </c>
      <c r="O1045" s="2" t="s">
        <v>0</v>
      </c>
      <c r="P1045" s="2" t="s">
        <v>0</v>
      </c>
      <c r="Q1045" s="2" t="s">
        <v>0</v>
      </c>
      <c r="R1045" s="2" t="s">
        <v>0</v>
      </c>
      <c r="S1045" s="2" t="s">
        <v>0</v>
      </c>
      <c r="T1045" s="2" t="s">
        <v>0</v>
      </c>
      <c r="V1045" s="2" t="s">
        <v>0</v>
      </c>
      <c r="W1045" s="2" t="s">
        <v>0</v>
      </c>
      <c r="X1045" s="2" t="s">
        <v>0</v>
      </c>
      <c r="Z1045" s="2" t="s">
        <v>0</v>
      </c>
      <c r="AB1045" s="2" t="s">
        <v>0</v>
      </c>
      <c r="AC1045" s="2" t="s">
        <v>0</v>
      </c>
      <c r="AD1045" s="2" t="s">
        <v>0</v>
      </c>
      <c r="AE1045" s="2" t="s">
        <v>0</v>
      </c>
      <c r="AH1045" s="2" t="s">
        <v>0</v>
      </c>
    </row>
    <row r="1046" spans="1:34" x14ac:dyDescent="0.25">
      <c r="A1046" s="1" t="s">
        <v>681</v>
      </c>
      <c r="B1046" s="1" t="str">
        <f>VLOOKUP($A1046,'[2]Protocol Search'!$A:$K,5,FALSE)</f>
        <v>ABANDONED</v>
      </c>
      <c r="C1046" s="1" t="str">
        <f>VLOOKUP($A1046,'[2]Protocol Search'!$A:$K,9,FALSE)</f>
        <v>Industry</v>
      </c>
      <c r="D1046" s="1" t="str">
        <f>VLOOKUP($A1046,'[2]Protocol Search'!$A:$K,7,FALSE)</f>
        <v>Sage Therapeutics</v>
      </c>
      <c r="E1046" s="1" t="str">
        <f>VLOOKUP($A1046,'[2]Protocol Search'!$A:$K,3,FALSE)</f>
        <v>Neurology</v>
      </c>
      <c r="F1046" s="1" t="str">
        <f>VLOOKUP($A1046,'[2]Protocol Search'!$A:$K,4,FALSE)</f>
        <v>Wyant, Kara</v>
      </c>
      <c r="G1046" s="1" t="str">
        <f>VLOOKUP($A1046,'[2]Protocol Search'!$A:$K,10,FALSE)</f>
        <v>CTSU - Neurosciences and Sensory</v>
      </c>
      <c r="H1046" s="2">
        <v>43263</v>
      </c>
      <c r="J1046" s="2" t="s">
        <v>0</v>
      </c>
      <c r="L1046" s="2" t="s">
        <v>0</v>
      </c>
      <c r="M1046" s="2" t="s">
        <v>0</v>
      </c>
      <c r="O1046" s="2" t="s">
        <v>0</v>
      </c>
      <c r="P1046" s="2" t="s">
        <v>0</v>
      </c>
      <c r="Q1046" s="2" t="s">
        <v>0</v>
      </c>
      <c r="R1046" s="2" t="s">
        <v>0</v>
      </c>
      <c r="S1046" s="2" t="s">
        <v>0</v>
      </c>
      <c r="T1046" s="2" t="s">
        <v>0</v>
      </c>
      <c r="V1046" s="2" t="s">
        <v>0</v>
      </c>
      <c r="W1046" s="2" t="s">
        <v>0</v>
      </c>
      <c r="X1046" s="2" t="s">
        <v>0</v>
      </c>
      <c r="Z1046" s="2" t="s">
        <v>0</v>
      </c>
      <c r="AB1046" s="2" t="s">
        <v>0</v>
      </c>
      <c r="AC1046" s="2" t="s">
        <v>0</v>
      </c>
      <c r="AD1046" s="2" t="s">
        <v>0</v>
      </c>
      <c r="AE1046" s="2" t="s">
        <v>0</v>
      </c>
      <c r="AH1046" s="2" t="s">
        <v>0</v>
      </c>
    </row>
    <row r="1047" spans="1:34" x14ac:dyDescent="0.25">
      <c r="A1047" s="1" t="s">
        <v>680</v>
      </c>
      <c r="B1047" s="1" t="str">
        <f>VLOOKUP($A1047,'[2]Protocol Search'!$A:$K,5,FALSE)</f>
        <v>ABANDONED</v>
      </c>
      <c r="C1047" s="1" t="str">
        <f>VLOOKUP($A1047,'[2]Protocol Search'!$A:$K,9,FALSE)</f>
        <v>Industry</v>
      </c>
      <c r="D1047" s="1" t="str">
        <f>VLOOKUP($A1047,'[2]Protocol Search'!$A:$K,7,FALSE)</f>
        <v>Santen Inc.</v>
      </c>
      <c r="E1047" s="1" t="str">
        <f>VLOOKUP($A1047,'[2]Protocol Search'!$A:$K,3,FALSE)</f>
        <v>Ophthalmology &amp; Visual Sciences</v>
      </c>
      <c r="F1047" s="1" t="str">
        <f>VLOOKUP($A1047,'[2]Protocol Search'!$A:$K,4,FALSE)</f>
        <v>Shah, Manjool</v>
      </c>
      <c r="G1047" s="1" t="str">
        <f>VLOOKUP($A1047,'[2]Protocol Search'!$A:$K,10,FALSE)</f>
        <v>CTSU - Ambulatory and Chronic Disease</v>
      </c>
      <c r="H1047" s="2">
        <v>43264</v>
      </c>
      <c r="AH1047" s="2">
        <v>43283</v>
      </c>
    </row>
    <row r="1048" spans="1:34" x14ac:dyDescent="0.25">
      <c r="A1048" s="1" t="s">
        <v>679</v>
      </c>
      <c r="B1048" s="1" t="str">
        <f>VLOOKUP($A1048,'[2]Protocol Search'!$A:$K,5,FALSE)</f>
        <v>ABANDONED</v>
      </c>
      <c r="C1048" s="1" t="str">
        <f>VLOOKUP($A1048,'[2]Protocol Search'!$A:$K,9,FALSE)</f>
        <v>Industry</v>
      </c>
      <c r="D1048" s="1" t="str">
        <f>VLOOKUP($A1048,'[2]Protocol Search'!$A:$K,7,FALSE)</f>
        <v>AbbVie Inc</v>
      </c>
      <c r="E1048" s="1" t="str">
        <f>VLOOKUP($A1048,'[2]Protocol Search'!$A:$K,3,FALSE)</f>
        <v>Neurology</v>
      </c>
      <c r="F1048" s="1" t="str">
        <f>VLOOKUP($A1048,'[2]Protocol Search'!$A:$K,4,FALSE)</f>
        <v>Mao-Draayer, Yang</v>
      </c>
      <c r="G1048" s="1" t="str">
        <f>VLOOKUP($A1048,'[2]Protocol Search'!$A:$K,10,FALSE)</f>
        <v>CTSU - Neurosciences and Sensory</v>
      </c>
      <c r="H1048" s="2">
        <v>43265</v>
      </c>
      <c r="J1048" s="2" t="s">
        <v>0</v>
      </c>
      <c r="L1048" s="2" t="s">
        <v>0</v>
      </c>
      <c r="M1048" s="2" t="s">
        <v>0</v>
      </c>
      <c r="O1048" s="2" t="s">
        <v>0</v>
      </c>
      <c r="P1048" s="2" t="s">
        <v>0</v>
      </c>
      <c r="Q1048" s="2" t="s">
        <v>0</v>
      </c>
      <c r="R1048" s="2" t="s">
        <v>0</v>
      </c>
      <c r="S1048" s="2" t="s">
        <v>0</v>
      </c>
      <c r="T1048" s="2" t="s">
        <v>0</v>
      </c>
      <c r="V1048" s="2" t="s">
        <v>0</v>
      </c>
      <c r="W1048" s="2" t="s">
        <v>0</v>
      </c>
      <c r="X1048" s="2" t="s">
        <v>0</v>
      </c>
      <c r="Z1048" s="2" t="s">
        <v>0</v>
      </c>
      <c r="AB1048" s="2" t="s">
        <v>0</v>
      </c>
      <c r="AC1048" s="2" t="s">
        <v>0</v>
      </c>
      <c r="AD1048" s="2" t="s">
        <v>0</v>
      </c>
      <c r="AE1048" s="2" t="s">
        <v>0</v>
      </c>
      <c r="AH1048" s="2">
        <v>43284</v>
      </c>
    </row>
    <row r="1049" spans="1:34" x14ac:dyDescent="0.25">
      <c r="A1049" s="1" t="s">
        <v>678</v>
      </c>
      <c r="B1049" s="1" t="str">
        <f>VLOOKUP($A1049,'[2]Protocol Search'!$A:$K,5,FALSE)</f>
        <v>ABANDONED</v>
      </c>
      <c r="C1049" s="1" t="str">
        <f>VLOOKUP($A1049,'[2]Protocol Search'!$A:$K,9,FALSE)</f>
        <v>Industry</v>
      </c>
      <c r="D1049" s="1" t="str">
        <f>VLOOKUP($A1049,'[2]Protocol Search'!$A:$K,7,FALSE)</f>
        <v>Bristol-Myers Squibb</v>
      </c>
      <c r="E1049" s="1" t="str">
        <f>VLOOKUP($A1049,'[2]Protocol Search'!$A:$K,3,FALSE)</f>
        <v>Int Med-Gastroenterology</v>
      </c>
      <c r="F1049" s="1" t="str">
        <f>VLOOKUP($A1049,'[2]Protocol Search'!$A:$K,4,FALSE)</f>
        <v>Higgins, Peter</v>
      </c>
      <c r="G1049" s="1" t="str">
        <f>VLOOKUP($A1049,'[2]Protocol Search'!$A:$K,10,FALSE)</f>
        <v>CTSU - Ambulatory and Chronic Disease</v>
      </c>
      <c r="H1049" s="2">
        <v>42845</v>
      </c>
      <c r="J1049" s="2" t="s">
        <v>0</v>
      </c>
      <c r="L1049" s="2" t="s">
        <v>0</v>
      </c>
      <c r="M1049" s="2" t="s">
        <v>0</v>
      </c>
      <c r="P1049" s="2" t="s">
        <v>0</v>
      </c>
      <c r="Q1049" s="2" t="s">
        <v>0</v>
      </c>
      <c r="R1049" s="2" t="s">
        <v>0</v>
      </c>
      <c r="S1049" s="2" t="s">
        <v>0</v>
      </c>
      <c r="T1049" s="2" t="s">
        <v>0</v>
      </c>
      <c r="V1049" s="2" t="s">
        <v>0</v>
      </c>
      <c r="W1049" s="2" t="s">
        <v>0</v>
      </c>
      <c r="X1049" s="2" t="s">
        <v>0</v>
      </c>
      <c r="Z1049" s="2" t="s">
        <v>0</v>
      </c>
      <c r="AB1049" s="2" t="s">
        <v>0</v>
      </c>
      <c r="AC1049" s="2" t="s">
        <v>0</v>
      </c>
      <c r="AD1049" s="2" t="s">
        <v>0</v>
      </c>
      <c r="AE1049" s="2" t="s">
        <v>0</v>
      </c>
      <c r="AH1049" s="2" t="s">
        <v>0</v>
      </c>
    </row>
    <row r="1050" spans="1:34" x14ac:dyDescent="0.25">
      <c r="A1050" s="1" t="s">
        <v>677</v>
      </c>
      <c r="B1050" s="1" t="str">
        <f>VLOOKUP($A1050,'[2]Protocol Search'!$A:$K,5,FALSE)</f>
        <v>ABANDONED</v>
      </c>
      <c r="C1050" s="1" t="str">
        <f>VLOOKUP($A1050,'[2]Protocol Search'!$A:$K,9,FALSE)</f>
        <v>Industry</v>
      </c>
      <c r="D1050" s="1" t="str">
        <f>VLOOKUP($A1050,'[2]Protocol Search'!$A:$K,7,FALSE)</f>
        <v>Janssen Research and Developme</v>
      </c>
      <c r="E1050" s="1" t="str">
        <f>VLOOKUP($A1050,'[2]Protocol Search'!$A:$K,3,FALSE)</f>
        <v>Int Med-Gastroenterology</v>
      </c>
      <c r="F1050" s="1" t="str">
        <f>VLOOKUP($A1050,'[2]Protocol Search'!$A:$K,4,FALSE)</f>
        <v>Higgins, Peter</v>
      </c>
      <c r="G1050" s="1" t="str">
        <f>VLOOKUP($A1050,'[2]Protocol Search'!$A:$K,10,FALSE)</f>
        <v>CTSU - Ambulatory and Chronic Disease</v>
      </c>
      <c r="H1050" s="2">
        <v>43269</v>
      </c>
      <c r="AH1050" s="2">
        <v>43278</v>
      </c>
    </row>
    <row r="1051" spans="1:34" x14ac:dyDescent="0.25">
      <c r="A1051" s="1" t="s">
        <v>676</v>
      </c>
      <c r="B1051" s="1" t="str">
        <f>VLOOKUP($A1051,'[2]Protocol Search'!$A:$K,5,FALSE)</f>
        <v>ABANDONED</v>
      </c>
      <c r="C1051" s="1" t="str">
        <f>VLOOKUP($A1051,'[2]Protocol Search'!$A:$K,9,FALSE)</f>
        <v>Industry</v>
      </c>
      <c r="D1051" s="1" t="str">
        <f>VLOOKUP($A1051,'[2]Protocol Search'!$A:$K,7,FALSE)</f>
        <v>Horizon Pharma</v>
      </c>
      <c r="E1051" s="1" t="str">
        <f>VLOOKUP($A1051,'[2]Protocol Search'!$A:$K,3,FALSE)</f>
        <v>Pediatrics-Genetics</v>
      </c>
      <c r="F1051" s="1" t="str">
        <f>VLOOKUP($A1051,'[2]Protocol Search'!$A:$K,4,FALSE)</f>
        <v>Ahmad, Ayesha</v>
      </c>
      <c r="G1051" s="1" t="str">
        <f>VLOOKUP($A1051,'[2]Protocol Search'!$A:$K,10,FALSE)</f>
        <v>CTSU - Childrens</v>
      </c>
      <c r="H1051" s="2">
        <v>43270</v>
      </c>
      <c r="AH1051" s="2">
        <v>43291</v>
      </c>
    </row>
    <row r="1052" spans="1:34" x14ac:dyDescent="0.25">
      <c r="A1052" s="1" t="s">
        <v>675</v>
      </c>
      <c r="B1052" s="1" t="str">
        <f>VLOOKUP($A1052,'[2]Protocol Search'!$A:$K,5,FALSE)</f>
        <v>ABANDONED</v>
      </c>
      <c r="C1052" s="1" t="str">
        <f>VLOOKUP($A1052,'[2]Protocol Search'!$A:$K,9,FALSE)</f>
        <v>Industry</v>
      </c>
      <c r="D1052" s="1" t="str">
        <f>VLOOKUP($A1052,'[2]Protocol Search'!$A:$K,7,FALSE)</f>
        <v>Astra Zeneca AB</v>
      </c>
      <c r="E1052" s="1" t="str">
        <f>VLOOKUP($A1052,'[2]Protocol Search'!$A:$K,3,FALSE)</f>
        <v>Int Med-Pulmonary/Critical Care</v>
      </c>
      <c r="F1052" s="1" t="str">
        <f>VLOOKUP($A1052,'[2]Protocol Search'!$A:$K,4,FALSE)</f>
        <v>Lugogo, Njira</v>
      </c>
      <c r="G1052" s="1" t="str">
        <f>VLOOKUP($A1052,'[2]Protocol Search'!$A:$K,10,FALSE)</f>
        <v>CTSU - Ambulatory and Chronic Disease</v>
      </c>
      <c r="H1052" s="2">
        <v>43273</v>
      </c>
      <c r="AH1052" s="2">
        <v>43272</v>
      </c>
    </row>
    <row r="1053" spans="1:34" x14ac:dyDescent="0.25">
      <c r="A1053" s="1" t="s">
        <v>674</v>
      </c>
      <c r="B1053" s="1" t="str">
        <f>VLOOKUP($A1053,'[2]Protocol Search'!$A:$K,5,FALSE)</f>
        <v>ABANDONED</v>
      </c>
      <c r="C1053" s="1" t="str">
        <f>VLOOKUP($A1053,'[2]Protocol Search'!$A:$K,9,FALSE)</f>
        <v>Industry</v>
      </c>
      <c r="D1053" s="1" t="str">
        <f>VLOOKUP($A1053,'[2]Protocol Search'!$A:$K,7,FALSE)</f>
        <v>Global Blood Therapeutics, Inc</v>
      </c>
      <c r="E1053" s="1" t="str">
        <f>VLOOKUP($A1053,'[2]Protocol Search'!$A:$K,3,FALSE)</f>
        <v>Int Med-Pulmonary/Critical Care</v>
      </c>
      <c r="F1053" s="1" t="str">
        <f>VLOOKUP($A1053,'[2]Protocol Search'!$A:$K,4,FALSE)</f>
        <v>Flaherty, Kevin</v>
      </c>
      <c r="G1053" s="1" t="str">
        <f>VLOOKUP($A1053,'[2]Protocol Search'!$A:$K,10,FALSE)</f>
        <v>CTSU - Ambulatory and Chronic Disease</v>
      </c>
      <c r="H1053" s="2">
        <v>42845</v>
      </c>
      <c r="J1053" s="2">
        <v>42929</v>
      </c>
      <c r="L1053" s="2">
        <v>42923</v>
      </c>
      <c r="M1053" s="2">
        <v>42983</v>
      </c>
      <c r="O1053" s="2" t="s">
        <v>0</v>
      </c>
      <c r="P1053" s="2">
        <v>42936</v>
      </c>
      <c r="Q1053" s="2">
        <v>42984</v>
      </c>
      <c r="R1053" s="2">
        <v>42970</v>
      </c>
      <c r="S1053" s="2" t="s">
        <v>0</v>
      </c>
      <c r="T1053" s="2">
        <v>42950</v>
      </c>
      <c r="V1053" s="2" t="s">
        <v>0</v>
      </c>
      <c r="W1053" s="2">
        <v>42944</v>
      </c>
      <c r="X1053" s="2" t="s">
        <v>0</v>
      </c>
      <c r="Z1053" s="2" t="s">
        <v>0</v>
      </c>
      <c r="AB1053" s="2" t="s">
        <v>0</v>
      </c>
      <c r="AC1053" s="2" t="s">
        <v>0</v>
      </c>
      <c r="AD1053" s="2">
        <v>42949</v>
      </c>
      <c r="AE1053" s="2">
        <v>42943</v>
      </c>
      <c r="AH1053" s="2">
        <v>42922</v>
      </c>
    </row>
    <row r="1054" spans="1:34" x14ac:dyDescent="0.25">
      <c r="A1054" s="1" t="s">
        <v>673</v>
      </c>
      <c r="B1054" s="1" t="str">
        <f>VLOOKUP($A1054,'[2]Protocol Search'!$A:$K,5,FALSE)</f>
        <v>ABANDONED</v>
      </c>
      <c r="C1054" s="1" t="str">
        <f>VLOOKUP($A1054,'[2]Protocol Search'!$A:$K,9,FALSE)</f>
        <v>Industry</v>
      </c>
      <c r="D1054" s="1" t="str">
        <f>VLOOKUP($A1054,'[2]Protocol Search'!$A:$K,7,FALSE)</f>
        <v>Allergan Pharmaceuticals, Inc.</v>
      </c>
      <c r="E1054" s="1" t="str">
        <f>VLOOKUP($A1054,'[2]Protocol Search'!$A:$K,3,FALSE)</f>
        <v>Ophthalmology &amp; Visual Sciences</v>
      </c>
      <c r="F1054" s="1" t="str">
        <f>VLOOKUP($A1054,'[2]Protocol Search'!$A:$K,4,FALSE)</f>
        <v>Mian, Shahzad</v>
      </c>
      <c r="G1054" s="1" t="str">
        <f>VLOOKUP($A1054,'[2]Protocol Search'!$A:$K,10,FALSE)</f>
        <v>CTSU - Ambulatory and Chronic Disease</v>
      </c>
      <c r="H1054" s="2">
        <v>43290</v>
      </c>
      <c r="AH1054" s="2">
        <v>43371</v>
      </c>
    </row>
    <row r="1055" spans="1:34" x14ac:dyDescent="0.25">
      <c r="A1055" s="1" t="s">
        <v>672</v>
      </c>
      <c r="B1055" s="1" t="str">
        <f>VLOOKUP($A1055,'[2]Protocol Search'!$A:$K,5,FALSE)</f>
        <v>ABANDONED</v>
      </c>
      <c r="C1055" s="1" t="str">
        <f>VLOOKUP($A1055,'[2]Protocol Search'!$A:$K,9,FALSE)</f>
        <v/>
      </c>
      <c r="D1055" s="1" t="str">
        <f>VLOOKUP($A1055,'[2]Protocol Search'!$A:$K,7,FALSE)</f>
        <v/>
      </c>
      <c r="E1055" s="1" t="str">
        <f>VLOOKUP($A1055,'[2]Protocol Search'!$A:$K,3,FALSE)</f>
        <v>Int Med-Rheumatology</v>
      </c>
      <c r="F1055" s="1" t="str">
        <f>VLOOKUP($A1055,'[2]Protocol Search'!$A:$K,4,FALSE)</f>
        <v>Schiopu, Elena</v>
      </c>
      <c r="G1055" s="1" t="str">
        <f>VLOOKUP($A1055,'[2]Protocol Search'!$A:$K,10,FALSE)</f>
        <v>CTSU - Ambulatory and Chronic Disease</v>
      </c>
      <c r="H1055" s="2">
        <v>43292</v>
      </c>
    </row>
    <row r="1056" spans="1:34" x14ac:dyDescent="0.25">
      <c r="A1056" s="1" t="s">
        <v>671</v>
      </c>
      <c r="B1056" s="1" t="str">
        <f>VLOOKUP($A1056,'[2]Protocol Search'!$A:$K,5,FALSE)</f>
        <v>ABANDONED</v>
      </c>
      <c r="C1056" s="1" t="str">
        <f>VLOOKUP($A1056,'[2]Protocol Search'!$A:$K,9,FALSE)</f>
        <v>Industry</v>
      </c>
      <c r="D1056" s="1" t="str">
        <f>VLOOKUP($A1056,'[2]Protocol Search'!$A:$K,7,FALSE)</f>
        <v>Ironwood Pharmaceuticals, Inc</v>
      </c>
      <c r="E1056" s="1" t="str">
        <f>VLOOKUP($A1056,'[2]Protocol Search'!$A:$K,3,FALSE)</f>
        <v>Int Med-Gastroenterology</v>
      </c>
      <c r="F1056" s="1" t="str">
        <f>VLOOKUP($A1056,'[2]Protocol Search'!$A:$K,4,FALSE)</f>
        <v>Chen, Joan</v>
      </c>
      <c r="G1056" s="1" t="str">
        <f>VLOOKUP($A1056,'[2]Protocol Search'!$A:$K,10,FALSE)</f>
        <v>CTSU - Ambulatory and Chronic Disease</v>
      </c>
      <c r="H1056" s="2">
        <v>43292</v>
      </c>
      <c r="AH1056" s="2">
        <v>43333</v>
      </c>
    </row>
    <row r="1057" spans="1:34" x14ac:dyDescent="0.25">
      <c r="A1057" s="1" t="s">
        <v>670</v>
      </c>
      <c r="B1057" s="1" t="str">
        <f>VLOOKUP($A1057,'[2]Protocol Search'!$A:$K,5,FALSE)</f>
        <v>ABANDONED</v>
      </c>
      <c r="C1057" s="1" t="str">
        <f>VLOOKUP($A1057,'[2]Protocol Search'!$A:$K,9,FALSE)</f>
        <v>Industry</v>
      </c>
      <c r="D1057" s="1" t="str">
        <f>VLOOKUP($A1057,'[2]Protocol Search'!$A:$K,7,FALSE)</f>
        <v>Eidos Therapeutics, Inc</v>
      </c>
      <c r="E1057" s="1" t="str">
        <f>VLOOKUP($A1057,'[2]Protocol Search'!$A:$K,3,FALSE)</f>
        <v>Int Med-Cardiology</v>
      </c>
      <c r="F1057" s="1" t="str">
        <f>VLOOKUP($A1057,'[2]Protocol Search'!$A:$K,4,FALSE)</f>
        <v>Hummel, Scott</v>
      </c>
      <c r="G1057" s="1" t="str">
        <f>VLOOKUP($A1057,'[2]Protocol Search'!$A:$K,10,FALSE)</f>
        <v>CTSU - Heart, Vessel, Blood</v>
      </c>
      <c r="H1057" s="2">
        <v>43293</v>
      </c>
      <c r="AH1057" s="2">
        <v>43321</v>
      </c>
    </row>
    <row r="1058" spans="1:34" x14ac:dyDescent="0.25">
      <c r="A1058" s="1" t="s">
        <v>669</v>
      </c>
      <c r="B1058" s="1" t="str">
        <f>VLOOKUP($A1058,'[2]Protocol Search'!$A:$K,5,FALSE)</f>
        <v>ABANDONED</v>
      </c>
      <c r="C1058" s="1" t="str">
        <f>VLOOKUP($A1058,'[2]Protocol Search'!$A:$K,9,FALSE)</f>
        <v>Industry</v>
      </c>
      <c r="D1058" s="1" t="str">
        <f>VLOOKUP($A1058,'[2]Protocol Search'!$A:$K,7,FALSE)</f>
        <v>Medtronic Vascular, Inc</v>
      </c>
      <c r="E1058" s="1" t="str">
        <f>VLOOKUP($A1058,'[2]Protocol Search'!$A:$K,3,FALSE)</f>
        <v>Int Med-Cardiology</v>
      </c>
      <c r="F1058" s="1" t="str">
        <f>VLOOKUP($A1058,'[2]Protocol Search'!$A:$K,4,FALSE)</f>
        <v>Hummel, Scott</v>
      </c>
      <c r="G1058" s="1" t="str">
        <f>VLOOKUP($A1058,'[2]Protocol Search'!$A:$K,10,FALSE)</f>
        <v>CTSU - Heart, Vessel, Blood</v>
      </c>
      <c r="H1058" s="2">
        <v>43293</v>
      </c>
      <c r="AH1058" s="2">
        <v>43306</v>
      </c>
    </row>
    <row r="1059" spans="1:34" x14ac:dyDescent="0.25">
      <c r="A1059" s="1" t="s">
        <v>668</v>
      </c>
      <c r="B1059" s="1" t="str">
        <f>VLOOKUP($A1059,'[2]Protocol Search'!$A:$K,5,FALSE)</f>
        <v>ABANDONED</v>
      </c>
      <c r="C1059" s="1" t="str">
        <f>VLOOKUP($A1059,'[2]Protocol Search'!$A:$K,9,FALSE)</f>
        <v>Externally Peer-Reviewed</v>
      </c>
      <c r="D1059" s="1" t="str">
        <f>VLOOKUP($A1059,'[2]Protocol Search'!$A:$K,7,FALSE)</f>
        <v>DHHS - National Institutes of Health - Subcontracts</v>
      </c>
      <c r="E1059" s="1" t="str">
        <f>VLOOKUP($A1059,'[2]Protocol Search'!$A:$K,3,FALSE)</f>
        <v>Int Med-Pulmonary/Critical Care</v>
      </c>
      <c r="F1059" s="1" t="str">
        <f>VLOOKUP($A1059,'[2]Protocol Search'!$A:$K,4,FALSE)</f>
        <v>Belloli, Elizabeth</v>
      </c>
      <c r="G1059" s="1" t="str">
        <f>VLOOKUP($A1059,'[2]Protocol Search'!$A:$K,10,FALSE)</f>
        <v>CTSU - Ambulatory and Chronic Disease</v>
      </c>
      <c r="H1059" s="2">
        <v>43298</v>
      </c>
      <c r="AH1059" s="2" t="s">
        <v>0</v>
      </c>
    </row>
    <row r="1060" spans="1:34" x14ac:dyDescent="0.25">
      <c r="A1060" s="1" t="s">
        <v>667</v>
      </c>
      <c r="B1060" s="1" t="str">
        <f>VLOOKUP($A1060,'[2]Protocol Search'!$A:$K,5,FALSE)</f>
        <v>ABANDONED</v>
      </c>
      <c r="C1060" s="1" t="str">
        <f>VLOOKUP($A1060,'[2]Protocol Search'!$A:$K,9,FALSE)</f>
        <v>Externally Peer-Reviewed</v>
      </c>
      <c r="D1060" s="1" t="str">
        <f>VLOOKUP($A1060,'[2]Protocol Search'!$A:$K,7,FALSE)</f>
        <v>DHHS - National Institutes of Health</v>
      </c>
      <c r="E1060" s="1" t="str">
        <f>VLOOKUP($A1060,'[2]Protocol Search'!$A:$K,3,FALSE)</f>
        <v>Neurology</v>
      </c>
      <c r="F1060" s="1" t="str">
        <f>VLOOKUP($A1060,'[2]Protocol Search'!$A:$K,4,FALSE)</f>
        <v>Charleston IV, Larry</v>
      </c>
      <c r="G1060" s="1" t="str">
        <f>VLOOKUP($A1060,'[2]Protocol Search'!$A:$K,10,FALSE)</f>
        <v>CTSU - Neurosciences and Sensory</v>
      </c>
      <c r="H1060" s="2">
        <v>43305</v>
      </c>
      <c r="AH1060" s="2" t="s">
        <v>0</v>
      </c>
    </row>
    <row r="1061" spans="1:34" x14ac:dyDescent="0.25">
      <c r="A1061" s="1" t="s">
        <v>666</v>
      </c>
      <c r="B1061" s="1" t="str">
        <f>VLOOKUP($A1061,'[2]Protocol Search'!$A:$K,5,FALSE)</f>
        <v>ABANDONED</v>
      </c>
      <c r="C1061" s="1" t="str">
        <f>VLOOKUP($A1061,'[2]Protocol Search'!$A:$K,9,FALSE)</f>
        <v>Externally Peer-Reviewed</v>
      </c>
      <c r="D1061" s="1" t="str">
        <f>VLOOKUP($A1061,'[2]Protocol Search'!$A:$K,7,FALSE)</f>
        <v>Lupus Research Alliance</v>
      </c>
      <c r="E1061" s="1" t="str">
        <f>VLOOKUP($A1061,'[2]Protocol Search'!$A:$K,3,FALSE)</f>
        <v>Int Med-Rheumatology</v>
      </c>
      <c r="F1061" s="1" t="str">
        <f>VLOOKUP($A1061,'[2]Protocol Search'!$A:$K,4,FALSE)</f>
        <v>Kahlenberg, J Michelle</v>
      </c>
      <c r="G1061" s="1" t="str">
        <f>VLOOKUP($A1061,'[2]Protocol Search'!$A:$K,10,FALSE)</f>
        <v>CTSU - Ambulatory and Chronic Disease</v>
      </c>
      <c r="H1061" s="2">
        <v>43301</v>
      </c>
      <c r="M1061" s="2" t="s">
        <v>0</v>
      </c>
      <c r="P1061" s="2" t="s">
        <v>0</v>
      </c>
      <c r="Q1061" s="2" t="s">
        <v>0</v>
      </c>
      <c r="R1061" s="2" t="s">
        <v>0</v>
      </c>
      <c r="T1061" s="2">
        <v>43334</v>
      </c>
      <c r="V1061" s="2" t="s">
        <v>0</v>
      </c>
      <c r="W1061" s="2">
        <v>43325</v>
      </c>
      <c r="X1061" s="2">
        <v>43328</v>
      </c>
      <c r="AD1061" s="2" t="s">
        <v>0</v>
      </c>
      <c r="AE1061" s="2">
        <v>43301</v>
      </c>
      <c r="AH1061" s="2" t="s">
        <v>0</v>
      </c>
    </row>
    <row r="1062" spans="1:34" x14ac:dyDescent="0.25">
      <c r="A1062" s="1" t="s">
        <v>665</v>
      </c>
      <c r="B1062" s="1" t="str">
        <f>VLOOKUP($A1062,'[2]Protocol Search'!$A:$K,5,FALSE)</f>
        <v>ABANDONED</v>
      </c>
      <c r="C1062" s="1" t="str">
        <f>VLOOKUP($A1062,'[2]Protocol Search'!$A:$K,9,FALSE)</f>
        <v>Industry</v>
      </c>
      <c r="D1062" s="1" t="str">
        <f>VLOOKUP($A1062,'[2]Protocol Search'!$A:$K,7,FALSE)</f>
        <v>ENTEROME Bioscience</v>
      </c>
      <c r="E1062" s="1" t="str">
        <f>VLOOKUP($A1062,'[2]Protocol Search'!$A:$K,3,FALSE)</f>
        <v>Int Med-Gastroenterology</v>
      </c>
      <c r="F1062" s="1" t="str">
        <f>VLOOKUP($A1062,'[2]Protocol Search'!$A:$K,4,FALSE)</f>
        <v>Higgins, Peter</v>
      </c>
      <c r="G1062" s="1" t="str">
        <f>VLOOKUP($A1062,'[2]Protocol Search'!$A:$K,10,FALSE)</f>
        <v>CTSU - Ambulatory and Chronic Disease</v>
      </c>
      <c r="H1062" s="2">
        <v>43306</v>
      </c>
      <c r="AH1062" s="2" t="s">
        <v>0</v>
      </c>
    </row>
    <row r="1063" spans="1:34" x14ac:dyDescent="0.25">
      <c r="A1063" s="1" t="s">
        <v>664</v>
      </c>
      <c r="B1063" s="1" t="str">
        <f>VLOOKUP($A1063,'[2]Protocol Search'!$A:$K,5,FALSE)</f>
        <v>ABANDONED</v>
      </c>
      <c r="C1063" s="1" t="str">
        <f>VLOOKUP($A1063,'[2]Protocol Search'!$A:$K,9,FALSE)</f>
        <v>Industry</v>
      </c>
      <c r="D1063" s="1" t="str">
        <f>VLOOKUP($A1063,'[2]Protocol Search'!$A:$K,7,FALSE)</f>
        <v>Medeor Therapeutics</v>
      </c>
      <c r="E1063" s="1" t="str">
        <f>VLOOKUP($A1063,'[2]Protocol Search'!$A:$K,3,FALSE)</f>
        <v>Surgery-Transplant Surgery</v>
      </c>
      <c r="F1063" s="1" t="str">
        <f>VLOOKUP($A1063,'[2]Protocol Search'!$A:$K,4,FALSE)</f>
        <v>Sung, Randall</v>
      </c>
      <c r="G1063" s="1" t="str">
        <f>VLOOKUP($A1063,'[2]Protocol Search'!$A:$K,10,FALSE)</f>
        <v>CTSU - Acute, Critical Care, Surgery &amp; Transplant</v>
      </c>
      <c r="H1063" s="2">
        <v>43320</v>
      </c>
    </row>
    <row r="1064" spans="1:34" x14ac:dyDescent="0.25">
      <c r="A1064" s="1" t="s">
        <v>663</v>
      </c>
      <c r="B1064" s="1" t="str">
        <f>VLOOKUP($A1064,'[2]Protocol Search'!$A:$K,5,FALSE)</f>
        <v>ABANDONED</v>
      </c>
      <c r="C1064" s="1" t="str">
        <f>VLOOKUP($A1064,'[2]Protocol Search'!$A:$K,9,FALSE)</f>
        <v>Industry</v>
      </c>
      <c r="D1064" s="1" t="str">
        <f>VLOOKUP($A1064,'[2]Protocol Search'!$A:$K,7,FALSE)</f>
        <v>Mallinckrodt Medical Inc.</v>
      </c>
      <c r="E1064" s="1" t="str">
        <f>VLOOKUP($A1064,'[2]Protocol Search'!$A:$K,3,FALSE)</f>
        <v>Int Med-Gastroenterology</v>
      </c>
      <c r="F1064" s="1" t="str">
        <f>VLOOKUP($A1064,'[2]Protocol Search'!$A:$K,4,FALSE)</f>
        <v>Sharma, Pratima</v>
      </c>
      <c r="G1064" s="1" t="str">
        <f>VLOOKUP($A1064,'[2]Protocol Search'!$A:$K,10,FALSE)</f>
        <v>CTSU - Acute, Critical Care, Surgery &amp; Transplant</v>
      </c>
      <c r="H1064" s="2">
        <v>43320</v>
      </c>
      <c r="J1064" s="2">
        <v>43754</v>
      </c>
      <c r="L1064" s="2">
        <v>43754</v>
      </c>
      <c r="M1064" s="2">
        <v>43753</v>
      </c>
      <c r="P1064" s="2">
        <v>43776</v>
      </c>
      <c r="Q1064" s="2">
        <v>43776</v>
      </c>
      <c r="W1064" s="2">
        <v>44047</v>
      </c>
      <c r="AD1064" s="2">
        <v>43776</v>
      </c>
      <c r="AE1064" s="2">
        <v>43769</v>
      </c>
      <c r="AH1064" s="2">
        <v>43592</v>
      </c>
    </row>
    <row r="1065" spans="1:34" x14ac:dyDescent="0.25">
      <c r="A1065" s="1" t="s">
        <v>662</v>
      </c>
      <c r="B1065" s="1" t="str">
        <f>VLOOKUP($A1065,'[2]Protocol Search'!$A:$K,5,FALSE)</f>
        <v>ABANDONED</v>
      </c>
      <c r="C1065" s="1" t="str">
        <f>VLOOKUP($A1065,'[2]Protocol Search'!$A:$K,9,FALSE)</f>
        <v>Industry</v>
      </c>
      <c r="D1065" s="1" t="str">
        <f>VLOOKUP($A1065,'[2]Protocol Search'!$A:$K,7,FALSE)</f>
        <v>Astellas Pharma US, Inc.</v>
      </c>
      <c r="E1065" s="1" t="str">
        <f>VLOOKUP($A1065,'[2]Protocol Search'!$A:$K,3,FALSE)</f>
        <v>Pediatrics-Hematology/Oncology</v>
      </c>
      <c r="F1065" s="1" t="str">
        <f>VLOOKUP($A1065,'[2]Protocol Search'!$A:$K,4,FALSE)</f>
        <v>Mody, Rajen</v>
      </c>
      <c r="G1065" s="1" t="str">
        <f>VLOOKUP($A1065,'[2]Protocol Search'!$A:$K,10,FALSE)</f>
        <v>CTSU - Childrens</v>
      </c>
      <c r="H1065" s="2">
        <v>43332</v>
      </c>
      <c r="AH1065" s="2">
        <v>43362</v>
      </c>
    </row>
    <row r="1066" spans="1:34" x14ac:dyDescent="0.25">
      <c r="A1066" s="1" t="s">
        <v>661</v>
      </c>
      <c r="B1066" s="1" t="str">
        <f>VLOOKUP($A1066,'[2]Protocol Search'!$A:$K,5,FALSE)</f>
        <v>ABANDONED</v>
      </c>
      <c r="C1066" s="1" t="str">
        <f>VLOOKUP($A1066,'[2]Protocol Search'!$A:$K,9,FALSE)</f>
        <v>Industry</v>
      </c>
      <c r="D1066" s="1" t="str">
        <f>VLOOKUP($A1066,'[2]Protocol Search'!$A:$K,7,FALSE)</f>
        <v>Bayer Healthcare Pharmaceuticals</v>
      </c>
      <c r="E1066" s="1" t="str">
        <f>VLOOKUP($A1066,'[2]Protocol Search'!$A:$K,3,FALSE)</f>
        <v>Int Med-Rheumatology</v>
      </c>
      <c r="F1066" s="1" t="str">
        <f>VLOOKUP($A1066,'[2]Protocol Search'!$A:$K,4,FALSE)</f>
        <v>Khanna, Dinesh</v>
      </c>
      <c r="G1066" s="1" t="str">
        <f>VLOOKUP($A1066,'[2]Protocol Search'!$A:$K,10,FALSE)</f>
        <v>CTSU - Ambulatory and Chronic Disease</v>
      </c>
      <c r="H1066" s="2">
        <v>43339</v>
      </c>
      <c r="AH1066" s="2" t="s">
        <v>0</v>
      </c>
    </row>
    <row r="1067" spans="1:34" x14ac:dyDescent="0.25">
      <c r="A1067" s="1" t="s">
        <v>660</v>
      </c>
      <c r="B1067" s="1" t="str">
        <f>VLOOKUP($A1067,'[2]Protocol Search'!$A:$K,5,FALSE)</f>
        <v>ABANDONED</v>
      </c>
      <c r="C1067" s="1" t="str">
        <f>VLOOKUP($A1067,'[2]Protocol Search'!$A:$K,9,FALSE)</f>
        <v>Industry</v>
      </c>
      <c r="D1067" s="1" t="str">
        <f>VLOOKUP($A1067,'[2]Protocol Search'!$A:$K,7,FALSE)</f>
        <v>INC Research</v>
      </c>
      <c r="E1067" s="1" t="str">
        <f>VLOOKUP($A1067,'[2]Protocol Search'!$A:$K,3,FALSE)</f>
        <v>Neurology</v>
      </c>
      <c r="F1067" s="1" t="str">
        <f>VLOOKUP($A1067,'[2]Protocol Search'!$A:$K,4,FALSE)</f>
        <v>Dunn, Abbey</v>
      </c>
      <c r="G1067" s="1" t="str">
        <f>VLOOKUP($A1067,'[2]Protocol Search'!$A:$K,10,FALSE)</f>
        <v>CTSU - Neurosciences and Sensory</v>
      </c>
      <c r="H1067" s="2">
        <v>43340</v>
      </c>
      <c r="J1067" s="2" t="s">
        <v>0</v>
      </c>
      <c r="L1067" s="2" t="s">
        <v>0</v>
      </c>
      <c r="M1067" s="2" t="s">
        <v>0</v>
      </c>
      <c r="O1067" s="2" t="s">
        <v>0</v>
      </c>
      <c r="P1067" s="2" t="s">
        <v>0</v>
      </c>
      <c r="Q1067" s="2" t="s">
        <v>0</v>
      </c>
      <c r="R1067" s="2" t="s">
        <v>0</v>
      </c>
      <c r="S1067" s="2" t="s">
        <v>0</v>
      </c>
      <c r="T1067" s="2" t="s">
        <v>0</v>
      </c>
      <c r="V1067" s="2" t="s">
        <v>0</v>
      </c>
      <c r="W1067" s="2" t="s">
        <v>0</v>
      </c>
      <c r="X1067" s="2" t="s">
        <v>0</v>
      </c>
      <c r="Z1067" s="2" t="s">
        <v>0</v>
      </c>
      <c r="AB1067" s="2" t="s">
        <v>0</v>
      </c>
      <c r="AC1067" s="2" t="s">
        <v>0</v>
      </c>
      <c r="AD1067" s="2" t="s">
        <v>0</v>
      </c>
      <c r="AE1067" s="2" t="s">
        <v>0</v>
      </c>
      <c r="AH1067" s="2" t="s">
        <v>0</v>
      </c>
    </row>
    <row r="1068" spans="1:34" x14ac:dyDescent="0.25">
      <c r="A1068" s="1" t="s">
        <v>659</v>
      </c>
      <c r="B1068" s="1" t="str">
        <f>VLOOKUP($A1068,'[2]Protocol Search'!$A:$K,5,FALSE)</f>
        <v>ABANDONED</v>
      </c>
      <c r="C1068" s="1" t="str">
        <f>VLOOKUP($A1068,'[2]Protocol Search'!$A:$K,9,FALSE)</f>
        <v>Industry</v>
      </c>
      <c r="D1068" s="1" t="str">
        <f>VLOOKUP($A1068,'[2]Protocol Search'!$A:$K,7,FALSE)</f>
        <v>Selecta Biosciences</v>
      </c>
      <c r="E1068" s="1" t="str">
        <f>VLOOKUP($A1068,'[2]Protocol Search'!$A:$K,3,FALSE)</f>
        <v>Int Med-Rheumatology</v>
      </c>
      <c r="F1068" s="1" t="str">
        <f>VLOOKUP($A1068,'[2]Protocol Search'!$A:$K,4,FALSE)</f>
        <v>Schiopu, Elena</v>
      </c>
      <c r="G1068" s="1" t="str">
        <f>VLOOKUP($A1068,'[2]Protocol Search'!$A:$K,10,FALSE)</f>
        <v>CTSU - Ambulatory and Chronic Disease</v>
      </c>
      <c r="H1068" s="2">
        <v>43341</v>
      </c>
    </row>
    <row r="1069" spans="1:34" x14ac:dyDescent="0.25">
      <c r="A1069" s="1" t="s">
        <v>658</v>
      </c>
      <c r="B1069" s="1" t="str">
        <f>VLOOKUP($A1069,'[2]Protocol Search'!$A:$K,5,FALSE)</f>
        <v>ABANDONED</v>
      </c>
      <c r="C1069" s="1" t="str">
        <f>VLOOKUP($A1069,'[2]Protocol Search'!$A:$K,9,FALSE)</f>
        <v>Externally Peer-Reviewed</v>
      </c>
      <c r="D1069" s="1" t="str">
        <f>VLOOKUP($A1069,'[2]Protocol Search'!$A:$K,7,FALSE)</f>
        <v>DHHS - National Institutes of Health</v>
      </c>
      <c r="E1069" s="1" t="str">
        <f>VLOOKUP($A1069,'[2]Protocol Search'!$A:$K,3,FALSE)</f>
        <v>Int Med-Cardiology</v>
      </c>
      <c r="F1069" s="1" t="str">
        <f>VLOOKUP($A1069,'[2]Protocol Search'!$A:$K,4,FALSE)</f>
        <v>Barnes, Geoff</v>
      </c>
      <c r="G1069" s="1" t="str">
        <f>VLOOKUP($A1069,'[2]Protocol Search'!$A:$K,10,FALSE)</f>
        <v>CTSU - Heart, Vessel, Blood</v>
      </c>
      <c r="H1069" s="2">
        <v>43347</v>
      </c>
      <c r="AH1069" s="2" t="s">
        <v>0</v>
      </c>
    </row>
    <row r="1070" spans="1:34" x14ac:dyDescent="0.25">
      <c r="A1070" s="1" t="s">
        <v>657</v>
      </c>
      <c r="B1070" s="1" t="str">
        <f>VLOOKUP($A1070,'[2]Protocol Search'!$A:$K,5,FALSE)</f>
        <v>ABANDONED</v>
      </c>
      <c r="C1070" s="1" t="str">
        <f>VLOOKUP($A1070,'[2]Protocol Search'!$A:$K,9,FALSE)</f>
        <v>Industry</v>
      </c>
      <c r="D1070" s="1" t="str">
        <f>VLOOKUP($A1070,'[2]Protocol Search'!$A:$K,7,FALSE)</f>
        <v>Hollister, Inc.</v>
      </c>
      <c r="E1070" s="1" t="str">
        <f>VLOOKUP($A1070,'[2]Protocol Search'!$A:$K,3,FALSE)</f>
        <v>Physical Medicine &amp; Rehabilitation</v>
      </c>
      <c r="F1070" s="1" t="str">
        <f>VLOOKUP($A1070,'[2]Protocol Search'!$A:$K,4,FALSE)</f>
        <v>Rodriguez, Gianna</v>
      </c>
      <c r="G1070" s="1" t="str">
        <f>VLOOKUP($A1070,'[2]Protocol Search'!$A:$K,10,FALSE)</f>
        <v>CTSU - Behavior, Function, and Pain</v>
      </c>
      <c r="H1070" s="2">
        <v>43348</v>
      </c>
      <c r="AH1070" s="2">
        <v>43397</v>
      </c>
    </row>
    <row r="1071" spans="1:34" x14ac:dyDescent="0.25">
      <c r="A1071" s="1" t="s">
        <v>656</v>
      </c>
      <c r="B1071" s="1" t="str">
        <f>VLOOKUP($A1071,'[2]Protocol Search'!$A:$K,5,FALSE)</f>
        <v>ABANDONED</v>
      </c>
      <c r="C1071" s="1" t="str">
        <f>VLOOKUP($A1071,'[2]Protocol Search'!$A:$K,9,FALSE)</f>
        <v>Industry</v>
      </c>
      <c r="D1071" s="1" t="str">
        <f>VLOOKUP($A1071,'[2]Protocol Search'!$A:$K,7,FALSE)</f>
        <v>Santen Inc.</v>
      </c>
      <c r="E1071" s="1" t="str">
        <f>VLOOKUP($A1071,'[2]Protocol Search'!$A:$K,3,FALSE)</f>
        <v>Ophthalmology &amp; Visual Sciences</v>
      </c>
      <c r="F1071" s="1" t="str">
        <f>VLOOKUP($A1071,'[2]Protocol Search'!$A:$K,4,FALSE)</f>
        <v>Elner, Susan</v>
      </c>
      <c r="G1071" s="1" t="str">
        <f>VLOOKUP($A1071,'[2]Protocol Search'!$A:$K,10,FALSE)</f>
        <v>CTSU - Ambulatory and Chronic Disease</v>
      </c>
      <c r="H1071" s="2">
        <v>43348</v>
      </c>
      <c r="AH1071" s="2">
        <v>43360</v>
      </c>
    </row>
    <row r="1072" spans="1:34" x14ac:dyDescent="0.25">
      <c r="A1072" s="1" t="s">
        <v>655</v>
      </c>
      <c r="B1072" s="1" t="str">
        <f>VLOOKUP($A1072,'[2]Protocol Search'!$A:$K,5,FALSE)</f>
        <v>ABANDONED</v>
      </c>
      <c r="C1072" s="1" t="str">
        <f>VLOOKUP($A1072,'[2]Protocol Search'!$A:$K,9,FALSE)</f>
        <v>Institutional</v>
      </c>
      <c r="D1072" s="1" t="str">
        <f>VLOOKUP($A1072,'[2]Protocol Search'!$A:$K,7,FALSE)</f>
        <v>Cleveland Clinic Health System</v>
      </c>
      <c r="E1072" s="1" t="str">
        <f>VLOOKUP($A1072,'[2]Protocol Search'!$A:$K,3,FALSE)</f>
        <v>Orthopaedic Surgery</v>
      </c>
      <c r="F1072" s="1" t="str">
        <f>VLOOKUP($A1072,'[2]Protocol Search'!$A:$K,4,FALSE)</f>
        <v/>
      </c>
      <c r="G1072" s="1" t="str">
        <f>VLOOKUP($A1072,'[2]Protocol Search'!$A:$K,10,FALSE)</f>
        <v>CTSU - Behavior, Function, and Pain</v>
      </c>
      <c r="H1072" s="2">
        <v>43348</v>
      </c>
      <c r="AH1072" s="2" t="s">
        <v>0</v>
      </c>
    </row>
    <row r="1073" spans="1:34" x14ac:dyDescent="0.25">
      <c r="A1073" s="1" t="s">
        <v>654</v>
      </c>
      <c r="B1073" s="1" t="str">
        <f>VLOOKUP($A1073,'[2]Protocol Search'!$A:$K,5,FALSE)</f>
        <v>ABANDONED</v>
      </c>
      <c r="C1073" s="1" t="str">
        <f>VLOOKUP($A1073,'[2]Protocol Search'!$A:$K,9,FALSE)</f>
        <v>Institutional</v>
      </c>
      <c r="D1073" s="1" t="str">
        <f>VLOOKUP($A1073,'[2]Protocol Search'!$A:$K,7,FALSE)</f>
        <v>Indiana University</v>
      </c>
      <c r="E1073" s="1" t="str">
        <f>VLOOKUP($A1073,'[2]Protocol Search'!$A:$K,3,FALSE)</f>
        <v>Emergency Medicine</v>
      </c>
      <c r="F1073" s="1" t="str">
        <f>VLOOKUP($A1073,'[2]Protocol Search'!$A:$K,4,FALSE)</f>
        <v>Rogers, Alexander</v>
      </c>
      <c r="G1073" s="1" t="str">
        <f>VLOOKUP($A1073,'[2]Protocol Search'!$A:$K,10,FALSE)</f>
        <v>CTSU - Acute, Critical Care, Surgery &amp; Transplant</v>
      </c>
      <c r="H1073" s="2">
        <v>43349</v>
      </c>
    </row>
    <row r="1074" spans="1:34" x14ac:dyDescent="0.25">
      <c r="A1074" s="1" t="s">
        <v>653</v>
      </c>
      <c r="B1074" s="1" t="str">
        <f>VLOOKUP($A1074,'[2]Protocol Search'!$A:$K,5,FALSE)</f>
        <v>ABANDONED</v>
      </c>
      <c r="C1074" s="1" t="str">
        <f>VLOOKUP($A1074,'[2]Protocol Search'!$A:$K,9,FALSE)</f>
        <v>Externally Peer-Reviewed</v>
      </c>
      <c r="D1074" s="1" t="str">
        <f>VLOOKUP($A1074,'[2]Protocol Search'!$A:$K,7,FALSE)</f>
        <v>DHHS - National Institutes of Health</v>
      </c>
      <c r="E1074" s="1" t="str">
        <f>VLOOKUP($A1074,'[2]Protocol Search'!$A:$K,3,FALSE)</f>
        <v>Neurology</v>
      </c>
      <c r="F1074" s="1" t="str">
        <f>VLOOKUP($A1074,'[2]Protocol Search'!$A:$K,4,FALSE)</f>
        <v>Kotagal, Vikas</v>
      </c>
      <c r="G1074" s="1" t="str">
        <f>VLOOKUP($A1074,'[2]Protocol Search'!$A:$K,10,FALSE)</f>
        <v>CTSU - Neurosciences and Sensory</v>
      </c>
      <c r="H1074" s="2">
        <v>43349</v>
      </c>
      <c r="AH1074" s="2" t="s">
        <v>0</v>
      </c>
    </row>
    <row r="1075" spans="1:34" x14ac:dyDescent="0.25">
      <c r="A1075" s="1" t="s">
        <v>652</v>
      </c>
      <c r="B1075" s="1" t="str">
        <f>VLOOKUP($A1075,'[2]Protocol Search'!$A:$K,5,FALSE)</f>
        <v>ABANDONED</v>
      </c>
      <c r="C1075" s="1" t="str">
        <f>VLOOKUP($A1075,'[2]Protocol Search'!$A:$K,9,FALSE)</f>
        <v>Industry</v>
      </c>
      <c r="D1075" s="1" t="str">
        <f>VLOOKUP($A1075,'[2]Protocol Search'!$A:$K,7,FALSE)</f>
        <v>Arbor Pharmaceuticals, LLC</v>
      </c>
      <c r="E1075" s="1" t="str">
        <f>VLOOKUP($A1075,'[2]Protocol Search'!$A:$K,3,FALSE)</f>
        <v>Pediatrics-Pulmonary Medicine</v>
      </c>
      <c r="F1075" s="1" t="str">
        <f>VLOOKUP($A1075,'[2]Protocol Search'!$A:$K,4,FALSE)</f>
        <v>Hassan, Fauziya</v>
      </c>
      <c r="G1075" s="1" t="str">
        <f>VLOOKUP($A1075,'[2]Protocol Search'!$A:$K,10,FALSE)</f>
        <v>CTSU - Childrens</v>
      </c>
      <c r="H1075" s="2">
        <v>43350</v>
      </c>
      <c r="AH1075" s="2">
        <v>43580</v>
      </c>
    </row>
    <row r="1076" spans="1:34" x14ac:dyDescent="0.25">
      <c r="A1076" s="1" t="s">
        <v>651</v>
      </c>
      <c r="B1076" s="1" t="str">
        <f>VLOOKUP($A1076,'[2]Protocol Search'!$A:$K,5,FALSE)</f>
        <v>ABANDONED</v>
      </c>
      <c r="C1076" s="1" t="str">
        <f>VLOOKUP($A1076,'[2]Protocol Search'!$A:$K,9,FALSE)</f>
        <v>Industry</v>
      </c>
      <c r="D1076" s="1" t="str">
        <f>VLOOKUP($A1076,'[2]Protocol Search'!$A:$K,7,FALSE)</f>
        <v>GlaxoSmithKline (GSK)</v>
      </c>
      <c r="E1076" s="1" t="str">
        <f>VLOOKUP($A1076,'[2]Protocol Search'!$A:$K,3,FALSE)</f>
        <v>Int Med-Gastroenterology</v>
      </c>
      <c r="F1076" s="1" t="str">
        <f>VLOOKUP($A1076,'[2]Protocol Search'!$A:$K,4,FALSE)</f>
        <v>Higgins, Peter</v>
      </c>
      <c r="G1076" s="1" t="str">
        <f>VLOOKUP($A1076,'[2]Protocol Search'!$A:$K,10,FALSE)</f>
        <v>CTSU - Ambulatory and Chronic Disease</v>
      </c>
      <c r="H1076" s="2">
        <v>43353</v>
      </c>
      <c r="AH1076" s="2">
        <v>43356</v>
      </c>
    </row>
    <row r="1077" spans="1:34" x14ac:dyDescent="0.25">
      <c r="A1077" s="1" t="s">
        <v>650</v>
      </c>
      <c r="B1077" s="1" t="str">
        <f>VLOOKUP($A1077,'[2]Protocol Search'!$A:$K,5,FALSE)</f>
        <v>ABANDONED</v>
      </c>
      <c r="C1077" s="1" t="str">
        <f>VLOOKUP($A1077,'[2]Protocol Search'!$A:$K,9,FALSE)</f>
        <v>Externally Peer-Reviewed</v>
      </c>
      <c r="D1077" s="1" t="str">
        <f>VLOOKUP($A1077,'[2]Protocol Search'!$A:$K,7,FALSE)</f>
        <v>DHHS - National Institutes of Health</v>
      </c>
      <c r="E1077" s="1" t="str">
        <f>VLOOKUP($A1077,'[2]Protocol Search'!$A:$K,3,FALSE)</f>
        <v>Radiology</v>
      </c>
      <c r="F1077" s="1" t="str">
        <f>VLOOKUP($A1077,'[2]Protocol Search'!$A:$K,4,FALSE)</f>
        <v>Muller, Martijn</v>
      </c>
      <c r="G1077" s="1" t="str">
        <f>VLOOKUP($A1077,'[2]Protocol Search'!$A:$K,10,FALSE)</f>
        <v>CTSU - Neurosciences and Sensory</v>
      </c>
      <c r="H1077" s="2">
        <v>43355</v>
      </c>
    </row>
    <row r="1078" spans="1:34" x14ac:dyDescent="0.25">
      <c r="A1078" s="1" t="s">
        <v>649</v>
      </c>
      <c r="B1078" s="1" t="str">
        <f>VLOOKUP($A1078,'[2]Protocol Search'!$A:$K,5,FALSE)</f>
        <v>ABANDONED</v>
      </c>
      <c r="C1078" s="1" t="str">
        <f>VLOOKUP($A1078,'[2]Protocol Search'!$A:$K,9,FALSE)</f>
        <v>Industry</v>
      </c>
      <c r="D1078" s="1" t="str">
        <f>VLOOKUP($A1078,'[2]Protocol Search'!$A:$K,7,FALSE)</f>
        <v>Icon, Inc.</v>
      </c>
      <c r="E1078" s="1" t="str">
        <f>VLOOKUP($A1078,'[2]Protocol Search'!$A:$K,3,FALSE)</f>
        <v>Neurology</v>
      </c>
      <c r="F1078" s="1" t="str">
        <f>VLOOKUP($A1078,'[2]Protocol Search'!$A:$K,4,FALSE)</f>
        <v>Wyant, Kara</v>
      </c>
      <c r="G1078" s="1" t="str">
        <f>VLOOKUP($A1078,'[2]Protocol Search'!$A:$K,10,FALSE)</f>
        <v>CTSU - Neurosciences and Sensory</v>
      </c>
      <c r="H1078" s="2">
        <v>43355</v>
      </c>
      <c r="AH1078" s="2">
        <v>43405</v>
      </c>
    </row>
    <row r="1079" spans="1:34" x14ac:dyDescent="0.25">
      <c r="A1079" s="1" t="s">
        <v>648</v>
      </c>
      <c r="B1079" s="1" t="str">
        <f>VLOOKUP($A1079,'[2]Protocol Search'!$A:$K,5,FALSE)</f>
        <v>ON HOLD</v>
      </c>
      <c r="C1079" s="1" t="str">
        <f>VLOOKUP($A1079,'[2]Protocol Search'!$A:$K,9,FALSE)</f>
        <v>Externally Peer-Reviewed</v>
      </c>
      <c r="D1079" s="1" t="str">
        <f>VLOOKUP($A1079,'[2]Protocol Search'!$A:$K,7,FALSE)</f>
        <v>DHHS - Agency for Health Care Research and Quality</v>
      </c>
      <c r="E1079" s="1" t="str">
        <f>VLOOKUP($A1079,'[2]Protocol Search'!$A:$K,3,FALSE)</f>
        <v>Int Med-General Medicine</v>
      </c>
      <c r="F1079" s="1" t="str">
        <f>VLOOKUP($A1079,'[2]Protocol Search'!$A:$K,4,FALSE)</f>
        <v>Meddings, Jennifer</v>
      </c>
      <c r="G1079" s="1" t="str">
        <f>VLOOKUP($A1079,'[2]Protocol Search'!$A:$K,10,FALSE)</f>
        <v>CTSU - Acute, Critical Care, Surgery &amp; Transplant</v>
      </c>
      <c r="H1079" s="2">
        <v>43356</v>
      </c>
      <c r="AH1079" s="2" t="s">
        <v>0</v>
      </c>
    </row>
    <row r="1080" spans="1:34" x14ac:dyDescent="0.25">
      <c r="A1080" s="1" t="s">
        <v>647</v>
      </c>
      <c r="B1080" s="1" t="str">
        <f>VLOOKUP($A1080,'[2]Protocol Search'!$A:$K,5,FALSE)</f>
        <v>ABANDONED</v>
      </c>
      <c r="C1080" s="1" t="str">
        <f>VLOOKUP($A1080,'[2]Protocol Search'!$A:$K,9,FALSE)</f>
        <v>Industry</v>
      </c>
      <c r="D1080" s="1" t="str">
        <f>VLOOKUP($A1080,'[2]Protocol Search'!$A:$K,7,FALSE)</f>
        <v>GlaxoSmithKline (GSK)</v>
      </c>
      <c r="E1080" s="1" t="str">
        <f>VLOOKUP($A1080,'[2]Protocol Search'!$A:$K,3,FALSE)</f>
        <v>Int Med-Pulmonary/Critical Care</v>
      </c>
      <c r="F1080" s="1" t="str">
        <f>VLOOKUP($A1080,'[2]Protocol Search'!$A:$K,4,FALSE)</f>
        <v>HUANG, YVONNE</v>
      </c>
      <c r="G1080" s="1" t="str">
        <f>VLOOKUP($A1080,'[2]Protocol Search'!$A:$K,10,FALSE)</f>
        <v>CTSU - Ambulatory and Chronic Disease</v>
      </c>
      <c r="H1080" s="2">
        <v>42853</v>
      </c>
      <c r="J1080" s="2" t="s">
        <v>0</v>
      </c>
      <c r="L1080" s="2" t="s">
        <v>0</v>
      </c>
      <c r="M1080" s="2" t="s">
        <v>0</v>
      </c>
      <c r="P1080" s="2" t="s">
        <v>0</v>
      </c>
      <c r="Q1080" s="2" t="s">
        <v>0</v>
      </c>
      <c r="R1080" s="2" t="s">
        <v>0</v>
      </c>
      <c r="S1080" s="2" t="s">
        <v>0</v>
      </c>
      <c r="T1080" s="2" t="s">
        <v>0</v>
      </c>
      <c r="V1080" s="2" t="s">
        <v>0</v>
      </c>
      <c r="W1080" s="2" t="s">
        <v>0</v>
      </c>
      <c r="X1080" s="2" t="s">
        <v>0</v>
      </c>
      <c r="Z1080" s="2" t="s">
        <v>0</v>
      </c>
      <c r="AB1080" s="2" t="s">
        <v>0</v>
      </c>
      <c r="AC1080" s="2" t="s">
        <v>0</v>
      </c>
      <c r="AD1080" s="2" t="s">
        <v>0</v>
      </c>
      <c r="AE1080" s="2" t="s">
        <v>0</v>
      </c>
      <c r="AH1080" s="2">
        <v>42885</v>
      </c>
    </row>
    <row r="1081" spans="1:34" x14ac:dyDescent="0.25">
      <c r="A1081" s="1" t="s">
        <v>646</v>
      </c>
      <c r="B1081" s="1" t="str">
        <f>VLOOKUP($A1081,'[2]Protocol Search'!$A:$K,5,FALSE)</f>
        <v>ABANDONED</v>
      </c>
      <c r="C1081" s="1" t="str">
        <f>VLOOKUP($A1081,'[2]Protocol Search'!$A:$K,9,FALSE)</f>
        <v>Externally Peer-Reviewed</v>
      </c>
      <c r="D1081" s="1" t="str">
        <f>VLOOKUP($A1081,'[2]Protocol Search'!$A:$K,7,FALSE)</f>
        <v>DHHS - National Institutes of Health</v>
      </c>
      <c r="E1081" s="1" t="str">
        <f>VLOOKUP($A1081,'[2]Protocol Search'!$A:$K,3,FALSE)</f>
        <v>Obstetrics/Gynecology</v>
      </c>
      <c r="F1081" s="1" t="str">
        <f>VLOOKUP($A1081,'[2]Protocol Search'!$A:$K,4,FALSE)</f>
        <v>DeLancey, John</v>
      </c>
      <c r="G1081" s="1" t="str">
        <f>VLOOKUP($A1081,'[2]Protocol Search'!$A:$K,10,FALSE)</f>
        <v>CTSU - Ambulatory and Chronic Disease</v>
      </c>
      <c r="H1081" s="2">
        <v>43360</v>
      </c>
      <c r="AF1081" s="2">
        <v>43360</v>
      </c>
      <c r="AH1081" s="2" t="s">
        <v>0</v>
      </c>
    </row>
    <row r="1082" spans="1:34" x14ac:dyDescent="0.25">
      <c r="A1082" s="1" t="s">
        <v>645</v>
      </c>
      <c r="B1082" s="1" t="str">
        <f>VLOOKUP($A1082,'[2]Protocol Search'!$A:$K,5,FALSE)</f>
        <v>ABANDONED</v>
      </c>
      <c r="C1082" s="1" t="str">
        <f>VLOOKUP($A1082,'[2]Protocol Search'!$A:$K,9,FALSE)</f>
        <v>Industry</v>
      </c>
      <c r="D1082" s="1" t="str">
        <f>VLOOKUP($A1082,'[2]Protocol Search'!$A:$K,7,FALSE)</f>
        <v>Aura Biosciences, Inc</v>
      </c>
      <c r="E1082" s="1" t="str">
        <f>VLOOKUP($A1082,'[2]Protocol Search'!$A:$K,3,FALSE)</f>
        <v>Ophthalmology &amp; Visual Sciences</v>
      </c>
      <c r="F1082" s="1" t="str">
        <f>VLOOKUP($A1082,'[2]Protocol Search'!$A:$K,4,FALSE)</f>
        <v>Demirci, Hakan</v>
      </c>
      <c r="G1082" s="1" t="str">
        <f>VLOOKUP($A1082,'[2]Protocol Search'!$A:$K,10,FALSE)</f>
        <v>CTSU - Ambulatory and Chronic Disease</v>
      </c>
      <c r="H1082" s="2">
        <v>43364</v>
      </c>
      <c r="AH1082" s="2" t="s">
        <v>0</v>
      </c>
    </row>
    <row r="1083" spans="1:34" x14ac:dyDescent="0.25">
      <c r="A1083" s="1" t="s">
        <v>644</v>
      </c>
      <c r="B1083" s="1" t="str">
        <f>VLOOKUP($A1083,'[2]Protocol Search'!$A:$K,5,FALSE)</f>
        <v>ABANDONED</v>
      </c>
      <c r="C1083" s="1" t="str">
        <f>VLOOKUP($A1083,'[2]Protocol Search'!$A:$K,9,FALSE)</f>
        <v>Industry</v>
      </c>
      <c r="D1083" s="1" t="str">
        <f>VLOOKUP($A1083,'[2]Protocol Search'!$A:$K,7,FALSE)</f>
        <v>Biorasi, LLC</v>
      </c>
      <c r="E1083" s="1" t="str">
        <f>VLOOKUP($A1083,'[2]Protocol Search'!$A:$K,3,FALSE)</f>
        <v>Ophthalmology &amp; Visual Sciences</v>
      </c>
      <c r="F1083" s="1" t="str">
        <f>VLOOKUP($A1083,'[2]Protocol Search'!$A:$K,4,FALSE)</f>
        <v>Wood, Sarah</v>
      </c>
      <c r="G1083" s="1" t="str">
        <f>VLOOKUP($A1083,'[2]Protocol Search'!$A:$K,10,FALSE)</f>
        <v>CTSU - Ambulatory and Chronic Disease</v>
      </c>
      <c r="H1083" s="2">
        <v>43367</v>
      </c>
    </row>
    <row r="1084" spans="1:34" x14ac:dyDescent="0.25">
      <c r="A1084" s="1" t="s">
        <v>643</v>
      </c>
      <c r="B1084" s="1" t="str">
        <f>VLOOKUP($A1084,'[2]Protocol Search'!$A:$K,5,FALSE)</f>
        <v>ABANDONED</v>
      </c>
      <c r="C1084" s="1" t="str">
        <f>VLOOKUP($A1084,'[2]Protocol Search'!$A:$K,9,FALSE)</f>
        <v>Industry</v>
      </c>
      <c r="D1084" s="1" t="str">
        <f>VLOOKUP($A1084,'[2]Protocol Search'!$A:$K,7,FALSE)</f>
        <v>Kala Pharmaceuticals, Inc</v>
      </c>
      <c r="E1084" s="1" t="str">
        <f>VLOOKUP($A1084,'[2]Protocol Search'!$A:$K,3,FALSE)</f>
        <v>Ophthalmology &amp; Visual Sciences</v>
      </c>
      <c r="F1084" s="1" t="str">
        <f>VLOOKUP($A1084,'[2]Protocol Search'!$A:$K,4,FALSE)</f>
        <v>Gappy, Christopher</v>
      </c>
      <c r="G1084" s="1" t="str">
        <f>VLOOKUP($A1084,'[2]Protocol Search'!$A:$K,10,FALSE)</f>
        <v>CTSU - Ambulatory and Chronic Disease</v>
      </c>
      <c r="H1084" s="2">
        <v>43368</v>
      </c>
      <c r="AH1084" s="2">
        <v>43384</v>
      </c>
    </row>
    <row r="1085" spans="1:34" x14ac:dyDescent="0.25">
      <c r="A1085" s="1" t="s">
        <v>642</v>
      </c>
      <c r="B1085" s="1" t="str">
        <f>VLOOKUP($A1085,'[2]Protocol Search'!$A:$K,5,FALSE)</f>
        <v>ABANDONED</v>
      </c>
      <c r="C1085" s="1" t="str">
        <f>VLOOKUP($A1085,'[2]Protocol Search'!$A:$K,9,FALSE)</f>
        <v>Industry</v>
      </c>
      <c r="D1085" s="1" t="str">
        <f>VLOOKUP($A1085,'[2]Protocol Search'!$A:$K,7,FALSE)</f>
        <v>Adverum Biotechnologies, Inc.</v>
      </c>
      <c r="E1085" s="1" t="str">
        <f>VLOOKUP($A1085,'[2]Protocol Search'!$A:$K,3,FALSE)</f>
        <v>Int Med-Allergy</v>
      </c>
      <c r="F1085" s="1" t="str">
        <f>VLOOKUP($A1085,'[2]Protocol Search'!$A:$K,4,FALSE)</f>
        <v>Baptist, Alan</v>
      </c>
      <c r="G1085" s="1" t="str">
        <f>VLOOKUP($A1085,'[2]Protocol Search'!$A:$K,10,FALSE)</f>
        <v>CTSU - Ambulatory and Chronic Disease</v>
      </c>
      <c r="H1085" s="2">
        <v>43368</v>
      </c>
      <c r="AH1085" s="2" t="s">
        <v>0</v>
      </c>
    </row>
    <row r="1086" spans="1:34" x14ac:dyDescent="0.25">
      <c r="A1086" s="1" t="s">
        <v>641</v>
      </c>
      <c r="B1086" s="1" t="str">
        <f>VLOOKUP($A1086,'[2]Protocol Search'!$A:$K,5,FALSE)</f>
        <v>ABANDONED</v>
      </c>
      <c r="C1086" s="1" t="str">
        <f>VLOOKUP($A1086,'[2]Protocol Search'!$A:$K,9,FALSE)</f>
        <v>Industry</v>
      </c>
      <c r="D1086" s="1" t="str">
        <f>VLOOKUP($A1086,'[2]Protocol Search'!$A:$K,7,FALSE)</f>
        <v>Boehringer Ingelheim, Ltd.</v>
      </c>
      <c r="E1086" s="1" t="str">
        <f>VLOOKUP($A1086,'[2]Protocol Search'!$A:$K,3,FALSE)</f>
        <v>Pediatrics-Nephrology</v>
      </c>
      <c r="F1086" s="1" t="str">
        <f>VLOOKUP($A1086,'[2]Protocol Search'!$A:$K,4,FALSE)</f>
        <v>Wickman, Larysa</v>
      </c>
      <c r="G1086" s="1" t="str">
        <f>VLOOKUP($A1086,'[2]Protocol Search'!$A:$K,10,FALSE)</f>
        <v>CTSU - Childrens</v>
      </c>
      <c r="H1086" s="2">
        <v>43369</v>
      </c>
    </row>
    <row r="1087" spans="1:34" x14ac:dyDescent="0.25">
      <c r="A1087" s="1" t="s">
        <v>640</v>
      </c>
      <c r="B1087" s="1" t="str">
        <f>VLOOKUP($A1087,'[2]Protocol Search'!$A:$K,5,FALSE)</f>
        <v>ABANDONED</v>
      </c>
      <c r="C1087" s="1" t="str">
        <f>VLOOKUP($A1087,'[2]Protocol Search'!$A:$K,9,FALSE)</f>
        <v>Industry</v>
      </c>
      <c r="D1087" s="1" t="str">
        <f>VLOOKUP($A1087,'[2]Protocol Search'!$A:$K,7,FALSE)</f>
        <v>Bracco Diagnostics</v>
      </c>
      <c r="E1087" s="1" t="str">
        <f>VLOOKUP($A1087,'[2]Protocol Search'!$A:$K,3,FALSE)</f>
        <v>Radiology</v>
      </c>
      <c r="F1087" s="1" t="str">
        <f>VLOOKUP($A1087,'[2]Protocol Search'!$A:$K,4,FALSE)</f>
        <v>Parmar, Hemant</v>
      </c>
      <c r="G1087" s="1" t="str">
        <f>VLOOKUP($A1087,'[2]Protocol Search'!$A:$K,10,FALSE)</f>
        <v>CTSU - Childrens</v>
      </c>
      <c r="H1087" s="2">
        <v>43371</v>
      </c>
    </row>
    <row r="1088" spans="1:34" x14ac:dyDescent="0.25">
      <c r="A1088" s="1" t="s">
        <v>639</v>
      </c>
      <c r="B1088" s="1" t="str">
        <f>VLOOKUP($A1088,'[2]Protocol Search'!$A:$K,5,FALSE)</f>
        <v>ABANDONED</v>
      </c>
      <c r="C1088" s="1" t="str">
        <f>VLOOKUP($A1088,'[2]Protocol Search'!$A:$K,9,FALSE)</f>
        <v>Industry</v>
      </c>
      <c r="D1088" s="1" t="str">
        <f>VLOOKUP($A1088,'[2]Protocol Search'!$A:$K,7,FALSE)</f>
        <v>Reistone Biopharma Company</v>
      </c>
      <c r="E1088" s="1" t="str">
        <f>VLOOKUP($A1088,'[2]Protocol Search'!$A:$K,3,FALSE)</f>
        <v>Int Med-Gastroenterology</v>
      </c>
      <c r="F1088" s="1" t="str">
        <f>VLOOKUP($A1088,'[2]Protocol Search'!$A:$K,4,FALSE)</f>
        <v>Higgins, Peter</v>
      </c>
      <c r="G1088" s="1" t="str">
        <f>VLOOKUP($A1088,'[2]Protocol Search'!$A:$K,10,FALSE)</f>
        <v>CTSU - Ambulatory and Chronic Disease</v>
      </c>
      <c r="H1088" s="2">
        <v>43374</v>
      </c>
      <c r="AH1088" s="2">
        <v>43375</v>
      </c>
    </row>
    <row r="1089" spans="1:34" x14ac:dyDescent="0.25">
      <c r="A1089" s="1" t="s">
        <v>638</v>
      </c>
      <c r="B1089" s="1" t="str">
        <f>VLOOKUP($A1089,'[2]Protocol Search'!$A:$K,5,FALSE)</f>
        <v>ABANDONED</v>
      </c>
      <c r="C1089" s="1" t="str">
        <f>VLOOKUP($A1089,'[2]Protocol Search'!$A:$K,9,FALSE)</f>
        <v>Institutional</v>
      </c>
      <c r="D1089" s="1" t="str">
        <f>VLOOKUP($A1089,'[2]Protocol Search'!$A:$K,7,FALSE)</f>
        <v>University of Florida, The</v>
      </c>
      <c r="E1089" s="1" t="str">
        <f>VLOOKUP($A1089,'[2]Protocol Search'!$A:$K,3,FALSE)</f>
        <v>Psychiatry</v>
      </c>
      <c r="F1089" s="1" t="str">
        <f>VLOOKUP($A1089,'[2]Protocol Search'!$A:$K,4,FALSE)</f>
        <v>MAIXNER, Susan</v>
      </c>
      <c r="G1089" s="1" t="str">
        <f>VLOOKUP($A1089,'[2]Protocol Search'!$A:$K,10,FALSE)</f>
        <v>CTSU - Behavior, Function, and Pain</v>
      </c>
      <c r="H1089" s="2">
        <v>43376</v>
      </c>
      <c r="AH1089" s="2" t="s">
        <v>0</v>
      </c>
    </row>
    <row r="1090" spans="1:34" x14ac:dyDescent="0.25">
      <c r="A1090" s="1" t="s">
        <v>637</v>
      </c>
      <c r="B1090" s="1" t="str">
        <f>VLOOKUP($A1090,'[2]Protocol Search'!$A:$K,5,FALSE)</f>
        <v>ABANDONED</v>
      </c>
      <c r="C1090" s="1" t="str">
        <f>VLOOKUP($A1090,'[2]Protocol Search'!$A:$K,9,FALSE)</f>
        <v>Externally Peer-Reviewed</v>
      </c>
      <c r="D1090" s="1" t="str">
        <f>VLOOKUP($A1090,'[2]Protocol Search'!$A:$K,7,FALSE)</f>
        <v>Defense, Department of-Army, Department of the</v>
      </c>
      <c r="E1090" s="1" t="str">
        <f>VLOOKUP($A1090,'[2]Protocol Search'!$A:$K,3,FALSE)</f>
        <v>Orthopaedic Surgery</v>
      </c>
      <c r="F1090" s="1" t="str">
        <f>VLOOKUP($A1090,'[2]Protocol Search'!$A:$K,4,FALSE)</f>
        <v>Awan, Tariq</v>
      </c>
      <c r="G1090" s="1" t="str">
        <f>VLOOKUP($A1090,'[2]Protocol Search'!$A:$K,10,FALSE)</f>
        <v>CTSU - Behavior, Function, and Pain</v>
      </c>
      <c r="H1090" s="2">
        <v>43377</v>
      </c>
      <c r="AH1090" s="2" t="s">
        <v>0</v>
      </c>
    </row>
    <row r="1091" spans="1:34" x14ac:dyDescent="0.25">
      <c r="A1091" s="1" t="s">
        <v>636</v>
      </c>
      <c r="B1091" s="1" t="str">
        <f>VLOOKUP($A1091,'[2]Protocol Search'!$A:$K,5,FALSE)</f>
        <v>ABANDONED</v>
      </c>
      <c r="C1091" s="1" t="str">
        <f>VLOOKUP($A1091,'[2]Protocol Search'!$A:$K,9,FALSE)</f>
        <v>Industry</v>
      </c>
      <c r="D1091" s="1" t="str">
        <f>VLOOKUP($A1091,'[2]Protocol Search'!$A:$K,7,FALSE)</f>
        <v>Pfizer, Inc.</v>
      </c>
      <c r="E1091" s="1" t="str">
        <f>VLOOKUP($A1091,'[2]Protocol Search'!$A:$K,3,FALSE)</f>
        <v>Pediatrics-Intensive Care</v>
      </c>
      <c r="F1091" s="1" t="str">
        <f>VLOOKUP($A1091,'[2]Protocol Search'!$A:$K,4,FALSE)</f>
        <v>Moler, Frank</v>
      </c>
      <c r="G1091" s="1" t="str">
        <f>VLOOKUP($A1091,'[2]Protocol Search'!$A:$K,10,FALSE)</f>
        <v>CTSU - Childrens</v>
      </c>
      <c r="H1091" s="2">
        <v>43378</v>
      </c>
    </row>
    <row r="1092" spans="1:34" x14ac:dyDescent="0.25">
      <c r="A1092" s="1" t="s">
        <v>635</v>
      </c>
      <c r="B1092" s="1" t="str">
        <f>VLOOKUP($A1092,'[2]Protocol Search'!$A:$K,5,FALSE)</f>
        <v>ABANDONED</v>
      </c>
      <c r="C1092" s="1" t="str">
        <f>VLOOKUP($A1092,'[2]Protocol Search'!$A:$K,9,FALSE)</f>
        <v>Externally Peer-Reviewed</v>
      </c>
      <c r="D1092" s="1" t="str">
        <f>VLOOKUP($A1092,'[2]Protocol Search'!$A:$K,7,FALSE)</f>
        <v>DHHS - National Institutes of Health</v>
      </c>
      <c r="E1092" s="1" t="str">
        <f>VLOOKUP($A1092,'[2]Protocol Search'!$A:$K,3,FALSE)</f>
        <v>Psychiatry</v>
      </c>
      <c r="F1092" s="1" t="str">
        <f>VLOOKUP($A1092,'[2]Protocol Search'!$A:$K,4,FALSE)</f>
        <v>Arnedt, John (Todd)</v>
      </c>
      <c r="G1092" s="1" t="str">
        <f>VLOOKUP($A1092,'[2]Protocol Search'!$A:$K,10,FALSE)</f>
        <v>CTSU - Behavior, Function, and Pain</v>
      </c>
      <c r="H1092" s="2">
        <v>43380</v>
      </c>
      <c r="AH1092" s="2" t="s">
        <v>0</v>
      </c>
    </row>
    <row r="1093" spans="1:34" x14ac:dyDescent="0.25">
      <c r="A1093" s="1" t="s">
        <v>634</v>
      </c>
      <c r="B1093" s="1" t="str">
        <f>VLOOKUP($A1093,'[2]Protocol Search'!$A:$K,5,FALSE)</f>
        <v>ABANDONED</v>
      </c>
      <c r="C1093" s="1" t="str">
        <f>VLOOKUP($A1093,'[2]Protocol Search'!$A:$K,9,FALSE)</f>
        <v>Externally Peer-Reviewed</v>
      </c>
      <c r="D1093" s="1" t="str">
        <f>VLOOKUP($A1093,'[2]Protocol Search'!$A:$K,7,FALSE)</f>
        <v>DHHS - National Institutes of Health</v>
      </c>
      <c r="E1093" s="1" t="str">
        <f>VLOOKUP($A1093,'[2]Protocol Search'!$A:$K,3,FALSE)</f>
        <v>Anesthesiology</v>
      </c>
      <c r="F1093" s="1" t="str">
        <f>VLOOKUP($A1093,'[2]Protocol Search'!$A:$K,4,FALSE)</f>
        <v>Hassett, Afton</v>
      </c>
      <c r="G1093" s="1" t="str">
        <f>VLOOKUP($A1093,'[2]Protocol Search'!$A:$K,10,FALSE)</f>
        <v>CTSU - Behavior, Function, and Pain</v>
      </c>
      <c r="H1093" s="2">
        <v>43381</v>
      </c>
      <c r="AH1093" s="2" t="s">
        <v>0</v>
      </c>
    </row>
    <row r="1094" spans="1:34" x14ac:dyDescent="0.25">
      <c r="A1094" s="1" t="s">
        <v>633</v>
      </c>
      <c r="B1094" s="1" t="str">
        <f>VLOOKUP($A1094,'[2]Protocol Search'!$A:$K,5,FALSE)</f>
        <v>ABANDONED</v>
      </c>
      <c r="C1094" s="1" t="str">
        <f>VLOOKUP($A1094,'[2]Protocol Search'!$A:$K,9,FALSE)</f>
        <v>Institutional</v>
      </c>
      <c r="D1094" s="1" t="str">
        <f>VLOOKUP($A1094,'[2]Protocol Search'!$A:$K,7,FALSE)</f>
        <v>Stanford University</v>
      </c>
      <c r="E1094" s="1" t="str">
        <f>VLOOKUP($A1094,'[2]Protocol Search'!$A:$K,3,FALSE)</f>
        <v>Pediatrics-Cardiology</v>
      </c>
      <c r="F1094" s="1" t="str">
        <f>VLOOKUP($A1094,'[2]Protocol Search'!$A:$K,4,FALSE)</f>
        <v>Schumacher, Kurt</v>
      </c>
      <c r="G1094" s="1" t="str">
        <f>VLOOKUP($A1094,'[2]Protocol Search'!$A:$K,10,FALSE)</f>
        <v>CTSU - Childrens</v>
      </c>
      <c r="H1094" s="2">
        <v>43381</v>
      </c>
      <c r="AH1094" s="2" t="s">
        <v>0</v>
      </c>
    </row>
    <row r="1095" spans="1:34" x14ac:dyDescent="0.25">
      <c r="A1095" s="1" t="s">
        <v>632</v>
      </c>
      <c r="B1095" s="1" t="str">
        <f>VLOOKUP($A1095,'[2]Protocol Search'!$A:$K,5,FALSE)</f>
        <v>ABANDONED</v>
      </c>
      <c r="C1095" s="1" t="str">
        <f>VLOOKUP($A1095,'[2]Protocol Search'!$A:$K,9,FALSE)</f>
        <v>Industry</v>
      </c>
      <c r="D1095" s="1" t="str">
        <f>VLOOKUP($A1095,'[2]Protocol Search'!$A:$K,7,FALSE)</f>
        <v>Pfizer, Inc.</v>
      </c>
      <c r="E1095" s="1" t="str">
        <f>VLOOKUP($A1095,'[2]Protocol Search'!$A:$K,3,FALSE)</f>
        <v>Pediatrics-Neonatal/Perinatal</v>
      </c>
      <c r="F1095" s="1" t="str">
        <f>VLOOKUP($A1095,'[2]Protocol Search'!$A:$K,4,FALSE)</f>
        <v>Schumacher, Robert</v>
      </c>
      <c r="G1095" s="1" t="str">
        <f>VLOOKUP($A1095,'[2]Protocol Search'!$A:$K,10,FALSE)</f>
        <v>CTSU - Childrens</v>
      </c>
      <c r="H1095" s="2">
        <v>43381</v>
      </c>
      <c r="AH1095" s="2" t="s">
        <v>0</v>
      </c>
    </row>
    <row r="1096" spans="1:34" x14ac:dyDescent="0.25">
      <c r="A1096" s="1" t="s">
        <v>631</v>
      </c>
      <c r="B1096" s="1" t="str">
        <f>VLOOKUP($A1096,'[2]Protocol Search'!$A:$K,5,FALSE)</f>
        <v>ABANDONED</v>
      </c>
      <c r="C1096" s="1" t="str">
        <f>VLOOKUP($A1096,'[2]Protocol Search'!$A:$K,9,FALSE)</f>
        <v>Industry</v>
      </c>
      <c r="D1096" s="1" t="str">
        <f>VLOOKUP($A1096,'[2]Protocol Search'!$A:$K,7,FALSE)</f>
        <v>National Institute of Neurological Disorders and Stroke (NINDS)</v>
      </c>
      <c r="E1096" s="1" t="str">
        <f>VLOOKUP($A1096,'[2]Protocol Search'!$A:$K,3,FALSE)</f>
        <v>Neurology</v>
      </c>
      <c r="F1096" s="1" t="str">
        <f>VLOOKUP($A1096,'[2]Protocol Search'!$A:$K,4,FALSE)</f>
        <v>Wyant, Kara</v>
      </c>
      <c r="G1096" s="1" t="str">
        <f>VLOOKUP($A1096,'[2]Protocol Search'!$A:$K,10,FALSE)</f>
        <v>CTSU - Neurosciences and Sensory</v>
      </c>
      <c r="H1096" s="2">
        <v>43383</v>
      </c>
    </row>
    <row r="1097" spans="1:34" x14ac:dyDescent="0.25">
      <c r="A1097" s="1" t="s">
        <v>630</v>
      </c>
      <c r="B1097" s="1" t="str">
        <f>VLOOKUP($A1097,'[2]Protocol Search'!$A:$K,5,FALSE)</f>
        <v>ABANDONED</v>
      </c>
      <c r="C1097" s="1" t="str">
        <f>VLOOKUP($A1097,'[2]Protocol Search'!$A:$K,9,FALSE)</f>
        <v>Industry</v>
      </c>
      <c r="D1097" s="1" t="str">
        <f>VLOOKUP($A1097,'[2]Protocol Search'!$A:$K,7,FALSE)</f>
        <v>Cepheid</v>
      </c>
      <c r="E1097" s="1" t="str">
        <f>VLOOKUP($A1097,'[2]Protocol Search'!$A:$K,3,FALSE)</f>
        <v>Int Med-Gastroenterology</v>
      </c>
      <c r="F1097" s="1" t="str">
        <f>VLOOKUP($A1097,'[2]Protocol Search'!$A:$K,4,FALSE)</f>
        <v>Higgins, Peter</v>
      </c>
      <c r="G1097" s="1" t="str">
        <f>VLOOKUP($A1097,'[2]Protocol Search'!$A:$K,10,FALSE)</f>
        <v>CTSU - Ambulatory and Chronic Disease</v>
      </c>
      <c r="H1097" s="2">
        <v>43384</v>
      </c>
    </row>
    <row r="1098" spans="1:34" x14ac:dyDescent="0.25">
      <c r="A1098" s="1" t="s">
        <v>629</v>
      </c>
      <c r="B1098" s="1" t="str">
        <f>VLOOKUP($A1098,'[2]Protocol Search'!$A:$K,5,FALSE)</f>
        <v>ABANDONED</v>
      </c>
      <c r="C1098" s="1" t="str">
        <f>VLOOKUP($A1098,'[2]Protocol Search'!$A:$K,9,FALSE)</f>
        <v>Industry</v>
      </c>
      <c r="D1098" s="1" t="str">
        <f>VLOOKUP($A1098,'[2]Protocol Search'!$A:$K,7,FALSE)</f>
        <v>Parexel International, LLC</v>
      </c>
      <c r="E1098" s="1" t="str">
        <f>VLOOKUP($A1098,'[2]Protocol Search'!$A:$K,3,FALSE)</f>
        <v>Pediatrics-Neurology</v>
      </c>
      <c r="F1098" s="1" t="str">
        <f>VLOOKUP($A1098,'[2]Protocol Search'!$A:$K,4,FALSE)</f>
        <v>Neil, Erin</v>
      </c>
      <c r="G1098" s="1" t="str">
        <f>VLOOKUP($A1098,'[2]Protocol Search'!$A:$K,10,FALSE)</f>
        <v>CTSU - Childrens</v>
      </c>
      <c r="H1098" s="2">
        <v>43388</v>
      </c>
    </row>
    <row r="1099" spans="1:34" x14ac:dyDescent="0.25">
      <c r="A1099" s="1" t="s">
        <v>628</v>
      </c>
      <c r="B1099" s="1" t="str">
        <f>VLOOKUP($A1099,'[2]Protocol Search'!$A:$K,5,FALSE)</f>
        <v>ABANDONED</v>
      </c>
      <c r="C1099" s="1" t="str">
        <f>VLOOKUP($A1099,'[2]Protocol Search'!$A:$K,9,FALSE)</f>
        <v>Industry</v>
      </c>
      <c r="D1099" s="1" t="str">
        <f>VLOOKUP($A1099,'[2]Protocol Search'!$A:$K,7,FALSE)</f>
        <v>Ergomed</v>
      </c>
      <c r="E1099" s="1" t="str">
        <f>VLOOKUP($A1099,'[2]Protocol Search'!$A:$K,3,FALSE)</f>
        <v>Int Med-Hematology/Oncology</v>
      </c>
      <c r="F1099" s="1" t="str">
        <f>VLOOKUP($A1099,'[2]Protocol Search'!$A:$K,4,FALSE)</f>
        <v>Ahmed, Asra</v>
      </c>
      <c r="G1099" s="1" t="str">
        <f>VLOOKUP($A1099,'[2]Protocol Search'!$A:$K,10,FALSE)</f>
        <v>CTSU - Heart, Vessel, Blood</v>
      </c>
      <c r="H1099" s="2">
        <v>43391</v>
      </c>
      <c r="AH1099" s="2">
        <v>43483</v>
      </c>
    </row>
    <row r="1100" spans="1:34" x14ac:dyDescent="0.25">
      <c r="A1100" s="1" t="s">
        <v>627</v>
      </c>
      <c r="B1100" s="1" t="str">
        <f>VLOOKUP($A1100,'[2]Protocol Search'!$A:$K,5,FALSE)</f>
        <v>ABANDONED</v>
      </c>
      <c r="C1100" s="1" t="str">
        <f>VLOOKUP($A1100,'[2]Protocol Search'!$A:$K,9,FALSE)</f>
        <v>Industry</v>
      </c>
      <c r="D1100" s="1" t="str">
        <f>VLOOKUP($A1100,'[2]Protocol Search'!$A:$K,7,FALSE)</f>
        <v>Pfizer</v>
      </c>
      <c r="E1100" s="1" t="str">
        <f>VLOOKUP($A1100,'[2]Protocol Search'!$A:$K,3,FALSE)</f>
        <v>Int Med-Rheumatology</v>
      </c>
      <c r="F1100" s="1" t="str">
        <f>VLOOKUP($A1100,'[2]Protocol Search'!$A:$K,4,FALSE)</f>
        <v>Cagnoli, Patricia</v>
      </c>
      <c r="G1100" s="1" t="str">
        <f>VLOOKUP($A1100,'[2]Protocol Search'!$A:$K,10,FALSE)</f>
        <v>CTSU - Ambulatory and Chronic Disease</v>
      </c>
    </row>
    <row r="1101" spans="1:34" x14ac:dyDescent="0.25">
      <c r="A1101" s="1" t="s">
        <v>626</v>
      </c>
      <c r="B1101" s="1" t="str">
        <f>VLOOKUP($A1101,'[2]Protocol Search'!$A:$K,5,FALSE)</f>
        <v>ABANDONED</v>
      </c>
      <c r="C1101" s="1" t="str">
        <f>VLOOKUP($A1101,'[2]Protocol Search'!$A:$K,9,FALSE)</f>
        <v>Industry</v>
      </c>
      <c r="D1101" s="1" t="str">
        <f>VLOOKUP($A1101,'[2]Protocol Search'!$A:$K,7,FALSE)</f>
        <v>AbbVie Inc</v>
      </c>
      <c r="E1101" s="1" t="str">
        <f>VLOOKUP($A1101,'[2]Protocol Search'!$A:$K,3,FALSE)</f>
        <v>Int Med-Rheumatology</v>
      </c>
      <c r="F1101" s="1" t="str">
        <f>VLOOKUP($A1101,'[2]Protocol Search'!$A:$K,4,FALSE)</f>
        <v>Schiopu, Elena</v>
      </c>
      <c r="G1101" s="1" t="str">
        <f>VLOOKUP($A1101,'[2]Protocol Search'!$A:$K,10,FALSE)</f>
        <v>CTSU - Ambulatory and Chronic Disease</v>
      </c>
      <c r="H1101" s="2">
        <v>43396</v>
      </c>
      <c r="U1101" s="2">
        <v>43552</v>
      </c>
      <c r="AH1101" s="2">
        <v>43431</v>
      </c>
    </row>
    <row r="1102" spans="1:34" x14ac:dyDescent="0.25">
      <c r="A1102" s="1" t="s">
        <v>625</v>
      </c>
      <c r="B1102" s="1" t="str">
        <f>VLOOKUP($A1102,'[2]Protocol Search'!$A:$K,5,FALSE)</f>
        <v>ABANDONED</v>
      </c>
      <c r="C1102" s="1" t="str">
        <f>VLOOKUP($A1102,'[2]Protocol Search'!$A:$K,9,FALSE)</f>
        <v>Externally Peer-Reviewed</v>
      </c>
      <c r="D1102" s="1" t="str">
        <f>VLOOKUP($A1102,'[2]Protocol Search'!$A:$K,7,FALSE)</f>
        <v>Defense, Department of-Navy, Department of the</v>
      </c>
      <c r="E1102" s="1" t="str">
        <f>VLOOKUP($A1102,'[2]Protocol Search'!$A:$K,3,FALSE)</f>
        <v>Surgery-Plastic Surgery</v>
      </c>
      <c r="F1102" s="1" t="str">
        <f>VLOOKUP($A1102,'[2]Protocol Search'!$A:$K,4,FALSE)</f>
        <v>Cederna, Paul</v>
      </c>
      <c r="G1102" s="1" t="str">
        <f>VLOOKUP($A1102,'[2]Protocol Search'!$A:$K,10,FALSE)</f>
        <v>CTSU - Neurosciences and Sensory</v>
      </c>
      <c r="H1102" s="2">
        <v>43396</v>
      </c>
      <c r="U1102" s="2" t="s">
        <v>0</v>
      </c>
      <c r="AH1102" s="2" t="s">
        <v>0</v>
      </c>
    </row>
    <row r="1103" spans="1:34" x14ac:dyDescent="0.25">
      <c r="A1103" s="1" t="s">
        <v>624</v>
      </c>
      <c r="B1103" s="1" t="str">
        <f>VLOOKUP($A1103,'[2]Protocol Search'!$A:$K,5,FALSE)</f>
        <v>ABANDONED</v>
      </c>
      <c r="C1103" s="1" t="str">
        <f>VLOOKUP($A1103,'[2]Protocol Search'!$A:$K,9,FALSE)</f>
        <v>Industry</v>
      </c>
      <c r="D1103" s="1" t="str">
        <f>VLOOKUP($A1103,'[2]Protocol Search'!$A:$K,7,FALSE)</f>
        <v>United Therapeutics Corp</v>
      </c>
      <c r="E1103" s="1" t="str">
        <f>VLOOKUP($A1103,'[2]Protocol Search'!$A:$K,3,FALSE)</f>
        <v>Int Med-Cardiology</v>
      </c>
      <c r="F1103" s="1" t="str">
        <f>VLOOKUP($A1103,'[2]Protocol Search'!$A:$K,4,FALSE)</f>
        <v>McLaughlin, Vallerie</v>
      </c>
      <c r="G1103" s="1" t="str">
        <f>VLOOKUP($A1103,'[2]Protocol Search'!$A:$K,10,FALSE)</f>
        <v>CTSU - Heart, Vessel, Blood</v>
      </c>
      <c r="H1103" s="2">
        <v>43397</v>
      </c>
      <c r="AH1103" s="2" t="s">
        <v>0</v>
      </c>
    </row>
    <row r="1104" spans="1:34" x14ac:dyDescent="0.25">
      <c r="A1104" s="1" t="s">
        <v>623</v>
      </c>
      <c r="B1104" s="1" t="str">
        <f>VLOOKUP($A1104,'[2]Protocol Search'!$A:$K,5,FALSE)</f>
        <v>ABANDONED</v>
      </c>
      <c r="C1104" s="1" t="str">
        <f>VLOOKUP($A1104,'[2]Protocol Search'!$A:$K,9,FALSE)</f>
        <v/>
      </c>
      <c r="D1104" s="1" t="str">
        <f>VLOOKUP($A1104,'[2]Protocol Search'!$A:$K,7,FALSE)</f>
        <v/>
      </c>
      <c r="E1104" s="1" t="str">
        <f>VLOOKUP($A1104,'[2]Protocol Search'!$A:$K,3,FALSE)</f>
        <v>Neurosurgery</v>
      </c>
      <c r="F1104" s="1" t="str">
        <f>VLOOKUP($A1104,'[2]Protocol Search'!$A:$K,4,FALSE)</f>
        <v>Williamson, Craig</v>
      </c>
      <c r="G1104" s="1" t="str">
        <f>VLOOKUP($A1104,'[2]Protocol Search'!$A:$K,10,FALSE)</f>
        <v>CTSU - Neurosciences and Sensory</v>
      </c>
      <c r="H1104" s="2">
        <v>43397</v>
      </c>
      <c r="I1104" s="2" t="s">
        <v>0</v>
      </c>
      <c r="K1104" s="2" t="s">
        <v>0</v>
      </c>
      <c r="N1104" s="2" t="s">
        <v>0</v>
      </c>
      <c r="O1104" s="2" t="s">
        <v>0</v>
      </c>
      <c r="P1104" s="2" t="s">
        <v>0</v>
      </c>
      <c r="Q1104" s="2" t="s">
        <v>0</v>
      </c>
      <c r="R1104" s="2" t="s">
        <v>0</v>
      </c>
      <c r="S1104" s="2" t="s">
        <v>0</v>
      </c>
      <c r="T1104" s="2" t="s">
        <v>0</v>
      </c>
      <c r="U1104" s="2" t="s">
        <v>0</v>
      </c>
      <c r="V1104" s="2" t="s">
        <v>0</v>
      </c>
      <c r="W1104" s="2" t="s">
        <v>0</v>
      </c>
      <c r="X1104" s="2" t="s">
        <v>0</v>
      </c>
      <c r="Y1104" s="2" t="s">
        <v>0</v>
      </c>
      <c r="Z1104" s="2" t="s">
        <v>0</v>
      </c>
      <c r="AB1104" s="2" t="s">
        <v>0</v>
      </c>
      <c r="AC1104" s="2" t="s">
        <v>0</v>
      </c>
      <c r="AD1104" s="2" t="s">
        <v>0</v>
      </c>
      <c r="AF1104" s="2" t="s">
        <v>0</v>
      </c>
      <c r="AG1104" s="2" t="s">
        <v>0</v>
      </c>
      <c r="AH1104" s="2">
        <v>43420</v>
      </c>
    </row>
    <row r="1105" spans="1:34" x14ac:dyDescent="0.25">
      <c r="A1105" s="1" t="s">
        <v>622</v>
      </c>
      <c r="B1105" s="1" t="str">
        <f>VLOOKUP($A1105,'[2]Protocol Search'!$A:$K,5,FALSE)</f>
        <v>ABANDONED</v>
      </c>
      <c r="C1105" s="1" t="str">
        <f>VLOOKUP($A1105,'[2]Protocol Search'!$A:$K,9,FALSE)</f>
        <v>Industry</v>
      </c>
      <c r="D1105" s="1" t="str">
        <f>VLOOKUP($A1105,'[2]Protocol Search'!$A:$K,7,FALSE)</f>
        <v>Sanofi</v>
      </c>
      <c r="E1105" s="1" t="str">
        <f>VLOOKUP($A1105,'[2]Protocol Search'!$A:$K,3,FALSE)</f>
        <v>Int Med-Pulmonary/Critical Care</v>
      </c>
      <c r="F1105" s="1" t="str">
        <f>VLOOKUP($A1105,'[2]Protocol Search'!$A:$K,4,FALSE)</f>
        <v>Flaherty, Kevin</v>
      </c>
      <c r="G1105" s="1" t="str">
        <f>VLOOKUP($A1105,'[2]Protocol Search'!$A:$K,10,FALSE)</f>
        <v>CTSU - Ambulatory and Chronic Disease</v>
      </c>
      <c r="H1105" s="2">
        <v>42858</v>
      </c>
    </row>
    <row r="1106" spans="1:34" x14ac:dyDescent="0.25">
      <c r="A1106" s="1" t="s">
        <v>621</v>
      </c>
      <c r="B1106" s="1" t="str">
        <f>VLOOKUP($A1106,'[2]Protocol Search'!$A:$K,5,FALSE)</f>
        <v>ABANDONED</v>
      </c>
      <c r="C1106" s="1" t="str">
        <f>VLOOKUP($A1106,'[2]Protocol Search'!$A:$K,9,FALSE)</f>
        <v>Industry</v>
      </c>
      <c r="D1106" s="1" t="str">
        <f>VLOOKUP($A1106,'[2]Protocol Search'!$A:$K,7,FALSE)</f>
        <v>Biogen Idec, Inc.</v>
      </c>
      <c r="E1106" s="1" t="str">
        <f>VLOOKUP($A1106,'[2]Protocol Search'!$A:$K,3,FALSE)</f>
        <v>Psychiatry</v>
      </c>
      <c r="F1106" s="1" t="str">
        <f>VLOOKUP($A1106,'[2]Protocol Search'!$A:$K,4,FALSE)</f>
        <v>Taylor, Stephan</v>
      </c>
      <c r="G1106" s="1" t="str">
        <f>VLOOKUP($A1106,'[2]Protocol Search'!$A:$K,10,FALSE)</f>
        <v>CTSU - Behavior, Function, and Pain</v>
      </c>
      <c r="H1106" s="2">
        <v>43397</v>
      </c>
      <c r="I1106" s="2" t="s">
        <v>0</v>
      </c>
      <c r="K1106" s="2" t="s">
        <v>0</v>
      </c>
      <c r="N1106" s="2" t="s">
        <v>0</v>
      </c>
      <c r="O1106" s="2" t="s">
        <v>0</v>
      </c>
      <c r="P1106" s="2" t="s">
        <v>0</v>
      </c>
      <c r="Q1106" s="2" t="s">
        <v>0</v>
      </c>
      <c r="R1106" s="2" t="s">
        <v>0</v>
      </c>
      <c r="S1106" s="2" t="s">
        <v>0</v>
      </c>
      <c r="T1106" s="2" t="s">
        <v>0</v>
      </c>
      <c r="U1106" s="2" t="s">
        <v>0</v>
      </c>
      <c r="V1106" s="2" t="s">
        <v>0</v>
      </c>
      <c r="W1106" s="2" t="s">
        <v>0</v>
      </c>
      <c r="X1106" s="2" t="s">
        <v>0</v>
      </c>
      <c r="Y1106" s="2" t="s">
        <v>0</v>
      </c>
      <c r="Z1106" s="2" t="s">
        <v>0</v>
      </c>
      <c r="AB1106" s="2" t="s">
        <v>0</v>
      </c>
      <c r="AC1106" s="2" t="s">
        <v>0</v>
      </c>
      <c r="AD1106" s="2" t="s">
        <v>0</v>
      </c>
      <c r="AF1106" s="2" t="s">
        <v>0</v>
      </c>
      <c r="AG1106" s="2" t="s">
        <v>0</v>
      </c>
      <c r="AH1106" s="2" t="s">
        <v>0</v>
      </c>
    </row>
    <row r="1107" spans="1:34" x14ac:dyDescent="0.25">
      <c r="A1107" s="1" t="s">
        <v>620</v>
      </c>
      <c r="B1107" s="1" t="str">
        <f>VLOOKUP($A1107,'[2]Protocol Search'!$A:$K,5,FALSE)</f>
        <v>ABANDONED</v>
      </c>
      <c r="C1107" s="1" t="str">
        <f>VLOOKUP($A1107,'[2]Protocol Search'!$A:$K,9,FALSE)</f>
        <v>Industry</v>
      </c>
      <c r="D1107" s="1" t="str">
        <f>VLOOKUP($A1107,'[2]Protocol Search'!$A:$K,7,FALSE)</f>
        <v>Tilray Inc</v>
      </c>
      <c r="E1107" s="1" t="str">
        <f>VLOOKUP($A1107,'[2]Protocol Search'!$A:$K,3,FALSE)</f>
        <v>Anesthesiology</v>
      </c>
      <c r="F1107" s="1" t="str">
        <f>VLOOKUP($A1107,'[2]Protocol Search'!$A:$K,4,FALSE)</f>
        <v>Boehnke, Kevin</v>
      </c>
      <c r="G1107" s="1" t="str">
        <f>VLOOKUP($A1107,'[2]Protocol Search'!$A:$K,10,FALSE)</f>
        <v>CTSU - Behavior, Function, and Pain</v>
      </c>
      <c r="H1107" s="2">
        <v>43397</v>
      </c>
      <c r="AH1107" s="2">
        <v>43431</v>
      </c>
    </row>
    <row r="1108" spans="1:34" x14ac:dyDescent="0.25">
      <c r="A1108" s="1" t="s">
        <v>619</v>
      </c>
      <c r="B1108" s="1" t="str">
        <f>VLOOKUP($A1108,'[2]Protocol Search'!$A:$K,5,FALSE)</f>
        <v>ABANDONED</v>
      </c>
      <c r="C1108" s="1" t="str">
        <f>VLOOKUP($A1108,'[2]Protocol Search'!$A:$K,9,FALSE)</f>
        <v>Industry</v>
      </c>
      <c r="D1108" s="1" t="str">
        <f>VLOOKUP($A1108,'[2]Protocol Search'!$A:$K,7,FALSE)</f>
        <v>Vanguard Research Group</v>
      </c>
      <c r="E1108" s="1" t="str">
        <f>VLOOKUP($A1108,'[2]Protocol Search'!$A:$K,3,FALSE)</f>
        <v>Psychiatry</v>
      </c>
      <c r="F1108" s="1" t="str">
        <f>VLOOKUP($A1108,'[2]Protocol Search'!$A:$K,4,FALSE)</f>
        <v>Taylor, Stephan</v>
      </c>
      <c r="G1108" s="1" t="str">
        <f>VLOOKUP($A1108,'[2]Protocol Search'!$A:$K,10,FALSE)</f>
        <v>CTSU - Behavior, Function, and Pain</v>
      </c>
      <c r="H1108" s="2">
        <v>43399</v>
      </c>
      <c r="AH1108" s="2">
        <v>43410</v>
      </c>
    </row>
    <row r="1109" spans="1:34" x14ac:dyDescent="0.25">
      <c r="A1109" s="1" t="s">
        <v>618</v>
      </c>
      <c r="B1109" s="1" t="str">
        <f>VLOOKUP($A1109,'[2]Protocol Search'!$A:$K,5,FALSE)</f>
        <v>ABANDONED</v>
      </c>
      <c r="C1109" s="1" t="str">
        <f>VLOOKUP($A1109,'[2]Protocol Search'!$A:$K,9,FALSE)</f>
        <v>Industry</v>
      </c>
      <c r="D1109" s="1" t="str">
        <f>VLOOKUP($A1109,'[2]Protocol Search'!$A:$K,7,FALSE)</f>
        <v>Jazz Pharmaceuticals</v>
      </c>
      <c r="E1109" s="1" t="str">
        <f>VLOOKUP($A1109,'[2]Protocol Search'!$A:$K,3,FALSE)</f>
        <v>Neurology</v>
      </c>
      <c r="F1109" s="1" t="str">
        <f>VLOOKUP($A1109,'[2]Protocol Search'!$A:$K,4,FALSE)</f>
        <v>Dunn, Abbey</v>
      </c>
      <c r="G1109" s="1" t="str">
        <f>VLOOKUP($A1109,'[2]Protocol Search'!$A:$K,10,FALSE)</f>
        <v>CTSU - Neurosciences and Sensory</v>
      </c>
      <c r="H1109" s="2">
        <v>43404</v>
      </c>
      <c r="AH1109" s="2">
        <v>43472</v>
      </c>
    </row>
    <row r="1110" spans="1:34" x14ac:dyDescent="0.25">
      <c r="A1110" s="1" t="s">
        <v>617</v>
      </c>
      <c r="B1110" s="1" t="str">
        <f>VLOOKUP($A1110,'[2]Protocol Search'!$A:$K,5,FALSE)</f>
        <v>ABANDONED</v>
      </c>
      <c r="C1110" s="1" t="str">
        <f>VLOOKUP($A1110,'[2]Protocol Search'!$A:$K,9,FALSE)</f>
        <v/>
      </c>
      <c r="D1110" s="1" t="str">
        <f>VLOOKUP($A1110,'[2]Protocol Search'!$A:$K,7,FALSE)</f>
        <v/>
      </c>
      <c r="E1110" s="1" t="str">
        <f>VLOOKUP($A1110,'[2]Protocol Search'!$A:$K,3,FALSE)</f>
        <v>Neurology</v>
      </c>
      <c r="F1110" s="1" t="str">
        <f>VLOOKUP($A1110,'[2]Protocol Search'!$A:$K,4,FALSE)</f>
        <v>Goutman, Stephen</v>
      </c>
      <c r="G1110" s="1" t="str">
        <f>VLOOKUP($A1110,'[2]Protocol Search'!$A:$K,10,FALSE)</f>
        <v>CTSU - Neurosciences and Sensory</v>
      </c>
      <c r="H1110" s="2">
        <v>43405</v>
      </c>
    </row>
    <row r="1111" spans="1:34" x14ac:dyDescent="0.25">
      <c r="A1111" s="1" t="s">
        <v>616</v>
      </c>
      <c r="B1111" s="1" t="str">
        <f>VLOOKUP($A1111,'[2]Protocol Search'!$A:$K,5,FALSE)</f>
        <v>ABANDONED</v>
      </c>
      <c r="C1111" s="1" t="str">
        <f>VLOOKUP($A1111,'[2]Protocol Search'!$A:$K,9,FALSE)</f>
        <v/>
      </c>
      <c r="D1111" s="1" t="str">
        <f>VLOOKUP($A1111,'[2]Protocol Search'!$A:$K,7,FALSE)</f>
        <v/>
      </c>
      <c r="E1111" s="1" t="str">
        <f>VLOOKUP($A1111,'[2]Protocol Search'!$A:$K,3,FALSE)</f>
        <v>Neurology</v>
      </c>
      <c r="F1111" s="1" t="str">
        <f>VLOOKUP($A1111,'[2]Protocol Search'!$A:$K,4,FALSE)</f>
        <v>Dunn, Abbey</v>
      </c>
      <c r="G1111" s="1" t="str">
        <f>VLOOKUP($A1111,'[2]Protocol Search'!$A:$K,10,FALSE)</f>
        <v>CTSU - Neurosciences and Sensory</v>
      </c>
      <c r="H1111" s="2">
        <v>43409</v>
      </c>
    </row>
    <row r="1112" spans="1:34" x14ac:dyDescent="0.25">
      <c r="A1112" s="1" t="s">
        <v>615</v>
      </c>
      <c r="B1112" s="1" t="str">
        <f>VLOOKUP($A1112,'[2]Protocol Search'!$A:$K,5,FALSE)</f>
        <v>ABANDONED</v>
      </c>
      <c r="C1112" s="1" t="str">
        <f>VLOOKUP($A1112,'[2]Protocol Search'!$A:$K,9,FALSE)</f>
        <v>Industry</v>
      </c>
      <c r="D1112" s="1" t="str">
        <f>VLOOKUP($A1112,'[2]Protocol Search'!$A:$K,7,FALSE)</f>
        <v>Medimmune, Inc.</v>
      </c>
      <c r="E1112" s="1" t="str">
        <f>VLOOKUP($A1112,'[2]Protocol Search'!$A:$K,3,FALSE)</f>
        <v>Pediatrics-Neonatal/Perinatal</v>
      </c>
      <c r="F1112" s="1" t="str">
        <f>VLOOKUP($A1112,'[2]Protocol Search'!$A:$K,4,FALSE)</f>
        <v>Bermick, Jennifer</v>
      </c>
      <c r="G1112" s="1" t="str">
        <f>VLOOKUP($A1112,'[2]Protocol Search'!$A:$K,10,FALSE)</f>
        <v>CTSU - Childrens</v>
      </c>
      <c r="H1112" s="2">
        <v>43411</v>
      </c>
      <c r="AH1112" s="2" t="s">
        <v>0</v>
      </c>
    </row>
    <row r="1113" spans="1:34" x14ac:dyDescent="0.25">
      <c r="A1113" s="1" t="s">
        <v>614</v>
      </c>
      <c r="B1113" s="1" t="str">
        <f>VLOOKUP($A1113,'[2]Protocol Search'!$A:$K,5,FALSE)</f>
        <v>ABANDONED</v>
      </c>
      <c r="C1113" s="1" t="str">
        <f>VLOOKUP($A1113,'[2]Protocol Search'!$A:$K,9,FALSE)</f>
        <v>Externally Peer-Reviewed</v>
      </c>
      <c r="D1113" s="1" t="str">
        <f>VLOOKUP($A1113,'[2]Protocol Search'!$A:$K,7,FALSE)</f>
        <v>DHHS - National Institutes of Health</v>
      </c>
      <c r="E1113" s="1" t="str">
        <f>VLOOKUP($A1113,'[2]Protocol Search'!$A:$K,3,FALSE)</f>
        <v>Obstetrics/Gynecology</v>
      </c>
      <c r="F1113" s="1" t="str">
        <f>VLOOKUP($A1113,'[2]Protocol Search'!$A:$K,4,FALSE)</f>
        <v>Marsh, Erica</v>
      </c>
      <c r="G1113" s="1" t="str">
        <f>VLOOKUP($A1113,'[2]Protocol Search'!$A:$K,10,FALSE)</f>
        <v>CTSU - Ambulatory and Chronic Disease</v>
      </c>
      <c r="H1113" s="2">
        <v>43411</v>
      </c>
      <c r="X1113" s="2">
        <v>43483</v>
      </c>
      <c r="AF1113" s="2">
        <v>43411</v>
      </c>
      <c r="AG1113" s="2">
        <v>43413</v>
      </c>
      <c r="AH1113" s="2" t="s">
        <v>0</v>
      </c>
    </row>
    <row r="1114" spans="1:34" x14ac:dyDescent="0.25">
      <c r="A1114" s="1" t="s">
        <v>613</v>
      </c>
      <c r="B1114" s="1" t="str">
        <f>VLOOKUP($A1114,'[2]Protocol Search'!$A:$K,5,FALSE)</f>
        <v>ABANDONED</v>
      </c>
      <c r="C1114" s="1" t="str">
        <f>VLOOKUP($A1114,'[2]Protocol Search'!$A:$K,9,FALSE)</f>
        <v>Externally Peer-Reviewed</v>
      </c>
      <c r="D1114" s="1" t="str">
        <f>VLOOKUP($A1114,'[2]Protocol Search'!$A:$K,7,FALSE)</f>
        <v>DHHS - National Institutes of Health</v>
      </c>
      <c r="E1114" s="1" t="str">
        <f>VLOOKUP($A1114,'[2]Protocol Search'!$A:$K,3,FALSE)</f>
        <v>Int Med-General Medicine</v>
      </c>
      <c r="F1114" s="1" t="str">
        <f>VLOOKUP($A1114,'[2]Protocol Search'!$A:$K,4,FALSE)</f>
        <v>Griauzde, Dina</v>
      </c>
      <c r="G1114" s="1" t="str">
        <f>VLOOKUP($A1114,'[2]Protocol Search'!$A:$K,10,FALSE)</f>
        <v>CTSU - Ambulatory and Chronic Disease</v>
      </c>
      <c r="H1114" s="2">
        <v>43413</v>
      </c>
      <c r="W1114" s="2">
        <v>43425</v>
      </c>
      <c r="AD1114" s="2">
        <v>43424</v>
      </c>
      <c r="AF1114" s="2">
        <v>43413</v>
      </c>
      <c r="AG1114" s="2">
        <v>43419</v>
      </c>
      <c r="AH1114" s="2" t="s">
        <v>0</v>
      </c>
    </row>
    <row r="1115" spans="1:34" x14ac:dyDescent="0.25">
      <c r="A1115" s="1" t="s">
        <v>612</v>
      </c>
      <c r="B1115" s="1" t="str">
        <f>VLOOKUP($A1115,'[2]Protocol Search'!$A:$K,5,FALSE)</f>
        <v>ABANDONED</v>
      </c>
      <c r="C1115" s="1" t="str">
        <f>VLOOKUP($A1115,'[2]Protocol Search'!$A:$K,9,FALSE)</f>
        <v>National</v>
      </c>
      <c r="D1115" s="1" t="str">
        <f>VLOOKUP($A1115,'[2]Protocol Search'!$A:$K,7,FALSE)</f>
        <v>University of Michigan</v>
      </c>
      <c r="E1115" s="1" t="str">
        <f>VLOOKUP($A1115,'[2]Protocol Search'!$A:$K,3,FALSE)</f>
        <v>Int Med-Cardiology</v>
      </c>
      <c r="F1115" s="1" t="str">
        <f>VLOOKUP($A1115,'[2]Protocol Search'!$A:$K,4,FALSE)</f>
        <v>Ghannam, Michael</v>
      </c>
      <c r="G1115" s="1" t="str">
        <f>VLOOKUP($A1115,'[2]Protocol Search'!$A:$K,10,FALSE)</f>
        <v>CTSU - Heart, Vessel, Blood</v>
      </c>
      <c r="H1115" s="2">
        <v>43417</v>
      </c>
      <c r="AH1115" s="2" t="s">
        <v>0</v>
      </c>
    </row>
    <row r="1116" spans="1:34" x14ac:dyDescent="0.25">
      <c r="A1116" s="1" t="s">
        <v>611</v>
      </c>
      <c r="B1116" s="1" t="str">
        <f>VLOOKUP($A1116,'[2]Protocol Search'!$A:$K,5,FALSE)</f>
        <v>ABANDONED</v>
      </c>
      <c r="C1116" s="1" t="str">
        <f>VLOOKUP($A1116,'[2]Protocol Search'!$A:$K,9,FALSE)</f>
        <v>Industry</v>
      </c>
      <c r="D1116" s="1" t="str">
        <f>VLOOKUP($A1116,'[2]Protocol Search'!$A:$K,7,FALSE)</f>
        <v>Novartis</v>
      </c>
      <c r="E1116" s="1" t="str">
        <f>VLOOKUP($A1116,'[2]Protocol Search'!$A:$K,3,FALSE)</f>
        <v>Int Med-Rheumatology</v>
      </c>
      <c r="F1116" s="1" t="str">
        <f>VLOOKUP($A1116,'[2]Protocol Search'!$A:$K,4,FALSE)</f>
        <v>Schiopu, Elena</v>
      </c>
      <c r="G1116" s="1" t="str">
        <f>VLOOKUP($A1116,'[2]Protocol Search'!$A:$K,10,FALSE)</f>
        <v>CTSU - Ambulatory and Chronic Disease</v>
      </c>
      <c r="H1116" s="2">
        <v>43419</v>
      </c>
      <c r="AH1116" s="2">
        <v>43430</v>
      </c>
    </row>
    <row r="1117" spans="1:34" x14ac:dyDescent="0.25">
      <c r="A1117" s="1" t="s">
        <v>610</v>
      </c>
      <c r="B1117" s="1" t="str">
        <f>VLOOKUP($A1117,'[2]Protocol Search'!$A:$K,5,FALSE)</f>
        <v>ABANDONED</v>
      </c>
      <c r="C1117" s="1" t="str">
        <f>VLOOKUP($A1117,'[2]Protocol Search'!$A:$K,9,FALSE)</f>
        <v>Industry</v>
      </c>
      <c r="D1117" s="1" t="str">
        <f>VLOOKUP($A1117,'[2]Protocol Search'!$A:$K,7,FALSE)</f>
        <v>Partners in Health and Wellbeing, LLC</v>
      </c>
      <c r="E1117" s="1" t="str">
        <f>VLOOKUP($A1117,'[2]Protocol Search'!$A:$K,3,FALSE)</f>
        <v>Anesthesiology</v>
      </c>
      <c r="F1117" s="1" t="str">
        <f>VLOOKUP($A1117,'[2]Protocol Search'!$A:$K,4,FALSE)</f>
        <v>Boehnke, Kevin</v>
      </c>
      <c r="G1117" s="1" t="str">
        <f>VLOOKUP($A1117,'[2]Protocol Search'!$A:$K,10,FALSE)</f>
        <v>CTSU - Behavior, Function, and Pain</v>
      </c>
      <c r="H1117" s="2">
        <v>43430</v>
      </c>
      <c r="AH1117" s="2">
        <v>43549</v>
      </c>
    </row>
    <row r="1118" spans="1:34" x14ac:dyDescent="0.25">
      <c r="A1118" s="1" t="s">
        <v>609</v>
      </c>
      <c r="B1118" s="1" t="str">
        <f>VLOOKUP($A1118,'[2]Protocol Search'!$A:$K,5,FALSE)</f>
        <v>ABANDONED</v>
      </c>
      <c r="C1118" s="1" t="str">
        <f>VLOOKUP($A1118,'[2]Protocol Search'!$A:$K,9,FALSE)</f>
        <v>Externally Peer-Reviewed</v>
      </c>
      <c r="D1118" s="1" t="str">
        <f>VLOOKUP($A1118,'[2]Protocol Search'!$A:$K,7,FALSE)</f>
        <v>NIH-NIDDK  - National Institutes of Health   Subcontracts</v>
      </c>
      <c r="E1118" s="1" t="str">
        <f>VLOOKUP($A1118,'[2]Protocol Search'!$A:$K,3,FALSE)</f>
        <v>Psychiatry</v>
      </c>
      <c r="F1118" s="1" t="str">
        <f>VLOOKUP($A1118,'[2]Protocol Search'!$A:$K,4,FALSE)</f>
        <v>McInnis, Melvin</v>
      </c>
      <c r="G1118" s="1" t="str">
        <f>VLOOKUP($A1118,'[2]Protocol Search'!$A:$K,10,FALSE)</f>
        <v>CTSU - Behavior, Function, and Pain</v>
      </c>
      <c r="H1118" s="2">
        <v>43431</v>
      </c>
      <c r="AH1118" s="2" t="s">
        <v>0</v>
      </c>
    </row>
    <row r="1119" spans="1:34" x14ac:dyDescent="0.25">
      <c r="A1119" s="1" t="s">
        <v>608</v>
      </c>
      <c r="B1119" s="1" t="str">
        <f>VLOOKUP($A1119,'[2]Protocol Search'!$A:$K,5,FALSE)</f>
        <v>ABANDONED</v>
      </c>
      <c r="C1119" s="1" t="str">
        <f>VLOOKUP($A1119,'[2]Protocol Search'!$A:$K,9,FALSE)</f>
        <v>Industry</v>
      </c>
      <c r="D1119" s="1" t="str">
        <f>VLOOKUP($A1119,'[2]Protocol Search'!$A:$K,7,FALSE)</f>
        <v>Kaleido Biosciences</v>
      </c>
      <c r="E1119" s="1" t="str">
        <f>VLOOKUP($A1119,'[2]Protocol Search'!$A:$K,3,FALSE)</f>
        <v>Int Med-Geriatrics &amp; Palliative Med.</v>
      </c>
      <c r="F1119" s="1" t="str">
        <f>VLOOKUP($A1119,'[2]Protocol Search'!$A:$K,4,FALSE)</f>
        <v>Mody, Lona</v>
      </c>
      <c r="G1119" s="1" t="str">
        <f>VLOOKUP($A1119,'[2]Protocol Search'!$A:$K,10,FALSE)</f>
        <v>CTSU - Ambulatory and Chronic Disease</v>
      </c>
      <c r="H1119" s="2">
        <v>43430</v>
      </c>
      <c r="AH1119" s="2">
        <v>43444</v>
      </c>
    </row>
    <row r="1120" spans="1:34" x14ac:dyDescent="0.25">
      <c r="A1120" s="1" t="s">
        <v>607</v>
      </c>
      <c r="B1120" s="1" t="str">
        <f>VLOOKUP($A1120,'[2]Protocol Search'!$A:$K,5,FALSE)</f>
        <v>ABANDONED</v>
      </c>
      <c r="C1120" s="1" t="str">
        <f>VLOOKUP($A1120,'[2]Protocol Search'!$A:$K,9,FALSE)</f>
        <v>Industry</v>
      </c>
      <c r="D1120" s="1" t="str">
        <f>VLOOKUP($A1120,'[2]Protocol Search'!$A:$K,7,FALSE)</f>
        <v>Jubilant DraxImage Inc.</v>
      </c>
      <c r="E1120" s="1" t="str">
        <f>VLOOKUP($A1120,'[2]Protocol Search'!$A:$K,3,FALSE)</f>
        <v>Pediatrics-Hematology/Oncology</v>
      </c>
      <c r="F1120" s="1" t="str">
        <f>VLOOKUP($A1120,'[2]Protocol Search'!$A:$K,4,FALSE)</f>
        <v>Yanik, Gregory</v>
      </c>
      <c r="G1120" s="1" t="str">
        <f>VLOOKUP($A1120,'[2]Protocol Search'!$A:$K,10,FALSE)</f>
        <v>CTSU - Childrens</v>
      </c>
      <c r="H1120" s="2">
        <v>43432</v>
      </c>
      <c r="K1120" s="2">
        <v>43437</v>
      </c>
      <c r="U1120" s="2">
        <v>43437</v>
      </c>
      <c r="AH1120" s="2" t="s">
        <v>0</v>
      </c>
    </row>
    <row r="1121" spans="1:34" x14ac:dyDescent="0.25">
      <c r="A1121" s="1" t="s">
        <v>606</v>
      </c>
      <c r="B1121" s="1" t="str">
        <f>VLOOKUP($A1121,'[2]Protocol Search'!$A:$K,5,FALSE)</f>
        <v>ABANDONED</v>
      </c>
      <c r="C1121" s="1" t="str">
        <f>VLOOKUP($A1121,'[2]Protocol Search'!$A:$K,9,FALSE)</f>
        <v>Industry</v>
      </c>
      <c r="D1121" s="1" t="str">
        <f>VLOOKUP($A1121,'[2]Protocol Search'!$A:$K,7,FALSE)</f>
        <v>Mitsubishi Tanabe Pharma Development America, Inc.</v>
      </c>
      <c r="E1121" s="1" t="str">
        <f>VLOOKUP($A1121,'[2]Protocol Search'!$A:$K,3,FALSE)</f>
        <v>Int Med-Hematology/Oncology</v>
      </c>
      <c r="F1121" s="1" t="str">
        <f>VLOOKUP($A1121,'[2]Protocol Search'!$A:$K,4,FALSE)</f>
        <v>Silver, Samuel</v>
      </c>
      <c r="G1121" s="1" t="str">
        <f>VLOOKUP($A1121,'[2]Protocol Search'!$A:$K,10,FALSE)</f>
        <v>CTSU - Heart, Vessel, Blood</v>
      </c>
      <c r="H1121" s="2">
        <v>43438</v>
      </c>
      <c r="K1121" s="2" t="s">
        <v>0</v>
      </c>
      <c r="U1121" s="2">
        <v>43458</v>
      </c>
      <c r="AH1121" s="2">
        <v>43453</v>
      </c>
    </row>
    <row r="1122" spans="1:34" x14ac:dyDescent="0.25">
      <c r="A1122" s="1" t="s">
        <v>605</v>
      </c>
      <c r="B1122" s="1" t="str">
        <f>VLOOKUP($A1122,'[2]Protocol Search'!$A:$K,5,FALSE)</f>
        <v>ABANDONED</v>
      </c>
      <c r="C1122" s="1" t="str">
        <f>VLOOKUP($A1122,'[2]Protocol Search'!$A:$K,9,FALSE)</f>
        <v>Industry</v>
      </c>
      <c r="D1122" s="1" t="str">
        <f>VLOOKUP($A1122,'[2]Protocol Search'!$A:$K,7,FALSE)</f>
        <v>Sanofi US Services, Inc.</v>
      </c>
      <c r="E1122" s="1" t="str">
        <f>VLOOKUP($A1122,'[2]Protocol Search'!$A:$K,3,FALSE)</f>
        <v>Pediatrics-Hematology/Oncology</v>
      </c>
      <c r="F1122" s="1" t="str">
        <f>VLOOKUP($A1122,'[2]Protocol Search'!$A:$K,4,FALSE)</f>
        <v>Pipe, Steven</v>
      </c>
      <c r="G1122" s="1" t="str">
        <f>VLOOKUP($A1122,'[2]Protocol Search'!$A:$K,10,FALSE)</f>
        <v>CTSU - Childrens</v>
      </c>
      <c r="H1122" s="2">
        <v>43451</v>
      </c>
    </row>
    <row r="1123" spans="1:34" x14ac:dyDescent="0.25">
      <c r="A1123" s="1" t="s">
        <v>604</v>
      </c>
      <c r="B1123" s="1" t="str">
        <f>VLOOKUP($A1123,'[2]Protocol Search'!$A:$K,5,FALSE)</f>
        <v>ABANDONED</v>
      </c>
      <c r="C1123" s="1" t="str">
        <f>VLOOKUP($A1123,'[2]Protocol Search'!$A:$K,9,FALSE)</f>
        <v>Industry</v>
      </c>
      <c r="D1123" s="1" t="str">
        <f>VLOOKUP($A1123,'[2]Protocol Search'!$A:$K,7,FALSE)</f>
        <v>vTv Therapeutics</v>
      </c>
      <c r="E1123" s="1" t="str">
        <f>VLOOKUP($A1123,'[2]Protocol Search'!$A:$K,3,FALSE)</f>
        <v>Int Med-Metabolism, Endo &amp; Diabetes</v>
      </c>
      <c r="F1123" s="1" t="str">
        <f>VLOOKUP($A1123,'[2]Protocol Search'!$A:$K,4,FALSE)</f>
        <v>Busui, Rodica</v>
      </c>
      <c r="G1123" s="1" t="str">
        <f>VLOOKUP($A1123,'[2]Protocol Search'!$A:$K,10,FALSE)</f>
        <v>CTSU - Ambulatory and Chronic Disease</v>
      </c>
      <c r="H1123" s="2">
        <v>43453</v>
      </c>
      <c r="AH1123" s="2" t="s">
        <v>0</v>
      </c>
    </row>
    <row r="1124" spans="1:34" x14ac:dyDescent="0.25">
      <c r="A1124" s="1" t="s">
        <v>603</v>
      </c>
      <c r="B1124" s="1" t="str">
        <f>VLOOKUP($A1124,'[2]Protocol Search'!$A:$K,5,FALSE)</f>
        <v>ABANDONED</v>
      </c>
      <c r="C1124" s="1" t="str">
        <f>VLOOKUP($A1124,'[2]Protocol Search'!$A:$K,9,FALSE)</f>
        <v/>
      </c>
      <c r="D1124" s="1" t="str">
        <f>VLOOKUP($A1124,'[2]Protocol Search'!$A:$K,7,FALSE)</f>
        <v/>
      </c>
      <c r="E1124" s="1" t="str">
        <f>VLOOKUP($A1124,'[2]Protocol Search'!$A:$K,3,FALSE)</f>
        <v>Neurology</v>
      </c>
      <c r="F1124" s="1" t="str">
        <f>VLOOKUP($A1124,'[2]Protocol Search'!$A:$K,4,FALSE)</f>
        <v>Heidebrink, Judith</v>
      </c>
      <c r="G1124" s="1" t="str">
        <f>VLOOKUP($A1124,'[2]Protocol Search'!$A:$K,10,FALSE)</f>
        <v>CTSU - Neurosciences and Sensory</v>
      </c>
      <c r="H1124" s="2">
        <v>43454</v>
      </c>
      <c r="I1124" s="2">
        <v>43510</v>
      </c>
      <c r="K1124" s="2">
        <v>43504</v>
      </c>
      <c r="N1124" s="2">
        <v>43472</v>
      </c>
      <c r="U1124" s="2">
        <v>43496</v>
      </c>
      <c r="AH1124" s="2" t="s">
        <v>0</v>
      </c>
    </row>
    <row r="1125" spans="1:34" x14ac:dyDescent="0.25">
      <c r="A1125" s="1" t="s">
        <v>602</v>
      </c>
      <c r="B1125" s="1" t="str">
        <f>VLOOKUP($A1125,'[2]Protocol Search'!$A:$K,5,FALSE)</f>
        <v>ABANDONED</v>
      </c>
      <c r="C1125" s="1" t="str">
        <f>VLOOKUP($A1125,'[2]Protocol Search'!$A:$K,9,FALSE)</f>
        <v>Externally Peer-Reviewed</v>
      </c>
      <c r="D1125" s="1" t="str">
        <f>VLOOKUP($A1125,'[2]Protocol Search'!$A:$K,7,FALSE)</f>
        <v>DHHS - National Institutes of Health</v>
      </c>
      <c r="E1125" s="1" t="str">
        <f>VLOOKUP($A1125,'[2]Protocol Search'!$A:$K,3,FALSE)</f>
        <v>Psychiatry</v>
      </c>
      <c r="F1125" s="1" t="str">
        <f>VLOOKUP($A1125,'[2]Protocol Search'!$A:$K,4,FALSE)</f>
        <v>Bohnert, Amy</v>
      </c>
      <c r="G1125" s="1" t="str">
        <f>VLOOKUP($A1125,'[2]Protocol Search'!$A:$K,10,FALSE)</f>
        <v>CTSU - Behavior, Function, and Pain</v>
      </c>
      <c r="H1125" s="2">
        <v>43467</v>
      </c>
      <c r="AH1125" s="2" t="s">
        <v>0</v>
      </c>
    </row>
    <row r="1126" spans="1:34" x14ac:dyDescent="0.25">
      <c r="A1126" s="1" t="s">
        <v>601</v>
      </c>
      <c r="B1126" s="1" t="str">
        <f>VLOOKUP($A1126,'[2]Protocol Search'!$A:$K,5,FALSE)</f>
        <v>ABANDONED</v>
      </c>
      <c r="C1126" s="1" t="str">
        <f>VLOOKUP($A1126,'[2]Protocol Search'!$A:$K,9,FALSE)</f>
        <v>Externally Peer-Reviewed</v>
      </c>
      <c r="D1126" s="1" t="str">
        <f>VLOOKUP($A1126,'[2]Protocol Search'!$A:$K,7,FALSE)</f>
        <v>DHHS - National Institutes of Health</v>
      </c>
      <c r="E1126" s="1" t="str">
        <f>VLOOKUP($A1126,'[2]Protocol Search'!$A:$K,3,FALSE)</f>
        <v>Psychiatry</v>
      </c>
      <c r="F1126" s="1" t="str">
        <f>VLOOKUP($A1126,'[2]Protocol Search'!$A:$K,4,FALSE)</f>
        <v>Bohnert, Kipling</v>
      </c>
      <c r="G1126" s="1" t="str">
        <f>VLOOKUP($A1126,'[2]Protocol Search'!$A:$K,10,FALSE)</f>
        <v>CTSU - Behavior, Function, and Pain</v>
      </c>
      <c r="H1126" s="2">
        <v>43467</v>
      </c>
      <c r="R1126" s="2" t="s">
        <v>0</v>
      </c>
      <c r="T1126" s="2" t="s">
        <v>0</v>
      </c>
      <c r="W1126" s="2" t="s">
        <v>0</v>
      </c>
      <c r="AB1126" s="2">
        <v>43998</v>
      </c>
      <c r="AH1126" s="2" t="s">
        <v>0</v>
      </c>
    </row>
    <row r="1127" spans="1:34" x14ac:dyDescent="0.25">
      <c r="A1127" s="1" t="s">
        <v>600</v>
      </c>
      <c r="B1127" s="1" t="str">
        <f>VLOOKUP($A1127,'[2]Protocol Search'!$A:$K,5,FALSE)</f>
        <v>ABANDONED</v>
      </c>
      <c r="C1127" s="1" t="str">
        <f>VLOOKUP($A1127,'[2]Protocol Search'!$A:$K,9,FALSE)</f>
        <v>Industry</v>
      </c>
      <c r="D1127" s="1" t="str">
        <f>VLOOKUP($A1127,'[2]Protocol Search'!$A:$K,7,FALSE)</f>
        <v>Celgene Corporation</v>
      </c>
      <c r="E1127" s="1" t="str">
        <f>VLOOKUP($A1127,'[2]Protocol Search'!$A:$K,3,FALSE)</f>
        <v>Int Med-Pulmonary/Critical Care</v>
      </c>
      <c r="F1127" s="1" t="str">
        <f>VLOOKUP($A1127,'[2]Protocol Search'!$A:$K,4,FALSE)</f>
        <v>Flaherty, Kevin</v>
      </c>
      <c r="G1127" s="1" t="str">
        <f>VLOOKUP($A1127,'[2]Protocol Search'!$A:$K,10,FALSE)</f>
        <v>CTSU - Ambulatory and Chronic Disease</v>
      </c>
      <c r="H1127" s="2">
        <v>43468</v>
      </c>
    </row>
    <row r="1128" spans="1:34" x14ac:dyDescent="0.25">
      <c r="A1128" s="1" t="s">
        <v>599</v>
      </c>
      <c r="B1128" s="1" t="str">
        <f>VLOOKUP($A1128,'[2]Protocol Search'!$A:$K,5,FALSE)</f>
        <v>ABANDONED</v>
      </c>
      <c r="C1128" s="1" t="str">
        <f>VLOOKUP($A1128,'[2]Protocol Search'!$A:$K,9,FALSE)</f>
        <v>Industry</v>
      </c>
      <c r="D1128" s="1" t="str">
        <f>VLOOKUP($A1128,'[2]Protocol Search'!$A:$K,7,FALSE)</f>
        <v>Janssen Research and Developme</v>
      </c>
      <c r="E1128" s="1" t="str">
        <f>VLOOKUP($A1128,'[2]Protocol Search'!$A:$K,3,FALSE)</f>
        <v>Int Med-Gastroenterology</v>
      </c>
      <c r="F1128" s="1" t="str">
        <f>VLOOKUP($A1128,'[2]Protocol Search'!$A:$K,4,FALSE)</f>
        <v>Lok, Anna</v>
      </c>
      <c r="G1128" s="1" t="str">
        <f>VLOOKUP($A1128,'[2]Protocol Search'!$A:$K,10,FALSE)</f>
        <v>CTSU - Ambulatory and Chronic Disease</v>
      </c>
      <c r="H1128" s="2">
        <v>43468</v>
      </c>
      <c r="AH1128" s="2">
        <v>43503</v>
      </c>
    </row>
    <row r="1129" spans="1:34" x14ac:dyDescent="0.25">
      <c r="A1129" s="1" t="s">
        <v>598</v>
      </c>
      <c r="B1129" s="1" t="str">
        <f>VLOOKUP($A1129,'[2]Protocol Search'!$A:$K,5,FALSE)</f>
        <v>ABANDONED</v>
      </c>
      <c r="C1129" s="1" t="str">
        <f>VLOOKUP($A1129,'[2]Protocol Search'!$A:$K,9,FALSE)</f>
        <v/>
      </c>
      <c r="D1129" s="1" t="str">
        <f>VLOOKUP($A1129,'[2]Protocol Search'!$A:$K,7,FALSE)</f>
        <v/>
      </c>
      <c r="E1129" s="1" t="str">
        <f>VLOOKUP($A1129,'[2]Protocol Search'!$A:$K,3,FALSE)</f>
        <v>Neurology</v>
      </c>
      <c r="F1129" s="1" t="str">
        <f>VLOOKUP($A1129,'[2]Protocol Search'!$A:$K,4,FALSE)</f>
        <v>Chou, Kelvin</v>
      </c>
      <c r="G1129" s="1" t="str">
        <f>VLOOKUP($A1129,'[2]Protocol Search'!$A:$K,10,FALSE)</f>
        <v>CTSU - Neurosciences and Sensory</v>
      </c>
      <c r="H1129" s="2">
        <v>43469</v>
      </c>
    </row>
    <row r="1130" spans="1:34" x14ac:dyDescent="0.25">
      <c r="A1130" s="1" t="s">
        <v>597</v>
      </c>
      <c r="B1130" s="1" t="str">
        <f>VLOOKUP($A1130,'[2]Protocol Search'!$A:$K,5,FALSE)</f>
        <v>ABANDONED</v>
      </c>
      <c r="C1130" s="1" t="str">
        <f>VLOOKUP($A1130,'[2]Protocol Search'!$A:$K,9,FALSE)</f>
        <v>Industry</v>
      </c>
      <c r="D1130" s="1" t="str">
        <f>VLOOKUP($A1130,'[2]Protocol Search'!$A:$K,7,FALSE)</f>
        <v>Eisai, Inc</v>
      </c>
      <c r="E1130" s="1" t="str">
        <f>VLOOKUP($A1130,'[2]Protocol Search'!$A:$K,3,FALSE)</f>
        <v>Neurology</v>
      </c>
      <c r="F1130" s="1" t="str">
        <f>VLOOKUP($A1130,'[2]Protocol Search'!$A:$K,4,FALSE)</f>
        <v>Heidebrink, Judith</v>
      </c>
      <c r="G1130" s="1" t="str">
        <f>VLOOKUP($A1130,'[2]Protocol Search'!$A:$K,10,FALSE)</f>
        <v>CTSU - Neurosciences and Sensory</v>
      </c>
      <c r="H1130" s="2">
        <v>43469</v>
      </c>
      <c r="AH1130" s="2">
        <v>43542</v>
      </c>
    </row>
    <row r="1131" spans="1:34" x14ac:dyDescent="0.25">
      <c r="A1131" s="1" t="s">
        <v>596</v>
      </c>
      <c r="B1131" s="1" t="str">
        <f>VLOOKUP($A1131,'[2]Protocol Search'!$A:$K,5,FALSE)</f>
        <v>ABANDONED</v>
      </c>
      <c r="C1131" s="1" t="str">
        <f>VLOOKUP($A1131,'[2]Protocol Search'!$A:$K,9,FALSE)</f>
        <v>Industry</v>
      </c>
      <c r="D1131" s="1" t="str">
        <f>VLOOKUP($A1131,'[2]Protocol Search'!$A:$K,7,FALSE)</f>
        <v>Spruce Biosciences</v>
      </c>
      <c r="E1131" s="1" t="str">
        <f>VLOOKUP($A1131,'[2]Protocol Search'!$A:$K,3,FALSE)</f>
        <v>Int Med-Metabolism, Endo &amp; Diabetes</v>
      </c>
      <c r="F1131" s="1" t="str">
        <f>VLOOKUP($A1131,'[2]Protocol Search'!$A:$K,4,FALSE)</f>
        <v>Auchus, Richard</v>
      </c>
      <c r="G1131" s="1" t="str">
        <f>VLOOKUP($A1131,'[2]Protocol Search'!$A:$K,10,FALSE)</f>
        <v>CTSU - Ambulatory and Chronic Disease</v>
      </c>
      <c r="H1131" s="2">
        <v>43473</v>
      </c>
      <c r="AH1131" s="2">
        <v>43494</v>
      </c>
    </row>
    <row r="1132" spans="1:34" x14ac:dyDescent="0.25">
      <c r="A1132" s="1" t="s">
        <v>595</v>
      </c>
      <c r="B1132" s="1" t="str">
        <f>VLOOKUP($A1132,'[2]Protocol Search'!$A:$K,5,FALSE)</f>
        <v>ABANDONED</v>
      </c>
      <c r="C1132" s="1" t="str">
        <f>VLOOKUP($A1132,'[2]Protocol Search'!$A:$K,9,FALSE)</f>
        <v>Industry</v>
      </c>
      <c r="D1132" s="1" t="str">
        <f>VLOOKUP($A1132,'[2]Protocol Search'!$A:$K,7,FALSE)</f>
        <v>gmp-orphan SA</v>
      </c>
      <c r="E1132" s="1" t="str">
        <f>VLOOKUP($A1132,'[2]Protocol Search'!$A:$K,3,FALSE)</f>
        <v>Int Med-Gastroenterology</v>
      </c>
      <c r="F1132" s="1" t="str">
        <f>VLOOKUP($A1132,'[2]Protocol Search'!$A:$K,4,FALSE)</f>
        <v>Askari, Frederick</v>
      </c>
      <c r="G1132" s="1" t="str">
        <f>VLOOKUP($A1132,'[2]Protocol Search'!$A:$K,10,FALSE)</f>
        <v>CTSU - Ambulatory and Chronic Disease</v>
      </c>
      <c r="H1132" s="2">
        <v>43473</v>
      </c>
      <c r="AH1132" s="2">
        <v>43474</v>
      </c>
    </row>
    <row r="1133" spans="1:34" x14ac:dyDescent="0.25">
      <c r="A1133" s="1" t="s">
        <v>594</v>
      </c>
      <c r="B1133" s="1" t="str">
        <f>VLOOKUP($A1133,'[2]Protocol Search'!$A:$K,5,FALSE)</f>
        <v>ABANDONED</v>
      </c>
      <c r="C1133" s="1" t="str">
        <f>VLOOKUP($A1133,'[2]Protocol Search'!$A:$K,9,FALSE)</f>
        <v>Industry</v>
      </c>
      <c r="D1133" s="1" t="str">
        <f>VLOOKUP($A1133,'[2]Protocol Search'!$A:$K,7,FALSE)</f>
        <v>AMAG Pharmaceuticals, Inc</v>
      </c>
      <c r="E1133" s="1" t="str">
        <f>VLOOKUP($A1133,'[2]Protocol Search'!$A:$K,3,FALSE)</f>
        <v>Pediatrics-Nephrology</v>
      </c>
      <c r="F1133" s="1" t="str">
        <f>VLOOKUP($A1133,'[2]Protocol Search'!$A:$K,4,FALSE)</f>
        <v>Wickman, Larysa</v>
      </c>
      <c r="G1133" s="1" t="str">
        <f>VLOOKUP($A1133,'[2]Protocol Search'!$A:$K,10,FALSE)</f>
        <v>CTSU - Childrens</v>
      </c>
      <c r="H1133" s="2">
        <v>43474</v>
      </c>
      <c r="AH1133" s="2">
        <v>43530</v>
      </c>
    </row>
    <row r="1134" spans="1:34" x14ac:dyDescent="0.25">
      <c r="A1134" s="1" t="s">
        <v>593</v>
      </c>
      <c r="B1134" s="1" t="str">
        <f>VLOOKUP($A1134,'[2]Protocol Search'!$A:$K,5,FALSE)</f>
        <v>ABANDONED</v>
      </c>
      <c r="C1134" s="1" t="str">
        <f>VLOOKUP($A1134,'[2]Protocol Search'!$A:$K,9,FALSE)</f>
        <v>Industry</v>
      </c>
      <c r="D1134" s="1" t="str">
        <f>VLOOKUP($A1134,'[2]Protocol Search'!$A:$K,7,FALSE)</f>
        <v>CRO - IQVIA</v>
      </c>
      <c r="E1134" s="1" t="str">
        <f>VLOOKUP($A1134,'[2]Protocol Search'!$A:$K,3,FALSE)</f>
        <v>Pediatrics-Intensive Care</v>
      </c>
      <c r="F1134" s="1" t="str">
        <f>VLOOKUP($A1134,'[2]Protocol Search'!$A:$K,4,FALSE)</f>
        <v>Moler, Frank</v>
      </c>
      <c r="G1134" s="1" t="str">
        <f>VLOOKUP($A1134,'[2]Protocol Search'!$A:$K,10,FALSE)</f>
        <v>CTSU - Childrens</v>
      </c>
      <c r="H1134" s="2">
        <v>43473</v>
      </c>
      <c r="AH1134" s="2">
        <v>43493</v>
      </c>
    </row>
    <row r="1135" spans="1:34" x14ac:dyDescent="0.25">
      <c r="A1135" s="1" t="s">
        <v>592</v>
      </c>
      <c r="B1135" s="1" t="str">
        <f>VLOOKUP($A1135,'[2]Protocol Search'!$A:$K,5,FALSE)</f>
        <v>ABANDONED</v>
      </c>
      <c r="C1135" s="1" t="str">
        <f>VLOOKUP($A1135,'[2]Protocol Search'!$A:$K,9,FALSE)</f>
        <v>Externally Peer-Reviewed</v>
      </c>
      <c r="D1135" s="1" t="str">
        <f>VLOOKUP($A1135,'[2]Protocol Search'!$A:$K,7,FALSE)</f>
        <v>DHHS - National Institutes of Health</v>
      </c>
      <c r="E1135" s="1" t="str">
        <f>VLOOKUP($A1135,'[2]Protocol Search'!$A:$K,3,FALSE)</f>
        <v>Otolaryngology</v>
      </c>
      <c r="F1135" s="1" t="str">
        <f>VLOOKUP($A1135,'[2]Protocol Search'!$A:$K,4,FALSE)</f>
        <v>Zopf, David</v>
      </c>
      <c r="G1135" s="1" t="str">
        <f>VLOOKUP($A1135,'[2]Protocol Search'!$A:$K,10,FALSE)</f>
        <v>CTSU - Childrens</v>
      </c>
      <c r="H1135" s="2">
        <v>43474</v>
      </c>
      <c r="AH1135" s="2" t="s">
        <v>0</v>
      </c>
    </row>
    <row r="1136" spans="1:34" x14ac:dyDescent="0.25">
      <c r="A1136" s="1" t="s">
        <v>591</v>
      </c>
      <c r="B1136" s="1" t="str">
        <f>VLOOKUP($A1136,'[2]Protocol Search'!$A:$K,5,FALSE)</f>
        <v>ABANDONED</v>
      </c>
      <c r="C1136" s="1" t="str">
        <f>VLOOKUP($A1136,'[2]Protocol Search'!$A:$K,9,FALSE)</f>
        <v>Industry</v>
      </c>
      <c r="D1136" s="1" t="str">
        <f>VLOOKUP($A1136,'[2]Protocol Search'!$A:$K,7,FALSE)</f>
        <v>Allergan Pharmaceuticals, Inc.</v>
      </c>
      <c r="E1136" s="1" t="str">
        <f>VLOOKUP($A1136,'[2]Protocol Search'!$A:$K,3,FALSE)</f>
        <v>Ophthalmology &amp; Visual Sciences</v>
      </c>
      <c r="F1136" s="1" t="str">
        <f>VLOOKUP($A1136,'[2]Protocol Search'!$A:$K,4,FALSE)</f>
        <v>Moroi, Sayoko</v>
      </c>
      <c r="G1136" s="1" t="str">
        <f>VLOOKUP($A1136,'[2]Protocol Search'!$A:$K,10,FALSE)</f>
        <v>CTSU - Ambulatory and Chronic Disease</v>
      </c>
      <c r="H1136" s="2">
        <v>43475</v>
      </c>
      <c r="AH1136" s="2" t="s">
        <v>0</v>
      </c>
    </row>
    <row r="1137" spans="1:34" x14ac:dyDescent="0.25">
      <c r="A1137" s="1" t="s">
        <v>590</v>
      </c>
      <c r="B1137" s="1" t="str">
        <f>VLOOKUP($A1137,'[2]Protocol Search'!$A:$K,5,FALSE)</f>
        <v>ON HOLD</v>
      </c>
      <c r="C1137" s="1" t="str">
        <f>VLOOKUP($A1137,'[2]Protocol Search'!$A:$K,9,FALSE)</f>
        <v>Externally Peer-Reviewed</v>
      </c>
      <c r="D1137" s="1" t="str">
        <f>VLOOKUP($A1137,'[2]Protocol Search'!$A:$K,7,FALSE)</f>
        <v>DHHS - National Institutes of Health - Subcontracts</v>
      </c>
      <c r="E1137" s="1" t="str">
        <f>VLOOKUP($A1137,'[2]Protocol Search'!$A:$K,3,FALSE)</f>
        <v>Emergency Medicine</v>
      </c>
      <c r="F1137" s="1" t="str">
        <f>VLOOKUP($A1137,'[2]Protocol Search'!$A:$K,4,FALSE)</f>
        <v>Noel, Stacey</v>
      </c>
      <c r="G1137" s="1" t="str">
        <f>VLOOKUP($A1137,'[2]Protocol Search'!$A:$K,10,FALSE)</f>
        <v>CTSU - Acute, Critical Care, Surgery &amp; Transplant</v>
      </c>
      <c r="H1137" s="2">
        <v>43476</v>
      </c>
      <c r="AH1137" s="2" t="s">
        <v>0</v>
      </c>
    </row>
    <row r="1138" spans="1:34" x14ac:dyDescent="0.25">
      <c r="A1138" s="1" t="s">
        <v>589</v>
      </c>
      <c r="B1138" s="1" t="str">
        <f>VLOOKUP($A1138,'[2]Protocol Search'!$A:$K,5,FALSE)</f>
        <v>ABANDONED</v>
      </c>
      <c r="C1138" s="1" t="str">
        <f>VLOOKUP($A1138,'[2]Protocol Search'!$A:$K,9,FALSE)</f>
        <v>Industry</v>
      </c>
      <c r="D1138" s="1" t="str">
        <f>VLOOKUP($A1138,'[2]Protocol Search'!$A:$K,7,FALSE)</f>
        <v>United BioSource Corporation (UBC)</v>
      </c>
      <c r="E1138" s="1" t="str">
        <f>VLOOKUP($A1138,'[2]Protocol Search'!$A:$K,3,FALSE)</f>
        <v>Pediatrics-Cardiology</v>
      </c>
      <c r="F1138" s="1" t="str">
        <f>VLOOKUP($A1138,'[2]Protocol Search'!$A:$K,4,FALSE)</f>
        <v>Schumacher, Kurt</v>
      </c>
      <c r="G1138" s="1" t="str">
        <f>VLOOKUP($A1138,'[2]Protocol Search'!$A:$K,10,FALSE)</f>
        <v>CTSU - Childrens</v>
      </c>
      <c r="H1138" s="2">
        <v>43476</v>
      </c>
    </row>
    <row r="1139" spans="1:34" x14ac:dyDescent="0.25">
      <c r="A1139" s="1" t="s">
        <v>588</v>
      </c>
      <c r="B1139" s="1" t="str">
        <f>VLOOKUP($A1139,'[2]Protocol Search'!$A:$K,5,FALSE)</f>
        <v>ABANDONED</v>
      </c>
      <c r="C1139" s="1" t="str">
        <f>VLOOKUP($A1139,'[2]Protocol Search'!$A:$K,9,FALSE)</f>
        <v>Industry</v>
      </c>
      <c r="D1139" s="1" t="str">
        <f>VLOOKUP($A1139,'[2]Protocol Search'!$A:$K,7,FALSE)</f>
        <v>Spring Bank Pharma</v>
      </c>
      <c r="E1139" s="1" t="str">
        <f>VLOOKUP($A1139,'[2]Protocol Search'!$A:$K,3,FALSE)</f>
        <v>Int Med-Gastroenterology</v>
      </c>
      <c r="F1139" s="1" t="str">
        <f>VLOOKUP($A1139,'[2]Protocol Search'!$A:$K,4,FALSE)</f>
        <v>Lok, Anna</v>
      </c>
      <c r="G1139" s="1" t="str">
        <f>VLOOKUP($A1139,'[2]Protocol Search'!$A:$K,10,FALSE)</f>
        <v>CTSU - Ambulatory and Chronic Disease</v>
      </c>
      <c r="H1139" s="2">
        <v>43476</v>
      </c>
      <c r="AH1139" s="2">
        <v>43488</v>
      </c>
    </row>
    <row r="1140" spans="1:34" x14ac:dyDescent="0.25">
      <c r="A1140" s="1" t="s">
        <v>587</v>
      </c>
      <c r="B1140" s="1" t="str">
        <f>VLOOKUP($A1140,'[2]Protocol Search'!$A:$K,5,FALSE)</f>
        <v>ABANDONED</v>
      </c>
      <c r="C1140" s="1" t="str">
        <f>VLOOKUP($A1140,'[2]Protocol Search'!$A:$K,9,FALSE)</f>
        <v>Industry</v>
      </c>
      <c r="D1140" s="1" t="str">
        <f>VLOOKUP($A1140,'[2]Protocol Search'!$A:$K,7,FALSE)</f>
        <v>Valeant Pharmaceuticals</v>
      </c>
      <c r="E1140" s="1" t="str">
        <f>VLOOKUP($A1140,'[2]Protocol Search'!$A:$K,3,FALSE)</f>
        <v>Int Med-Gastroenterology</v>
      </c>
      <c r="F1140" s="1" t="str">
        <f>VLOOKUP($A1140,'[2]Protocol Search'!$A:$K,4,FALSE)</f>
        <v>Chey, William</v>
      </c>
      <c r="G1140" s="1" t="str">
        <f>VLOOKUP($A1140,'[2]Protocol Search'!$A:$K,10,FALSE)</f>
        <v>CTSU - Ambulatory and Chronic Disease</v>
      </c>
      <c r="H1140" s="2">
        <v>43482</v>
      </c>
      <c r="AH1140" s="2">
        <v>43489</v>
      </c>
    </row>
    <row r="1141" spans="1:34" x14ac:dyDescent="0.25">
      <c r="A1141" s="1" t="s">
        <v>586</v>
      </c>
      <c r="B1141" s="1" t="str">
        <f>VLOOKUP($A1141,'[2]Protocol Search'!$A:$K,5,FALSE)</f>
        <v>ABANDONED</v>
      </c>
      <c r="C1141" s="1" t="str">
        <f>VLOOKUP($A1141,'[2]Protocol Search'!$A:$K,9,FALSE)</f>
        <v>Industry</v>
      </c>
      <c r="D1141" s="1" t="str">
        <f>VLOOKUP($A1141,'[2]Protocol Search'!$A:$K,7,FALSE)</f>
        <v>Janssen Pharmaceuticals, Inc.</v>
      </c>
      <c r="E1141" s="1" t="str">
        <f>VLOOKUP($A1141,'[2]Protocol Search'!$A:$K,3,FALSE)</f>
        <v>Int Med-Gastroenterology</v>
      </c>
      <c r="F1141" s="1" t="str">
        <f>VLOOKUP($A1141,'[2]Protocol Search'!$A:$K,4,FALSE)</f>
        <v>Lok, Anna</v>
      </c>
      <c r="G1141" s="1" t="str">
        <f>VLOOKUP($A1141,'[2]Protocol Search'!$A:$K,10,FALSE)</f>
        <v>CTSU - Ambulatory and Chronic Disease</v>
      </c>
      <c r="H1141" s="2">
        <v>43487</v>
      </c>
      <c r="AH1141" s="2">
        <v>43503</v>
      </c>
    </row>
    <row r="1142" spans="1:34" x14ac:dyDescent="0.25">
      <c r="A1142" s="1" t="s">
        <v>585</v>
      </c>
      <c r="B1142" s="1" t="str">
        <f>VLOOKUP($A1142,'[2]Protocol Search'!$A:$K,5,FALSE)</f>
        <v>ABANDONED</v>
      </c>
      <c r="C1142" s="1" t="str">
        <f>VLOOKUP($A1142,'[2]Protocol Search'!$A:$K,9,FALSE)</f>
        <v>Externally Peer-Reviewed</v>
      </c>
      <c r="D1142" s="1" t="str">
        <f>VLOOKUP($A1142,'[2]Protocol Search'!$A:$K,7,FALSE)</f>
        <v>Beatson Foundation</v>
      </c>
      <c r="E1142" s="1" t="str">
        <f>VLOOKUP($A1142,'[2]Protocol Search'!$A:$K,3,FALSE)</f>
        <v>Pediatrics-Endocrinology</v>
      </c>
      <c r="F1142" s="1" t="str">
        <f>VLOOKUP($A1142,'[2]Protocol Search'!$A:$K,4,FALSE)</f>
        <v>Lee, Joyce</v>
      </c>
      <c r="G1142" s="1" t="str">
        <f>VLOOKUP($A1142,'[2]Protocol Search'!$A:$K,10,FALSE)</f>
        <v>CTSU - Childrens</v>
      </c>
      <c r="H1142" s="2">
        <v>43489</v>
      </c>
      <c r="AH1142" s="2" t="s">
        <v>0</v>
      </c>
    </row>
    <row r="1143" spans="1:34" x14ac:dyDescent="0.25">
      <c r="A1143" s="1" t="s">
        <v>584</v>
      </c>
      <c r="B1143" s="1" t="str">
        <f>VLOOKUP($A1143,'[2]Protocol Search'!$A:$K,5,FALSE)</f>
        <v>ABANDONED</v>
      </c>
      <c r="C1143" s="1" t="str">
        <f>VLOOKUP($A1143,'[2]Protocol Search'!$A:$K,9,FALSE)</f>
        <v>Industry</v>
      </c>
      <c r="D1143" s="1" t="str">
        <f>VLOOKUP($A1143,'[2]Protocol Search'!$A:$K,7,FALSE)</f>
        <v>Valeant Pharmaceuticals</v>
      </c>
      <c r="E1143" s="1" t="str">
        <f>VLOOKUP($A1143,'[2]Protocol Search'!$A:$K,3,FALSE)</f>
        <v>Int Med-Gastroenterology</v>
      </c>
      <c r="F1143" s="1" t="str">
        <f>VLOOKUP($A1143,'[2]Protocol Search'!$A:$K,4,FALSE)</f>
        <v>Chey, William</v>
      </c>
      <c r="G1143" s="1" t="str">
        <f>VLOOKUP($A1143,'[2]Protocol Search'!$A:$K,10,FALSE)</f>
        <v>CTSU - Ambulatory and Chronic Disease</v>
      </c>
      <c r="H1143" s="2">
        <v>43488</v>
      </c>
      <c r="AH1143" s="2">
        <v>43489</v>
      </c>
    </row>
    <row r="1144" spans="1:34" x14ac:dyDescent="0.25">
      <c r="A1144" s="1" t="s">
        <v>583</v>
      </c>
      <c r="B1144" s="1" t="str">
        <f>VLOOKUP($A1144,'[2]Protocol Search'!$A:$K,5,FALSE)</f>
        <v>ABANDONED</v>
      </c>
      <c r="C1144" s="1" t="str">
        <f>VLOOKUP($A1144,'[2]Protocol Search'!$A:$K,9,FALSE)</f>
        <v>Industry</v>
      </c>
      <c r="D1144" s="1" t="str">
        <f>VLOOKUP($A1144,'[2]Protocol Search'!$A:$K,7,FALSE)</f>
        <v>Ora Clinical</v>
      </c>
      <c r="E1144" s="1" t="str">
        <f>VLOOKUP($A1144,'[2]Protocol Search'!$A:$K,3,FALSE)</f>
        <v>Ophthalmology &amp; Visual Sciences</v>
      </c>
      <c r="F1144" s="1" t="str">
        <f>VLOOKUP($A1144,'[2]Protocol Search'!$A:$K,4,FALSE)</f>
        <v>Jayasundera, Kanishka</v>
      </c>
      <c r="G1144" s="1" t="str">
        <f>VLOOKUP($A1144,'[2]Protocol Search'!$A:$K,10,FALSE)</f>
        <v>CTSU - Ambulatory and Chronic Disease</v>
      </c>
      <c r="H1144" s="2">
        <v>43489</v>
      </c>
      <c r="AH1144" s="2" t="s">
        <v>0</v>
      </c>
    </row>
    <row r="1145" spans="1:34" x14ac:dyDescent="0.25">
      <c r="A1145" s="1" t="s">
        <v>582</v>
      </c>
      <c r="B1145" s="1" t="str">
        <f>VLOOKUP($A1145,'[2]Protocol Search'!$A:$K,5,FALSE)</f>
        <v>ABANDONED</v>
      </c>
      <c r="C1145" s="1" t="str">
        <f>VLOOKUP($A1145,'[2]Protocol Search'!$A:$K,9,FALSE)</f>
        <v>Externally Peer-Reviewed</v>
      </c>
      <c r="D1145" s="1" t="str">
        <f>VLOOKUP($A1145,'[2]Protocol Search'!$A:$K,7,FALSE)</f>
        <v>DHHS - National Institutes of Health</v>
      </c>
      <c r="E1145" s="1" t="str">
        <f>VLOOKUP($A1145,'[2]Protocol Search'!$A:$K,3,FALSE)</f>
        <v>Anesthesiology</v>
      </c>
      <c r="F1145" s="1" t="str">
        <f>VLOOKUP($A1145,'[2]Protocol Search'!$A:$K,4,FALSE)</f>
        <v>Clauw, Daniel</v>
      </c>
      <c r="G1145" s="1" t="str">
        <f>VLOOKUP($A1145,'[2]Protocol Search'!$A:$K,10,FALSE)</f>
        <v>CTSU - Behavior, Function, and Pain</v>
      </c>
      <c r="H1145" s="2">
        <v>43493</v>
      </c>
      <c r="N1145" s="2" t="s">
        <v>0</v>
      </c>
      <c r="AH1145" s="2" t="s">
        <v>0</v>
      </c>
    </row>
    <row r="1146" spans="1:34" x14ac:dyDescent="0.25">
      <c r="A1146" s="1" t="s">
        <v>581</v>
      </c>
      <c r="B1146" s="1" t="str">
        <f>VLOOKUP($A1146,'[2]Protocol Search'!$A:$K,5,FALSE)</f>
        <v>ABANDONED</v>
      </c>
      <c r="C1146" s="1" t="str">
        <f>VLOOKUP($A1146,'[2]Protocol Search'!$A:$K,9,FALSE)</f>
        <v>Externally Peer-Reviewed</v>
      </c>
      <c r="D1146" s="1" t="str">
        <f>VLOOKUP($A1146,'[2]Protocol Search'!$A:$K,7,FALSE)</f>
        <v>DHHS - National Institutes of Health</v>
      </c>
      <c r="E1146" s="1" t="str">
        <f>VLOOKUP($A1146,'[2]Protocol Search'!$A:$K,3,FALSE)</f>
        <v>Psychiatry</v>
      </c>
      <c r="F1146" s="1" t="str">
        <f>VLOOKUP($A1146,'[2]Protocol Search'!$A:$K,4,FALSE)</f>
        <v>Fitzgerald, Kate</v>
      </c>
      <c r="G1146" s="1" t="str">
        <f>VLOOKUP($A1146,'[2]Protocol Search'!$A:$K,10,FALSE)</f>
        <v>CTSU - Behavior, Function, and Pain</v>
      </c>
      <c r="H1146" s="2">
        <v>43493</v>
      </c>
      <c r="AH1146" s="2" t="s">
        <v>0</v>
      </c>
    </row>
    <row r="1147" spans="1:34" x14ac:dyDescent="0.25">
      <c r="A1147" s="1" t="s">
        <v>580</v>
      </c>
      <c r="B1147" s="1" t="str">
        <f>VLOOKUP($A1147,'[2]Protocol Search'!$A:$K,5,FALSE)</f>
        <v>ABANDONED</v>
      </c>
      <c r="C1147" s="1" t="str">
        <f>VLOOKUP($A1147,'[2]Protocol Search'!$A:$K,9,FALSE)</f>
        <v>Industry</v>
      </c>
      <c r="D1147" s="1" t="str">
        <f>VLOOKUP($A1147,'[2]Protocol Search'!$A:$K,7,FALSE)</f>
        <v>Novo Nordisk A/S</v>
      </c>
      <c r="E1147" s="1" t="str">
        <f>VLOOKUP($A1147,'[2]Protocol Search'!$A:$K,3,FALSE)</f>
        <v>Int Med-Metabolism, Endo &amp; Diabetes</v>
      </c>
      <c r="F1147" s="1" t="str">
        <f>VLOOKUP($A1147,'[2]Protocol Search'!$A:$K,4,FALSE)</f>
        <v>Busui, Rodica</v>
      </c>
      <c r="G1147" s="1" t="str">
        <f>VLOOKUP($A1147,'[2]Protocol Search'!$A:$K,10,FALSE)</f>
        <v>CTSU - Ambulatory and Chronic Disease</v>
      </c>
      <c r="H1147" s="2">
        <v>43494</v>
      </c>
      <c r="I1147" s="2" t="s">
        <v>0</v>
      </c>
      <c r="K1147" s="2" t="s">
        <v>0</v>
      </c>
      <c r="N1147" s="2" t="s">
        <v>0</v>
      </c>
      <c r="O1147" s="2" t="s">
        <v>0</v>
      </c>
      <c r="P1147" s="2" t="s">
        <v>0</v>
      </c>
      <c r="Q1147" s="2" t="s">
        <v>0</v>
      </c>
      <c r="R1147" s="2" t="s">
        <v>0</v>
      </c>
      <c r="S1147" s="2" t="s">
        <v>0</v>
      </c>
      <c r="T1147" s="2" t="s">
        <v>0</v>
      </c>
      <c r="U1147" s="2" t="s">
        <v>0</v>
      </c>
      <c r="V1147" s="2" t="s">
        <v>0</v>
      </c>
      <c r="W1147" s="2" t="s">
        <v>0</v>
      </c>
      <c r="X1147" s="2" t="s">
        <v>0</v>
      </c>
      <c r="Y1147" s="2" t="s">
        <v>0</v>
      </c>
      <c r="Z1147" s="2" t="s">
        <v>0</v>
      </c>
      <c r="AB1147" s="2" t="s">
        <v>0</v>
      </c>
      <c r="AC1147" s="2" t="s">
        <v>0</v>
      </c>
      <c r="AD1147" s="2" t="s">
        <v>0</v>
      </c>
      <c r="AF1147" s="2" t="s">
        <v>0</v>
      </c>
      <c r="AG1147" s="2" t="s">
        <v>0</v>
      </c>
      <c r="AH1147" s="2">
        <v>43517</v>
      </c>
    </row>
    <row r="1148" spans="1:34" x14ac:dyDescent="0.25">
      <c r="A1148" s="1" t="s">
        <v>579</v>
      </c>
      <c r="B1148" s="1" t="str">
        <f>VLOOKUP($A1148,'[2]Protocol Search'!$A:$K,5,FALSE)</f>
        <v>ABANDONED</v>
      </c>
      <c r="C1148" s="1" t="str">
        <f>VLOOKUP($A1148,'[2]Protocol Search'!$A:$K,9,FALSE)</f>
        <v/>
      </c>
      <c r="D1148" s="1" t="str">
        <f>VLOOKUP($A1148,'[2]Protocol Search'!$A:$K,7,FALSE)</f>
        <v/>
      </c>
      <c r="E1148" s="1" t="str">
        <f>VLOOKUP($A1148,'[2]Protocol Search'!$A:$K,3,FALSE)</f>
        <v>Otolaryngology</v>
      </c>
      <c r="F1148" s="1" t="str">
        <f>VLOOKUP($A1148,'[2]Protocol Search'!$A:$K,4,FALSE)</f>
        <v>McKean, Erin</v>
      </c>
      <c r="G1148" s="1" t="str">
        <f>VLOOKUP($A1148,'[2]Protocol Search'!$A:$K,10,FALSE)</f>
        <v>CTSU - Neurosciences and Sensory</v>
      </c>
      <c r="H1148" s="2">
        <v>43504</v>
      </c>
    </row>
    <row r="1149" spans="1:34" x14ac:dyDescent="0.25">
      <c r="A1149" s="1" t="s">
        <v>578</v>
      </c>
      <c r="B1149" s="1" t="str">
        <f>VLOOKUP($A1149,'[2]Protocol Search'!$A:$K,5,FALSE)</f>
        <v>ABANDONED</v>
      </c>
      <c r="C1149" s="1" t="str">
        <f>VLOOKUP($A1149,'[2]Protocol Search'!$A:$K,9,FALSE)</f>
        <v>Industry</v>
      </c>
      <c r="D1149" s="1" t="str">
        <f>VLOOKUP($A1149,'[2]Protocol Search'!$A:$K,7,FALSE)</f>
        <v>Sage Therapeutics</v>
      </c>
      <c r="E1149" s="1" t="str">
        <f>VLOOKUP($A1149,'[2]Protocol Search'!$A:$K,3,FALSE)</f>
        <v>Psychiatry</v>
      </c>
      <c r="F1149" s="1" t="str">
        <f>VLOOKUP($A1149,'[2]Protocol Search'!$A:$K,4,FALSE)</f>
        <v>Parikh, Sagar</v>
      </c>
      <c r="G1149" s="1" t="str">
        <f>VLOOKUP($A1149,'[2]Protocol Search'!$A:$K,10,FALSE)</f>
        <v>CTSU - Behavior, Function, and Pain</v>
      </c>
      <c r="H1149" s="2">
        <v>43501</v>
      </c>
      <c r="AH1149" s="2">
        <v>43528</v>
      </c>
    </row>
    <row r="1150" spans="1:34" x14ac:dyDescent="0.25">
      <c r="A1150" s="1" t="s">
        <v>577</v>
      </c>
      <c r="B1150" s="1" t="str">
        <f>VLOOKUP($A1150,'[2]Protocol Search'!$A:$K,5,FALSE)</f>
        <v>ABANDONED</v>
      </c>
      <c r="C1150" s="1" t="str">
        <f>VLOOKUP($A1150,'[2]Protocol Search'!$A:$K,9,FALSE)</f>
        <v>Industry</v>
      </c>
      <c r="D1150" s="1" t="str">
        <f>VLOOKUP($A1150,'[2]Protocol Search'!$A:$K,7,FALSE)</f>
        <v>PPD Investigator Services, LLC</v>
      </c>
      <c r="E1150" s="1" t="str">
        <f>VLOOKUP($A1150,'[2]Protocol Search'!$A:$K,3,FALSE)</f>
        <v>Int Med-Cardiology</v>
      </c>
      <c r="F1150" s="1" t="str">
        <f>VLOOKUP($A1150,'[2]Protocol Search'!$A:$K,4,FALSE)</f>
        <v>McLaughlin, Vallerie</v>
      </c>
      <c r="G1150" s="1" t="str">
        <f>VLOOKUP($A1150,'[2]Protocol Search'!$A:$K,10,FALSE)</f>
        <v>CTSU - Heart, Vessel, Blood</v>
      </c>
      <c r="H1150" s="2">
        <v>43502</v>
      </c>
    </row>
    <row r="1151" spans="1:34" x14ac:dyDescent="0.25">
      <c r="A1151" s="1" t="s">
        <v>576</v>
      </c>
      <c r="B1151" s="1" t="str">
        <f>VLOOKUP($A1151,'[2]Protocol Search'!$A:$K,5,FALSE)</f>
        <v>ABANDONED</v>
      </c>
      <c r="C1151" s="1" t="str">
        <f>VLOOKUP($A1151,'[2]Protocol Search'!$A:$K,9,FALSE)</f>
        <v>Externally Peer-Reviewed</v>
      </c>
      <c r="D1151" s="1" t="str">
        <f>VLOOKUP($A1151,'[2]Protocol Search'!$A:$K,7,FALSE)</f>
        <v>Defense, Department of-Army, Department of the</v>
      </c>
      <c r="E1151" s="1" t="str">
        <f>VLOOKUP($A1151,'[2]Protocol Search'!$A:$K,3,FALSE)</f>
        <v>Psychiatry</v>
      </c>
      <c r="F1151" s="1" t="str">
        <f>VLOOKUP($A1151,'[2]Protocol Search'!$A:$K,4,FALSE)</f>
        <v>Kees, Michelle</v>
      </c>
      <c r="G1151" s="1" t="str">
        <f>VLOOKUP($A1151,'[2]Protocol Search'!$A:$K,10,FALSE)</f>
        <v>CTSU - Behavior, Function, and Pain</v>
      </c>
      <c r="H1151" s="2">
        <v>43503</v>
      </c>
      <c r="AH1151" s="2" t="s">
        <v>0</v>
      </c>
    </row>
    <row r="1152" spans="1:34" x14ac:dyDescent="0.25">
      <c r="A1152" s="1" t="s">
        <v>575</v>
      </c>
      <c r="B1152" s="1" t="str">
        <f>VLOOKUP($A1152,'[2]Protocol Search'!$A:$K,5,FALSE)</f>
        <v>ABANDONED</v>
      </c>
      <c r="C1152" s="1" t="str">
        <f>VLOOKUP($A1152,'[2]Protocol Search'!$A:$K,9,FALSE)</f>
        <v>Industry</v>
      </c>
      <c r="D1152" s="1" t="str">
        <f>VLOOKUP($A1152,'[2]Protocol Search'!$A:$K,7,FALSE)</f>
        <v>Spring Bank Pharma</v>
      </c>
      <c r="E1152" s="1" t="str">
        <f>VLOOKUP($A1152,'[2]Protocol Search'!$A:$K,3,FALSE)</f>
        <v>Int Med-Gastroenterology</v>
      </c>
      <c r="F1152" s="1" t="str">
        <f>VLOOKUP($A1152,'[2]Protocol Search'!$A:$K,4,FALSE)</f>
        <v>Lok, Anna</v>
      </c>
      <c r="G1152" s="1" t="str">
        <f>VLOOKUP($A1152,'[2]Protocol Search'!$A:$K,10,FALSE)</f>
        <v>CTSU - Ambulatory and Chronic Disease</v>
      </c>
      <c r="H1152" s="2">
        <v>43510</v>
      </c>
      <c r="AH1152" s="2" t="s">
        <v>0</v>
      </c>
    </row>
    <row r="1153" spans="1:34" x14ac:dyDescent="0.25">
      <c r="A1153" s="1" t="s">
        <v>574</v>
      </c>
      <c r="B1153" s="1" t="str">
        <f>VLOOKUP($A1153,'[2]Protocol Search'!$A:$K,5,FALSE)</f>
        <v>ABANDONED</v>
      </c>
      <c r="C1153" s="1" t="str">
        <f>VLOOKUP($A1153,'[2]Protocol Search'!$A:$K,9,FALSE)</f>
        <v>Industry</v>
      </c>
      <c r="D1153" s="1" t="str">
        <f>VLOOKUP($A1153,'[2]Protocol Search'!$A:$K,7,FALSE)</f>
        <v>Confidence Pharmaceutical Research</v>
      </c>
      <c r="E1153" s="1" t="str">
        <f>VLOOKUP($A1153,'[2]Protocol Search'!$A:$K,3,FALSE)</f>
        <v>Int Med-Rheumatology</v>
      </c>
      <c r="F1153" s="1" t="str">
        <f>VLOOKUP($A1153,'[2]Protocol Search'!$A:$K,4,FALSE)</f>
        <v>Khanna, Dinesh</v>
      </c>
      <c r="G1153" s="1" t="str">
        <f>VLOOKUP($A1153,'[2]Protocol Search'!$A:$K,10,FALSE)</f>
        <v>CTSU - Ambulatory and Chronic Disease</v>
      </c>
      <c r="H1153" s="2">
        <v>43520</v>
      </c>
      <c r="AH1153" s="2">
        <v>43524</v>
      </c>
    </row>
    <row r="1154" spans="1:34" x14ac:dyDescent="0.25">
      <c r="A1154" s="1" t="s">
        <v>573</v>
      </c>
      <c r="B1154" s="1" t="str">
        <f>VLOOKUP($A1154,'[2]Protocol Search'!$A:$K,5,FALSE)</f>
        <v>ABANDONED</v>
      </c>
      <c r="C1154" s="1" t="str">
        <f>VLOOKUP($A1154,'[2]Protocol Search'!$A:$K,9,FALSE)</f>
        <v>Externally Peer-Reviewed</v>
      </c>
      <c r="D1154" s="1" t="str">
        <f>VLOOKUP($A1154,'[2]Protocol Search'!$A:$K,7,FALSE)</f>
        <v>DHHS - Agency for Health Care Research and Quality</v>
      </c>
      <c r="E1154" s="1" t="str">
        <f>VLOOKUP($A1154,'[2]Protocol Search'!$A:$K,3,FALSE)</f>
        <v>Int Med-Hospital Medicine</v>
      </c>
      <c r="F1154" s="1" t="str">
        <f>VLOOKUP($A1154,'[2]Protocol Search'!$A:$K,4,FALSE)</f>
        <v>Chopra, Vineet</v>
      </c>
      <c r="G1154" s="1" t="str">
        <f>VLOOKUP($A1154,'[2]Protocol Search'!$A:$K,10,FALSE)</f>
        <v>CTSU - Ambulatory and Chronic Disease</v>
      </c>
      <c r="H1154" s="2">
        <v>43522</v>
      </c>
      <c r="AH1154" s="2" t="s">
        <v>0</v>
      </c>
    </row>
    <row r="1155" spans="1:34" x14ac:dyDescent="0.25">
      <c r="A1155" s="1" t="s">
        <v>572</v>
      </c>
      <c r="B1155" s="1" t="str">
        <f>VLOOKUP($A1155,'[2]Protocol Search'!$A:$K,5,FALSE)</f>
        <v>ON HOLD</v>
      </c>
      <c r="C1155" s="1" t="str">
        <f>VLOOKUP($A1155,'[2]Protocol Search'!$A:$K,9,FALSE)</f>
        <v>Externally Peer-Reviewed</v>
      </c>
      <c r="D1155" s="1" t="str">
        <f>VLOOKUP($A1155,'[2]Protocol Search'!$A:$K,7,FALSE)</f>
        <v>DHHS - National Institutes of Health</v>
      </c>
      <c r="E1155" s="1" t="str">
        <f>VLOOKUP($A1155,'[2]Protocol Search'!$A:$K,3,FALSE)</f>
        <v>Psychiatry</v>
      </c>
      <c r="F1155" s="1" t="str">
        <f>VLOOKUP($A1155,'[2]Protocol Search'!$A:$K,4,FALSE)</f>
        <v>Bonar, Erin</v>
      </c>
      <c r="G1155" s="1" t="str">
        <f>VLOOKUP($A1155,'[2]Protocol Search'!$A:$K,10,FALSE)</f>
        <v>CTSU - Behavior, Function, and Pain</v>
      </c>
      <c r="H1155" s="2">
        <v>43521</v>
      </c>
      <c r="AH1155" s="2" t="s">
        <v>0</v>
      </c>
    </row>
    <row r="1156" spans="1:34" x14ac:dyDescent="0.25">
      <c r="A1156" s="1" t="s">
        <v>571</v>
      </c>
      <c r="B1156" s="1" t="str">
        <f>VLOOKUP($A1156,'[2]Protocol Search'!$A:$K,5,FALSE)</f>
        <v>ABANDONED</v>
      </c>
      <c r="C1156" s="1" t="str">
        <f>VLOOKUP($A1156,'[2]Protocol Search'!$A:$K,9,FALSE)</f>
        <v>Externally Peer-Reviewed</v>
      </c>
      <c r="D1156" s="1" t="str">
        <f>VLOOKUP($A1156,'[2]Protocol Search'!$A:$K,7,FALSE)</f>
        <v>DHHS - National Institutes of Health</v>
      </c>
      <c r="E1156" s="1" t="str">
        <f>VLOOKUP($A1156,'[2]Protocol Search'!$A:$K,3,FALSE)</f>
        <v>Int Med-Hospital Medicine</v>
      </c>
      <c r="F1156" s="1" t="str">
        <f>VLOOKUP($A1156,'[2]Protocol Search'!$A:$K,4,FALSE)</f>
        <v>Saint, Sanjay</v>
      </c>
      <c r="G1156" s="1" t="str">
        <f>VLOOKUP($A1156,'[2]Protocol Search'!$A:$K,10,FALSE)</f>
        <v>CTSU - Ambulatory and Chronic Disease</v>
      </c>
      <c r="H1156" s="2">
        <v>43528</v>
      </c>
      <c r="AH1156" s="2" t="s">
        <v>0</v>
      </c>
    </row>
    <row r="1157" spans="1:34" x14ac:dyDescent="0.25">
      <c r="A1157" s="1" t="s">
        <v>570</v>
      </c>
      <c r="B1157" s="1" t="str">
        <f>VLOOKUP($A1157,'[2]Protocol Search'!$A:$K,5,FALSE)</f>
        <v>ABANDONED</v>
      </c>
      <c r="C1157" s="1" t="str">
        <f>VLOOKUP($A1157,'[2]Protocol Search'!$A:$K,9,FALSE)</f>
        <v>Industry</v>
      </c>
      <c r="D1157" s="1" t="str">
        <f>VLOOKUP($A1157,'[2]Protocol Search'!$A:$K,7,FALSE)</f>
        <v>Aerie Pharmaceuticals, Inc.</v>
      </c>
      <c r="E1157" s="1" t="str">
        <f>VLOOKUP($A1157,'[2]Protocol Search'!$A:$K,3,FALSE)</f>
        <v>Ophthalmology &amp; Visual Sciences</v>
      </c>
      <c r="F1157" s="1" t="str">
        <f>VLOOKUP($A1157,'[2]Protocol Search'!$A:$K,4,FALSE)</f>
        <v>Shah, Anjali</v>
      </c>
      <c r="G1157" s="1" t="str">
        <f>VLOOKUP($A1157,'[2]Protocol Search'!$A:$K,10,FALSE)</f>
        <v>CTSU - Ambulatory and Chronic Disease</v>
      </c>
      <c r="H1157" s="2">
        <v>43528</v>
      </c>
      <c r="AH1157" s="2" t="s">
        <v>0</v>
      </c>
    </row>
    <row r="1158" spans="1:34" x14ac:dyDescent="0.25">
      <c r="A1158" s="1" t="s">
        <v>569</v>
      </c>
      <c r="B1158" s="1" t="str">
        <f>VLOOKUP($A1158,'[2]Protocol Search'!$A:$K,5,FALSE)</f>
        <v>ABANDONED</v>
      </c>
      <c r="C1158" s="1" t="str">
        <f>VLOOKUP($A1158,'[2]Protocol Search'!$A:$K,9,FALSE)</f>
        <v>Industry</v>
      </c>
      <c r="D1158" s="1" t="str">
        <f>VLOOKUP($A1158,'[2]Protocol Search'!$A:$K,7,FALSE)</f>
        <v>Nestec, Ltd</v>
      </c>
      <c r="E1158" s="1" t="str">
        <f>VLOOKUP($A1158,'[2]Protocol Search'!$A:$K,3,FALSE)</f>
        <v>Int Med-Metabolism, Endo &amp; Diabetes</v>
      </c>
      <c r="F1158" s="1" t="str">
        <f>VLOOKUP($A1158,'[2]Protocol Search'!$A:$K,4,FALSE)</f>
        <v>Rothberg, Amy</v>
      </c>
      <c r="G1158" s="1" t="str">
        <f>VLOOKUP($A1158,'[2]Protocol Search'!$A:$K,10,FALSE)</f>
        <v>CTSU - Ambulatory and Chronic Disease</v>
      </c>
      <c r="H1158" s="2">
        <v>43529</v>
      </c>
      <c r="AH1158" s="2">
        <v>43594</v>
      </c>
    </row>
    <row r="1159" spans="1:34" x14ac:dyDescent="0.25">
      <c r="A1159" s="1" t="s">
        <v>568</v>
      </c>
      <c r="B1159" s="1" t="str">
        <f>VLOOKUP($A1159,'[2]Protocol Search'!$A:$K,5,FALSE)</f>
        <v>ABANDONED</v>
      </c>
      <c r="C1159" s="1" t="str">
        <f>VLOOKUP($A1159,'[2]Protocol Search'!$A:$K,9,FALSE)</f>
        <v>Industry</v>
      </c>
      <c r="D1159" s="1" t="str">
        <f>VLOOKUP($A1159,'[2]Protocol Search'!$A:$K,7,FALSE)</f>
        <v>Grunenthal GmbH</v>
      </c>
      <c r="E1159" s="1" t="str">
        <f>VLOOKUP($A1159,'[2]Protocol Search'!$A:$K,3,FALSE)</f>
        <v>Anesthesiology</v>
      </c>
      <c r="F1159" s="1" t="str">
        <f>VLOOKUP($A1159,'[2]Protocol Search'!$A:$K,4,FALSE)</f>
        <v>Brummett, Chad</v>
      </c>
      <c r="G1159" s="1" t="str">
        <f>VLOOKUP($A1159,'[2]Protocol Search'!$A:$K,10,FALSE)</f>
        <v>CTSU - Behavior, Function, and Pain</v>
      </c>
      <c r="H1159" s="2">
        <v>43532</v>
      </c>
      <c r="AH1159" s="2">
        <v>43551</v>
      </c>
    </row>
    <row r="1160" spans="1:34" x14ac:dyDescent="0.25">
      <c r="A1160" s="1" t="s">
        <v>567</v>
      </c>
      <c r="B1160" s="1" t="str">
        <f>VLOOKUP($A1160,'[2]Protocol Search'!$A:$K,5,FALSE)</f>
        <v>ABANDONED</v>
      </c>
      <c r="C1160" s="1" t="str">
        <f>VLOOKUP($A1160,'[2]Protocol Search'!$A:$K,9,FALSE)</f>
        <v>Industry</v>
      </c>
      <c r="D1160" s="1" t="str">
        <f>VLOOKUP($A1160,'[2]Protocol Search'!$A:$K,7,FALSE)</f>
        <v>Astellas Pharma US, Inc.</v>
      </c>
      <c r="E1160" s="1" t="str">
        <f>VLOOKUP($A1160,'[2]Protocol Search'!$A:$K,3,FALSE)</f>
        <v>Ophthalmology &amp; Visual Sciences</v>
      </c>
      <c r="F1160" s="1" t="str">
        <f>VLOOKUP($A1160,'[2]Protocol Search'!$A:$K,4,FALSE)</f>
        <v>Jayasundera, Kanishka</v>
      </c>
      <c r="G1160" s="1" t="str">
        <f>VLOOKUP($A1160,'[2]Protocol Search'!$A:$K,10,FALSE)</f>
        <v>CTSU - Ambulatory and Chronic Disease</v>
      </c>
      <c r="H1160" s="2">
        <v>43537</v>
      </c>
      <c r="AH1160" s="2">
        <v>43580</v>
      </c>
    </row>
    <row r="1161" spans="1:34" x14ac:dyDescent="0.25">
      <c r="A1161" s="1" t="s">
        <v>566</v>
      </c>
      <c r="B1161" s="1" t="str">
        <f>VLOOKUP($A1161,'[2]Protocol Search'!$A:$K,5,FALSE)</f>
        <v>ABANDONED</v>
      </c>
      <c r="C1161" s="1" t="str">
        <f>VLOOKUP($A1161,'[2]Protocol Search'!$A:$K,9,FALSE)</f>
        <v>Industry</v>
      </c>
      <c r="D1161" s="1" t="str">
        <f>VLOOKUP($A1161,'[2]Protocol Search'!$A:$K,7,FALSE)</f>
        <v>Orbus Therapeutics, Inc</v>
      </c>
      <c r="E1161" s="1" t="str">
        <f>VLOOKUP($A1161,'[2]Protocol Search'!$A:$K,3,FALSE)</f>
        <v>Neurology</v>
      </c>
      <c r="F1161" s="1" t="str">
        <f>VLOOKUP($A1161,'[2]Protocol Search'!$A:$K,4,FALSE)</f>
        <v/>
      </c>
      <c r="G1161" s="1" t="str">
        <f>VLOOKUP($A1161,'[2]Protocol Search'!$A:$K,10,FALSE)</f>
        <v>CTSU - Neurosciences and Sensory</v>
      </c>
      <c r="H1161" s="2">
        <v>43538</v>
      </c>
    </row>
    <row r="1162" spans="1:34" x14ac:dyDescent="0.25">
      <c r="A1162" s="1" t="s">
        <v>565</v>
      </c>
      <c r="B1162" s="1" t="str">
        <f>VLOOKUP($A1162,'[2]Protocol Search'!$A:$K,5,FALSE)</f>
        <v>ABANDONED</v>
      </c>
      <c r="C1162" s="1" t="str">
        <f>VLOOKUP($A1162,'[2]Protocol Search'!$A:$K,9,FALSE)</f>
        <v>Institutional</v>
      </c>
      <c r="D1162" s="1" t="str">
        <f>VLOOKUP($A1162,'[2]Protocol Search'!$A:$K,7,FALSE)</f>
        <v>Brain and Behavior Research Foundation</v>
      </c>
      <c r="E1162" s="1" t="str">
        <f>VLOOKUP($A1162,'[2]Protocol Search'!$A:$K,3,FALSE)</f>
        <v>Psychiatry</v>
      </c>
      <c r="F1162" s="1" t="str">
        <f>VLOOKUP($A1162,'[2]Protocol Search'!$A:$K,4,FALSE)</f>
        <v>Taylor, Stephan</v>
      </c>
      <c r="G1162" s="1" t="str">
        <f>VLOOKUP($A1162,'[2]Protocol Search'!$A:$K,10,FALSE)</f>
        <v>CTSU - Behavior, Function, and Pain</v>
      </c>
      <c r="H1162" s="2">
        <v>43542</v>
      </c>
      <c r="AH1162" s="2" t="s">
        <v>0</v>
      </c>
    </row>
    <row r="1163" spans="1:34" x14ac:dyDescent="0.25">
      <c r="A1163" s="1" t="s">
        <v>564</v>
      </c>
      <c r="B1163" s="1" t="str">
        <f>VLOOKUP($A1163,'[2]Protocol Search'!$A:$K,5,FALSE)</f>
        <v>ABANDONED</v>
      </c>
      <c r="C1163" s="1" t="str">
        <f>VLOOKUP($A1163,'[2]Protocol Search'!$A:$K,9,FALSE)</f>
        <v>Externally Peer-Reviewed</v>
      </c>
      <c r="D1163" s="1" t="str">
        <f>VLOOKUP($A1163,'[2]Protocol Search'!$A:$K,7,FALSE)</f>
        <v>DHHS - National Institutes of Health</v>
      </c>
      <c r="E1163" s="1" t="str">
        <f>VLOOKUP($A1163,'[2]Protocol Search'!$A:$K,3,FALSE)</f>
        <v>Neurology</v>
      </c>
      <c r="F1163" s="1" t="str">
        <f>VLOOKUP($A1163,'[2]Protocol Search'!$A:$K,4,FALSE)</f>
        <v>O'Brien, Louise</v>
      </c>
      <c r="G1163" s="1" t="str">
        <f>VLOOKUP($A1163,'[2]Protocol Search'!$A:$K,10,FALSE)</f>
        <v>CTSU - Neurosciences and Sensory</v>
      </c>
      <c r="H1163" s="2">
        <v>43542</v>
      </c>
      <c r="AH1163" s="2" t="s">
        <v>0</v>
      </c>
    </row>
    <row r="1164" spans="1:34" x14ac:dyDescent="0.25">
      <c r="A1164" s="1" t="s">
        <v>563</v>
      </c>
      <c r="B1164" s="1" t="str">
        <f>VLOOKUP($A1164,'[2]Protocol Search'!$A:$K,5,FALSE)</f>
        <v>ABANDONED</v>
      </c>
      <c r="C1164" s="1" t="str">
        <f>VLOOKUP($A1164,'[2]Protocol Search'!$A:$K,9,FALSE)</f>
        <v>Externally Peer-Reviewed</v>
      </c>
      <c r="D1164" s="1" t="str">
        <f>VLOOKUP($A1164,'[2]Protocol Search'!$A:$K,7,FALSE)</f>
        <v>DHHS - National Institutes of Health - Subcontracts</v>
      </c>
      <c r="E1164" s="1" t="str">
        <f>VLOOKUP($A1164,'[2]Protocol Search'!$A:$K,3,FALSE)</f>
        <v>Pediatrics-Gastroenterology</v>
      </c>
      <c r="F1164" s="1" t="str">
        <f>VLOOKUP($A1164,'[2]Protocol Search'!$A:$K,4,FALSE)</f>
        <v>DiPaola, Frank</v>
      </c>
      <c r="G1164" s="1" t="str">
        <f>VLOOKUP($A1164,'[2]Protocol Search'!$A:$K,10,FALSE)</f>
        <v>CTSU - Childrens</v>
      </c>
      <c r="H1164" s="2">
        <v>43543</v>
      </c>
      <c r="AH1164" s="2" t="s">
        <v>0</v>
      </c>
    </row>
    <row r="1165" spans="1:34" x14ac:dyDescent="0.25">
      <c r="A1165" s="1" t="s">
        <v>562</v>
      </c>
      <c r="B1165" s="1" t="str">
        <f>VLOOKUP($A1165,'[2]Protocol Search'!$A:$K,5,FALSE)</f>
        <v>ABANDONED</v>
      </c>
      <c r="C1165" s="1" t="str">
        <f>VLOOKUP($A1165,'[2]Protocol Search'!$A:$K,9,FALSE)</f>
        <v>Institutional</v>
      </c>
      <c r="D1165" s="1" t="str">
        <f>VLOOKUP($A1165,'[2]Protocol Search'!$A:$K,7,FALSE)</f>
        <v>University of Cincinnati</v>
      </c>
      <c r="E1165" s="1" t="str">
        <f>VLOOKUP($A1165,'[2]Protocol Search'!$A:$K,3,FALSE)</f>
        <v>Pediatrics-Pediatric &amp; Communicable Diseases</v>
      </c>
      <c r="F1165" s="1" t="str">
        <f>VLOOKUP($A1165,'[2]Protocol Search'!$A:$K,4,FALSE)</f>
        <v/>
      </c>
      <c r="G1165" s="1" t="str">
        <f>VLOOKUP($A1165,'[2]Protocol Search'!$A:$K,10,FALSE)</f>
        <v>CTSU - Childrens</v>
      </c>
      <c r="H1165" s="2">
        <v>43544</v>
      </c>
      <c r="AH1165" s="2" t="s">
        <v>0</v>
      </c>
    </row>
    <row r="1166" spans="1:34" x14ac:dyDescent="0.25">
      <c r="A1166" s="1" t="s">
        <v>561</v>
      </c>
      <c r="B1166" s="1" t="str">
        <f>VLOOKUP($A1166,'[2]Protocol Search'!$A:$K,5,FALSE)</f>
        <v>ON HOLD</v>
      </c>
      <c r="C1166" s="1" t="str">
        <f>VLOOKUP($A1166,'[2]Protocol Search'!$A:$K,9,FALSE)</f>
        <v>National</v>
      </c>
      <c r="D1166" s="1" t="str">
        <f>VLOOKUP($A1166,'[2]Protocol Search'!$A:$K,7,FALSE)</f>
        <v>University of Colorado-Denver/Anschutz Medical Campus</v>
      </c>
      <c r="E1166" s="1" t="str">
        <f>VLOOKUP($A1166,'[2]Protocol Search'!$A:$K,3,FALSE)</f>
        <v>Family Medicine</v>
      </c>
      <c r="F1166" s="1" t="str">
        <f>VLOOKUP($A1166,'[2]Protocol Search'!$A:$K,4,FALSE)</f>
        <v>McKee, Michael</v>
      </c>
      <c r="G1166" s="1" t="str">
        <f>VLOOKUP($A1166,'[2]Protocol Search'!$A:$K,10,FALSE)</f>
        <v>CTSU - Behavior, Function, and Pain</v>
      </c>
      <c r="H1166" s="2">
        <v>43549</v>
      </c>
      <c r="AH1166" s="2" t="s">
        <v>0</v>
      </c>
    </row>
    <row r="1167" spans="1:34" x14ac:dyDescent="0.25">
      <c r="A1167" s="1" t="s">
        <v>560</v>
      </c>
      <c r="B1167" s="1" t="str">
        <f>VLOOKUP($A1167,'[2]Protocol Search'!$A:$K,5,FALSE)</f>
        <v>ABANDONED</v>
      </c>
      <c r="C1167" s="1" t="str">
        <f>VLOOKUP($A1167,'[2]Protocol Search'!$A:$K,9,FALSE)</f>
        <v>Industry</v>
      </c>
      <c r="D1167" s="1" t="str">
        <f>VLOOKUP($A1167,'[2]Protocol Search'!$A:$K,7,FALSE)</f>
        <v>AstraZeneca US</v>
      </c>
      <c r="E1167" s="1" t="str">
        <f>VLOOKUP($A1167,'[2]Protocol Search'!$A:$K,3,FALSE)</f>
        <v>Int Med-Metabolism, Endo &amp; Diabetes</v>
      </c>
      <c r="F1167" s="1" t="str">
        <f>VLOOKUP($A1167,'[2]Protocol Search'!$A:$K,4,FALSE)</f>
        <v>Busui, Rodica</v>
      </c>
      <c r="G1167" s="1" t="str">
        <f>VLOOKUP($A1167,'[2]Protocol Search'!$A:$K,10,FALSE)</f>
        <v>CTSU - Ambulatory and Chronic Disease</v>
      </c>
      <c r="H1167" s="2">
        <v>43550</v>
      </c>
      <c r="AH1167" s="2">
        <v>43552</v>
      </c>
    </row>
    <row r="1168" spans="1:34" x14ac:dyDescent="0.25">
      <c r="A1168" s="1" t="s">
        <v>559</v>
      </c>
      <c r="B1168" s="1" t="str">
        <f>VLOOKUP($A1168,'[2]Protocol Search'!$A:$K,5,FALSE)</f>
        <v>ON HOLD</v>
      </c>
      <c r="C1168" s="1" t="str">
        <f>VLOOKUP($A1168,'[2]Protocol Search'!$A:$K,9,FALSE)</f>
        <v>Externally Peer-Reviewed</v>
      </c>
      <c r="D1168" s="1" t="str">
        <f>VLOOKUP($A1168,'[2]Protocol Search'!$A:$K,7,FALSE)</f>
        <v>DHHS - National Institutes of Health</v>
      </c>
      <c r="E1168" s="1" t="str">
        <f>VLOOKUP($A1168,'[2]Protocol Search'!$A:$K,3,FALSE)</f>
        <v>Int Med-Nephrology</v>
      </c>
      <c r="F1168" s="1" t="str">
        <f>VLOOKUP($A1168,'[2]Protocol Search'!$A:$K,4,FALSE)</f>
        <v>Oliverio, Andrea</v>
      </c>
      <c r="G1168" s="1" t="str">
        <f>VLOOKUP($A1168,'[2]Protocol Search'!$A:$K,10,FALSE)</f>
        <v>CTSU - Ambulatory and Chronic Disease</v>
      </c>
      <c r="H1168" s="2">
        <v>43552</v>
      </c>
      <c r="AH1168" s="2" t="s">
        <v>0</v>
      </c>
    </row>
    <row r="1169" spans="1:34" x14ac:dyDescent="0.25">
      <c r="A1169" s="1" t="s">
        <v>558</v>
      </c>
      <c r="B1169" s="1" t="str">
        <f>VLOOKUP($A1169,'[2]Protocol Search'!$A:$K,5,FALSE)</f>
        <v>ABANDONED</v>
      </c>
      <c r="C1169" s="1" t="str">
        <f>VLOOKUP($A1169,'[2]Protocol Search'!$A:$K,9,FALSE)</f>
        <v/>
      </c>
      <c r="D1169" s="1" t="str">
        <f>VLOOKUP($A1169,'[2]Protocol Search'!$A:$K,7,FALSE)</f>
        <v/>
      </c>
      <c r="E1169" s="1" t="str">
        <f>VLOOKUP($A1169,'[2]Protocol Search'!$A:$K,3,FALSE)</f>
        <v>Pediatrics-Pulmonary Medicine</v>
      </c>
      <c r="F1169" s="1" t="str">
        <f>VLOOKUP($A1169,'[2]Protocol Search'!$A:$K,4,FALSE)</f>
        <v>Nasr, Samya</v>
      </c>
      <c r="G1169" s="1" t="str">
        <f>VLOOKUP($A1169,'[2]Protocol Search'!$A:$K,10,FALSE)</f>
        <v>CTSU - Childrens</v>
      </c>
      <c r="H1169" s="2">
        <v>43553</v>
      </c>
      <c r="AH1169" s="2">
        <v>43558</v>
      </c>
    </row>
    <row r="1170" spans="1:34" x14ac:dyDescent="0.25">
      <c r="A1170" s="1" t="s">
        <v>557</v>
      </c>
      <c r="B1170" s="1" t="str">
        <f>VLOOKUP($A1170,'[2]Protocol Search'!$A:$K,5,FALSE)</f>
        <v>ABANDONED</v>
      </c>
      <c r="C1170" s="1" t="str">
        <f>VLOOKUP($A1170,'[2]Protocol Search'!$A:$K,9,FALSE)</f>
        <v>Externally Peer-Reviewed</v>
      </c>
      <c r="D1170" s="1" t="str">
        <f>VLOOKUP($A1170,'[2]Protocol Search'!$A:$K,7,FALSE)</f>
        <v>Bill and Melinda Gates Foundation</v>
      </c>
      <c r="E1170" s="1" t="str">
        <f>VLOOKUP($A1170,'[2]Protocol Search'!$A:$K,3,FALSE)</f>
        <v>Obstetrics/Gynecology</v>
      </c>
      <c r="F1170" s="1" t="str">
        <f>VLOOKUP($A1170,'[2]Protocol Search'!$A:$K,4,FALSE)</f>
        <v>Compton, Sarah</v>
      </c>
      <c r="G1170" s="1" t="str">
        <f>VLOOKUP($A1170,'[2]Protocol Search'!$A:$K,10,FALSE)</f>
        <v>CTSU - Ambulatory and Chronic Disease</v>
      </c>
      <c r="H1170" s="2">
        <v>43556</v>
      </c>
      <c r="AH1170" s="2" t="s">
        <v>0</v>
      </c>
    </row>
    <row r="1171" spans="1:34" x14ac:dyDescent="0.25">
      <c r="A1171" s="1" t="s">
        <v>556</v>
      </c>
      <c r="B1171" s="1" t="str">
        <f>VLOOKUP($A1171,'[2]Protocol Search'!$A:$K,5,FALSE)</f>
        <v>ABANDONED</v>
      </c>
      <c r="C1171" s="1" t="str">
        <f>VLOOKUP($A1171,'[2]Protocol Search'!$A:$K,9,FALSE)</f>
        <v>Industry</v>
      </c>
      <c r="D1171" s="1" t="str">
        <f>VLOOKUP($A1171,'[2]Protocol Search'!$A:$K,7,FALSE)</f>
        <v>Roche - Genentech</v>
      </c>
      <c r="E1171" s="1" t="str">
        <f>VLOOKUP($A1171,'[2]Protocol Search'!$A:$K,3,FALSE)</f>
        <v>Int Med-Gastroenterology</v>
      </c>
      <c r="F1171" s="1" t="str">
        <f>VLOOKUP($A1171,'[2]Protocol Search'!$A:$K,4,FALSE)</f>
        <v>Lok, Anna</v>
      </c>
      <c r="G1171" s="1" t="str">
        <f>VLOOKUP($A1171,'[2]Protocol Search'!$A:$K,10,FALSE)</f>
        <v>CTSU - Ambulatory and Chronic Disease</v>
      </c>
      <c r="H1171" s="2">
        <v>43560</v>
      </c>
      <c r="AH1171" s="2">
        <v>43567</v>
      </c>
    </row>
    <row r="1172" spans="1:34" x14ac:dyDescent="0.25">
      <c r="A1172" s="1" t="s">
        <v>555</v>
      </c>
      <c r="B1172" s="1" t="str">
        <f>VLOOKUP($A1172,'[2]Protocol Search'!$A:$K,5,FALSE)</f>
        <v>ABANDONED</v>
      </c>
      <c r="C1172" s="1" t="str">
        <f>VLOOKUP($A1172,'[2]Protocol Search'!$A:$K,9,FALSE)</f>
        <v>Industry</v>
      </c>
      <c r="D1172" s="1" t="str">
        <f>VLOOKUP($A1172,'[2]Protocol Search'!$A:$K,7,FALSE)</f>
        <v>ARTham Therapeutics</v>
      </c>
      <c r="E1172" s="1" t="str">
        <f>VLOOKUP($A1172,'[2]Protocol Search'!$A:$K,3,FALSE)</f>
        <v>Int Med-Gastroenterology</v>
      </c>
      <c r="F1172" s="1" t="str">
        <f>VLOOKUP($A1172,'[2]Protocol Search'!$A:$K,4,FALSE)</f>
        <v>Askari, Frederick</v>
      </c>
      <c r="G1172" s="1" t="str">
        <f>VLOOKUP($A1172,'[2]Protocol Search'!$A:$K,10,FALSE)</f>
        <v>CTSU - Ambulatory and Chronic Disease</v>
      </c>
      <c r="H1172" s="2">
        <v>43570</v>
      </c>
      <c r="AH1172" s="2">
        <v>43607</v>
      </c>
    </row>
    <row r="1173" spans="1:34" x14ac:dyDescent="0.25">
      <c r="A1173" s="1" t="s">
        <v>554</v>
      </c>
      <c r="B1173" s="1" t="str">
        <f>VLOOKUP($A1173,'[2]Protocol Search'!$A:$K,5,FALSE)</f>
        <v>ABANDONED</v>
      </c>
      <c r="C1173" s="1" t="str">
        <f>VLOOKUP($A1173,'[2]Protocol Search'!$A:$K,9,FALSE)</f>
        <v>Industry</v>
      </c>
      <c r="D1173" s="1" t="str">
        <f>VLOOKUP($A1173,'[2]Protocol Search'!$A:$K,7,FALSE)</f>
        <v>Roche - Genentech</v>
      </c>
      <c r="E1173" s="1" t="str">
        <f>VLOOKUP($A1173,'[2]Protocol Search'!$A:$K,3,FALSE)</f>
        <v>Int Med-Allergy</v>
      </c>
      <c r="F1173" s="1" t="str">
        <f>VLOOKUP($A1173,'[2]Protocol Search'!$A:$K,4,FALSE)</f>
        <v>Sanders, Georgiana</v>
      </c>
      <c r="G1173" s="1" t="str">
        <f>VLOOKUP($A1173,'[2]Protocol Search'!$A:$K,10,FALSE)</f>
        <v>CTSU - Childrens</v>
      </c>
      <c r="H1173" s="2">
        <v>43571</v>
      </c>
      <c r="AH1173" s="2">
        <v>43605</v>
      </c>
    </row>
    <row r="1174" spans="1:34" x14ac:dyDescent="0.25">
      <c r="A1174" s="1" t="s">
        <v>553</v>
      </c>
      <c r="B1174" s="1" t="str">
        <f>VLOOKUP($A1174,'[2]Protocol Search'!$A:$K,5,FALSE)</f>
        <v>ABANDONED</v>
      </c>
      <c r="C1174" s="1" t="str">
        <f>VLOOKUP($A1174,'[2]Protocol Search'!$A:$K,9,FALSE)</f>
        <v>Industry</v>
      </c>
      <c r="D1174" s="1" t="str">
        <f>VLOOKUP($A1174,'[2]Protocol Search'!$A:$K,7,FALSE)</f>
        <v>Bayer Healthcare Pharmaceuticals</v>
      </c>
      <c r="E1174" s="1" t="str">
        <f>VLOOKUP($A1174,'[2]Protocol Search'!$A:$K,3,FALSE)</f>
        <v>Pediatrics-Cardiology</v>
      </c>
      <c r="F1174" s="1" t="str">
        <f>VLOOKUP($A1174,'[2]Protocol Search'!$A:$K,4,FALSE)</f>
        <v>Olive, Mary</v>
      </c>
      <c r="G1174" s="1" t="str">
        <f>VLOOKUP($A1174,'[2]Protocol Search'!$A:$K,10,FALSE)</f>
        <v>CTSU - Childrens</v>
      </c>
      <c r="H1174" s="2">
        <v>43572</v>
      </c>
      <c r="AH1174" s="2">
        <v>43593</v>
      </c>
    </row>
    <row r="1175" spans="1:34" x14ac:dyDescent="0.25">
      <c r="A1175" s="1" t="s">
        <v>552</v>
      </c>
      <c r="B1175" s="1" t="str">
        <f>VLOOKUP($A1175,'[2]Protocol Search'!$A:$K,5,FALSE)</f>
        <v>ABANDONED</v>
      </c>
      <c r="C1175" s="1" t="str">
        <f>VLOOKUP($A1175,'[2]Protocol Search'!$A:$K,9,FALSE)</f>
        <v>Industry</v>
      </c>
      <c r="D1175" s="1" t="str">
        <f>VLOOKUP($A1175,'[2]Protocol Search'!$A:$K,7,FALSE)</f>
        <v>Adient Medical, Inc.</v>
      </c>
      <c r="E1175" s="1" t="str">
        <f>VLOOKUP($A1175,'[2]Protocol Search'!$A:$K,3,FALSE)</f>
        <v>Radiology</v>
      </c>
      <c r="F1175" s="1" t="str">
        <f>VLOOKUP($A1175,'[2]Protocol Search'!$A:$K,4,FALSE)</f>
        <v>Williams, David, M.</v>
      </c>
      <c r="G1175" s="1" t="str">
        <f>VLOOKUP($A1175,'[2]Protocol Search'!$A:$K,10,FALSE)</f>
        <v>CTSU - Heart, Vessel, Blood</v>
      </c>
      <c r="H1175" s="2">
        <v>43572</v>
      </c>
      <c r="AH1175" s="2" t="s">
        <v>0</v>
      </c>
    </row>
    <row r="1176" spans="1:34" x14ac:dyDescent="0.25">
      <c r="A1176" s="1" t="s">
        <v>551</v>
      </c>
      <c r="B1176" s="1" t="str">
        <f>VLOOKUP($A1176,'[2]Protocol Search'!$A:$K,5,FALSE)</f>
        <v>ABANDONED</v>
      </c>
      <c r="C1176" s="1" t="str">
        <f>VLOOKUP($A1176,'[2]Protocol Search'!$A:$K,9,FALSE)</f>
        <v>Externally Peer-Reviewed</v>
      </c>
      <c r="D1176" s="1" t="str">
        <f>VLOOKUP($A1176,'[2]Protocol Search'!$A:$K,7,FALSE)</f>
        <v>DHHS - National Institutes of Health</v>
      </c>
      <c r="E1176" s="1" t="str">
        <f>VLOOKUP($A1176,'[2]Protocol Search'!$A:$K,3,FALSE)</f>
        <v>Neurology</v>
      </c>
      <c r="F1176" s="1" t="str">
        <f>VLOOKUP($A1176,'[2]Protocol Search'!$A:$K,4,FALSE)</f>
        <v>Shakkottai, Vikram</v>
      </c>
      <c r="G1176" s="1" t="str">
        <f>VLOOKUP($A1176,'[2]Protocol Search'!$A:$K,10,FALSE)</f>
        <v>CTSU - Neurosciences and Sensory</v>
      </c>
      <c r="H1176" s="2">
        <v>43573</v>
      </c>
    </row>
    <row r="1177" spans="1:34" x14ac:dyDescent="0.25">
      <c r="A1177" s="1" t="s">
        <v>550</v>
      </c>
      <c r="B1177" s="1" t="str">
        <f>VLOOKUP($A1177,'[2]Protocol Search'!$A:$K,5,FALSE)</f>
        <v>ABANDONED</v>
      </c>
      <c r="C1177" s="1" t="str">
        <f>VLOOKUP($A1177,'[2]Protocol Search'!$A:$K,9,FALSE)</f>
        <v>Externally Peer-Reviewed</v>
      </c>
      <c r="D1177" s="1" t="str">
        <f>VLOOKUP($A1177,'[2]Protocol Search'!$A:$K,7,FALSE)</f>
        <v>DHHS - National Institutes of Health</v>
      </c>
      <c r="E1177" s="1" t="str">
        <f>VLOOKUP($A1177,'[2]Protocol Search'!$A:$K,3,FALSE)</f>
        <v>Psychiatry</v>
      </c>
      <c r="F1177" s="1" t="str">
        <f>VLOOKUP($A1177,'[2]Protocol Search'!$A:$K,4,FALSE)</f>
        <v>Arnedt, John (Todd)</v>
      </c>
      <c r="G1177" s="1" t="str">
        <f>VLOOKUP($A1177,'[2]Protocol Search'!$A:$K,10,FALSE)</f>
        <v>CTSU - Behavior, Function, and Pain</v>
      </c>
      <c r="H1177" s="2">
        <v>43573</v>
      </c>
      <c r="AH1177" s="2" t="s">
        <v>0</v>
      </c>
    </row>
    <row r="1178" spans="1:34" x14ac:dyDescent="0.25">
      <c r="A1178" s="1" t="s">
        <v>549</v>
      </c>
      <c r="B1178" s="1" t="str">
        <f>VLOOKUP($A1178,'[2]Protocol Search'!$A:$K,5,FALSE)</f>
        <v>ABANDONED</v>
      </c>
      <c r="C1178" s="1" t="str">
        <f>VLOOKUP($A1178,'[2]Protocol Search'!$A:$K,9,FALSE)</f>
        <v>Externally Peer-Reviewed</v>
      </c>
      <c r="D1178" s="1" t="str">
        <f>VLOOKUP($A1178,'[2]Protocol Search'!$A:$K,7,FALSE)</f>
        <v>DHSS - Administration for Community Living</v>
      </c>
      <c r="E1178" s="1" t="str">
        <f>VLOOKUP($A1178,'[2]Protocol Search'!$A:$K,3,FALSE)</f>
        <v>Physical Medicine &amp; Rehabilitation</v>
      </c>
      <c r="F1178" s="1" t="str">
        <f>VLOOKUP($A1178,'[2]Protocol Search'!$A:$K,4,FALSE)</f>
        <v>Kalpakjian, Claire</v>
      </c>
      <c r="G1178" s="1" t="str">
        <f>VLOOKUP($A1178,'[2]Protocol Search'!$A:$K,10,FALSE)</f>
        <v>CTSU - Behavior, Function, and Pain</v>
      </c>
      <c r="H1178" s="2">
        <v>43577</v>
      </c>
      <c r="AH1178" s="2" t="s">
        <v>0</v>
      </c>
    </row>
    <row r="1179" spans="1:34" x14ac:dyDescent="0.25">
      <c r="A1179" s="1" t="s">
        <v>548</v>
      </c>
      <c r="B1179" s="1" t="str">
        <f>VLOOKUP($A1179,'[2]Protocol Search'!$A:$K,5,FALSE)</f>
        <v>ABANDONED</v>
      </c>
      <c r="C1179" s="1" t="str">
        <f>VLOOKUP($A1179,'[2]Protocol Search'!$A:$K,9,FALSE)</f>
        <v>Industry</v>
      </c>
      <c r="D1179" s="1" t="str">
        <f>VLOOKUP($A1179,'[2]Protocol Search'!$A:$K,7,FALSE)</f>
        <v>AbbVie Inc</v>
      </c>
      <c r="E1179" s="1" t="str">
        <f>VLOOKUP($A1179,'[2]Protocol Search'!$A:$K,3,FALSE)</f>
        <v>Dermatology</v>
      </c>
      <c r="F1179" s="1" t="str">
        <f>VLOOKUP($A1179,'[2]Protocol Search'!$A:$K,4,FALSE)</f>
        <v>Helfrich, Yolanda</v>
      </c>
      <c r="G1179" s="1" t="str">
        <f>VLOOKUP($A1179,'[2]Protocol Search'!$A:$K,10,FALSE)</f>
        <v>CTSU - Neurosciences and Sensory</v>
      </c>
      <c r="H1179" s="2">
        <v>43578</v>
      </c>
      <c r="AH1179" s="2">
        <v>43585</v>
      </c>
    </row>
    <row r="1180" spans="1:34" x14ac:dyDescent="0.25">
      <c r="A1180" s="1" t="s">
        <v>547</v>
      </c>
      <c r="B1180" s="1" t="str">
        <f>VLOOKUP($A1180,'[2]Protocol Search'!$A:$K,5,FALSE)</f>
        <v>ABANDONED</v>
      </c>
      <c r="C1180" s="1" t="str">
        <f>VLOOKUP($A1180,'[2]Protocol Search'!$A:$K,9,FALSE)</f>
        <v>Institutional</v>
      </c>
      <c r="D1180" s="1" t="str">
        <f>VLOOKUP($A1180,'[2]Protocol Search'!$A:$K,7,FALSE)</f>
        <v>Cincinnati Children's Hospital Medical Center (CCHMC)</v>
      </c>
      <c r="E1180" s="1" t="str">
        <f>VLOOKUP($A1180,'[2]Protocol Search'!$A:$K,3,FALSE)</f>
        <v>Physical Medicine &amp; Rehabilitation</v>
      </c>
      <c r="F1180" s="1" t="str">
        <f>VLOOKUP($A1180,'[2]Protocol Search'!$A:$K,4,FALSE)</f>
        <v>Van Tubbergen, Marie</v>
      </c>
      <c r="G1180" s="1" t="str">
        <f>VLOOKUP($A1180,'[2]Protocol Search'!$A:$K,10,FALSE)</f>
        <v>CTSU - Behavior, Function, and Pain</v>
      </c>
      <c r="H1180" s="2">
        <v>43579</v>
      </c>
      <c r="AH1180" s="2" t="s">
        <v>0</v>
      </c>
    </row>
    <row r="1181" spans="1:34" x14ac:dyDescent="0.25">
      <c r="A1181" s="1" t="s">
        <v>546</v>
      </c>
      <c r="B1181" s="1" t="str">
        <f>VLOOKUP($A1181,'[2]Protocol Search'!$A:$K,5,FALSE)</f>
        <v>ABANDONED</v>
      </c>
      <c r="C1181" s="1" t="str">
        <f>VLOOKUP($A1181,'[2]Protocol Search'!$A:$K,9,FALSE)</f>
        <v>Industry</v>
      </c>
      <c r="D1181" s="1" t="str">
        <f>VLOOKUP($A1181,'[2]Protocol Search'!$A:$K,7,FALSE)</f>
        <v>VentureMed Group</v>
      </c>
      <c r="E1181" s="1" t="str">
        <f>VLOOKUP($A1181,'[2]Protocol Search'!$A:$K,3,FALSE)</f>
        <v>Int Med-Nephrology</v>
      </c>
      <c r="F1181" s="1" t="str">
        <f>VLOOKUP($A1181,'[2]Protocol Search'!$A:$K,4,FALSE)</f>
        <v>Yevzlin, Alexander</v>
      </c>
      <c r="G1181" s="1" t="str">
        <f>VLOOKUP($A1181,'[2]Protocol Search'!$A:$K,10,FALSE)</f>
        <v>CTSU - Ambulatory and Chronic Disease</v>
      </c>
      <c r="H1181" s="2">
        <v>43580</v>
      </c>
      <c r="U1181" s="2">
        <v>43692</v>
      </c>
      <c r="AH1181" s="2" t="s">
        <v>0</v>
      </c>
    </row>
    <row r="1182" spans="1:34" x14ac:dyDescent="0.25">
      <c r="A1182" s="1" t="s">
        <v>545</v>
      </c>
      <c r="B1182" s="1" t="str">
        <f>VLOOKUP($A1182,'[2]Protocol Search'!$A:$K,5,FALSE)</f>
        <v>ABANDONED</v>
      </c>
      <c r="C1182" s="1" t="str">
        <f>VLOOKUP($A1182,'[2]Protocol Search'!$A:$K,9,FALSE)</f>
        <v>Industry</v>
      </c>
      <c r="D1182" s="1" t="str">
        <f>VLOOKUP($A1182,'[2]Protocol Search'!$A:$K,7,FALSE)</f>
        <v>Janssen Research and Developme</v>
      </c>
      <c r="E1182" s="1" t="str">
        <f>VLOOKUP($A1182,'[2]Protocol Search'!$A:$K,3,FALSE)</f>
        <v>Int Med-Gastroenterology</v>
      </c>
      <c r="F1182" s="1" t="str">
        <f>VLOOKUP($A1182,'[2]Protocol Search'!$A:$K,4,FALSE)</f>
        <v>Higgins, Peter</v>
      </c>
      <c r="G1182" s="1" t="str">
        <f>VLOOKUP($A1182,'[2]Protocol Search'!$A:$K,10,FALSE)</f>
        <v>CTSU - Ambulatory and Chronic Disease</v>
      </c>
      <c r="H1182" s="2">
        <v>43581</v>
      </c>
      <c r="AF1182" s="2">
        <v>43581</v>
      </c>
    </row>
    <row r="1183" spans="1:34" x14ac:dyDescent="0.25">
      <c r="A1183" s="1" t="s">
        <v>544</v>
      </c>
      <c r="B1183" s="1" t="str">
        <f>VLOOKUP($A1183,'[2]Protocol Search'!$A:$K,5,FALSE)</f>
        <v>ABANDONED</v>
      </c>
      <c r="C1183" s="1" t="str">
        <f>VLOOKUP($A1183,'[2]Protocol Search'!$A:$K,9,FALSE)</f>
        <v>Industry</v>
      </c>
      <c r="D1183" s="1" t="str">
        <f>VLOOKUP($A1183,'[2]Protocol Search'!$A:$K,7,FALSE)</f>
        <v>Akebia Therapeutics, Inc</v>
      </c>
      <c r="E1183" s="1" t="str">
        <f>VLOOKUP($A1183,'[2]Protocol Search'!$A:$K,3,FALSE)</f>
        <v>Pediatrics-Nephrology</v>
      </c>
      <c r="F1183" s="1" t="str">
        <f>VLOOKUP($A1183,'[2]Protocol Search'!$A:$K,4,FALSE)</f>
        <v>Wickman, Larysa</v>
      </c>
      <c r="G1183" s="1" t="str">
        <f>VLOOKUP($A1183,'[2]Protocol Search'!$A:$K,10,FALSE)</f>
        <v>CTSU - Childrens</v>
      </c>
      <c r="H1183" s="2">
        <v>43581</v>
      </c>
      <c r="AH1183" s="2">
        <v>43595</v>
      </c>
    </row>
    <row r="1184" spans="1:34" x14ac:dyDescent="0.25">
      <c r="A1184" s="1" t="s">
        <v>543</v>
      </c>
      <c r="B1184" s="1" t="str">
        <f>VLOOKUP($A1184,'[2]Protocol Search'!$A:$K,5,FALSE)</f>
        <v>ABANDONED</v>
      </c>
      <c r="C1184" s="1" t="str">
        <f>VLOOKUP($A1184,'[2]Protocol Search'!$A:$K,9,FALSE)</f>
        <v>Industry</v>
      </c>
      <c r="D1184" s="1" t="str">
        <f>VLOOKUP($A1184,'[2]Protocol Search'!$A:$K,7,FALSE)</f>
        <v>Ironwood Pharmaceuticals, Inc</v>
      </c>
      <c r="E1184" s="1" t="str">
        <f>VLOOKUP($A1184,'[2]Protocol Search'!$A:$K,3,FALSE)</f>
        <v>Int Med-Gastroenterology</v>
      </c>
      <c r="F1184" s="1" t="str">
        <f>VLOOKUP($A1184,'[2]Protocol Search'!$A:$K,4,FALSE)</f>
        <v>Rubenstein, Joel</v>
      </c>
      <c r="G1184" s="1" t="str">
        <f>VLOOKUP($A1184,'[2]Protocol Search'!$A:$K,10,FALSE)</f>
        <v>CTSU - Ambulatory and Chronic Disease</v>
      </c>
      <c r="H1184" s="2">
        <v>42870</v>
      </c>
      <c r="AH1184" s="2">
        <v>42887</v>
      </c>
    </row>
    <row r="1185" spans="1:34" x14ac:dyDescent="0.25">
      <c r="A1185" s="1" t="s">
        <v>542</v>
      </c>
      <c r="B1185" s="1" t="str">
        <f>VLOOKUP($A1185,'[2]Protocol Search'!$A:$K,5,FALSE)</f>
        <v>ON HOLD</v>
      </c>
      <c r="C1185" s="1" t="str">
        <f>VLOOKUP($A1185,'[2]Protocol Search'!$A:$K,9,FALSE)</f>
        <v>Externally Peer-Reviewed</v>
      </c>
      <c r="D1185" s="1" t="str">
        <f>VLOOKUP($A1185,'[2]Protocol Search'!$A:$K,7,FALSE)</f>
        <v>DHHS - National Institutes of Health - Subcontracts</v>
      </c>
      <c r="E1185" s="1" t="str">
        <f>VLOOKUP($A1185,'[2]Protocol Search'!$A:$K,3,FALSE)</f>
        <v>Emergency Medicine</v>
      </c>
      <c r="F1185" s="1" t="str">
        <f>VLOOKUP($A1185,'[2]Protocol Search'!$A:$K,4,FALSE)</f>
        <v>Rogers, Alexander</v>
      </c>
      <c r="G1185" s="1" t="str">
        <f>VLOOKUP($A1185,'[2]Protocol Search'!$A:$K,10,FALSE)</f>
        <v>CTSU - Acute, Critical Care, Surgery &amp; Transplant</v>
      </c>
      <c r="H1185" s="2">
        <v>43591</v>
      </c>
      <c r="AH1185" s="2" t="s">
        <v>0</v>
      </c>
    </row>
    <row r="1186" spans="1:34" x14ac:dyDescent="0.25">
      <c r="A1186" s="1" t="s">
        <v>541</v>
      </c>
      <c r="B1186" s="1" t="str">
        <f>VLOOKUP($A1186,'[2]Protocol Search'!$A:$K,5,FALSE)</f>
        <v>ABANDONED</v>
      </c>
      <c r="C1186" s="1" t="str">
        <f>VLOOKUP($A1186,'[2]Protocol Search'!$A:$K,9,FALSE)</f>
        <v>Industry</v>
      </c>
      <c r="D1186" s="1" t="str">
        <f>VLOOKUP($A1186,'[2]Protocol Search'!$A:$K,7,FALSE)</f>
        <v>Achillion Pharmaceuticals, Inc.</v>
      </c>
      <c r="E1186" s="1" t="str">
        <f>VLOOKUP($A1186,'[2]Protocol Search'!$A:$K,3,FALSE)</f>
        <v>Int Med-Nephrology</v>
      </c>
      <c r="F1186" s="1" t="str">
        <f>VLOOKUP($A1186,'[2]Protocol Search'!$A:$K,4,FALSE)</f>
        <v>Rao, Panduranga</v>
      </c>
      <c r="G1186" s="1" t="str">
        <f>VLOOKUP($A1186,'[2]Protocol Search'!$A:$K,10,FALSE)</f>
        <v>CTSU - Ambulatory and Chronic Disease</v>
      </c>
      <c r="H1186" s="2">
        <v>43587</v>
      </c>
      <c r="AH1186" s="2" t="s">
        <v>0</v>
      </c>
    </row>
    <row r="1187" spans="1:34" x14ac:dyDescent="0.25">
      <c r="A1187" s="1" t="s">
        <v>540</v>
      </c>
      <c r="B1187" s="1" t="str">
        <f>VLOOKUP($A1187,'[2]Protocol Search'!$A:$K,5,FALSE)</f>
        <v>ABANDONED</v>
      </c>
      <c r="C1187" s="1" t="str">
        <f>VLOOKUP($A1187,'[2]Protocol Search'!$A:$K,9,FALSE)</f>
        <v>Industry</v>
      </c>
      <c r="D1187" s="1" t="str">
        <f>VLOOKUP($A1187,'[2]Protocol Search'!$A:$K,7,FALSE)</f>
        <v>Novartis</v>
      </c>
      <c r="E1187" s="1" t="str">
        <f>VLOOKUP($A1187,'[2]Protocol Search'!$A:$K,3,FALSE)</f>
        <v>Int Med-Nephrology</v>
      </c>
      <c r="F1187" s="1" t="str">
        <f>VLOOKUP($A1187,'[2]Protocol Search'!$A:$K,4,FALSE)</f>
        <v>Rao, Panduranga</v>
      </c>
      <c r="G1187" s="1" t="str">
        <f>VLOOKUP($A1187,'[2]Protocol Search'!$A:$K,10,FALSE)</f>
        <v>CTSU - Ambulatory and Chronic Disease</v>
      </c>
      <c r="H1187" s="2">
        <v>43592</v>
      </c>
      <c r="AH1187" s="2" t="s">
        <v>0</v>
      </c>
    </row>
    <row r="1188" spans="1:34" x14ac:dyDescent="0.25">
      <c r="A1188" s="1" t="s">
        <v>539</v>
      </c>
      <c r="B1188" s="1" t="str">
        <f>VLOOKUP($A1188,'[2]Protocol Search'!$A:$K,5,FALSE)</f>
        <v>ABANDONED</v>
      </c>
      <c r="C1188" s="1" t="str">
        <f>VLOOKUP($A1188,'[2]Protocol Search'!$A:$K,9,FALSE)</f>
        <v/>
      </c>
      <c r="D1188" s="1" t="str">
        <f>VLOOKUP($A1188,'[2]Protocol Search'!$A:$K,7,FALSE)</f>
        <v/>
      </c>
      <c r="E1188" s="1" t="str">
        <f>VLOOKUP($A1188,'[2]Protocol Search'!$A:$K,3,FALSE)</f>
        <v>Emergency Medicine</v>
      </c>
      <c r="F1188" s="1" t="str">
        <f>VLOOKUP($A1188,'[2]Protocol Search'!$A:$K,4,FALSE)</f>
        <v>Hsu, Cindy</v>
      </c>
      <c r="G1188" s="1" t="str">
        <f>VLOOKUP($A1188,'[2]Protocol Search'!$A:$K,10,FALSE)</f>
        <v>CTSU - Acute, Critical Care, Surgery &amp; Transplant</v>
      </c>
      <c r="H1188" s="2">
        <v>43601</v>
      </c>
      <c r="U1188" s="2">
        <v>43724</v>
      </c>
      <c r="AH1188" s="2" t="s">
        <v>0</v>
      </c>
    </row>
    <row r="1189" spans="1:34" x14ac:dyDescent="0.25">
      <c r="A1189" s="1" t="s">
        <v>538</v>
      </c>
      <c r="B1189" s="1" t="str">
        <f>VLOOKUP($A1189,'[2]Protocol Search'!$A:$K,5,FALSE)</f>
        <v>ABANDONED</v>
      </c>
      <c r="C1189" s="1" t="str">
        <f>VLOOKUP($A1189,'[2]Protocol Search'!$A:$K,9,FALSE)</f>
        <v>Industry</v>
      </c>
      <c r="D1189" s="1" t="str">
        <f>VLOOKUP($A1189,'[2]Protocol Search'!$A:$K,7,FALSE)</f>
        <v>Fifth Eye Inc.</v>
      </c>
      <c r="E1189" s="1" t="str">
        <f>VLOOKUP($A1189,'[2]Protocol Search'!$A:$K,3,FALSE)</f>
        <v>Emergency Medicine</v>
      </c>
      <c r="F1189" s="1" t="str">
        <f>VLOOKUP($A1189,'[2]Protocol Search'!$A:$K,4,FALSE)</f>
        <v>Bassin, Benjamin</v>
      </c>
      <c r="G1189" s="1" t="str">
        <f>VLOOKUP($A1189,'[2]Protocol Search'!$A:$K,10,FALSE)</f>
        <v>CTSU - Acute, Critical Care, Surgery &amp; Transplant</v>
      </c>
      <c r="H1189" s="2">
        <v>43591</v>
      </c>
      <c r="AH1189" s="2" t="s">
        <v>0</v>
      </c>
    </row>
    <row r="1190" spans="1:34" x14ac:dyDescent="0.25">
      <c r="A1190" s="1" t="s">
        <v>537</v>
      </c>
      <c r="B1190" s="1" t="str">
        <f>VLOOKUP($A1190,'[2]Protocol Search'!$A:$K,5,FALSE)</f>
        <v>ABANDONED</v>
      </c>
      <c r="C1190" s="1" t="str">
        <f>VLOOKUP($A1190,'[2]Protocol Search'!$A:$K,9,FALSE)</f>
        <v>Externally Peer-Reviewed</v>
      </c>
      <c r="D1190" s="1" t="str">
        <f>VLOOKUP($A1190,'[2]Protocol Search'!$A:$K,7,FALSE)</f>
        <v>DHHS - National Institutes of Health</v>
      </c>
      <c r="E1190" s="1" t="str">
        <f>VLOOKUP($A1190,'[2]Protocol Search'!$A:$K,3,FALSE)</f>
        <v>Int Med-Gastroenterology</v>
      </c>
      <c r="F1190" s="1" t="str">
        <f>VLOOKUP($A1190,'[2]Protocol Search'!$A:$K,4,FALSE)</f>
        <v>Lee, Allen</v>
      </c>
      <c r="G1190" s="1" t="str">
        <f>VLOOKUP($A1190,'[2]Protocol Search'!$A:$K,10,FALSE)</f>
        <v>CTSU - Ambulatory and Chronic Disease</v>
      </c>
      <c r="H1190" s="2">
        <v>43600</v>
      </c>
      <c r="N1190" s="2" t="s">
        <v>0</v>
      </c>
      <c r="P1190" s="2" t="s">
        <v>0</v>
      </c>
      <c r="Q1190" s="2" t="s">
        <v>0</v>
      </c>
      <c r="R1190" s="2" t="s">
        <v>0</v>
      </c>
      <c r="T1190" s="2" t="s">
        <v>0</v>
      </c>
      <c r="V1190" s="2">
        <v>43606</v>
      </c>
      <c r="W1190" s="2">
        <v>43606</v>
      </c>
      <c r="X1190" s="2" t="s">
        <v>0</v>
      </c>
      <c r="AD1190" s="2">
        <v>43601</v>
      </c>
      <c r="AF1190" s="2">
        <v>43600</v>
      </c>
      <c r="AG1190" s="2">
        <v>43600</v>
      </c>
    </row>
    <row r="1191" spans="1:34" x14ac:dyDescent="0.25">
      <c r="A1191" s="1" t="s">
        <v>536</v>
      </c>
      <c r="B1191" s="1" t="str">
        <f>VLOOKUP($A1191,'[2]Protocol Search'!$A:$K,5,FALSE)</f>
        <v>ABANDONED</v>
      </c>
      <c r="C1191" s="1" t="str">
        <f>VLOOKUP($A1191,'[2]Protocol Search'!$A:$K,9,FALSE)</f>
        <v>Externally Peer-Reviewed</v>
      </c>
      <c r="D1191" s="1" t="str">
        <f>VLOOKUP($A1191,'[2]Protocol Search'!$A:$K,7,FALSE)</f>
        <v>Defense, Department of-Army, Department of the</v>
      </c>
      <c r="E1191" s="1" t="str">
        <f>VLOOKUP($A1191,'[2]Protocol Search'!$A:$K,3,FALSE)</f>
        <v>Surgery-Acute Care Surgery</v>
      </c>
      <c r="F1191" s="1" t="str">
        <f>VLOOKUP($A1191,'[2]Protocol Search'!$A:$K,4,FALSE)</f>
        <v>Alam, Hasan</v>
      </c>
      <c r="G1191" s="1" t="str">
        <f>VLOOKUP($A1191,'[2]Protocol Search'!$A:$K,10,FALSE)</f>
        <v>CTSU - Acute, Critical Care, Surgery &amp; Transplant</v>
      </c>
      <c r="H1191" s="2">
        <v>42871</v>
      </c>
      <c r="J1191" s="2" t="s">
        <v>0</v>
      </c>
      <c r="L1191" s="2" t="s">
        <v>0</v>
      </c>
      <c r="M1191" s="2" t="s">
        <v>0</v>
      </c>
      <c r="P1191" s="2" t="s">
        <v>0</v>
      </c>
      <c r="Q1191" s="2" t="s">
        <v>0</v>
      </c>
      <c r="R1191" s="2" t="s">
        <v>0</v>
      </c>
      <c r="S1191" s="2" t="s">
        <v>0</v>
      </c>
      <c r="T1191" s="2" t="s">
        <v>0</v>
      </c>
      <c r="V1191" s="2" t="s">
        <v>0</v>
      </c>
      <c r="W1191" s="2" t="s">
        <v>0</v>
      </c>
      <c r="X1191" s="2" t="s">
        <v>0</v>
      </c>
      <c r="Z1191" s="2" t="s">
        <v>0</v>
      </c>
      <c r="AB1191" s="2" t="s">
        <v>0</v>
      </c>
      <c r="AC1191" s="2" t="s">
        <v>0</v>
      </c>
      <c r="AD1191" s="2" t="s">
        <v>0</v>
      </c>
      <c r="AE1191" s="2" t="s">
        <v>0</v>
      </c>
      <c r="AH1191" s="2" t="s">
        <v>0</v>
      </c>
    </row>
    <row r="1192" spans="1:34" x14ac:dyDescent="0.25">
      <c r="A1192" s="1" t="s">
        <v>535</v>
      </c>
      <c r="B1192" s="1" t="str">
        <f>VLOOKUP($A1192,'[2]Protocol Search'!$A:$K,5,FALSE)</f>
        <v>ABANDONED</v>
      </c>
      <c r="C1192" s="1" t="str">
        <f>VLOOKUP($A1192,'[2]Protocol Search'!$A:$K,9,FALSE)</f>
        <v>Externally Peer-Reviewed</v>
      </c>
      <c r="D1192" s="1" t="str">
        <f>VLOOKUP($A1192,'[2]Protocol Search'!$A:$K,7,FALSE)</f>
        <v>National Heart, Lung, and Blood Institute (NHLBI)</v>
      </c>
      <c r="E1192" s="1" t="str">
        <f>VLOOKUP($A1192,'[2]Protocol Search'!$A:$K,3,FALSE)</f>
        <v>Cardiac Surgery</v>
      </c>
      <c r="F1192" s="1" t="str">
        <f>VLOOKUP($A1192,'[2]Protocol Search'!$A:$K,4,FALSE)</f>
        <v>Likosky, Donald</v>
      </c>
      <c r="G1192" s="1" t="str">
        <f>VLOOKUP($A1192,'[2]Protocol Search'!$A:$K,10,FALSE)</f>
        <v>CTSU - Heart, Vessel, Blood</v>
      </c>
      <c r="H1192" s="2">
        <v>43601</v>
      </c>
    </row>
    <row r="1193" spans="1:34" x14ac:dyDescent="0.25">
      <c r="A1193" s="1" t="s">
        <v>534</v>
      </c>
      <c r="B1193" s="1" t="str">
        <f>VLOOKUP($A1193,'[2]Protocol Search'!$A:$K,5,FALSE)</f>
        <v>ABANDONED</v>
      </c>
      <c r="C1193" s="1" t="str">
        <f>VLOOKUP($A1193,'[2]Protocol Search'!$A:$K,9,FALSE)</f>
        <v>Industry</v>
      </c>
      <c r="D1193" s="1" t="str">
        <f>VLOOKUP($A1193,'[2]Protocol Search'!$A:$K,7,FALSE)</f>
        <v>GlaxoSmithKline (GSK)</v>
      </c>
      <c r="E1193" s="1" t="str">
        <f>VLOOKUP($A1193,'[2]Protocol Search'!$A:$K,3,FALSE)</f>
        <v>Int Med-Rheumatology</v>
      </c>
      <c r="F1193" s="1" t="str">
        <f>VLOOKUP($A1193,'[2]Protocol Search'!$A:$K,4,FALSE)</f>
        <v>Cagnoli, Patricia</v>
      </c>
      <c r="G1193" s="1" t="str">
        <f>VLOOKUP($A1193,'[2]Protocol Search'!$A:$K,10,FALSE)</f>
        <v>CTSU - Ambulatory and Chronic Disease</v>
      </c>
      <c r="H1193" s="2">
        <v>43605</v>
      </c>
      <c r="AH1193" s="2" t="s">
        <v>0</v>
      </c>
    </row>
    <row r="1194" spans="1:34" x14ac:dyDescent="0.25">
      <c r="A1194" s="1" t="s">
        <v>533</v>
      </c>
      <c r="B1194" s="1" t="str">
        <f>VLOOKUP($A1194,'[2]Protocol Search'!$A:$K,5,FALSE)</f>
        <v>ABANDONED</v>
      </c>
      <c r="C1194" s="1" t="str">
        <f>VLOOKUP($A1194,'[2]Protocol Search'!$A:$K,9,FALSE)</f>
        <v>Industry</v>
      </c>
      <c r="D1194" s="1" t="str">
        <f>VLOOKUP($A1194,'[2]Protocol Search'!$A:$K,7,FALSE)</f>
        <v>LEO Pharma Inc.</v>
      </c>
      <c r="E1194" s="1" t="str">
        <f>VLOOKUP($A1194,'[2]Protocol Search'!$A:$K,3,FALSE)</f>
        <v>Dermatology</v>
      </c>
      <c r="F1194" s="1" t="str">
        <f>VLOOKUP($A1194,'[2]Protocol Search'!$A:$K,4,FALSE)</f>
        <v>Mancuso, Jennifer</v>
      </c>
      <c r="G1194" s="1" t="str">
        <f>VLOOKUP($A1194,'[2]Protocol Search'!$A:$K,10,FALSE)</f>
        <v>CTSU - Neurosciences and Sensory</v>
      </c>
      <c r="H1194" s="2">
        <v>43605</v>
      </c>
      <c r="AH1194" s="2">
        <v>43619</v>
      </c>
    </row>
    <row r="1195" spans="1:34" x14ac:dyDescent="0.25">
      <c r="A1195" s="1" t="s">
        <v>532</v>
      </c>
      <c r="B1195" s="1" t="str">
        <f>VLOOKUP($A1195,'[2]Protocol Search'!$A:$K,5,FALSE)</f>
        <v>ABANDONED</v>
      </c>
      <c r="C1195" s="1" t="str">
        <f>VLOOKUP($A1195,'[2]Protocol Search'!$A:$K,9,FALSE)</f>
        <v>Industry</v>
      </c>
      <c r="D1195" s="1" t="str">
        <f>VLOOKUP($A1195,'[2]Protocol Search'!$A:$K,7,FALSE)</f>
        <v>NS Pharma, Inc</v>
      </c>
      <c r="E1195" s="1" t="str">
        <f>VLOOKUP($A1195,'[2]Protocol Search'!$A:$K,3,FALSE)</f>
        <v>Pediatrics-Neurology</v>
      </c>
      <c r="F1195" s="1" t="str">
        <f>VLOOKUP($A1195,'[2]Protocol Search'!$A:$K,4,FALSE)</f>
        <v>Neil, Erin</v>
      </c>
      <c r="G1195" s="1" t="str">
        <f>VLOOKUP($A1195,'[2]Protocol Search'!$A:$K,10,FALSE)</f>
        <v>CTSU - Childrens</v>
      </c>
      <c r="H1195" s="2">
        <v>43605</v>
      </c>
      <c r="AH1195" s="2">
        <v>43622</v>
      </c>
    </row>
    <row r="1196" spans="1:34" x14ac:dyDescent="0.25">
      <c r="A1196" s="1" t="s">
        <v>531</v>
      </c>
      <c r="B1196" s="1" t="str">
        <f>VLOOKUP($A1196,'[2]Protocol Search'!$A:$K,5,FALSE)</f>
        <v>ON HOLD</v>
      </c>
      <c r="C1196" s="1" t="str">
        <f>VLOOKUP($A1196,'[2]Protocol Search'!$A:$K,9,FALSE)</f>
        <v>Externally Peer-Reviewed</v>
      </c>
      <c r="D1196" s="1" t="str">
        <f>VLOOKUP($A1196,'[2]Protocol Search'!$A:$K,7,FALSE)</f>
        <v>DHHS - National Institutes of Health</v>
      </c>
      <c r="E1196" s="1" t="str">
        <f>VLOOKUP($A1196,'[2]Protocol Search'!$A:$K,3,FALSE)</f>
        <v>Psychiatry</v>
      </c>
      <c r="F1196" s="1" t="str">
        <f>VLOOKUP($A1196,'[2]Protocol Search'!$A:$K,4,FALSE)</f>
        <v>Coughlin, Lara</v>
      </c>
      <c r="G1196" s="1" t="str">
        <f>VLOOKUP($A1196,'[2]Protocol Search'!$A:$K,10,FALSE)</f>
        <v>CTSU - Behavior, Function, and Pain</v>
      </c>
      <c r="H1196" s="2">
        <v>43607</v>
      </c>
      <c r="AH1196" s="2" t="s">
        <v>0</v>
      </c>
    </row>
    <row r="1197" spans="1:34" x14ac:dyDescent="0.25">
      <c r="A1197" s="1" t="s">
        <v>530</v>
      </c>
      <c r="B1197" s="1" t="str">
        <f>VLOOKUP($A1197,'[2]Protocol Search'!$A:$K,5,FALSE)</f>
        <v>ABANDONED</v>
      </c>
      <c r="C1197" s="1" t="str">
        <f>VLOOKUP($A1197,'[2]Protocol Search'!$A:$K,9,FALSE)</f>
        <v>Industry</v>
      </c>
      <c r="D1197" s="1" t="str">
        <f>VLOOKUP($A1197,'[2]Protocol Search'!$A:$K,7,FALSE)</f>
        <v>Lilly, Eli, and Company</v>
      </c>
      <c r="E1197" s="1" t="str">
        <f>VLOOKUP($A1197,'[2]Protocol Search'!$A:$K,3,FALSE)</f>
        <v>Dermatology</v>
      </c>
      <c r="F1197" s="1" t="str">
        <f>VLOOKUP($A1197,'[2]Protocol Search'!$A:$K,4,FALSE)</f>
        <v>Helfrich, Yolanda</v>
      </c>
      <c r="G1197" s="1" t="str">
        <f>VLOOKUP($A1197,'[2]Protocol Search'!$A:$K,10,FALSE)</f>
        <v>CTSU - Neurosciences and Sensory</v>
      </c>
      <c r="H1197" s="2">
        <v>43608</v>
      </c>
      <c r="AH1197" s="2">
        <v>43654</v>
      </c>
    </row>
    <row r="1198" spans="1:34" x14ac:dyDescent="0.25">
      <c r="A1198" s="1" t="s">
        <v>529</v>
      </c>
      <c r="B1198" s="1" t="str">
        <f>VLOOKUP($A1198,'[2]Protocol Search'!$A:$K,5,FALSE)</f>
        <v>ABANDONED</v>
      </c>
      <c r="C1198" s="1" t="str">
        <f>VLOOKUP($A1198,'[2]Protocol Search'!$A:$K,9,FALSE)</f>
        <v>Industry</v>
      </c>
      <c r="D1198" s="1" t="str">
        <f>VLOOKUP($A1198,'[2]Protocol Search'!$A:$K,7,FALSE)</f>
        <v>Lilly, Eli, and Company</v>
      </c>
      <c r="E1198" s="1" t="str">
        <f>VLOOKUP($A1198,'[2]Protocol Search'!$A:$K,3,FALSE)</f>
        <v>Dermatology</v>
      </c>
      <c r="F1198" s="1" t="str">
        <f>VLOOKUP($A1198,'[2]Protocol Search'!$A:$K,4,FALSE)</f>
        <v>Helfrich, Yolanda</v>
      </c>
      <c r="G1198" s="1" t="str">
        <f>VLOOKUP($A1198,'[2]Protocol Search'!$A:$K,10,FALSE)</f>
        <v>CTSU - Neurosciences and Sensory</v>
      </c>
      <c r="H1198" s="2">
        <v>43608</v>
      </c>
      <c r="AH1198" s="2">
        <v>43654</v>
      </c>
    </row>
    <row r="1199" spans="1:34" x14ac:dyDescent="0.25">
      <c r="A1199" s="1" t="s">
        <v>528</v>
      </c>
      <c r="B1199" s="1" t="str">
        <f>VLOOKUP($A1199,'[2]Protocol Search'!$A:$K,5,FALSE)</f>
        <v>ABANDONED</v>
      </c>
      <c r="C1199" s="1" t="str">
        <f>VLOOKUP($A1199,'[2]Protocol Search'!$A:$K,9,FALSE)</f>
        <v>Industry</v>
      </c>
      <c r="D1199" s="1" t="str">
        <f>VLOOKUP($A1199,'[2]Protocol Search'!$A:$K,7,FALSE)</f>
        <v>United Therapeutics Corp</v>
      </c>
      <c r="E1199" s="1" t="str">
        <f>VLOOKUP($A1199,'[2]Protocol Search'!$A:$K,3,FALSE)</f>
        <v>Int Med-Cardiology</v>
      </c>
      <c r="F1199" s="1" t="str">
        <f>VLOOKUP($A1199,'[2]Protocol Search'!$A:$K,4,FALSE)</f>
        <v>McLaughlin, Vallerie</v>
      </c>
      <c r="G1199" s="1" t="str">
        <f>VLOOKUP($A1199,'[2]Protocol Search'!$A:$K,10,FALSE)</f>
        <v>CTSU - Heart, Vessel, Blood</v>
      </c>
      <c r="H1199" s="2">
        <v>42873</v>
      </c>
    </row>
    <row r="1200" spans="1:34" x14ac:dyDescent="0.25">
      <c r="A1200" s="1" t="s">
        <v>527</v>
      </c>
      <c r="B1200" s="1" t="str">
        <f>VLOOKUP($A1200,'[2]Protocol Search'!$A:$K,5,FALSE)</f>
        <v>ON HOLD</v>
      </c>
      <c r="C1200" s="1" t="str">
        <f>VLOOKUP($A1200,'[2]Protocol Search'!$A:$K,9,FALSE)</f>
        <v>Industry</v>
      </c>
      <c r="D1200" s="1" t="str">
        <f>VLOOKUP($A1200,'[2]Protocol Search'!$A:$K,7,FALSE)</f>
        <v>Genentech, Inc.</v>
      </c>
      <c r="E1200" s="1" t="str">
        <f>VLOOKUP($A1200,'[2]Protocol Search'!$A:$K,3,FALSE)</f>
        <v>Int Med-Allergy</v>
      </c>
      <c r="F1200" s="1" t="str">
        <f>VLOOKUP($A1200,'[2]Protocol Search'!$A:$K,4,FALSE)</f>
        <v>Akin, Cem</v>
      </c>
      <c r="G1200" s="1" t="str">
        <f>VLOOKUP($A1200,'[2]Protocol Search'!$A:$K,10,FALSE)</f>
        <v>CTSU - Ambulatory and Chronic Disease</v>
      </c>
      <c r="H1200" s="2">
        <v>43614</v>
      </c>
      <c r="R1200" s="2" t="s">
        <v>0</v>
      </c>
      <c r="T1200" s="2">
        <v>44269</v>
      </c>
      <c r="V1200" s="2">
        <v>44269</v>
      </c>
      <c r="W1200" s="2">
        <v>44267</v>
      </c>
      <c r="AH1200" s="2" t="s">
        <v>0</v>
      </c>
    </row>
    <row r="1201" spans="1:34" x14ac:dyDescent="0.25">
      <c r="A1201" s="1" t="s">
        <v>526</v>
      </c>
      <c r="B1201" s="1" t="str">
        <f>VLOOKUP($A1201,'[2]Protocol Search'!$A:$K,5,FALSE)</f>
        <v>ABANDONED</v>
      </c>
      <c r="C1201" s="1" t="str">
        <f>VLOOKUP($A1201,'[2]Protocol Search'!$A:$K,9,FALSE)</f>
        <v>Industry</v>
      </c>
      <c r="D1201" s="1" t="str">
        <f>VLOOKUP($A1201,'[2]Protocol Search'!$A:$K,7,FALSE)</f>
        <v>Merck</v>
      </c>
      <c r="E1201" s="1" t="str">
        <f>VLOOKUP($A1201,'[2]Protocol Search'!$A:$K,3,FALSE)</f>
        <v>Int Med-Gastroenterology</v>
      </c>
      <c r="F1201" s="1" t="str">
        <f>VLOOKUP($A1201,'[2]Protocol Search'!$A:$K,4,FALSE)</f>
        <v>Kinnucan, Jami</v>
      </c>
      <c r="G1201" s="1" t="str">
        <f>VLOOKUP($A1201,'[2]Protocol Search'!$A:$K,10,FALSE)</f>
        <v>CTSU - Ambulatory and Chronic Disease</v>
      </c>
      <c r="H1201" s="2">
        <v>43619</v>
      </c>
      <c r="I1201" s="2" t="s">
        <v>0</v>
      </c>
      <c r="K1201" s="2" t="s">
        <v>0</v>
      </c>
      <c r="N1201" s="2" t="s">
        <v>0</v>
      </c>
      <c r="O1201" s="2" t="s">
        <v>0</v>
      </c>
      <c r="P1201" s="2" t="s">
        <v>0</v>
      </c>
      <c r="Q1201" s="2" t="s">
        <v>0</v>
      </c>
      <c r="R1201" s="2">
        <v>43636</v>
      </c>
      <c r="T1201" s="2">
        <v>43636</v>
      </c>
      <c r="U1201" s="2">
        <v>43621</v>
      </c>
      <c r="V1201" s="2">
        <v>43636</v>
      </c>
      <c r="W1201" s="2">
        <v>43636</v>
      </c>
      <c r="X1201" s="2" t="s">
        <v>0</v>
      </c>
      <c r="AD1201" s="2">
        <v>43627</v>
      </c>
      <c r="AF1201" s="2">
        <v>43621</v>
      </c>
      <c r="AG1201" s="2">
        <v>43622</v>
      </c>
      <c r="AH1201" s="2">
        <v>43621</v>
      </c>
    </row>
    <row r="1202" spans="1:34" x14ac:dyDescent="0.25">
      <c r="A1202" s="1" t="s">
        <v>525</v>
      </c>
      <c r="B1202" s="1" t="str">
        <f>VLOOKUP($A1202,'[2]Protocol Search'!$A:$K,5,FALSE)</f>
        <v>ON HOLD</v>
      </c>
      <c r="C1202" s="1" t="str">
        <f>VLOOKUP($A1202,'[2]Protocol Search'!$A:$K,9,FALSE)</f>
        <v>Externally Peer-Reviewed</v>
      </c>
      <c r="D1202" s="1" t="str">
        <f>VLOOKUP($A1202,'[2]Protocol Search'!$A:$K,7,FALSE)</f>
        <v>DHHS - National Institutes of Health</v>
      </c>
      <c r="E1202" s="1" t="str">
        <f>VLOOKUP($A1202,'[2]Protocol Search'!$A:$K,3,FALSE)</f>
        <v>Obstetrics/Gynecology</v>
      </c>
      <c r="F1202" s="1" t="str">
        <f>VLOOKUP($A1202,'[2]Protocol Search'!$A:$K,4,FALSE)</f>
        <v>Till, Sarah</v>
      </c>
      <c r="G1202" s="1" t="str">
        <f>VLOOKUP($A1202,'[2]Protocol Search'!$A:$K,10,FALSE)</f>
        <v>CTSU - Ambulatory and Chronic Disease</v>
      </c>
      <c r="H1202" s="2">
        <v>43620</v>
      </c>
      <c r="AH1202" s="2" t="s">
        <v>0</v>
      </c>
    </row>
    <row r="1203" spans="1:34" x14ac:dyDescent="0.25">
      <c r="A1203" s="1" t="s">
        <v>524</v>
      </c>
      <c r="B1203" s="1" t="str">
        <f>VLOOKUP($A1203,'[2]Protocol Search'!$A:$K,5,FALSE)</f>
        <v>ABANDONED</v>
      </c>
      <c r="C1203" s="1" t="str">
        <f>VLOOKUP($A1203,'[2]Protocol Search'!$A:$K,9,FALSE)</f>
        <v>Industry</v>
      </c>
      <c r="D1203" s="1" t="str">
        <f>VLOOKUP($A1203,'[2]Protocol Search'!$A:$K,7,FALSE)</f>
        <v>NOVARTIS PHARMA, INC.</v>
      </c>
      <c r="E1203" s="1" t="str">
        <f>VLOOKUP($A1203,'[2]Protocol Search'!$A:$K,3,FALSE)</f>
        <v>Pediatrics-Pulmonary Medicine</v>
      </c>
      <c r="F1203" s="1" t="str">
        <f>VLOOKUP($A1203,'[2]Protocol Search'!$A:$K,4,FALSE)</f>
        <v>Lewis, Toby</v>
      </c>
      <c r="G1203" s="1" t="str">
        <f>VLOOKUP($A1203,'[2]Protocol Search'!$A:$K,10,FALSE)</f>
        <v>CTSU - Childrens</v>
      </c>
      <c r="H1203" s="2">
        <v>43622</v>
      </c>
      <c r="AH1203" s="2">
        <v>43626</v>
      </c>
    </row>
    <row r="1204" spans="1:34" x14ac:dyDescent="0.25">
      <c r="A1204" s="1" t="s">
        <v>523</v>
      </c>
      <c r="B1204" s="1" t="str">
        <f>VLOOKUP($A1204,'[2]Protocol Search'!$A:$K,5,FALSE)</f>
        <v>ABANDONED</v>
      </c>
      <c r="C1204" s="1" t="str">
        <f>VLOOKUP($A1204,'[2]Protocol Search'!$A:$K,9,FALSE)</f>
        <v>Industry</v>
      </c>
      <c r="D1204" s="1" t="str">
        <f>VLOOKUP($A1204,'[2]Protocol Search'!$A:$K,7,FALSE)</f>
        <v>Deinove</v>
      </c>
      <c r="E1204" s="1" t="str">
        <f>VLOOKUP($A1204,'[2]Protocol Search'!$A:$K,3,FALSE)</f>
        <v>Int Med-Geriatrics &amp; Palliative Med.</v>
      </c>
      <c r="F1204" s="1" t="str">
        <f>VLOOKUP($A1204,'[2]Protocol Search'!$A:$K,4,FALSE)</f>
        <v>Mody, Lona</v>
      </c>
      <c r="G1204" s="1" t="str">
        <f>VLOOKUP($A1204,'[2]Protocol Search'!$A:$K,10,FALSE)</f>
        <v>CTSU - Ambulatory and Chronic Disease</v>
      </c>
      <c r="H1204" s="2">
        <v>43627</v>
      </c>
      <c r="AH1204" s="2" t="s">
        <v>0</v>
      </c>
    </row>
    <row r="1205" spans="1:34" x14ac:dyDescent="0.25">
      <c r="A1205" s="1" t="s">
        <v>522</v>
      </c>
      <c r="B1205" s="1" t="str">
        <f>VLOOKUP($A1205,'[2]Protocol Search'!$A:$K,5,FALSE)</f>
        <v>ABANDONED</v>
      </c>
      <c r="C1205" s="1" t="str">
        <f>VLOOKUP($A1205,'[2]Protocol Search'!$A:$K,9,FALSE)</f>
        <v>Industry</v>
      </c>
      <c r="D1205" s="1" t="str">
        <f>VLOOKUP($A1205,'[2]Protocol Search'!$A:$K,7,FALSE)</f>
        <v>Array Biopharma, Inc.</v>
      </c>
      <c r="E1205" s="1" t="str">
        <f>VLOOKUP($A1205,'[2]Protocol Search'!$A:$K,3,FALSE)</f>
        <v>Pediatrics-Hematology/Oncology</v>
      </c>
      <c r="F1205" s="1" t="str">
        <f>VLOOKUP($A1205,'[2]Protocol Search'!$A:$K,4,FALSE)</f>
        <v>Mody, Rajen</v>
      </c>
      <c r="G1205" s="1" t="str">
        <f>VLOOKUP($A1205,'[2]Protocol Search'!$A:$K,10,FALSE)</f>
        <v>CTSU - Childrens</v>
      </c>
      <c r="H1205" s="2">
        <v>43633</v>
      </c>
      <c r="AH1205" s="2">
        <v>43671</v>
      </c>
    </row>
    <row r="1206" spans="1:34" x14ac:dyDescent="0.25">
      <c r="A1206" s="1" t="s">
        <v>521</v>
      </c>
      <c r="B1206" s="1" t="str">
        <f>VLOOKUP($A1206,'[2]Protocol Search'!$A:$K,5,FALSE)</f>
        <v>ABANDONED</v>
      </c>
      <c r="C1206" s="1" t="str">
        <f>VLOOKUP($A1206,'[2]Protocol Search'!$A:$K,9,FALSE)</f>
        <v>Industry</v>
      </c>
      <c r="D1206" s="1" t="str">
        <f>VLOOKUP($A1206,'[2]Protocol Search'!$A:$K,7,FALSE)</f>
        <v>MyoKardia, Inc.</v>
      </c>
      <c r="E1206" s="1" t="str">
        <f>VLOOKUP($A1206,'[2]Protocol Search'!$A:$K,3,FALSE)</f>
        <v>Int Med-Cardiology</v>
      </c>
      <c r="F1206" s="1" t="str">
        <f>VLOOKUP($A1206,'[2]Protocol Search'!$A:$K,4,FALSE)</f>
        <v>Saberi, Sara</v>
      </c>
      <c r="G1206" s="1" t="str">
        <f>VLOOKUP($A1206,'[2]Protocol Search'!$A:$K,10,FALSE)</f>
        <v>CTSU - Heart, Vessel, Blood</v>
      </c>
      <c r="H1206" s="2">
        <v>43634</v>
      </c>
      <c r="AH1206" s="2">
        <v>43695</v>
      </c>
    </row>
    <row r="1207" spans="1:34" x14ac:dyDescent="0.25">
      <c r="A1207" s="1" t="s">
        <v>520</v>
      </c>
      <c r="B1207" s="1" t="str">
        <f>VLOOKUP($A1207,'[2]Protocol Search'!$A:$K,5,FALSE)</f>
        <v>ABANDONED</v>
      </c>
      <c r="C1207" s="1" t="str">
        <f>VLOOKUP($A1207,'[2]Protocol Search'!$A:$K,9,FALSE)</f>
        <v>Institutional</v>
      </c>
      <c r="D1207" s="1" t="str">
        <f>VLOOKUP($A1207,'[2]Protocol Search'!$A:$K,7,FALSE)</f>
        <v>Eli Lilly and Company Foundation</v>
      </c>
      <c r="E1207" s="1" t="str">
        <f>VLOOKUP($A1207,'[2]Protocol Search'!$A:$K,3,FALSE)</f>
        <v>Pediatrics-Gastroenterology</v>
      </c>
      <c r="F1207" s="1" t="str">
        <f>VLOOKUP($A1207,'[2]Protocol Search'!$A:$K,4,FALSE)</f>
        <v>Singer, Andrew</v>
      </c>
      <c r="G1207" s="1" t="str">
        <f>VLOOKUP($A1207,'[2]Protocol Search'!$A:$K,10,FALSE)</f>
        <v>CTSU - Childrens</v>
      </c>
      <c r="H1207" s="2">
        <v>43635</v>
      </c>
      <c r="AH1207" s="2">
        <v>43675</v>
      </c>
    </row>
    <row r="1208" spans="1:34" x14ac:dyDescent="0.25">
      <c r="A1208" s="1" t="s">
        <v>519</v>
      </c>
      <c r="B1208" s="1" t="str">
        <f>VLOOKUP($A1208,'[2]Protocol Search'!$A:$K,5,FALSE)</f>
        <v>ABANDONED</v>
      </c>
      <c r="C1208" s="1" t="str">
        <f>VLOOKUP($A1208,'[2]Protocol Search'!$A:$K,9,FALSE)</f>
        <v>Industry</v>
      </c>
      <c r="D1208" s="1" t="str">
        <f>VLOOKUP($A1208,'[2]Protocol Search'!$A:$K,7,FALSE)</f>
        <v>Arena Pharmaceuticals, Inc.</v>
      </c>
      <c r="E1208" s="1" t="str">
        <f>VLOOKUP($A1208,'[2]Protocol Search'!$A:$K,3,FALSE)</f>
        <v>Int Med-Gastroenterology</v>
      </c>
      <c r="F1208" s="1" t="str">
        <f>VLOOKUP($A1208,'[2]Protocol Search'!$A:$K,4,FALSE)</f>
        <v>Higgins, Peter</v>
      </c>
      <c r="G1208" s="1" t="str">
        <f>VLOOKUP($A1208,'[2]Protocol Search'!$A:$K,10,FALSE)</f>
        <v>CTSU - Ambulatory and Chronic Disease</v>
      </c>
      <c r="H1208" s="2">
        <v>43636</v>
      </c>
      <c r="AH1208" s="2">
        <v>43697</v>
      </c>
    </row>
    <row r="1209" spans="1:34" x14ac:dyDescent="0.25">
      <c r="A1209" s="1" t="s">
        <v>518</v>
      </c>
      <c r="B1209" s="1" t="str">
        <f>VLOOKUP($A1209,'[2]Protocol Search'!$A:$K,5,FALSE)</f>
        <v>ABANDONED</v>
      </c>
      <c r="C1209" s="1" t="str">
        <f>VLOOKUP($A1209,'[2]Protocol Search'!$A:$K,9,FALSE)</f>
        <v>Industry</v>
      </c>
      <c r="D1209" s="1" t="str">
        <f>VLOOKUP($A1209,'[2]Protocol Search'!$A:$K,7,FALSE)</f>
        <v>Roche - Genentech</v>
      </c>
      <c r="E1209" s="1" t="str">
        <f>VLOOKUP($A1209,'[2]Protocol Search'!$A:$K,3,FALSE)</f>
        <v>Pediatrics-Hematology/Oncology</v>
      </c>
      <c r="F1209" s="1" t="str">
        <f>VLOOKUP($A1209,'[2]Protocol Search'!$A:$K,4,FALSE)</f>
        <v>Walkovich, Kelly</v>
      </c>
      <c r="G1209" s="1" t="str">
        <f>VLOOKUP($A1209,'[2]Protocol Search'!$A:$K,10,FALSE)</f>
        <v>CTSU - Childrens</v>
      </c>
      <c r="H1209" s="2">
        <v>43637</v>
      </c>
      <c r="I1209" s="2">
        <v>43698</v>
      </c>
      <c r="K1209" s="2">
        <v>43683</v>
      </c>
      <c r="N1209" s="2">
        <v>43698</v>
      </c>
      <c r="P1209" s="2">
        <v>43713</v>
      </c>
      <c r="Q1209" s="2">
        <v>43731</v>
      </c>
      <c r="R1209" s="2">
        <v>43718</v>
      </c>
      <c r="T1209" s="2">
        <v>43718</v>
      </c>
      <c r="U1209" s="2">
        <v>43683</v>
      </c>
      <c r="W1209" s="2">
        <v>43718</v>
      </c>
      <c r="AD1209" s="2">
        <v>43717</v>
      </c>
      <c r="AF1209" s="2">
        <v>43698</v>
      </c>
      <c r="AG1209" s="2">
        <v>43705</v>
      </c>
      <c r="AH1209" s="2">
        <v>43642</v>
      </c>
    </row>
    <row r="1210" spans="1:34" x14ac:dyDescent="0.25">
      <c r="A1210" s="1" t="s">
        <v>517</v>
      </c>
      <c r="B1210" s="1" t="str">
        <f>VLOOKUP($A1210,'[2]Protocol Search'!$A:$K,5,FALSE)</f>
        <v>ABANDONED</v>
      </c>
      <c r="C1210" s="1" t="str">
        <f>VLOOKUP($A1210,'[2]Protocol Search'!$A:$K,9,FALSE)</f>
        <v>Institutional</v>
      </c>
      <c r="D1210" s="1" t="str">
        <f>VLOOKUP($A1210,'[2]Protocol Search'!$A:$K,7,FALSE)</f>
        <v>University of Pennsylvania</v>
      </c>
      <c r="E1210" s="1" t="str">
        <f>VLOOKUP($A1210,'[2]Protocol Search'!$A:$K,3,FALSE)</f>
        <v>Cardiac Surgery</v>
      </c>
      <c r="F1210" s="1" t="str">
        <f>VLOOKUP($A1210,'[2]Protocol Search'!$A:$K,4,FALSE)</f>
        <v>Patel, Himanshu</v>
      </c>
      <c r="G1210" s="1" t="str">
        <f>VLOOKUP($A1210,'[2]Protocol Search'!$A:$K,10,FALSE)</f>
        <v>CTSU - Heart, Vessel, Blood</v>
      </c>
      <c r="H1210" s="2">
        <v>43642</v>
      </c>
    </row>
    <row r="1211" spans="1:34" x14ac:dyDescent="0.25">
      <c r="A1211" s="1" t="s">
        <v>516</v>
      </c>
      <c r="B1211" s="1" t="str">
        <f>VLOOKUP($A1211,'[2]Protocol Search'!$A:$K,5,FALSE)</f>
        <v>ABANDONED</v>
      </c>
      <c r="C1211" s="1" t="str">
        <f>VLOOKUP($A1211,'[2]Protocol Search'!$A:$K,9,FALSE)</f>
        <v>Industry</v>
      </c>
      <c r="D1211" s="1" t="str">
        <f>VLOOKUP($A1211,'[2]Protocol Search'!$A:$K,7,FALSE)</f>
        <v>uniQure Biopharma N.V.</v>
      </c>
      <c r="E1211" s="1" t="str">
        <f>VLOOKUP($A1211,'[2]Protocol Search'!$A:$K,3,FALSE)</f>
        <v>Neurology</v>
      </c>
      <c r="F1211" s="1" t="str">
        <f>VLOOKUP($A1211,'[2]Protocol Search'!$A:$K,4,FALSE)</f>
        <v>Dayalu, Praveen</v>
      </c>
      <c r="G1211" s="1" t="str">
        <f>VLOOKUP($A1211,'[2]Protocol Search'!$A:$K,10,FALSE)</f>
        <v>CTSU - Neurosciences and Sensory</v>
      </c>
      <c r="H1211" s="2">
        <v>43642</v>
      </c>
      <c r="U1211" s="2">
        <v>43647</v>
      </c>
      <c r="AH1211" s="2" t="s">
        <v>0</v>
      </c>
    </row>
    <row r="1212" spans="1:34" x14ac:dyDescent="0.25">
      <c r="A1212" s="1" t="s">
        <v>515</v>
      </c>
      <c r="B1212" s="1" t="str">
        <f>VLOOKUP($A1212,'[2]Protocol Search'!$A:$K,5,FALSE)</f>
        <v>ABANDONED</v>
      </c>
      <c r="C1212" s="1" t="str">
        <f>VLOOKUP($A1212,'[2]Protocol Search'!$A:$K,9,FALSE)</f>
        <v>Industry</v>
      </c>
      <c r="D1212" s="1" t="str">
        <f>VLOOKUP($A1212,'[2]Protocol Search'!$A:$K,7,FALSE)</f>
        <v>Adagio Medical Inc.</v>
      </c>
      <c r="E1212" s="1" t="str">
        <f>VLOOKUP($A1212,'[2]Protocol Search'!$A:$K,3,FALSE)</f>
        <v>Int Med-Cardiology</v>
      </c>
      <c r="F1212" s="1" t="str">
        <f>VLOOKUP($A1212,'[2]Protocol Search'!$A:$K,4,FALSE)</f>
        <v>Cunnane, Ryan</v>
      </c>
      <c r="G1212" s="1" t="str">
        <f>VLOOKUP($A1212,'[2]Protocol Search'!$A:$K,10,FALSE)</f>
        <v>CTSU - Heart, Vessel, Blood</v>
      </c>
      <c r="H1212" s="2">
        <v>43646</v>
      </c>
      <c r="AH1212" s="2">
        <v>43683</v>
      </c>
    </row>
    <row r="1213" spans="1:34" x14ac:dyDescent="0.25">
      <c r="A1213" s="1" t="s">
        <v>514</v>
      </c>
      <c r="B1213" s="1" t="str">
        <f>VLOOKUP($A1213,'[2]Protocol Search'!$A:$K,5,FALSE)</f>
        <v>ABANDONED</v>
      </c>
      <c r="C1213" s="1" t="str">
        <f>VLOOKUP($A1213,'[2]Protocol Search'!$A:$K,9,FALSE)</f>
        <v>Industry</v>
      </c>
      <c r="D1213" s="1" t="str">
        <f>VLOOKUP($A1213,'[2]Protocol Search'!$A:$K,7,FALSE)</f>
        <v>Arena Pharmaceuticals, Inc.</v>
      </c>
      <c r="E1213" s="1" t="str">
        <f>VLOOKUP($A1213,'[2]Protocol Search'!$A:$K,3,FALSE)</f>
        <v>Int Med-Gastroenterology</v>
      </c>
      <c r="F1213" s="1" t="str">
        <f>VLOOKUP($A1213,'[2]Protocol Search'!$A:$K,4,FALSE)</f>
        <v>Wiley, John</v>
      </c>
      <c r="G1213" s="1" t="str">
        <f>VLOOKUP($A1213,'[2]Protocol Search'!$A:$K,10,FALSE)</f>
        <v>CTSU - Ambulatory and Chronic Disease</v>
      </c>
      <c r="H1213" s="2">
        <v>43648</v>
      </c>
      <c r="AH1213" s="2" t="s">
        <v>0</v>
      </c>
    </row>
    <row r="1214" spans="1:34" x14ac:dyDescent="0.25">
      <c r="A1214" s="1" t="s">
        <v>513</v>
      </c>
      <c r="B1214" s="1" t="str">
        <f>VLOOKUP($A1214,'[2]Protocol Search'!$A:$K,5,FALSE)</f>
        <v>ABANDONED</v>
      </c>
      <c r="C1214" s="1" t="str">
        <f>VLOOKUP($A1214,'[2]Protocol Search'!$A:$K,9,FALSE)</f>
        <v>Industry</v>
      </c>
      <c r="D1214" s="1" t="str">
        <f>VLOOKUP($A1214,'[2]Protocol Search'!$A:$K,7,FALSE)</f>
        <v>Bristol-Myers Squibb</v>
      </c>
      <c r="E1214" s="1" t="str">
        <f>VLOOKUP($A1214,'[2]Protocol Search'!$A:$K,3,FALSE)</f>
        <v>Int Med-Rheumatology</v>
      </c>
      <c r="F1214" s="1" t="str">
        <f>VLOOKUP($A1214,'[2]Protocol Search'!$A:$K,4,FALSE)</f>
        <v>McCune, William</v>
      </c>
      <c r="G1214" s="1" t="str">
        <f>VLOOKUP($A1214,'[2]Protocol Search'!$A:$K,10,FALSE)</f>
        <v>CTSU - Ambulatory and Chronic Disease</v>
      </c>
      <c r="H1214" s="2">
        <v>42873</v>
      </c>
      <c r="J1214" s="2" t="s">
        <v>0</v>
      </c>
      <c r="L1214" s="2" t="s">
        <v>0</v>
      </c>
      <c r="M1214" s="2" t="s">
        <v>0</v>
      </c>
      <c r="O1214" s="2" t="s">
        <v>0</v>
      </c>
      <c r="P1214" s="2" t="s">
        <v>0</v>
      </c>
      <c r="Q1214" s="2" t="s">
        <v>0</v>
      </c>
      <c r="R1214" s="2" t="s">
        <v>0</v>
      </c>
      <c r="S1214" s="2" t="s">
        <v>0</v>
      </c>
      <c r="T1214" s="2" t="s">
        <v>0</v>
      </c>
      <c r="V1214" s="2" t="s">
        <v>0</v>
      </c>
      <c r="W1214" s="2" t="s">
        <v>0</v>
      </c>
      <c r="X1214" s="2" t="s">
        <v>0</v>
      </c>
      <c r="Z1214" s="2" t="s">
        <v>0</v>
      </c>
      <c r="AB1214" s="2" t="s">
        <v>0</v>
      </c>
      <c r="AD1214" s="2" t="s">
        <v>0</v>
      </c>
      <c r="AE1214" s="2" t="s">
        <v>0</v>
      </c>
      <c r="AH1214" s="2">
        <v>42901</v>
      </c>
    </row>
    <row r="1215" spans="1:34" x14ac:dyDescent="0.25">
      <c r="A1215" s="1" t="s">
        <v>512</v>
      </c>
      <c r="B1215" s="1" t="str">
        <f>VLOOKUP($A1215,'[2]Protocol Search'!$A:$K,5,FALSE)</f>
        <v>ABANDONED</v>
      </c>
      <c r="C1215" s="1" t="str">
        <f>VLOOKUP($A1215,'[2]Protocol Search'!$A:$K,9,FALSE)</f>
        <v>Industry</v>
      </c>
      <c r="D1215" s="1" t="str">
        <f>VLOOKUP($A1215,'[2]Protocol Search'!$A:$K,7,FALSE)</f>
        <v>Osprey Medical Inc</v>
      </c>
      <c r="E1215" s="1" t="str">
        <f>VLOOKUP($A1215,'[2]Protocol Search'!$A:$K,3,FALSE)</f>
        <v>Int Med-Cardiology</v>
      </c>
      <c r="F1215" s="1" t="str">
        <f>VLOOKUP($A1215,'[2]Protocol Search'!$A:$K,4,FALSE)</f>
        <v>Thomas, Michael</v>
      </c>
      <c r="G1215" s="1" t="str">
        <f>VLOOKUP($A1215,'[2]Protocol Search'!$A:$K,10,FALSE)</f>
        <v>CTSU - Heart, Vessel, Blood</v>
      </c>
      <c r="H1215" s="2">
        <v>43649</v>
      </c>
      <c r="AH1215" s="2" t="s">
        <v>0</v>
      </c>
    </row>
    <row r="1216" spans="1:34" x14ac:dyDescent="0.25">
      <c r="A1216" s="1" t="s">
        <v>511</v>
      </c>
      <c r="B1216" s="1" t="str">
        <f>VLOOKUP($A1216,'[2]Protocol Search'!$A:$K,5,FALSE)</f>
        <v>ABANDONED</v>
      </c>
      <c r="C1216" s="1" t="str">
        <f>VLOOKUP($A1216,'[2]Protocol Search'!$A:$K,9,FALSE)</f>
        <v>Externally Peer-Reviewed</v>
      </c>
      <c r="D1216" s="1" t="str">
        <f>VLOOKUP($A1216,'[2]Protocol Search'!$A:$K,7,FALSE)</f>
        <v>DHHS - National Institutes of Health</v>
      </c>
      <c r="E1216" s="1" t="str">
        <f>VLOOKUP($A1216,'[2]Protocol Search'!$A:$K,3,FALSE)</f>
        <v>Int Med-Cardiology</v>
      </c>
      <c r="F1216" s="1" t="str">
        <f>VLOOKUP($A1216,'[2]Protocol Search'!$A:$K,4,FALSE)</f>
        <v>Willer, Cristen</v>
      </c>
      <c r="G1216" s="1" t="str">
        <f>VLOOKUP($A1216,'[2]Protocol Search'!$A:$K,10,FALSE)</f>
        <v>CTSU - Heart, Vessel, Blood</v>
      </c>
      <c r="H1216" s="2">
        <v>43651</v>
      </c>
      <c r="AH1216" s="2" t="s">
        <v>0</v>
      </c>
    </row>
    <row r="1217" spans="1:34" x14ac:dyDescent="0.25">
      <c r="A1217" s="1" t="s">
        <v>510</v>
      </c>
      <c r="B1217" s="1" t="str">
        <f>VLOOKUP($A1217,'[2]Protocol Search'!$A:$K,5,FALSE)</f>
        <v>ABANDONED</v>
      </c>
      <c r="C1217" s="1" t="str">
        <f>VLOOKUP($A1217,'[2]Protocol Search'!$A:$K,9,FALSE)</f>
        <v>Externally Peer-Reviewed</v>
      </c>
      <c r="D1217" s="1" t="str">
        <f>VLOOKUP($A1217,'[2]Protocol Search'!$A:$K,7,FALSE)</f>
        <v>DHHS - National Institutes of Health</v>
      </c>
      <c r="E1217" s="1" t="str">
        <f>VLOOKUP($A1217,'[2]Protocol Search'!$A:$K,3,FALSE)</f>
        <v>Pediatrics-Developmental Behavioral</v>
      </c>
      <c r="F1217" s="1" t="str">
        <f>VLOOKUP($A1217,'[2]Protocol Search'!$A:$K,4,FALSE)</f>
        <v>Lumeng, Julie</v>
      </c>
      <c r="G1217" s="1" t="str">
        <f>VLOOKUP($A1217,'[2]Protocol Search'!$A:$K,10,FALSE)</f>
        <v>CTSU - Childrens</v>
      </c>
      <c r="H1217" s="2">
        <v>43662</v>
      </c>
      <c r="AH1217" s="2" t="s">
        <v>0</v>
      </c>
    </row>
    <row r="1218" spans="1:34" x14ac:dyDescent="0.25">
      <c r="A1218" s="1" t="s">
        <v>509</v>
      </c>
      <c r="B1218" s="1" t="str">
        <f>VLOOKUP($A1218,'[2]Protocol Search'!$A:$K,5,FALSE)</f>
        <v>ABANDONED</v>
      </c>
      <c r="C1218" s="1" t="str">
        <f>VLOOKUP($A1218,'[2]Protocol Search'!$A:$K,9,FALSE)</f>
        <v>Industry</v>
      </c>
      <c r="D1218" s="1" t="str">
        <f>VLOOKUP($A1218,'[2]Protocol Search'!$A:$K,7,FALSE)</f>
        <v>GlaxoSmithKline (GSK)</v>
      </c>
      <c r="E1218" s="1" t="str">
        <f>VLOOKUP($A1218,'[2]Protocol Search'!$A:$K,3,FALSE)</f>
        <v>Int Med-Pulmonary/Critical Care</v>
      </c>
      <c r="F1218" s="1" t="str">
        <f>VLOOKUP($A1218,'[2]Protocol Search'!$A:$K,4,FALSE)</f>
        <v>Lugogo, Njira</v>
      </c>
      <c r="G1218" s="1" t="str">
        <f>VLOOKUP($A1218,'[2]Protocol Search'!$A:$K,10,FALSE)</f>
        <v>CTSU - Ambulatory and Chronic Disease</v>
      </c>
      <c r="H1218" s="2">
        <v>43668</v>
      </c>
      <c r="AH1218" s="2" t="s">
        <v>0</v>
      </c>
    </row>
    <row r="1219" spans="1:34" x14ac:dyDescent="0.25">
      <c r="A1219" s="1" t="s">
        <v>508</v>
      </c>
      <c r="B1219" s="1" t="str">
        <f>VLOOKUP($A1219,'[2]Protocol Search'!$A:$K,5,FALSE)</f>
        <v>ABANDONED</v>
      </c>
      <c r="C1219" s="1" t="str">
        <f>VLOOKUP($A1219,'[2]Protocol Search'!$A:$K,9,FALSE)</f>
        <v>Externally Peer-Reviewed</v>
      </c>
      <c r="D1219" s="1" t="str">
        <f>VLOOKUP($A1219,'[2]Protocol Search'!$A:$K,7,FALSE)</f>
        <v>DHHS - National Institutes of Health</v>
      </c>
      <c r="E1219" s="1" t="str">
        <f>VLOOKUP($A1219,'[2]Protocol Search'!$A:$K,3,FALSE)</f>
        <v>Pediatrics-Developmental Behavioral</v>
      </c>
      <c r="F1219" s="1" t="str">
        <f>VLOOKUP($A1219,'[2]Protocol Search'!$A:$K,4,FALSE)</f>
        <v>Lumeng, Julie</v>
      </c>
      <c r="G1219" s="1" t="str">
        <f>VLOOKUP($A1219,'[2]Protocol Search'!$A:$K,10,FALSE)</f>
        <v>CTSU - Childrens</v>
      </c>
      <c r="H1219" s="2">
        <v>43665</v>
      </c>
    </row>
    <row r="1220" spans="1:34" x14ac:dyDescent="0.25">
      <c r="A1220" s="1" t="s">
        <v>507</v>
      </c>
      <c r="B1220" s="1" t="str">
        <f>VLOOKUP($A1220,'[2]Protocol Search'!$A:$K,5,FALSE)</f>
        <v>ABANDONED</v>
      </c>
      <c r="C1220" s="1" t="str">
        <f>VLOOKUP($A1220,'[2]Protocol Search'!$A:$K,9,FALSE)</f>
        <v>Industry</v>
      </c>
      <c r="D1220" s="1" t="str">
        <f>VLOOKUP($A1220,'[2]Protocol Search'!$A:$K,7,FALSE)</f>
        <v>Eloxx Pharmaceuticals</v>
      </c>
      <c r="E1220" s="1" t="str">
        <f>VLOOKUP($A1220,'[2]Protocol Search'!$A:$K,3,FALSE)</f>
        <v>Ophthalmology &amp; Visual Sciences</v>
      </c>
      <c r="F1220" s="1" t="str">
        <f>VLOOKUP($A1220,'[2]Protocol Search'!$A:$K,4,FALSE)</f>
        <v>Fahim, Abigail</v>
      </c>
      <c r="G1220" s="1" t="str">
        <f>VLOOKUP($A1220,'[2]Protocol Search'!$A:$K,10,FALSE)</f>
        <v>CTSU - Ambulatory and Chronic Disease</v>
      </c>
      <c r="H1220" s="2">
        <v>43669</v>
      </c>
      <c r="AH1220" s="2">
        <v>43759</v>
      </c>
    </row>
    <row r="1221" spans="1:34" x14ac:dyDescent="0.25">
      <c r="A1221" s="1" t="s">
        <v>506</v>
      </c>
      <c r="B1221" s="1" t="str">
        <f>VLOOKUP($A1221,'[2]Protocol Search'!$A:$K,5,FALSE)</f>
        <v>ABANDONED</v>
      </c>
      <c r="C1221" s="1" t="str">
        <f>VLOOKUP($A1221,'[2]Protocol Search'!$A:$K,9,FALSE)</f>
        <v>Industry</v>
      </c>
      <c r="D1221" s="1" t="str">
        <f>VLOOKUP($A1221,'[2]Protocol Search'!$A:$K,7,FALSE)</f>
        <v>GlaxoSmithKline (GSK)</v>
      </c>
      <c r="E1221" s="1" t="str">
        <f>VLOOKUP($A1221,'[2]Protocol Search'!$A:$K,3,FALSE)</f>
        <v>Int Med-Pulmonary/Critical Care</v>
      </c>
      <c r="F1221" s="1" t="str">
        <f>VLOOKUP($A1221,'[2]Protocol Search'!$A:$K,4,FALSE)</f>
        <v>Lugogo, Njira</v>
      </c>
      <c r="G1221" s="1" t="str">
        <f>VLOOKUP($A1221,'[2]Protocol Search'!$A:$K,10,FALSE)</f>
        <v>CTSU - Ambulatory and Chronic Disease</v>
      </c>
      <c r="H1221" s="2">
        <v>43670</v>
      </c>
      <c r="AH1221" s="2" t="s">
        <v>0</v>
      </c>
    </row>
    <row r="1222" spans="1:34" x14ac:dyDescent="0.25">
      <c r="A1222" s="1" t="s">
        <v>505</v>
      </c>
      <c r="B1222" s="1" t="str">
        <f>VLOOKUP($A1222,'[2]Protocol Search'!$A:$K,5,FALSE)</f>
        <v>ABANDONED</v>
      </c>
      <c r="C1222" s="1" t="str">
        <f>VLOOKUP($A1222,'[2]Protocol Search'!$A:$K,9,FALSE)</f>
        <v>Industry</v>
      </c>
      <c r="D1222" s="1" t="str">
        <f>VLOOKUP($A1222,'[2]Protocol Search'!$A:$K,7,FALSE)</f>
        <v>GlaxoSmithKline (GSK)</v>
      </c>
      <c r="E1222" s="1" t="str">
        <f>VLOOKUP($A1222,'[2]Protocol Search'!$A:$K,3,FALSE)</f>
        <v>Int Med-Pulmonary/Critical Care</v>
      </c>
      <c r="F1222" s="1" t="str">
        <f>VLOOKUP($A1222,'[2]Protocol Search'!$A:$K,4,FALSE)</f>
        <v>Lugogo, Njira</v>
      </c>
      <c r="G1222" s="1" t="str">
        <f>VLOOKUP($A1222,'[2]Protocol Search'!$A:$K,10,FALSE)</f>
        <v>CTSU - Ambulatory and Chronic Disease</v>
      </c>
      <c r="H1222" s="2">
        <v>43670</v>
      </c>
      <c r="AH1222" s="2" t="s">
        <v>0</v>
      </c>
    </row>
    <row r="1223" spans="1:34" x14ac:dyDescent="0.25">
      <c r="A1223" s="1" t="s">
        <v>504</v>
      </c>
      <c r="B1223" s="1" t="str">
        <f>VLOOKUP($A1223,'[2]Protocol Search'!$A:$K,5,FALSE)</f>
        <v>ABANDONED</v>
      </c>
      <c r="C1223" s="1" t="str">
        <f>VLOOKUP($A1223,'[2]Protocol Search'!$A:$K,9,FALSE)</f>
        <v>Industry</v>
      </c>
      <c r="D1223" s="1" t="str">
        <f>VLOOKUP($A1223,'[2]Protocol Search'!$A:$K,7,FALSE)</f>
        <v>Aldeyra Therapeutics</v>
      </c>
      <c r="E1223" s="1" t="str">
        <f>VLOOKUP($A1223,'[2]Protocol Search'!$A:$K,3,FALSE)</f>
        <v>Ophthalmology &amp; Visual Sciences</v>
      </c>
      <c r="F1223" s="1" t="str">
        <f>VLOOKUP($A1223,'[2]Protocol Search'!$A:$K,4,FALSE)</f>
        <v>Zacks, David</v>
      </c>
      <c r="G1223" s="1" t="str">
        <f>VLOOKUP($A1223,'[2]Protocol Search'!$A:$K,10,FALSE)</f>
        <v>CTSU - Ambulatory and Chronic Disease</v>
      </c>
      <c r="H1223" s="2">
        <v>43670</v>
      </c>
      <c r="AH1223" s="2">
        <v>43696</v>
      </c>
    </row>
    <row r="1224" spans="1:34" x14ac:dyDescent="0.25">
      <c r="A1224" s="1" t="s">
        <v>503</v>
      </c>
      <c r="B1224" s="1" t="str">
        <f>VLOOKUP($A1224,'[2]Protocol Search'!$A:$K,5,FALSE)</f>
        <v>ABANDONED</v>
      </c>
      <c r="C1224" s="1" t="str">
        <f>VLOOKUP($A1224,'[2]Protocol Search'!$A:$K,9,FALSE)</f>
        <v>Externally Peer-Reviewed</v>
      </c>
      <c r="D1224" s="1" t="str">
        <f>VLOOKUP($A1224,'[2]Protocol Search'!$A:$K,7,FALSE)</f>
        <v>Patient-Centered Outcomes Research Institute (PCORI)</v>
      </c>
      <c r="E1224" s="1" t="str">
        <f>VLOOKUP($A1224,'[2]Protocol Search'!$A:$K,3,FALSE)</f>
        <v>Obstetrics/Gynecology</v>
      </c>
      <c r="F1224" s="1" t="str">
        <f>VLOOKUP($A1224,'[2]Protocol Search'!$A:$K,4,FALSE)</f>
        <v>Townsel, Courtney</v>
      </c>
      <c r="G1224" s="1" t="str">
        <f>VLOOKUP($A1224,'[2]Protocol Search'!$A:$K,10,FALSE)</f>
        <v>CTSU - Ambulatory and Chronic Disease</v>
      </c>
      <c r="H1224" s="2">
        <v>43673</v>
      </c>
      <c r="AH1224" s="2" t="s">
        <v>0</v>
      </c>
    </row>
    <row r="1225" spans="1:34" x14ac:dyDescent="0.25">
      <c r="A1225" s="1" t="s">
        <v>502</v>
      </c>
      <c r="B1225" s="1" t="str">
        <f>VLOOKUP($A1225,'[2]Protocol Search'!$A:$K,5,FALSE)</f>
        <v>ABANDONED</v>
      </c>
      <c r="C1225" s="1" t="str">
        <f>VLOOKUP($A1225,'[2]Protocol Search'!$A:$K,9,FALSE)</f>
        <v>Industry</v>
      </c>
      <c r="D1225" s="1" t="str">
        <f>VLOOKUP($A1225,'[2]Protocol Search'!$A:$K,7,FALSE)</f>
        <v>Apellis Pharmaceuticals</v>
      </c>
      <c r="E1225" s="1" t="str">
        <f>VLOOKUP($A1225,'[2]Protocol Search'!$A:$K,3,FALSE)</f>
        <v>Int Med-Nephrology</v>
      </c>
      <c r="F1225" s="1" t="str">
        <f>VLOOKUP($A1225,'[2]Protocol Search'!$A:$K,4,FALSE)</f>
        <v>Doshi, Mona</v>
      </c>
      <c r="G1225" s="1" t="str">
        <f>VLOOKUP($A1225,'[2]Protocol Search'!$A:$K,10,FALSE)</f>
        <v>CTSU - Acute, Critical Care, Surgery &amp; Transplant</v>
      </c>
      <c r="H1225" s="2">
        <v>44050</v>
      </c>
    </row>
    <row r="1226" spans="1:34" x14ac:dyDescent="0.25">
      <c r="A1226" s="1" t="s">
        <v>501</v>
      </c>
      <c r="B1226" s="1" t="str">
        <f>VLOOKUP($A1226,'[2]Protocol Search'!$A:$K,5,FALSE)</f>
        <v>ABANDONED</v>
      </c>
      <c r="C1226" s="1" t="str">
        <f>VLOOKUP($A1226,'[2]Protocol Search'!$A:$K,9,FALSE)</f>
        <v/>
      </c>
      <c r="D1226" s="1" t="str">
        <f>VLOOKUP($A1226,'[2]Protocol Search'!$A:$K,7,FALSE)</f>
        <v/>
      </c>
      <c r="E1226" s="1" t="str">
        <f>VLOOKUP($A1226,'[2]Protocol Search'!$A:$K,3,FALSE)</f>
        <v>Int Med-Cardiology</v>
      </c>
      <c r="F1226" s="1" t="str">
        <f>VLOOKUP($A1226,'[2]Protocol Search'!$A:$K,4,FALSE)</f>
        <v>McLaughlin, Vallerie</v>
      </c>
      <c r="G1226" s="1" t="str">
        <f>VLOOKUP($A1226,'[2]Protocol Search'!$A:$K,10,FALSE)</f>
        <v>CTSU - Heart, Vessel, Blood</v>
      </c>
      <c r="H1226" s="2">
        <v>43676</v>
      </c>
      <c r="AH1226" s="2">
        <v>43710</v>
      </c>
    </row>
    <row r="1227" spans="1:34" x14ac:dyDescent="0.25">
      <c r="A1227" s="1" t="s">
        <v>500</v>
      </c>
      <c r="B1227" s="1" t="str">
        <f>VLOOKUP($A1227,'[2]Protocol Search'!$A:$K,5,FALSE)</f>
        <v>ABANDONED</v>
      </c>
      <c r="C1227" s="1" t="str">
        <f>VLOOKUP($A1227,'[2]Protocol Search'!$A:$K,9,FALSE)</f>
        <v>National</v>
      </c>
      <c r="D1227" s="1" t="str">
        <f>VLOOKUP($A1227,'[2]Protocol Search'!$A:$K,7,FALSE)</f>
        <v>University of Michigan</v>
      </c>
      <c r="E1227" s="1" t="str">
        <f>VLOOKUP($A1227,'[2]Protocol Search'!$A:$K,3,FALSE)</f>
        <v>School of Kinesiology</v>
      </c>
      <c r="F1227" s="1" t="str">
        <f>VLOOKUP($A1227,'[2]Protocol Search'!$A:$K,4,FALSE)</f>
        <v>Brown, Susan</v>
      </c>
      <c r="G1227" s="1" t="str">
        <f>VLOOKUP($A1227,'[2]Protocol Search'!$A:$K,10,FALSE)</f>
        <v>CTSU - Behavior, Function, and Pain</v>
      </c>
      <c r="H1227" s="2">
        <v>43677</v>
      </c>
    </row>
    <row r="1228" spans="1:34" x14ac:dyDescent="0.25">
      <c r="A1228" s="1" t="s">
        <v>499</v>
      </c>
      <c r="B1228" s="1" t="str">
        <f>VLOOKUP($A1228,'[2]Protocol Search'!$A:$K,5,FALSE)</f>
        <v>ABANDONED</v>
      </c>
      <c r="C1228" s="1" t="str">
        <f>VLOOKUP($A1228,'[2]Protocol Search'!$A:$K,9,FALSE)</f>
        <v>Industry</v>
      </c>
      <c r="D1228" s="1" t="str">
        <f>VLOOKUP($A1228,'[2]Protocol Search'!$A:$K,7,FALSE)</f>
        <v>Genentech, Inc.</v>
      </c>
      <c r="E1228" s="1" t="str">
        <f>VLOOKUP($A1228,'[2]Protocol Search'!$A:$K,3,FALSE)</f>
        <v>Int Med-Pulmonary/Critical Care</v>
      </c>
      <c r="F1228" s="1" t="str">
        <f>VLOOKUP($A1228,'[2]Protocol Search'!$A:$K,4,FALSE)</f>
        <v>Lugogo, Njira</v>
      </c>
      <c r="G1228" s="1" t="str">
        <f>VLOOKUP($A1228,'[2]Protocol Search'!$A:$K,10,FALSE)</f>
        <v>CTSU - Ambulatory and Chronic Disease</v>
      </c>
      <c r="H1228" s="2">
        <v>43680</v>
      </c>
      <c r="AH1228" s="2">
        <v>43694</v>
      </c>
    </row>
    <row r="1229" spans="1:34" x14ac:dyDescent="0.25">
      <c r="A1229" s="1" t="s">
        <v>498</v>
      </c>
      <c r="B1229" s="1" t="str">
        <f>VLOOKUP($A1229,'[2]Protocol Search'!$A:$K,5,FALSE)</f>
        <v>ABANDONED</v>
      </c>
      <c r="C1229" s="1" t="str">
        <f>VLOOKUP($A1229,'[2]Protocol Search'!$A:$K,9,FALSE)</f>
        <v>Industry</v>
      </c>
      <c r="D1229" s="1" t="str">
        <f>VLOOKUP($A1229,'[2]Protocol Search'!$A:$K,7,FALSE)</f>
        <v>Susan Thompson Buffett Foundation</v>
      </c>
      <c r="E1229" s="1" t="str">
        <f>VLOOKUP($A1229,'[2]Protocol Search'!$A:$K,3,FALSE)</f>
        <v>Obstetrics/Gynecology</v>
      </c>
      <c r="F1229" s="1" t="str">
        <f>VLOOKUP($A1229,'[2]Protocol Search'!$A:$K,4,FALSE)</f>
        <v/>
      </c>
      <c r="G1229" s="1" t="str">
        <f>VLOOKUP($A1229,'[2]Protocol Search'!$A:$K,10,FALSE)</f>
        <v>CTSU - Ambulatory and Chronic Disease</v>
      </c>
      <c r="H1229" s="2">
        <v>43680</v>
      </c>
      <c r="AH1229" s="2" t="s">
        <v>0</v>
      </c>
    </row>
    <row r="1230" spans="1:34" x14ac:dyDescent="0.25">
      <c r="A1230" s="1" t="s">
        <v>497</v>
      </c>
      <c r="B1230" s="1" t="str">
        <f>VLOOKUP($A1230,'[2]Protocol Search'!$A:$K,5,FALSE)</f>
        <v>ON HOLD</v>
      </c>
      <c r="C1230" s="1" t="str">
        <f>VLOOKUP($A1230,'[2]Protocol Search'!$A:$K,9,FALSE)</f>
        <v>Externally Peer-Reviewed</v>
      </c>
      <c r="D1230" s="1" t="str">
        <f>VLOOKUP($A1230,'[2]Protocol Search'!$A:$K,7,FALSE)</f>
        <v>DHHS - National Institutes of Health</v>
      </c>
      <c r="E1230" s="1" t="str">
        <f>VLOOKUP($A1230,'[2]Protocol Search'!$A:$K,3,FALSE)</f>
        <v>Family Medicine</v>
      </c>
      <c r="F1230" s="1" t="str">
        <f>VLOOKUP($A1230,'[2]Protocol Search'!$A:$K,4,FALSE)</f>
        <v>Djuric, Zora</v>
      </c>
      <c r="G1230" s="1" t="str">
        <f>VLOOKUP($A1230,'[2]Protocol Search'!$A:$K,10,FALSE)</f>
        <v>CTSU - Behavior, Function, and Pain</v>
      </c>
      <c r="H1230" s="2">
        <v>43677</v>
      </c>
      <c r="AH1230" s="2" t="s">
        <v>0</v>
      </c>
    </row>
    <row r="1231" spans="1:34" x14ac:dyDescent="0.25">
      <c r="A1231" s="1" t="s">
        <v>496</v>
      </c>
      <c r="B1231" s="1" t="str">
        <f>VLOOKUP($A1231,'[2]Protocol Search'!$A:$K,5,FALSE)</f>
        <v>ABANDONED</v>
      </c>
      <c r="C1231" s="1" t="str">
        <f>VLOOKUP($A1231,'[2]Protocol Search'!$A:$K,9,FALSE)</f>
        <v>Industry</v>
      </c>
      <c r="D1231" s="1" t="str">
        <f>VLOOKUP($A1231,'[2]Protocol Search'!$A:$K,7,FALSE)</f>
        <v>MicroOptx</v>
      </c>
      <c r="E1231" s="1" t="str">
        <f>VLOOKUP($A1231,'[2]Protocol Search'!$A:$K,3,FALSE)</f>
        <v>Ophthalmology &amp; Visual Sciences</v>
      </c>
      <c r="F1231" s="1" t="str">
        <f>VLOOKUP($A1231,'[2]Protocol Search'!$A:$K,4,FALSE)</f>
        <v>Shah, Manjool</v>
      </c>
      <c r="G1231" s="1" t="str">
        <f>VLOOKUP($A1231,'[2]Protocol Search'!$A:$K,10,FALSE)</f>
        <v>CTSU - Ambulatory and Chronic Disease</v>
      </c>
      <c r="H1231" s="2">
        <v>43680</v>
      </c>
    </row>
    <row r="1232" spans="1:34" x14ac:dyDescent="0.25">
      <c r="A1232" s="1" t="s">
        <v>495</v>
      </c>
      <c r="B1232" s="1" t="str">
        <f>VLOOKUP($A1232,'[2]Protocol Search'!$A:$K,5,FALSE)</f>
        <v>ABANDONED</v>
      </c>
      <c r="C1232" s="1" t="str">
        <f>VLOOKUP($A1232,'[2]Protocol Search'!$A:$K,9,FALSE)</f>
        <v>Industry</v>
      </c>
      <c r="D1232" s="1" t="str">
        <f>VLOOKUP($A1232,'[2]Protocol Search'!$A:$K,7,FALSE)</f>
        <v>Vertex Pharmaceuticals</v>
      </c>
      <c r="E1232" s="1" t="str">
        <f>VLOOKUP($A1232,'[2]Protocol Search'!$A:$K,3,FALSE)</f>
        <v>Int Med-Nephrology</v>
      </c>
      <c r="F1232" s="1" t="str">
        <f>VLOOKUP($A1232,'[2]Protocol Search'!$A:$K,4,FALSE)</f>
        <v>Gipson, Patrick</v>
      </c>
      <c r="G1232" s="1" t="str">
        <f>VLOOKUP($A1232,'[2]Protocol Search'!$A:$K,10,FALSE)</f>
        <v>CTSU - Childrens</v>
      </c>
      <c r="H1232" s="2">
        <v>43682</v>
      </c>
      <c r="AH1232" s="2">
        <v>43683</v>
      </c>
    </row>
    <row r="1233" spans="1:34" x14ac:dyDescent="0.25">
      <c r="A1233" s="1" t="s">
        <v>494</v>
      </c>
      <c r="B1233" s="1" t="str">
        <f>VLOOKUP($A1233,'[2]Protocol Search'!$A:$K,5,FALSE)</f>
        <v>ABANDONED</v>
      </c>
      <c r="C1233" s="1" t="str">
        <f>VLOOKUP($A1233,'[2]Protocol Search'!$A:$K,9,FALSE)</f>
        <v>Industry</v>
      </c>
      <c r="D1233" s="1" t="str">
        <f>VLOOKUP($A1233,'[2]Protocol Search'!$A:$K,7,FALSE)</f>
        <v>Thrombolex</v>
      </c>
      <c r="E1233" s="1" t="str">
        <f>VLOOKUP($A1233,'[2]Protocol Search'!$A:$K,3,FALSE)</f>
        <v>Int Med-Cardiology</v>
      </c>
      <c r="F1233" s="1" t="str">
        <f>VLOOKUP($A1233,'[2]Protocol Search'!$A:$K,4,FALSE)</f>
        <v>Aggarwal, Vikas</v>
      </c>
      <c r="G1233" s="1" t="str">
        <f>VLOOKUP($A1233,'[2]Protocol Search'!$A:$K,10,FALSE)</f>
        <v>CTSU - Heart, Vessel, Blood</v>
      </c>
      <c r="H1233" s="2">
        <v>43682</v>
      </c>
      <c r="AH1233" s="2">
        <v>43766</v>
      </c>
    </row>
    <row r="1234" spans="1:34" x14ac:dyDescent="0.25">
      <c r="A1234" s="1" t="s">
        <v>493</v>
      </c>
      <c r="B1234" s="1" t="str">
        <f>VLOOKUP($A1234,'[2]Protocol Search'!$A:$K,5,FALSE)</f>
        <v>ABANDONED</v>
      </c>
      <c r="C1234" s="1" t="str">
        <f>VLOOKUP($A1234,'[2]Protocol Search'!$A:$K,9,FALSE)</f>
        <v>Industry</v>
      </c>
      <c r="D1234" s="1" t="str">
        <f>VLOOKUP($A1234,'[2]Protocol Search'!$A:$K,7,FALSE)</f>
        <v>Merck</v>
      </c>
      <c r="E1234" s="1" t="str">
        <f>VLOOKUP($A1234,'[2]Protocol Search'!$A:$K,3,FALSE)</f>
        <v>Pediatrics-Neonatal/Perinatal</v>
      </c>
      <c r="F1234" s="1" t="str">
        <f>VLOOKUP($A1234,'[2]Protocol Search'!$A:$K,4,FALSE)</f>
        <v>Donn, Steven</v>
      </c>
      <c r="G1234" s="1" t="str">
        <f>VLOOKUP($A1234,'[2]Protocol Search'!$A:$K,10,FALSE)</f>
        <v>CTSU - Childrens</v>
      </c>
      <c r="H1234" s="2">
        <v>43682</v>
      </c>
      <c r="AH1234" s="2">
        <v>43704</v>
      </c>
    </row>
    <row r="1235" spans="1:34" x14ac:dyDescent="0.25">
      <c r="A1235" s="1" t="s">
        <v>492</v>
      </c>
      <c r="B1235" s="1" t="str">
        <f>VLOOKUP($A1235,'[2]Protocol Search'!$A:$K,5,FALSE)</f>
        <v>ABANDONED</v>
      </c>
      <c r="C1235" s="1" t="str">
        <f>VLOOKUP($A1235,'[2]Protocol Search'!$A:$K,9,FALSE)</f>
        <v>Industry</v>
      </c>
      <c r="D1235" s="1" t="str">
        <f>VLOOKUP($A1235,'[2]Protocol Search'!$A:$K,7,FALSE)</f>
        <v>Otsuka America Pharmaceutical</v>
      </c>
      <c r="E1235" s="1" t="str">
        <f>VLOOKUP($A1235,'[2]Protocol Search'!$A:$K,3,FALSE)</f>
        <v>Int Med-Gastroenterology</v>
      </c>
      <c r="F1235" s="1" t="str">
        <f>VLOOKUP($A1235,'[2]Protocol Search'!$A:$K,4,FALSE)</f>
        <v>Higgins, Peter</v>
      </c>
      <c r="G1235" s="1" t="str">
        <f>VLOOKUP($A1235,'[2]Protocol Search'!$A:$K,10,FALSE)</f>
        <v>CTSU - Ambulatory and Chronic Disease</v>
      </c>
      <c r="H1235" s="2">
        <v>43685</v>
      </c>
      <c r="AH1235" s="2">
        <v>43718</v>
      </c>
    </row>
    <row r="1236" spans="1:34" x14ac:dyDescent="0.25">
      <c r="A1236" s="1" t="s">
        <v>491</v>
      </c>
      <c r="B1236" s="1" t="str">
        <f>VLOOKUP($A1236,'[2]Protocol Search'!$A:$K,5,FALSE)</f>
        <v>ABANDONED</v>
      </c>
      <c r="C1236" s="1" t="str">
        <f>VLOOKUP($A1236,'[2]Protocol Search'!$A:$K,9,FALSE)</f>
        <v>Industry</v>
      </c>
      <c r="D1236" s="1" t="str">
        <f>VLOOKUP($A1236,'[2]Protocol Search'!$A:$K,7,FALSE)</f>
        <v>Mitsubishi Tanabe Pharma Development America, Inc.</v>
      </c>
      <c r="E1236" s="1" t="str">
        <f>VLOOKUP($A1236,'[2]Protocol Search'!$A:$K,3,FALSE)</f>
        <v>Neurology</v>
      </c>
      <c r="F1236" s="1" t="str">
        <f>VLOOKUP($A1236,'[2]Protocol Search'!$A:$K,4,FALSE)</f>
        <v>Goutman, Stephen</v>
      </c>
      <c r="G1236" s="1" t="str">
        <f>VLOOKUP($A1236,'[2]Protocol Search'!$A:$K,10,FALSE)</f>
        <v>CTSU - Neurosciences and Sensory</v>
      </c>
      <c r="H1236" s="2">
        <v>43686</v>
      </c>
      <c r="I1236" s="2">
        <v>43817</v>
      </c>
      <c r="O1236" s="2">
        <v>43809</v>
      </c>
      <c r="P1236" s="2">
        <v>43852</v>
      </c>
      <c r="Q1236" s="2">
        <v>43852</v>
      </c>
      <c r="U1236" s="2">
        <v>43752</v>
      </c>
      <c r="AH1236" s="2" t="s">
        <v>0</v>
      </c>
    </row>
    <row r="1237" spans="1:34" x14ac:dyDescent="0.25">
      <c r="A1237" s="1" t="s">
        <v>490</v>
      </c>
      <c r="B1237" s="1" t="str">
        <f>VLOOKUP($A1237,'[2]Protocol Search'!$A:$K,5,FALSE)</f>
        <v>ABANDONED</v>
      </c>
      <c r="C1237" s="1" t="str">
        <f>VLOOKUP($A1237,'[2]Protocol Search'!$A:$K,9,FALSE)</f>
        <v/>
      </c>
      <c r="D1237" s="1" t="str">
        <f>VLOOKUP($A1237,'[2]Protocol Search'!$A:$K,7,FALSE)</f>
        <v/>
      </c>
      <c r="E1237" s="1" t="str">
        <f>VLOOKUP($A1237,'[2]Protocol Search'!$A:$K,3,FALSE)</f>
        <v>Neurology</v>
      </c>
      <c r="F1237" s="1" t="str">
        <f>VLOOKUP($A1237,'[2]Protocol Search'!$A:$K,4,FALSE)</f>
        <v>Callaghan, Brian</v>
      </c>
      <c r="G1237" s="1" t="str">
        <f>VLOOKUP($A1237,'[2]Protocol Search'!$A:$K,10,FALSE)</f>
        <v>CTSU - Neurosciences and Sensory</v>
      </c>
      <c r="H1237" s="2">
        <v>43686</v>
      </c>
      <c r="K1237" s="2">
        <v>43776</v>
      </c>
      <c r="N1237" s="2">
        <v>43683</v>
      </c>
      <c r="U1237" s="2">
        <v>43683</v>
      </c>
      <c r="AH1237" s="2" t="s">
        <v>0</v>
      </c>
    </row>
    <row r="1238" spans="1:34" x14ac:dyDescent="0.25">
      <c r="A1238" s="1" t="s">
        <v>489</v>
      </c>
      <c r="B1238" s="1" t="str">
        <f>VLOOKUP($A1238,'[2]Protocol Search'!$A:$K,5,FALSE)</f>
        <v>ABANDONED</v>
      </c>
      <c r="C1238" s="1" t="str">
        <f>VLOOKUP($A1238,'[2]Protocol Search'!$A:$K,9,FALSE)</f>
        <v>Externally Peer-Reviewed</v>
      </c>
      <c r="D1238" s="1" t="str">
        <f>VLOOKUP($A1238,'[2]Protocol Search'!$A:$K,7,FALSE)</f>
        <v>DHHS - National Institutes of Health</v>
      </c>
      <c r="E1238" s="1" t="str">
        <f>VLOOKUP($A1238,'[2]Protocol Search'!$A:$K,3,FALSE)</f>
        <v>Otolaryngology</v>
      </c>
      <c r="F1238" s="1" t="str">
        <f>VLOOKUP($A1238,'[2]Protocol Search'!$A:$K,4,FALSE)</f>
        <v>Zopf, David</v>
      </c>
      <c r="G1238" s="1" t="str">
        <f>VLOOKUP($A1238,'[2]Protocol Search'!$A:$K,10,FALSE)</f>
        <v>CTSU - Childrens</v>
      </c>
      <c r="H1238" s="2">
        <v>43692</v>
      </c>
      <c r="AH1238" s="2" t="s">
        <v>0</v>
      </c>
    </row>
    <row r="1239" spans="1:34" x14ac:dyDescent="0.25">
      <c r="A1239" s="1" t="s">
        <v>488</v>
      </c>
      <c r="B1239" s="1" t="str">
        <f>VLOOKUP($A1239,'[2]Protocol Search'!$A:$K,5,FALSE)</f>
        <v>ABANDONED</v>
      </c>
      <c r="C1239" s="1" t="str">
        <f>VLOOKUP($A1239,'[2]Protocol Search'!$A:$K,9,FALSE)</f>
        <v>Externally Peer-Reviewed</v>
      </c>
      <c r="D1239" s="1" t="str">
        <f>VLOOKUP($A1239,'[2]Protocol Search'!$A:$K,7,FALSE)</f>
        <v>DHHS - National Institutes of Health</v>
      </c>
      <c r="E1239" s="1" t="str">
        <f>VLOOKUP($A1239,'[2]Protocol Search'!$A:$K,3,FALSE)</f>
        <v>Int Med-Rheumatology</v>
      </c>
      <c r="F1239" s="1" t="str">
        <f>VLOOKUP($A1239,'[2]Protocol Search'!$A:$K,4,FALSE)</f>
        <v>Kahlenberg, J Michelle</v>
      </c>
      <c r="G1239" s="1" t="str">
        <f>VLOOKUP($A1239,'[2]Protocol Search'!$A:$K,10,FALSE)</f>
        <v>CTSU - Ambulatory and Chronic Disease</v>
      </c>
      <c r="H1239" s="2">
        <v>43691</v>
      </c>
      <c r="AH1239" s="2" t="s">
        <v>0</v>
      </c>
    </row>
    <row r="1240" spans="1:34" x14ac:dyDescent="0.25">
      <c r="A1240" s="1" t="s">
        <v>487</v>
      </c>
      <c r="B1240" s="1" t="str">
        <f>VLOOKUP($A1240,'[2]Protocol Search'!$A:$K,5,FALSE)</f>
        <v>ON HOLD</v>
      </c>
      <c r="C1240" s="1" t="str">
        <f>VLOOKUP($A1240,'[2]Protocol Search'!$A:$K,9,FALSE)</f>
        <v>Externally Peer-Reviewed</v>
      </c>
      <c r="D1240" s="1" t="str">
        <f>VLOOKUP($A1240,'[2]Protocol Search'!$A:$K,7,FALSE)</f>
        <v>National Heart, Lung, and Blood Institute (NHLBI)</v>
      </c>
      <c r="E1240" s="1" t="str">
        <f>VLOOKUP($A1240,'[2]Protocol Search'!$A:$K,3,FALSE)</f>
        <v>Otolaryngology</v>
      </c>
      <c r="F1240" s="1" t="str">
        <f>VLOOKUP($A1240,'[2]Protocol Search'!$A:$K,4,FALSE)</f>
        <v>Kirkham, Erin</v>
      </c>
      <c r="G1240" s="1" t="str">
        <f>VLOOKUP($A1240,'[2]Protocol Search'!$A:$K,10,FALSE)</f>
        <v>CTSU - Neurosciences and Sensory</v>
      </c>
      <c r="H1240" s="2">
        <v>43691</v>
      </c>
      <c r="R1240" s="2" t="s">
        <v>0</v>
      </c>
      <c r="AH1240" s="2" t="s">
        <v>0</v>
      </c>
    </row>
    <row r="1241" spans="1:34" x14ac:dyDescent="0.25">
      <c r="A1241" s="1" t="s">
        <v>486</v>
      </c>
      <c r="B1241" s="1" t="str">
        <f>VLOOKUP($A1241,'[2]Protocol Search'!$A:$K,5,FALSE)</f>
        <v>ABANDONED</v>
      </c>
      <c r="C1241" s="1" t="str">
        <f>VLOOKUP($A1241,'[2]Protocol Search'!$A:$K,9,FALSE)</f>
        <v/>
      </c>
      <c r="D1241" s="1" t="str">
        <f>VLOOKUP($A1241,'[2]Protocol Search'!$A:$K,7,FALSE)</f>
        <v/>
      </c>
      <c r="E1241" s="1" t="str">
        <f>VLOOKUP($A1241,'[2]Protocol Search'!$A:$K,3,FALSE)</f>
        <v>Cardiac Surgery</v>
      </c>
      <c r="F1241" s="1" t="str">
        <f>VLOOKUP($A1241,'[2]Protocol Search'!$A:$K,4,FALSE)</f>
        <v>Tang, Paul</v>
      </c>
      <c r="G1241" s="1" t="str">
        <f>VLOOKUP($A1241,'[2]Protocol Search'!$A:$K,10,FALSE)</f>
        <v>CTSU - Acute, Critical Care, Surgery &amp; Transplant</v>
      </c>
      <c r="H1241" s="2">
        <v>44050</v>
      </c>
      <c r="AH1241" s="2" t="s">
        <v>0</v>
      </c>
    </row>
    <row r="1242" spans="1:34" x14ac:dyDescent="0.25">
      <c r="A1242" s="1" t="s">
        <v>485</v>
      </c>
      <c r="B1242" s="1" t="str">
        <f>VLOOKUP($A1242,'[2]Protocol Search'!$A:$K,5,FALSE)</f>
        <v>ABANDONED</v>
      </c>
      <c r="C1242" s="1" t="str">
        <f>VLOOKUP($A1242,'[2]Protocol Search'!$A:$K,9,FALSE)</f>
        <v>Industry</v>
      </c>
      <c r="D1242" s="1" t="str">
        <f>VLOOKUP($A1242,'[2]Protocol Search'!$A:$K,7,FALSE)</f>
        <v>Apellis Pharmaceuticals</v>
      </c>
      <c r="E1242" s="1" t="str">
        <f>VLOOKUP($A1242,'[2]Protocol Search'!$A:$K,3,FALSE)</f>
        <v>Int Med-Hematology/Oncology</v>
      </c>
      <c r="F1242" s="1" t="str">
        <f>VLOOKUP($A1242,'[2]Protocol Search'!$A:$K,4,FALSE)</f>
        <v>Schaefer, Jordan</v>
      </c>
      <c r="G1242" s="1" t="str">
        <f>VLOOKUP($A1242,'[2]Protocol Search'!$A:$K,10,FALSE)</f>
        <v>CTSU - Heart, Vessel, Blood</v>
      </c>
      <c r="H1242" s="2">
        <v>43697</v>
      </c>
      <c r="AH1242" s="2">
        <v>43697</v>
      </c>
    </row>
    <row r="1243" spans="1:34" x14ac:dyDescent="0.25">
      <c r="A1243" s="1" t="s">
        <v>484</v>
      </c>
      <c r="B1243" s="1" t="str">
        <f>VLOOKUP($A1243,'[2]Protocol Search'!$A:$K,5,FALSE)</f>
        <v>ABANDONED</v>
      </c>
      <c r="C1243" s="1" t="str">
        <f>VLOOKUP($A1243,'[2]Protocol Search'!$A:$K,9,FALSE)</f>
        <v>Industry</v>
      </c>
      <c r="D1243" s="1" t="str">
        <f>VLOOKUP($A1243,'[2]Protocol Search'!$A:$K,7,FALSE)</f>
        <v>Medtronic, Inc.</v>
      </c>
      <c r="E1243" s="1" t="str">
        <f>VLOOKUP($A1243,'[2]Protocol Search'!$A:$K,3,FALSE)</f>
        <v>Cardiac Surgery</v>
      </c>
      <c r="F1243" s="1" t="str">
        <f>VLOOKUP($A1243,'[2]Protocol Search'!$A:$K,4,FALSE)</f>
        <v>Bolling, Steven</v>
      </c>
      <c r="G1243" s="1" t="str">
        <f>VLOOKUP($A1243,'[2]Protocol Search'!$A:$K,10,FALSE)</f>
        <v>CTSU - Heart, Vessel, Blood</v>
      </c>
      <c r="H1243" s="2">
        <v>43698</v>
      </c>
      <c r="AH1243" s="2">
        <v>43719</v>
      </c>
    </row>
    <row r="1244" spans="1:34" x14ac:dyDescent="0.25">
      <c r="A1244" s="1" t="s">
        <v>483</v>
      </c>
      <c r="B1244" s="1" t="str">
        <f>VLOOKUP($A1244,'[2]Protocol Search'!$A:$K,5,FALSE)</f>
        <v>ABANDONED</v>
      </c>
      <c r="C1244" s="1" t="str">
        <f>VLOOKUP($A1244,'[2]Protocol Search'!$A:$K,9,FALSE)</f>
        <v>Industry</v>
      </c>
      <c r="D1244" s="1" t="str">
        <f>VLOOKUP($A1244,'[2]Protocol Search'!$A:$K,7,FALSE)</f>
        <v>Vanguard Research Group</v>
      </c>
      <c r="E1244" s="1" t="str">
        <f>VLOOKUP($A1244,'[2]Protocol Search'!$A:$K,3,FALSE)</f>
        <v>Psychiatry</v>
      </c>
      <c r="F1244" s="1" t="str">
        <f>VLOOKUP($A1244,'[2]Protocol Search'!$A:$K,4,FALSE)</f>
        <v>Taylor, Stephan</v>
      </c>
      <c r="G1244" s="1" t="str">
        <f>VLOOKUP($A1244,'[2]Protocol Search'!$A:$K,10,FALSE)</f>
        <v>CTSU - Behavior, Function, and Pain</v>
      </c>
      <c r="H1244" s="2">
        <v>43699</v>
      </c>
      <c r="AH1244" s="2">
        <v>43726</v>
      </c>
    </row>
    <row r="1245" spans="1:34" x14ac:dyDescent="0.25">
      <c r="A1245" s="1" t="s">
        <v>482</v>
      </c>
      <c r="B1245" s="1" t="str">
        <f>VLOOKUP($A1245,'[2]Protocol Search'!$A:$K,5,FALSE)</f>
        <v>ABANDONED</v>
      </c>
      <c r="C1245" s="1" t="str">
        <f>VLOOKUP($A1245,'[2]Protocol Search'!$A:$K,9,FALSE)</f>
        <v>Industry</v>
      </c>
      <c r="D1245" s="1" t="str">
        <f>VLOOKUP($A1245,'[2]Protocol Search'!$A:$K,7,FALSE)</f>
        <v>spineX Inc.</v>
      </c>
      <c r="E1245" s="1" t="str">
        <f>VLOOKUP($A1245,'[2]Protocol Search'!$A:$K,3,FALSE)</f>
        <v>Urology</v>
      </c>
      <c r="F1245" s="1" t="str">
        <f>VLOOKUP($A1245,'[2]Protocol Search'!$A:$K,4,FALSE)</f>
        <v>Stoffel, John</v>
      </c>
      <c r="G1245" s="1" t="str">
        <f>VLOOKUP($A1245,'[2]Protocol Search'!$A:$K,10,FALSE)</f>
        <v>CTSU - Ambulatory and Chronic Disease</v>
      </c>
      <c r="H1245" s="2">
        <v>43704</v>
      </c>
      <c r="AH1245" s="2" t="s">
        <v>0</v>
      </c>
    </row>
    <row r="1246" spans="1:34" x14ac:dyDescent="0.25">
      <c r="A1246" s="1" t="s">
        <v>481</v>
      </c>
      <c r="B1246" s="1" t="str">
        <f>VLOOKUP($A1246,'[2]Protocol Search'!$A:$K,5,FALSE)</f>
        <v>ABANDONED</v>
      </c>
      <c r="C1246" s="1" t="str">
        <f>VLOOKUP($A1246,'[2]Protocol Search'!$A:$K,9,FALSE)</f>
        <v>Externally Peer-Reviewed</v>
      </c>
      <c r="D1246" s="1" t="str">
        <f>VLOOKUP($A1246,'[2]Protocol Search'!$A:$K,7,FALSE)</f>
        <v>Defense, Department of-Other</v>
      </c>
      <c r="E1246" s="1" t="str">
        <f>VLOOKUP($A1246,'[2]Protocol Search'!$A:$K,3,FALSE)</f>
        <v>Orthopaedic Surgery</v>
      </c>
      <c r="F1246" s="1" t="str">
        <f>VLOOKUP($A1246,'[2]Protocol Search'!$A:$K,4,FALSE)</f>
        <v>Grant, John</v>
      </c>
      <c r="G1246" s="1" t="str">
        <f>VLOOKUP($A1246,'[2]Protocol Search'!$A:$K,10,FALSE)</f>
        <v>CTSU - Behavior, Function, and Pain</v>
      </c>
      <c r="H1246" s="2">
        <v>43705</v>
      </c>
      <c r="AH1246" s="2" t="s">
        <v>0</v>
      </c>
    </row>
    <row r="1247" spans="1:34" x14ac:dyDescent="0.25">
      <c r="A1247" s="1" t="s">
        <v>480</v>
      </c>
      <c r="B1247" s="1" t="str">
        <f>VLOOKUP($A1247,'[2]Protocol Search'!$A:$K,5,FALSE)</f>
        <v>ABANDONED</v>
      </c>
      <c r="C1247" s="1" t="str">
        <f>VLOOKUP($A1247,'[2]Protocol Search'!$A:$K,9,FALSE)</f>
        <v>Industry</v>
      </c>
      <c r="D1247" s="1" t="str">
        <f>VLOOKUP($A1247,'[2]Protocol Search'!$A:$K,7,FALSE)</f>
        <v>Vaccinex, Inc.</v>
      </c>
      <c r="E1247" s="1" t="str">
        <f>VLOOKUP($A1247,'[2]Protocol Search'!$A:$K,3,FALSE)</f>
        <v>Pediatrics-Hematology/Oncology</v>
      </c>
      <c r="F1247" s="1" t="str">
        <f>VLOOKUP($A1247,'[2]Protocol Search'!$A:$K,4,FALSE)</f>
        <v>Jasty-Rao, Rama</v>
      </c>
      <c r="G1247" s="1" t="str">
        <f>VLOOKUP($A1247,'[2]Protocol Search'!$A:$K,10,FALSE)</f>
        <v>CTSU - Childrens</v>
      </c>
      <c r="H1247" s="2">
        <v>43706</v>
      </c>
    </row>
    <row r="1248" spans="1:34" x14ac:dyDescent="0.25">
      <c r="A1248" s="1" t="s">
        <v>479</v>
      </c>
      <c r="B1248" s="1" t="str">
        <f>VLOOKUP($A1248,'[2]Protocol Search'!$A:$K,5,FALSE)</f>
        <v>ABANDONED</v>
      </c>
      <c r="C1248" s="1" t="str">
        <f>VLOOKUP($A1248,'[2]Protocol Search'!$A:$K,9,FALSE)</f>
        <v>Externally Peer-Reviewed</v>
      </c>
      <c r="D1248" s="1" t="str">
        <f>VLOOKUP($A1248,'[2]Protocol Search'!$A:$K,7,FALSE)</f>
        <v>DHHS - National Institutes of Health</v>
      </c>
      <c r="E1248" s="1" t="str">
        <f>VLOOKUP($A1248,'[2]Protocol Search'!$A:$K,3,FALSE)</f>
        <v>Physical Medicine &amp; Rehabilitation</v>
      </c>
      <c r="F1248" s="1" t="str">
        <f>VLOOKUP($A1248,'[2]Protocol Search'!$A:$K,4,FALSE)</f>
        <v>Huggins, Jane</v>
      </c>
      <c r="G1248" s="1" t="str">
        <f>VLOOKUP($A1248,'[2]Protocol Search'!$A:$K,10,FALSE)</f>
        <v>CTSU - Childrens</v>
      </c>
      <c r="H1248" s="2">
        <v>43711</v>
      </c>
    </row>
    <row r="1249" spans="1:34" x14ac:dyDescent="0.25">
      <c r="A1249" s="1" t="s">
        <v>478</v>
      </c>
      <c r="B1249" s="1" t="str">
        <f>VLOOKUP($A1249,'[2]Protocol Search'!$A:$K,5,FALSE)</f>
        <v>ABANDONED</v>
      </c>
      <c r="C1249" s="1" t="str">
        <f>VLOOKUP($A1249,'[2]Protocol Search'!$A:$K,9,FALSE)</f>
        <v>Externally Peer-Reviewed</v>
      </c>
      <c r="D1249" s="1" t="str">
        <f>VLOOKUP($A1249,'[2]Protocol Search'!$A:$K,7,FALSE)</f>
        <v>DHHS - National Institutes of Health</v>
      </c>
      <c r="E1249" s="1" t="str">
        <f>VLOOKUP($A1249,'[2]Protocol Search'!$A:$K,3,FALSE)</f>
        <v>Obstetrics/Gynecology</v>
      </c>
      <c r="F1249" s="1" t="str">
        <f>VLOOKUP($A1249,'[2]Protocol Search'!$A:$K,4,FALSE)</f>
        <v>Mmeje, Okeoma</v>
      </c>
      <c r="G1249" s="1" t="str">
        <f>VLOOKUP($A1249,'[2]Protocol Search'!$A:$K,10,FALSE)</f>
        <v>CTSU - Ambulatory and Chronic Disease</v>
      </c>
      <c r="H1249" s="2">
        <v>43714</v>
      </c>
      <c r="AH1249" s="2" t="s">
        <v>0</v>
      </c>
    </row>
    <row r="1250" spans="1:34" x14ac:dyDescent="0.25">
      <c r="A1250" s="1" t="s">
        <v>477</v>
      </c>
      <c r="B1250" s="1" t="str">
        <f>VLOOKUP($A1250,'[2]Protocol Search'!$A:$K,5,FALSE)</f>
        <v>ABANDONED</v>
      </c>
      <c r="C1250" s="1" t="str">
        <f>VLOOKUP($A1250,'[2]Protocol Search'!$A:$K,9,FALSE)</f>
        <v>Institutional</v>
      </c>
      <c r="D1250" s="1" t="str">
        <f>VLOOKUP($A1250,'[2]Protocol Search'!$A:$K,7,FALSE)</f>
        <v>Temple University</v>
      </c>
      <c r="E1250" s="1" t="str">
        <f>VLOOKUP($A1250,'[2]Protocol Search'!$A:$K,3,FALSE)</f>
        <v>Int Med-Pulmonary/Critical Care</v>
      </c>
      <c r="F1250" s="1" t="str">
        <f>VLOOKUP($A1250,'[2]Protocol Search'!$A:$K,4,FALSE)</f>
        <v>Han, Meilan</v>
      </c>
      <c r="G1250" s="1" t="str">
        <f>VLOOKUP($A1250,'[2]Protocol Search'!$A:$K,10,FALSE)</f>
        <v>CTSU - Ambulatory and Chronic Disease</v>
      </c>
      <c r="H1250" s="2">
        <v>43714</v>
      </c>
      <c r="AH1250" s="2" t="s">
        <v>0</v>
      </c>
    </row>
    <row r="1251" spans="1:34" x14ac:dyDescent="0.25">
      <c r="A1251" s="1" t="s">
        <v>476</v>
      </c>
      <c r="B1251" s="1" t="str">
        <f>VLOOKUP($A1251,'[2]Protocol Search'!$A:$K,5,FALSE)</f>
        <v>ABANDONED</v>
      </c>
      <c r="C1251" s="1" t="str">
        <f>VLOOKUP($A1251,'[2]Protocol Search'!$A:$K,9,FALSE)</f>
        <v>Industry</v>
      </c>
      <c r="D1251" s="1" t="str">
        <f>VLOOKUP($A1251,'[2]Protocol Search'!$A:$K,7,FALSE)</f>
        <v>Amgen, Inc.</v>
      </c>
      <c r="E1251" s="1" t="str">
        <f>VLOOKUP($A1251,'[2]Protocol Search'!$A:$K,3,FALSE)</f>
        <v>Int Med-Gastroenterology</v>
      </c>
      <c r="F1251" s="1" t="str">
        <f>VLOOKUP($A1251,'[2]Protocol Search'!$A:$K,4,FALSE)</f>
        <v>Higgins, Peter</v>
      </c>
      <c r="G1251" s="1" t="str">
        <f>VLOOKUP($A1251,'[2]Protocol Search'!$A:$K,10,FALSE)</f>
        <v>CTSU - Ambulatory and Chronic Disease</v>
      </c>
      <c r="H1251" s="2">
        <v>43714</v>
      </c>
      <c r="AH1251" s="2">
        <v>43717</v>
      </c>
    </row>
    <row r="1252" spans="1:34" x14ac:dyDescent="0.25">
      <c r="A1252" s="1" t="s">
        <v>475</v>
      </c>
      <c r="B1252" s="1" t="str">
        <f>VLOOKUP($A1252,'[2]Protocol Search'!$A:$K,5,FALSE)</f>
        <v>ABANDONED</v>
      </c>
      <c r="C1252" s="1" t="str">
        <f>VLOOKUP($A1252,'[2]Protocol Search'!$A:$K,9,FALSE)</f>
        <v>Industry</v>
      </c>
      <c r="D1252" s="1" t="str">
        <f>VLOOKUP($A1252,'[2]Protocol Search'!$A:$K,7,FALSE)</f>
        <v>BlueBird Bio</v>
      </c>
      <c r="E1252" s="1" t="str">
        <f>VLOOKUP($A1252,'[2]Protocol Search'!$A:$K,3,FALSE)</f>
        <v>Pediatrics-Hematology/Oncology</v>
      </c>
      <c r="F1252" s="1" t="str">
        <f>VLOOKUP($A1252,'[2]Protocol Search'!$A:$K,4,FALSE)</f>
        <v>Singh, Sharon</v>
      </c>
      <c r="G1252" s="1" t="str">
        <f>VLOOKUP($A1252,'[2]Protocol Search'!$A:$K,10,FALSE)</f>
        <v>CTSU - Childrens</v>
      </c>
      <c r="H1252" s="2">
        <v>43714</v>
      </c>
      <c r="AH1252" s="2">
        <v>43734</v>
      </c>
    </row>
    <row r="1253" spans="1:34" x14ac:dyDescent="0.25">
      <c r="A1253" s="1" t="s">
        <v>474</v>
      </c>
      <c r="B1253" s="1" t="str">
        <f>VLOOKUP($A1253,'[2]Protocol Search'!$A:$K,5,FALSE)</f>
        <v>ABANDONED</v>
      </c>
      <c r="C1253" s="1" t="str">
        <f>VLOOKUP($A1253,'[2]Protocol Search'!$A:$K,9,FALSE)</f>
        <v/>
      </c>
      <c r="D1253" s="1" t="str">
        <f>VLOOKUP($A1253,'[2]Protocol Search'!$A:$K,7,FALSE)</f>
        <v/>
      </c>
      <c r="E1253" s="1" t="str">
        <f>VLOOKUP($A1253,'[2]Protocol Search'!$A:$K,3,FALSE)</f>
        <v>Obstetrics/Gynecology</v>
      </c>
      <c r="F1253" s="1" t="str">
        <f>VLOOKUP($A1253,'[2]Protocol Search'!$A:$K,4,FALSE)</f>
        <v>Mmeje, Okeoma</v>
      </c>
      <c r="G1253" s="1" t="str">
        <f>VLOOKUP($A1253,'[2]Protocol Search'!$A:$K,10,FALSE)</f>
        <v>CTSU - Ambulatory and Chronic Disease</v>
      </c>
      <c r="H1253" s="2">
        <v>43718</v>
      </c>
      <c r="AH1253" s="2" t="s">
        <v>0</v>
      </c>
    </row>
    <row r="1254" spans="1:34" x14ac:dyDescent="0.25">
      <c r="A1254" s="1" t="s">
        <v>473</v>
      </c>
      <c r="B1254" s="1" t="str">
        <f>VLOOKUP($A1254,'[2]Protocol Search'!$A:$K,5,FALSE)</f>
        <v>ABANDONED</v>
      </c>
      <c r="C1254" s="1" t="str">
        <f>VLOOKUP($A1254,'[2]Protocol Search'!$A:$K,9,FALSE)</f>
        <v>Institutional</v>
      </c>
      <c r="D1254" s="1" t="str">
        <f>VLOOKUP($A1254,'[2]Protocol Search'!$A:$K,7,FALSE)</f>
        <v>Crohn's and Colitis Foundation of America (CCFA)</v>
      </c>
      <c r="E1254" s="1" t="str">
        <f>VLOOKUP($A1254,'[2]Protocol Search'!$A:$K,3,FALSE)</f>
        <v>Int Med-Gastroenterology</v>
      </c>
      <c r="F1254" s="1" t="str">
        <f>VLOOKUP($A1254,'[2]Protocol Search'!$A:$K,4,FALSE)</f>
        <v>Higgins, Peter</v>
      </c>
      <c r="G1254" s="1" t="str">
        <f>VLOOKUP($A1254,'[2]Protocol Search'!$A:$K,10,FALSE)</f>
        <v>CTSU - Ambulatory and Chronic Disease</v>
      </c>
      <c r="H1254" s="2">
        <v>43718</v>
      </c>
    </row>
    <row r="1255" spans="1:34" x14ac:dyDescent="0.25">
      <c r="A1255" s="1" t="s">
        <v>472</v>
      </c>
      <c r="B1255" s="1" t="str">
        <f>VLOOKUP($A1255,'[2]Protocol Search'!$A:$K,5,FALSE)</f>
        <v>ON HOLD</v>
      </c>
      <c r="C1255" s="1" t="str">
        <f>VLOOKUP($A1255,'[2]Protocol Search'!$A:$K,9,FALSE)</f>
        <v>Institutional</v>
      </c>
      <c r="D1255" s="1" t="str">
        <f>VLOOKUP($A1255,'[2]Protocol Search'!$A:$K,7,FALSE)</f>
        <v>Brigham and Women's Hospital</v>
      </c>
      <c r="E1255" s="1" t="str">
        <f>VLOOKUP($A1255,'[2]Protocol Search'!$A:$K,3,FALSE)</f>
        <v>Int Med-Rheumatology</v>
      </c>
      <c r="F1255" s="1" t="str">
        <f>VLOOKUP($A1255,'[2]Protocol Search'!$A:$K,4,FALSE)</f>
        <v>Khanna, Dinesh</v>
      </c>
      <c r="G1255" s="1" t="str">
        <f>VLOOKUP($A1255,'[2]Protocol Search'!$A:$K,10,FALSE)</f>
        <v>CTSU - Ambulatory and Chronic Disease</v>
      </c>
      <c r="H1255" s="2">
        <v>43720</v>
      </c>
      <c r="AH1255" s="2" t="s">
        <v>0</v>
      </c>
    </row>
    <row r="1256" spans="1:34" x14ac:dyDescent="0.25">
      <c r="A1256" s="1" t="s">
        <v>471</v>
      </c>
      <c r="B1256" s="1" t="str">
        <f>VLOOKUP($A1256,'[2]Protocol Search'!$A:$K,5,FALSE)</f>
        <v>ABANDONED</v>
      </c>
      <c r="C1256" s="1" t="str">
        <f>VLOOKUP($A1256,'[2]Protocol Search'!$A:$K,9,FALSE)</f>
        <v>Externally Peer-Reviewed</v>
      </c>
      <c r="D1256" s="1" t="str">
        <f>VLOOKUP($A1256,'[2]Protocol Search'!$A:$K,7,FALSE)</f>
        <v>DHHS - National Institutes of Health</v>
      </c>
      <c r="E1256" s="1" t="str">
        <f>VLOOKUP($A1256,'[2]Protocol Search'!$A:$K,3,FALSE)</f>
        <v>Pathology</v>
      </c>
      <c r="F1256" s="1" t="str">
        <f>VLOOKUP($A1256,'[2]Protocol Search'!$A:$K,4,FALSE)</f>
        <v>Varani, James</v>
      </c>
      <c r="G1256" s="1" t="str">
        <f>VLOOKUP($A1256,'[2]Protocol Search'!$A:$K,10,FALSE)</f>
        <v>CTSU - Ambulatory and Chronic Disease</v>
      </c>
      <c r="H1256" s="2">
        <v>43721</v>
      </c>
      <c r="AH1256" s="2" t="s">
        <v>0</v>
      </c>
    </row>
    <row r="1257" spans="1:34" x14ac:dyDescent="0.25">
      <c r="A1257" s="1" t="s">
        <v>470</v>
      </c>
      <c r="B1257" s="1" t="str">
        <f>VLOOKUP($A1257,'[2]Protocol Search'!$A:$K,5,FALSE)</f>
        <v>ABANDONED</v>
      </c>
      <c r="C1257" s="1" t="str">
        <f>VLOOKUP($A1257,'[2]Protocol Search'!$A:$K,9,FALSE)</f>
        <v>Industry</v>
      </c>
      <c r="D1257" s="1" t="str">
        <f>VLOOKUP($A1257,'[2]Protocol Search'!$A:$K,7,FALSE)</f>
        <v>Visterra, Inc.</v>
      </c>
      <c r="E1257" s="1" t="str">
        <f>VLOOKUP($A1257,'[2]Protocol Search'!$A:$K,3,FALSE)</f>
        <v>Int Med-Nephrology</v>
      </c>
      <c r="F1257" s="1" t="str">
        <f>VLOOKUP($A1257,'[2]Protocol Search'!$A:$K,4,FALSE)</f>
        <v>Mariani, Laura</v>
      </c>
      <c r="G1257" s="1" t="str">
        <f>VLOOKUP($A1257,'[2]Protocol Search'!$A:$K,10,FALSE)</f>
        <v>CTSU - Ambulatory and Chronic Disease</v>
      </c>
      <c r="H1257" s="2">
        <v>43724</v>
      </c>
      <c r="U1257" s="2">
        <v>43742</v>
      </c>
      <c r="AH1257" s="2">
        <v>43742</v>
      </c>
    </row>
    <row r="1258" spans="1:34" x14ac:dyDescent="0.25">
      <c r="A1258" s="1" t="s">
        <v>469</v>
      </c>
      <c r="B1258" s="1" t="str">
        <f>VLOOKUP($A1258,'[2]Protocol Search'!$A:$K,5,FALSE)</f>
        <v>ABANDONED</v>
      </c>
      <c r="C1258" s="1" t="str">
        <f>VLOOKUP($A1258,'[2]Protocol Search'!$A:$K,9,FALSE)</f>
        <v/>
      </c>
      <c r="D1258" s="1" t="str">
        <f>VLOOKUP($A1258,'[2]Protocol Search'!$A:$K,7,FALSE)</f>
        <v/>
      </c>
      <c r="E1258" s="1" t="str">
        <f>VLOOKUP($A1258,'[2]Protocol Search'!$A:$K,3,FALSE)</f>
        <v>Pediatrics-Hematology/Oncology</v>
      </c>
      <c r="F1258" s="1" t="str">
        <f>VLOOKUP($A1258,'[2]Protocol Search'!$A:$K,4,FALSE)</f>
        <v>Koschmann, Carl</v>
      </c>
      <c r="G1258" s="1" t="str">
        <f>VLOOKUP($A1258,'[2]Protocol Search'!$A:$K,10,FALSE)</f>
        <v>CTSU - Childrens</v>
      </c>
      <c r="H1258" s="2">
        <v>43727</v>
      </c>
    </row>
    <row r="1259" spans="1:34" x14ac:dyDescent="0.25">
      <c r="A1259" s="1" t="s">
        <v>468</v>
      </c>
      <c r="B1259" s="1" t="str">
        <f>VLOOKUP($A1259,'[2]Protocol Search'!$A:$K,5,FALSE)</f>
        <v>ABANDONED</v>
      </c>
      <c r="C1259" s="1" t="str">
        <f>VLOOKUP($A1259,'[2]Protocol Search'!$A:$K,9,FALSE)</f>
        <v>Industry</v>
      </c>
      <c r="D1259" s="1" t="str">
        <f>VLOOKUP($A1259,'[2]Protocol Search'!$A:$K,7,FALSE)</f>
        <v>ELITechGroup Inc.</v>
      </c>
      <c r="E1259" s="1" t="str">
        <f>VLOOKUP($A1259,'[2]Protocol Search'!$A:$K,3,FALSE)</f>
        <v>Pathology</v>
      </c>
      <c r="F1259" s="1" t="str">
        <f>VLOOKUP($A1259,'[2]Protocol Search'!$A:$K,4,FALSE)</f>
        <v>Lephart, Paul</v>
      </c>
      <c r="G1259" s="1" t="str">
        <f>VLOOKUP($A1259,'[2]Protocol Search'!$A:$K,10,FALSE)</f>
        <v>CTSU - Acute, Critical Care, Surgery &amp; Transplant</v>
      </c>
      <c r="H1259" s="2">
        <v>44050</v>
      </c>
    </row>
    <row r="1260" spans="1:34" x14ac:dyDescent="0.25">
      <c r="A1260" s="1" t="s">
        <v>467</v>
      </c>
      <c r="B1260" s="1" t="str">
        <f>VLOOKUP($A1260,'[2]Protocol Search'!$A:$K,5,FALSE)</f>
        <v>ABANDONED</v>
      </c>
      <c r="C1260" s="1" t="str">
        <f>VLOOKUP($A1260,'[2]Protocol Search'!$A:$K,9,FALSE)</f>
        <v>Industry</v>
      </c>
      <c r="D1260" s="1" t="str">
        <f>VLOOKUP($A1260,'[2]Protocol Search'!$A:$K,7,FALSE)</f>
        <v>Kedrion</v>
      </c>
      <c r="E1260" s="1" t="str">
        <f>VLOOKUP($A1260,'[2]Protocol Search'!$A:$K,3,FALSE)</f>
        <v>Pediatrics-Hematology/Oncology</v>
      </c>
      <c r="F1260" s="1" t="str">
        <f>VLOOKUP($A1260,'[2]Protocol Search'!$A:$K,4,FALSE)</f>
        <v>Walkovich, Kelly</v>
      </c>
      <c r="G1260" s="1" t="str">
        <f>VLOOKUP($A1260,'[2]Protocol Search'!$A:$K,10,FALSE)</f>
        <v>CTSU - Childrens</v>
      </c>
      <c r="H1260" s="2">
        <v>43725</v>
      </c>
      <c r="AH1260" s="2">
        <v>43752</v>
      </c>
    </row>
    <row r="1261" spans="1:34" x14ac:dyDescent="0.25">
      <c r="A1261" s="1" t="s">
        <v>466</v>
      </c>
      <c r="B1261" s="1" t="str">
        <f>VLOOKUP($A1261,'[2]Protocol Search'!$A:$K,5,FALSE)</f>
        <v>ABANDONED</v>
      </c>
      <c r="C1261" s="1" t="str">
        <f>VLOOKUP($A1261,'[2]Protocol Search'!$A:$K,9,FALSE)</f>
        <v>Institutional</v>
      </c>
      <c r="D1261" s="1" t="str">
        <f>VLOOKUP($A1261,'[2]Protocol Search'!$A:$K,7,FALSE)</f>
        <v>Henry Ford Health System</v>
      </c>
      <c r="E1261" s="1" t="str">
        <f>VLOOKUP($A1261,'[2]Protocol Search'!$A:$K,3,FALSE)</f>
        <v>Neurology</v>
      </c>
      <c r="F1261" s="1" t="str">
        <f>VLOOKUP($A1261,'[2]Protocol Search'!$A:$K,4,FALSE)</f>
        <v>Goutman, Stephen</v>
      </c>
      <c r="G1261" s="1" t="str">
        <f>VLOOKUP($A1261,'[2]Protocol Search'!$A:$K,10,FALSE)</f>
        <v>CTSU - Neurosciences and Sensory</v>
      </c>
      <c r="H1261" s="2">
        <v>43727</v>
      </c>
    </row>
    <row r="1262" spans="1:34" x14ac:dyDescent="0.25">
      <c r="A1262" s="1" t="s">
        <v>465</v>
      </c>
      <c r="B1262" s="1" t="str">
        <f>VLOOKUP($A1262,'[2]Protocol Search'!$A:$K,5,FALSE)</f>
        <v>ABANDONED</v>
      </c>
      <c r="C1262" s="1" t="str">
        <f>VLOOKUP($A1262,'[2]Protocol Search'!$A:$K,9,FALSE)</f>
        <v/>
      </c>
      <c r="D1262" s="1" t="str">
        <f>VLOOKUP($A1262,'[2]Protocol Search'!$A:$K,7,FALSE)</f>
        <v/>
      </c>
      <c r="E1262" s="1" t="str">
        <f>VLOOKUP($A1262,'[2]Protocol Search'!$A:$K,3,FALSE)</f>
        <v>Neurology</v>
      </c>
      <c r="F1262" s="1" t="str">
        <f>VLOOKUP($A1262,'[2]Protocol Search'!$A:$K,4,FALSE)</f>
        <v>Chou, Kelvin</v>
      </c>
      <c r="G1262" s="1" t="str">
        <f>VLOOKUP($A1262,'[2]Protocol Search'!$A:$K,10,FALSE)</f>
        <v>CTSU - Neurosciences and Sensory</v>
      </c>
      <c r="H1262" s="2">
        <v>43727</v>
      </c>
    </row>
    <row r="1263" spans="1:34" x14ac:dyDescent="0.25">
      <c r="A1263" s="1" t="s">
        <v>464</v>
      </c>
      <c r="B1263" s="1" t="str">
        <f>VLOOKUP($A1263,'[2]Protocol Search'!$A:$K,5,FALSE)</f>
        <v>ABANDONED</v>
      </c>
      <c r="C1263" s="1" t="str">
        <f>VLOOKUP($A1263,'[2]Protocol Search'!$A:$K,9,FALSE)</f>
        <v/>
      </c>
      <c r="D1263" s="1" t="str">
        <f>VLOOKUP($A1263,'[2]Protocol Search'!$A:$K,7,FALSE)</f>
        <v/>
      </c>
      <c r="E1263" s="1" t="str">
        <f>VLOOKUP($A1263,'[2]Protocol Search'!$A:$K,3,FALSE)</f>
        <v>Int Med-Infectious Diseases</v>
      </c>
      <c r="F1263" s="1" t="str">
        <f>VLOOKUP($A1263,'[2]Protocol Search'!$A:$K,4,FALSE)</f>
        <v>Collins, Kathleen</v>
      </c>
      <c r="G1263" s="1" t="str">
        <f>VLOOKUP($A1263,'[2]Protocol Search'!$A:$K,10,FALSE)</f>
        <v>CTSU - Ambulatory and Chronic Disease</v>
      </c>
      <c r="H1263" s="2">
        <v>43728</v>
      </c>
    </row>
    <row r="1264" spans="1:34" x14ac:dyDescent="0.25">
      <c r="A1264" s="1" t="s">
        <v>463</v>
      </c>
      <c r="B1264" s="1" t="str">
        <f>VLOOKUP($A1264,'[2]Protocol Search'!$A:$K,5,FALSE)</f>
        <v>ABANDONED</v>
      </c>
      <c r="C1264" s="1" t="str">
        <f>VLOOKUP($A1264,'[2]Protocol Search'!$A:$K,9,FALSE)</f>
        <v/>
      </c>
      <c r="D1264" s="1" t="str">
        <f>VLOOKUP($A1264,'[2]Protocol Search'!$A:$K,7,FALSE)</f>
        <v/>
      </c>
      <c r="E1264" s="1" t="str">
        <f>VLOOKUP($A1264,'[2]Protocol Search'!$A:$K,3,FALSE)</f>
        <v>Pediatrics-Hematology/Oncology</v>
      </c>
      <c r="F1264" s="1" t="str">
        <f>VLOOKUP($A1264,'[2]Protocol Search'!$A:$K,4,FALSE)</f>
        <v>Mody, Rajen</v>
      </c>
      <c r="G1264" s="1" t="str">
        <f>VLOOKUP($A1264,'[2]Protocol Search'!$A:$K,10,FALSE)</f>
        <v>CTSU - Childrens</v>
      </c>
      <c r="H1264" s="2">
        <v>43733</v>
      </c>
    </row>
    <row r="1265" spans="1:34" x14ac:dyDescent="0.25">
      <c r="A1265" s="1" t="s">
        <v>462</v>
      </c>
      <c r="B1265" s="1" t="str">
        <f>VLOOKUP($A1265,'[2]Protocol Search'!$A:$K,5,FALSE)</f>
        <v>ABANDONED</v>
      </c>
      <c r="C1265" s="1" t="str">
        <f>VLOOKUP($A1265,'[2]Protocol Search'!$A:$K,9,FALSE)</f>
        <v/>
      </c>
      <c r="D1265" s="1" t="str">
        <f>VLOOKUP($A1265,'[2]Protocol Search'!$A:$K,7,FALSE)</f>
        <v/>
      </c>
      <c r="E1265" s="1" t="str">
        <f>VLOOKUP($A1265,'[2]Protocol Search'!$A:$K,3,FALSE)</f>
        <v>Pediatrics-Neurology</v>
      </c>
      <c r="F1265" s="1" t="str">
        <f>VLOOKUP($A1265,'[2]Protocol Search'!$A:$K,4,FALSE)</f>
        <v>Shellhaas, Renee</v>
      </c>
      <c r="G1265" s="1" t="str">
        <f>VLOOKUP($A1265,'[2]Protocol Search'!$A:$K,10,FALSE)</f>
        <v>CTSU - Childrens</v>
      </c>
      <c r="H1265" s="2">
        <v>43734</v>
      </c>
    </row>
    <row r="1266" spans="1:34" x14ac:dyDescent="0.25">
      <c r="A1266" s="1" t="s">
        <v>461</v>
      </c>
      <c r="B1266" s="1" t="str">
        <f>VLOOKUP($A1266,'[2]Protocol Search'!$A:$K,5,FALSE)</f>
        <v>ABANDONED</v>
      </c>
      <c r="C1266" s="1" t="str">
        <f>VLOOKUP($A1266,'[2]Protocol Search'!$A:$K,9,FALSE)</f>
        <v>Institutional</v>
      </c>
      <c r="D1266" s="1" t="str">
        <f>VLOOKUP($A1266,'[2]Protocol Search'!$A:$K,7,FALSE)</f>
        <v>Michigan, State of, Health and Human Services, Department of</v>
      </c>
      <c r="E1266" s="1" t="str">
        <f>VLOOKUP($A1266,'[2]Protocol Search'!$A:$K,3,FALSE)</f>
        <v>Family Medicine</v>
      </c>
      <c r="F1266" s="1" t="str">
        <f>VLOOKUP($A1266,'[2]Protocol Search'!$A:$K,4,FALSE)</f>
        <v>Wu, Justine</v>
      </c>
      <c r="G1266" s="1" t="str">
        <f>VLOOKUP($A1266,'[2]Protocol Search'!$A:$K,10,FALSE)</f>
        <v>CTSU - Behavior, Function, and Pain</v>
      </c>
      <c r="H1266" s="2">
        <v>43738</v>
      </c>
    </row>
    <row r="1267" spans="1:34" x14ac:dyDescent="0.25">
      <c r="A1267" s="1" t="s">
        <v>460</v>
      </c>
      <c r="B1267" s="1" t="str">
        <f>VLOOKUP($A1267,'[2]Protocol Search'!$A:$K,5,FALSE)</f>
        <v>ABANDONED</v>
      </c>
      <c r="C1267" s="1" t="str">
        <f>VLOOKUP($A1267,'[2]Protocol Search'!$A:$K,9,FALSE)</f>
        <v>Industry</v>
      </c>
      <c r="D1267" s="1" t="str">
        <f>VLOOKUP($A1267,'[2]Protocol Search'!$A:$K,7,FALSE)</f>
        <v>Genentech, Inc.</v>
      </c>
      <c r="E1267" s="1" t="str">
        <f>VLOOKUP($A1267,'[2]Protocol Search'!$A:$K,3,FALSE)</f>
        <v>Int Med-Rheumatology</v>
      </c>
      <c r="F1267" s="1" t="str">
        <f>VLOOKUP($A1267,'[2]Protocol Search'!$A:$K,4,FALSE)</f>
        <v>Cagnoli, Patricia</v>
      </c>
      <c r="G1267" s="1" t="str">
        <f>VLOOKUP($A1267,'[2]Protocol Search'!$A:$K,10,FALSE)</f>
        <v>CTSU - Ambulatory and Chronic Disease</v>
      </c>
      <c r="H1267" s="2">
        <v>43759</v>
      </c>
      <c r="AH1267" s="2">
        <v>43761</v>
      </c>
    </row>
    <row r="1268" spans="1:34" x14ac:dyDescent="0.25">
      <c r="A1268" s="1" t="s">
        <v>459</v>
      </c>
      <c r="B1268" s="1" t="str">
        <f>VLOOKUP($A1268,'[2]Protocol Search'!$A:$K,5,FALSE)</f>
        <v>ON HOLD</v>
      </c>
      <c r="C1268" s="1" t="str">
        <f>VLOOKUP($A1268,'[2]Protocol Search'!$A:$K,9,FALSE)</f>
        <v>Externally Peer-Reviewed</v>
      </c>
      <c r="D1268" s="1" t="str">
        <f>VLOOKUP($A1268,'[2]Protocol Search'!$A:$K,7,FALSE)</f>
        <v>DHHS - National Institutes of Health</v>
      </c>
      <c r="E1268" s="1" t="str">
        <f>VLOOKUP($A1268,'[2]Protocol Search'!$A:$K,3,FALSE)</f>
        <v>Psychiatry</v>
      </c>
      <c r="F1268" s="1" t="str">
        <f>VLOOKUP($A1268,'[2]Protocol Search'!$A:$K,4,FALSE)</f>
        <v>Smith, Shawna</v>
      </c>
      <c r="G1268" s="1" t="str">
        <f>VLOOKUP($A1268,'[2]Protocol Search'!$A:$K,10,FALSE)</f>
        <v>CTSU - Behavior, Function, and Pain</v>
      </c>
      <c r="H1268" s="2">
        <v>43741</v>
      </c>
      <c r="AH1268" s="2" t="s">
        <v>0</v>
      </c>
    </row>
    <row r="1269" spans="1:34" x14ac:dyDescent="0.25">
      <c r="A1269" s="1" t="s">
        <v>458</v>
      </c>
      <c r="B1269" s="1" t="str">
        <f>VLOOKUP($A1269,'[2]Protocol Search'!$A:$K,5,FALSE)</f>
        <v>ABANDONED</v>
      </c>
      <c r="C1269" s="1" t="str">
        <f>VLOOKUP($A1269,'[2]Protocol Search'!$A:$K,9,FALSE)</f>
        <v>Industry</v>
      </c>
      <c r="D1269" s="1" t="str">
        <f>VLOOKUP($A1269,'[2]Protocol Search'!$A:$K,7,FALSE)</f>
        <v>Innovative Cardiovascular Solutions, LLC</v>
      </c>
      <c r="E1269" s="1" t="str">
        <f>VLOOKUP($A1269,'[2]Protocol Search'!$A:$K,3,FALSE)</f>
        <v>Int Med-Cardiology</v>
      </c>
      <c r="F1269" s="1" t="str">
        <f>VLOOKUP($A1269,'[2]Protocol Search'!$A:$K,4,FALSE)</f>
        <v>Chetcuti, Stanley</v>
      </c>
      <c r="G1269" s="1" t="str">
        <f>VLOOKUP($A1269,'[2]Protocol Search'!$A:$K,10,FALSE)</f>
        <v>CTSU - Heart, Vessel, Blood</v>
      </c>
      <c r="H1269" s="2">
        <v>43740</v>
      </c>
      <c r="AH1269" s="2">
        <v>43752</v>
      </c>
    </row>
    <row r="1270" spans="1:34" x14ac:dyDescent="0.25">
      <c r="A1270" s="1" t="s">
        <v>457</v>
      </c>
      <c r="B1270" s="1" t="str">
        <f>VLOOKUP($A1270,'[2]Protocol Search'!$A:$K,5,FALSE)</f>
        <v>ABANDONED</v>
      </c>
      <c r="C1270" s="1" t="str">
        <f>VLOOKUP($A1270,'[2]Protocol Search'!$A:$K,9,FALSE)</f>
        <v>Industry</v>
      </c>
      <c r="D1270" s="1" t="str">
        <f>VLOOKUP($A1270,'[2]Protocol Search'!$A:$K,7,FALSE)</f>
        <v>AtriCure, Inc.</v>
      </c>
      <c r="E1270" s="1" t="str">
        <f>VLOOKUP($A1270,'[2]Protocol Search'!$A:$K,3,FALSE)</f>
        <v>Cardiac Surgery</v>
      </c>
      <c r="F1270" s="1" t="str">
        <f>VLOOKUP($A1270,'[2]Protocol Search'!$A:$K,4,FALSE)</f>
        <v>Romano, Matthew</v>
      </c>
      <c r="G1270" s="1" t="str">
        <f>VLOOKUP($A1270,'[2]Protocol Search'!$A:$K,10,FALSE)</f>
        <v>CTSU - Heart, Vessel, Blood</v>
      </c>
      <c r="H1270" s="2">
        <v>43742</v>
      </c>
      <c r="AH1270" s="2">
        <v>43755</v>
      </c>
    </row>
    <row r="1271" spans="1:34" x14ac:dyDescent="0.25">
      <c r="A1271" s="1" t="s">
        <v>456</v>
      </c>
      <c r="B1271" s="1" t="str">
        <f>VLOOKUP($A1271,'[2]Protocol Search'!$A:$K,5,FALSE)</f>
        <v>ABANDONED</v>
      </c>
      <c r="C1271" s="1" t="str">
        <f>VLOOKUP($A1271,'[2]Protocol Search'!$A:$K,9,FALSE)</f>
        <v>Industry</v>
      </c>
      <c r="D1271" s="1" t="str">
        <f>VLOOKUP($A1271,'[2]Protocol Search'!$A:$K,7,FALSE)</f>
        <v>LG Chemical Company</v>
      </c>
      <c r="E1271" s="1" t="str">
        <f>VLOOKUP($A1271,'[2]Protocol Search'!$A:$K,3,FALSE)</f>
        <v>Int Med-Rheumatology</v>
      </c>
      <c r="F1271" s="1" t="str">
        <f>VLOOKUP($A1271,'[2]Protocol Search'!$A:$K,4,FALSE)</f>
        <v>Khanna, Puja</v>
      </c>
      <c r="G1271" s="1" t="str">
        <f>VLOOKUP($A1271,'[2]Protocol Search'!$A:$K,10,FALSE)</f>
        <v>CTSU - Ambulatory and Chronic Disease</v>
      </c>
      <c r="H1271" s="2">
        <v>43747</v>
      </c>
      <c r="AH1271" s="2">
        <v>43749</v>
      </c>
    </row>
    <row r="1272" spans="1:34" x14ac:dyDescent="0.25">
      <c r="A1272" s="1" t="s">
        <v>455</v>
      </c>
      <c r="B1272" s="1" t="str">
        <f>VLOOKUP($A1272,'[2]Protocol Search'!$A:$K,5,FALSE)</f>
        <v>ABANDONED</v>
      </c>
      <c r="C1272" s="1" t="str">
        <f>VLOOKUP($A1272,'[2]Protocol Search'!$A:$K,9,FALSE)</f>
        <v>Industry</v>
      </c>
      <c r="D1272" s="1" t="str">
        <f>VLOOKUP($A1272,'[2]Protocol Search'!$A:$K,7,FALSE)</f>
        <v>Akili Interactive Labs, Inc.</v>
      </c>
      <c r="E1272" s="1" t="str">
        <f>VLOOKUP($A1272,'[2]Protocol Search'!$A:$K,3,FALSE)</f>
        <v>Psychiatry</v>
      </c>
      <c r="F1272" s="1" t="str">
        <f>VLOOKUP($A1272,'[2]Protocol Search'!$A:$K,4,FALSE)</f>
        <v>Liu, Yanni</v>
      </c>
      <c r="G1272" s="1" t="str">
        <f>VLOOKUP($A1272,'[2]Protocol Search'!$A:$K,10,FALSE)</f>
        <v>CTSU - Behavior, Function, and Pain</v>
      </c>
      <c r="H1272" s="2">
        <v>43746</v>
      </c>
    </row>
    <row r="1273" spans="1:34" x14ac:dyDescent="0.25">
      <c r="A1273" s="1" t="s">
        <v>454</v>
      </c>
      <c r="B1273" s="1" t="str">
        <f>VLOOKUP($A1273,'[2]Protocol Search'!$A:$K,5,FALSE)</f>
        <v>ABANDONED</v>
      </c>
      <c r="C1273" s="1" t="str">
        <f>VLOOKUP($A1273,'[2]Protocol Search'!$A:$K,9,FALSE)</f>
        <v>Industry</v>
      </c>
      <c r="D1273" s="1" t="str">
        <f>VLOOKUP($A1273,'[2]Protocol Search'!$A:$K,7,FALSE)</f>
        <v>Shionogi, Inc</v>
      </c>
      <c r="E1273" s="1" t="str">
        <f>VLOOKUP($A1273,'[2]Protocol Search'!$A:$K,3,FALSE)</f>
        <v>Int Med-Pulmonary/Critical Care</v>
      </c>
      <c r="F1273" s="1" t="str">
        <f>VLOOKUP($A1273,'[2]Protocol Search'!$A:$K,4,FALSE)</f>
        <v>Han, Meilan</v>
      </c>
      <c r="G1273" s="1" t="str">
        <f>VLOOKUP($A1273,'[2]Protocol Search'!$A:$K,10,FALSE)</f>
        <v>CTSU - Ambulatory and Chronic Disease</v>
      </c>
      <c r="H1273" s="2">
        <v>43753</v>
      </c>
      <c r="AH1273" s="2" t="s">
        <v>0</v>
      </c>
    </row>
    <row r="1274" spans="1:34" x14ac:dyDescent="0.25">
      <c r="A1274" s="1" t="s">
        <v>453</v>
      </c>
      <c r="B1274" s="1" t="str">
        <f>VLOOKUP($A1274,'[2]Protocol Search'!$A:$K,5,FALSE)</f>
        <v>ABANDONED</v>
      </c>
      <c r="C1274" s="1" t="str">
        <f>VLOOKUP($A1274,'[2]Protocol Search'!$A:$K,9,FALSE)</f>
        <v/>
      </c>
      <c r="D1274" s="1" t="str">
        <f>VLOOKUP($A1274,'[2]Protocol Search'!$A:$K,7,FALSE)</f>
        <v/>
      </c>
      <c r="E1274" s="1" t="str">
        <f>VLOOKUP($A1274,'[2]Protocol Search'!$A:$K,3,FALSE)</f>
        <v>Pediatrics-Hematology/Oncology</v>
      </c>
      <c r="F1274" s="1" t="str">
        <f>VLOOKUP($A1274,'[2]Protocol Search'!$A:$K,4,FALSE)</f>
        <v>Walkovich, Kelly</v>
      </c>
      <c r="G1274" s="1" t="str">
        <f>VLOOKUP($A1274,'[2]Protocol Search'!$A:$K,10,FALSE)</f>
        <v>CTSU - Childrens</v>
      </c>
      <c r="H1274" s="2">
        <v>43748</v>
      </c>
    </row>
    <row r="1275" spans="1:34" x14ac:dyDescent="0.25">
      <c r="A1275" s="1" t="s">
        <v>452</v>
      </c>
      <c r="B1275" s="1" t="str">
        <f>VLOOKUP($A1275,'[2]Protocol Search'!$A:$K,5,FALSE)</f>
        <v>ABANDONED</v>
      </c>
      <c r="C1275" s="1" t="str">
        <f>VLOOKUP($A1275,'[2]Protocol Search'!$A:$K,9,FALSE)</f>
        <v>Industry</v>
      </c>
      <c r="D1275" s="1" t="str">
        <f>VLOOKUP($A1275,'[2]Protocol Search'!$A:$K,7,FALSE)</f>
        <v>Caelum Biosciences, Inc</v>
      </c>
      <c r="E1275" s="1" t="str">
        <f>VLOOKUP($A1275,'[2]Protocol Search'!$A:$K,3,FALSE)</f>
        <v>Int Med-Cardiology</v>
      </c>
      <c r="F1275" s="1" t="str">
        <f>VLOOKUP($A1275,'[2]Protocol Search'!$A:$K,4,FALSE)</f>
        <v>Hummel, Scott</v>
      </c>
      <c r="G1275" s="1" t="str">
        <f>VLOOKUP($A1275,'[2]Protocol Search'!$A:$K,10,FALSE)</f>
        <v>CTSU - Heart, Vessel, Blood</v>
      </c>
      <c r="H1275" s="2">
        <v>43748</v>
      </c>
      <c r="AH1275" s="2">
        <v>43761</v>
      </c>
    </row>
    <row r="1276" spans="1:34" x14ac:dyDescent="0.25">
      <c r="A1276" s="1" t="s">
        <v>451</v>
      </c>
      <c r="B1276" s="1" t="str">
        <f>VLOOKUP($A1276,'[2]Protocol Search'!$A:$K,5,FALSE)</f>
        <v>ABANDONED</v>
      </c>
      <c r="C1276" s="1" t="str">
        <f>VLOOKUP($A1276,'[2]Protocol Search'!$A:$K,9,FALSE)</f>
        <v>National</v>
      </c>
      <c r="D1276" s="1" t="str">
        <f>VLOOKUP($A1276,'[2]Protocol Search'!$A:$K,7,FALSE)</f>
        <v>University of Michigan</v>
      </c>
      <c r="E1276" s="1" t="str">
        <f>VLOOKUP($A1276,'[2]Protocol Search'!$A:$K,3,FALSE)</f>
        <v>Int Med-Cardiology</v>
      </c>
      <c r="F1276" s="1" t="str">
        <f>VLOOKUP($A1276,'[2]Protocol Search'!$A:$K,4,FALSE)</f>
        <v>Hummel, Scott</v>
      </c>
      <c r="G1276" s="1" t="str">
        <f>VLOOKUP($A1276,'[2]Protocol Search'!$A:$K,10,FALSE)</f>
        <v>CTSU - Heart, Vessel, Blood</v>
      </c>
      <c r="H1276" s="2">
        <v>43749</v>
      </c>
    </row>
    <row r="1277" spans="1:34" x14ac:dyDescent="0.25">
      <c r="A1277" s="1" t="s">
        <v>450</v>
      </c>
      <c r="B1277" s="1" t="str">
        <f>VLOOKUP($A1277,'[2]Protocol Search'!$A:$K,5,FALSE)</f>
        <v>ABANDONED</v>
      </c>
      <c r="C1277" s="1" t="str">
        <f>VLOOKUP($A1277,'[2]Protocol Search'!$A:$K,9,FALSE)</f>
        <v>Industry</v>
      </c>
      <c r="D1277" s="1" t="str">
        <f>VLOOKUP($A1277,'[2]Protocol Search'!$A:$K,7,FALSE)</f>
        <v>Arnold Ventures</v>
      </c>
      <c r="E1277" s="1" t="str">
        <f>VLOOKUP($A1277,'[2]Protocol Search'!$A:$K,3,FALSE)</f>
        <v>Psychiatry</v>
      </c>
      <c r="F1277" s="1" t="str">
        <f>VLOOKUP($A1277,'[2]Protocol Search'!$A:$K,4,FALSE)</f>
        <v>King, Cheryl</v>
      </c>
      <c r="G1277" s="1" t="str">
        <f>VLOOKUP($A1277,'[2]Protocol Search'!$A:$K,10,FALSE)</f>
        <v>CTSU - Behavior, Function, and Pain</v>
      </c>
      <c r="H1277" s="2">
        <v>43752</v>
      </c>
      <c r="AH1277" s="2" t="s">
        <v>0</v>
      </c>
    </row>
    <row r="1278" spans="1:34" x14ac:dyDescent="0.25">
      <c r="A1278" s="1" t="s">
        <v>449</v>
      </c>
      <c r="B1278" s="1" t="str">
        <f>VLOOKUP($A1278,'[2]Protocol Search'!$A:$K,5,FALSE)</f>
        <v>ABANDONED</v>
      </c>
      <c r="C1278" s="1" t="str">
        <f>VLOOKUP($A1278,'[2]Protocol Search'!$A:$K,9,FALSE)</f>
        <v>Industry</v>
      </c>
      <c r="D1278" s="1" t="str">
        <f>VLOOKUP($A1278,'[2]Protocol Search'!$A:$K,7,FALSE)</f>
        <v>Dizal Pharmaceutical</v>
      </c>
      <c r="E1278" s="1" t="str">
        <f>VLOOKUP($A1278,'[2]Protocol Search'!$A:$K,3,FALSE)</f>
        <v>Int Med-Gastroenterology</v>
      </c>
      <c r="F1278" s="1" t="str">
        <f>VLOOKUP($A1278,'[2]Protocol Search'!$A:$K,4,FALSE)</f>
        <v>Higgins, Peter</v>
      </c>
      <c r="G1278" s="1" t="str">
        <f>VLOOKUP($A1278,'[2]Protocol Search'!$A:$K,10,FALSE)</f>
        <v>CTSU - Ambulatory and Chronic Disease</v>
      </c>
      <c r="H1278" s="2">
        <v>43753</v>
      </c>
      <c r="AH1278" s="2">
        <v>43781</v>
      </c>
    </row>
    <row r="1279" spans="1:34" x14ac:dyDescent="0.25">
      <c r="A1279" s="1" t="s">
        <v>448</v>
      </c>
      <c r="B1279" s="1" t="str">
        <f>VLOOKUP($A1279,'[2]Protocol Search'!$A:$K,5,FALSE)</f>
        <v>ABANDONED</v>
      </c>
      <c r="C1279" s="1" t="str">
        <f>VLOOKUP($A1279,'[2]Protocol Search'!$A:$K,9,FALSE)</f>
        <v>Institutional</v>
      </c>
      <c r="D1279" s="1" t="str">
        <f>VLOOKUP($A1279,'[2]Protocol Search'!$A:$K,7,FALSE)</f>
        <v>University of Pennsylvania</v>
      </c>
      <c r="E1279" s="1" t="str">
        <f>VLOOKUP($A1279,'[2]Protocol Search'!$A:$K,3,FALSE)</f>
        <v>Int Med-Rheumatology</v>
      </c>
      <c r="F1279" s="1" t="str">
        <f>VLOOKUP($A1279,'[2]Protocol Search'!$A:$K,4,FALSE)</f>
        <v>Schiopu, Elena</v>
      </c>
      <c r="G1279" s="1" t="str">
        <f>VLOOKUP($A1279,'[2]Protocol Search'!$A:$K,10,FALSE)</f>
        <v>CTSU - Ambulatory and Chronic Disease</v>
      </c>
      <c r="H1279" s="2">
        <v>43755</v>
      </c>
      <c r="AH1279" s="2" t="s">
        <v>0</v>
      </c>
    </row>
    <row r="1280" spans="1:34" x14ac:dyDescent="0.25">
      <c r="A1280" s="1" t="s">
        <v>447</v>
      </c>
      <c r="B1280" s="1" t="str">
        <f>VLOOKUP($A1280,'[2]Protocol Search'!$A:$K,5,FALSE)</f>
        <v>ABANDONED</v>
      </c>
      <c r="C1280" s="1" t="str">
        <f>VLOOKUP($A1280,'[2]Protocol Search'!$A:$K,9,FALSE)</f>
        <v>Externally Peer-Reviewed</v>
      </c>
      <c r="D1280" s="1" t="str">
        <f>VLOOKUP($A1280,'[2]Protocol Search'!$A:$K,7,FALSE)</f>
        <v>NIH-NIDDK  - National Institutes of Health   Subcontracts</v>
      </c>
      <c r="E1280" s="1" t="str">
        <f>VLOOKUP($A1280,'[2]Protocol Search'!$A:$K,3,FALSE)</f>
        <v>Surgery-Plastic Surgery</v>
      </c>
      <c r="F1280" s="1" t="str">
        <f>VLOOKUP($A1280,'[2]Protocol Search'!$A:$K,4,FALSE)</f>
        <v>Kemp, Stephen</v>
      </c>
      <c r="G1280" s="1" t="str">
        <f>VLOOKUP($A1280,'[2]Protocol Search'!$A:$K,10,FALSE)</f>
        <v>CTSU - Neurosciences and Sensory</v>
      </c>
      <c r="H1280" s="2">
        <v>43760</v>
      </c>
      <c r="AH1280" s="2" t="s">
        <v>0</v>
      </c>
    </row>
    <row r="1281" spans="1:34" x14ac:dyDescent="0.25">
      <c r="A1281" s="1" t="s">
        <v>446</v>
      </c>
      <c r="B1281" s="1" t="str">
        <f>VLOOKUP($A1281,'[2]Protocol Search'!$A:$K,5,FALSE)</f>
        <v>ABANDONED</v>
      </c>
      <c r="C1281" s="1" t="str">
        <f>VLOOKUP($A1281,'[2]Protocol Search'!$A:$K,9,FALSE)</f>
        <v>Industry</v>
      </c>
      <c r="D1281" s="1" t="str">
        <f>VLOOKUP($A1281,'[2]Protocol Search'!$A:$K,7,FALSE)</f>
        <v>Ocular Therapeutix</v>
      </c>
      <c r="E1281" s="1" t="str">
        <f>VLOOKUP($A1281,'[2]Protocol Search'!$A:$K,3,FALSE)</f>
        <v>Ophthalmology &amp; Visual Sciences</v>
      </c>
      <c r="F1281" s="1" t="str">
        <f>VLOOKUP($A1281,'[2]Protocol Search'!$A:$K,4,FALSE)</f>
        <v>Shah, Manjool</v>
      </c>
      <c r="G1281" s="1" t="str">
        <f>VLOOKUP($A1281,'[2]Protocol Search'!$A:$K,10,FALSE)</f>
        <v>CTSU - Ambulatory and Chronic Disease</v>
      </c>
      <c r="H1281" s="2">
        <v>43756</v>
      </c>
      <c r="N1281" s="2">
        <v>43865</v>
      </c>
      <c r="O1281" s="2" t="s">
        <v>0</v>
      </c>
      <c r="P1281" s="2" t="s">
        <v>0</v>
      </c>
      <c r="Q1281" s="2" t="s">
        <v>0</v>
      </c>
      <c r="R1281" s="2" t="s">
        <v>0</v>
      </c>
      <c r="T1281" s="2">
        <v>43858</v>
      </c>
      <c r="V1281" s="2" t="s">
        <v>0</v>
      </c>
      <c r="W1281" s="2">
        <v>43858</v>
      </c>
      <c r="X1281" s="2">
        <v>43865</v>
      </c>
      <c r="AA1281" s="2" t="s">
        <v>0</v>
      </c>
      <c r="AD1281" s="2">
        <v>43858</v>
      </c>
      <c r="AF1281" s="2">
        <v>43817</v>
      </c>
      <c r="AG1281" s="2">
        <v>43843</v>
      </c>
      <c r="AH1281" s="2" t="s">
        <v>0</v>
      </c>
    </row>
    <row r="1282" spans="1:34" x14ac:dyDescent="0.25">
      <c r="A1282" s="1" t="s">
        <v>445</v>
      </c>
      <c r="B1282" s="1" t="str">
        <f>VLOOKUP($A1282,'[2]Protocol Search'!$A:$K,5,FALSE)</f>
        <v>ABANDONED</v>
      </c>
      <c r="C1282" s="1" t="str">
        <f>VLOOKUP($A1282,'[2]Protocol Search'!$A:$K,9,FALSE)</f>
        <v/>
      </c>
      <c r="D1282" s="1" t="str">
        <f>VLOOKUP($A1282,'[2]Protocol Search'!$A:$K,7,FALSE)</f>
        <v/>
      </c>
      <c r="E1282" s="1" t="str">
        <f>VLOOKUP($A1282,'[2]Protocol Search'!$A:$K,3,FALSE)</f>
        <v>Obstetrics/Gynecology</v>
      </c>
      <c r="F1282" s="1" t="str">
        <f>VLOOKUP($A1282,'[2]Protocol Search'!$A:$K,4,FALSE)</f>
        <v>Swenson, Carolyn</v>
      </c>
      <c r="G1282" s="1" t="str">
        <f>VLOOKUP($A1282,'[2]Protocol Search'!$A:$K,10,FALSE)</f>
        <v>CTSU - Ambulatory and Chronic Disease</v>
      </c>
      <c r="H1282" s="2">
        <v>43760</v>
      </c>
      <c r="AH1282" s="2" t="s">
        <v>0</v>
      </c>
    </row>
    <row r="1283" spans="1:34" x14ac:dyDescent="0.25">
      <c r="A1283" s="1" t="s">
        <v>444</v>
      </c>
      <c r="B1283" s="1" t="str">
        <f>VLOOKUP($A1283,'[2]Protocol Search'!$A:$K,5,FALSE)</f>
        <v>ABANDONED</v>
      </c>
      <c r="C1283" s="1" t="str">
        <f>VLOOKUP($A1283,'[2]Protocol Search'!$A:$K,9,FALSE)</f>
        <v>Industry</v>
      </c>
      <c r="D1283" s="1" t="str">
        <f>VLOOKUP($A1283,'[2]Protocol Search'!$A:$K,7,FALSE)</f>
        <v>GlaxoSmithKline (GSK)</v>
      </c>
      <c r="E1283" s="1" t="str">
        <f>VLOOKUP($A1283,'[2]Protocol Search'!$A:$K,3,FALSE)</f>
        <v>Urology</v>
      </c>
      <c r="F1283" s="1" t="str">
        <f>VLOOKUP($A1283,'[2]Protocol Search'!$A:$K,4,FALSE)</f>
        <v>Pelletier Cameron, Anne</v>
      </c>
      <c r="G1283" s="1" t="str">
        <f>VLOOKUP($A1283,'[2]Protocol Search'!$A:$K,10,FALSE)</f>
        <v>CTSU - Ambulatory and Chronic Disease</v>
      </c>
      <c r="H1283" s="2">
        <v>43759</v>
      </c>
      <c r="AH1283" s="2" t="s">
        <v>0</v>
      </c>
    </row>
    <row r="1284" spans="1:34" x14ac:dyDescent="0.25">
      <c r="A1284" s="1" t="s">
        <v>443</v>
      </c>
      <c r="B1284" s="1" t="str">
        <f>VLOOKUP($A1284,'[2]Protocol Search'!$A:$K,5,FALSE)</f>
        <v>ABANDONED</v>
      </c>
      <c r="C1284" s="1" t="str">
        <f>VLOOKUP($A1284,'[2]Protocol Search'!$A:$K,9,FALSE)</f>
        <v/>
      </c>
      <c r="D1284" s="1" t="str">
        <f>VLOOKUP($A1284,'[2]Protocol Search'!$A:$K,7,FALSE)</f>
        <v/>
      </c>
      <c r="E1284" s="1" t="str">
        <f>VLOOKUP($A1284,'[2]Protocol Search'!$A:$K,3,FALSE)</f>
        <v>Int Med-Cardiology</v>
      </c>
      <c r="F1284" s="1" t="str">
        <f>VLOOKUP($A1284,'[2]Protocol Search'!$A:$K,4,FALSE)</f>
        <v>McLaughlin, Vallerie</v>
      </c>
      <c r="G1284" s="1" t="str">
        <f>VLOOKUP($A1284,'[2]Protocol Search'!$A:$K,10,FALSE)</f>
        <v>CTSU - Heart, Vessel, Blood</v>
      </c>
      <c r="H1284" s="2">
        <v>42880</v>
      </c>
      <c r="AH1284" s="2">
        <v>42893</v>
      </c>
    </row>
    <row r="1285" spans="1:34" x14ac:dyDescent="0.25">
      <c r="A1285" s="1" t="s">
        <v>442</v>
      </c>
      <c r="B1285" s="1" t="str">
        <f>VLOOKUP($A1285,'[2]Protocol Search'!$A:$K,5,FALSE)</f>
        <v>ABANDONED</v>
      </c>
      <c r="C1285" s="1" t="str">
        <f>VLOOKUP($A1285,'[2]Protocol Search'!$A:$K,9,FALSE)</f>
        <v>Externally Peer-Reviewed</v>
      </c>
      <c r="D1285" s="1" t="str">
        <f>VLOOKUP($A1285,'[2]Protocol Search'!$A:$K,7,FALSE)</f>
        <v>DHHS - National Institutes of Health</v>
      </c>
      <c r="E1285" s="1" t="str">
        <f>VLOOKUP($A1285,'[2]Protocol Search'!$A:$K,3,FALSE)</f>
        <v>Physical Medicine &amp; Rehabilitation</v>
      </c>
      <c r="F1285" s="1" t="str">
        <f>VLOOKUP($A1285,'[2]Protocol Search'!$A:$K,4,FALSE)</f>
        <v>Carlozzi, Noelle</v>
      </c>
      <c r="G1285" s="1" t="str">
        <f>VLOOKUP($A1285,'[2]Protocol Search'!$A:$K,10,FALSE)</f>
        <v>CTSU - Behavior, Function, and Pain</v>
      </c>
      <c r="H1285" s="2">
        <v>43760</v>
      </c>
    </row>
    <row r="1286" spans="1:34" x14ac:dyDescent="0.25">
      <c r="A1286" s="1" t="s">
        <v>441</v>
      </c>
      <c r="B1286" s="1" t="str">
        <f>VLOOKUP($A1286,'[2]Protocol Search'!$A:$K,5,FALSE)</f>
        <v>ABANDONED</v>
      </c>
      <c r="C1286" s="1" t="str">
        <f>VLOOKUP($A1286,'[2]Protocol Search'!$A:$K,9,FALSE)</f>
        <v>Industry</v>
      </c>
      <c r="D1286" s="1" t="str">
        <f>VLOOKUP($A1286,'[2]Protocol Search'!$A:$K,7,FALSE)</f>
        <v>Covance Inc.</v>
      </c>
      <c r="E1286" s="1" t="str">
        <f>VLOOKUP($A1286,'[2]Protocol Search'!$A:$K,3,FALSE)</f>
        <v>Int Med-Cardiology</v>
      </c>
      <c r="F1286" s="1" t="str">
        <f>VLOOKUP($A1286,'[2]Protocol Search'!$A:$K,4,FALSE)</f>
        <v>McLaughlin, Vallerie</v>
      </c>
      <c r="G1286" s="1" t="str">
        <f>VLOOKUP($A1286,'[2]Protocol Search'!$A:$K,10,FALSE)</f>
        <v>CTSU - Heart, Vessel, Blood</v>
      </c>
      <c r="H1286" s="2">
        <v>43760</v>
      </c>
    </row>
    <row r="1287" spans="1:34" x14ac:dyDescent="0.25">
      <c r="A1287" s="1" t="s">
        <v>440</v>
      </c>
      <c r="B1287" s="1" t="str">
        <f>VLOOKUP($A1287,'[2]Protocol Search'!$A:$K,5,FALSE)</f>
        <v>ABANDONED</v>
      </c>
      <c r="C1287" s="1" t="str">
        <f>VLOOKUP($A1287,'[2]Protocol Search'!$A:$K,9,FALSE)</f>
        <v>Industry</v>
      </c>
      <c r="D1287" s="1" t="str">
        <f>VLOOKUP($A1287,'[2]Protocol Search'!$A:$K,7,FALSE)</f>
        <v>Novartis</v>
      </c>
      <c r="E1287" s="1" t="str">
        <f>VLOOKUP($A1287,'[2]Protocol Search'!$A:$K,3,FALSE)</f>
        <v>Int Med-Pulmonary/Critical Care</v>
      </c>
      <c r="F1287" s="1" t="str">
        <f>VLOOKUP($A1287,'[2]Protocol Search'!$A:$K,4,FALSE)</f>
        <v>Belloli, Elizabeth</v>
      </c>
      <c r="G1287" s="1" t="str">
        <f>VLOOKUP($A1287,'[2]Protocol Search'!$A:$K,10,FALSE)</f>
        <v>CTSU - Ambulatory and Chronic Disease</v>
      </c>
      <c r="H1287" s="2">
        <v>43761</v>
      </c>
      <c r="AH1287" s="2" t="s">
        <v>0</v>
      </c>
    </row>
    <row r="1288" spans="1:34" x14ac:dyDescent="0.25">
      <c r="A1288" s="1" t="s">
        <v>439</v>
      </c>
      <c r="B1288" s="1" t="str">
        <f>VLOOKUP($A1288,'[2]Protocol Search'!$A:$K,5,FALSE)</f>
        <v>ABANDONED</v>
      </c>
      <c r="C1288" s="1" t="str">
        <f>VLOOKUP($A1288,'[2]Protocol Search'!$A:$K,9,FALSE)</f>
        <v>National</v>
      </c>
      <c r="D1288" s="1" t="str">
        <f>VLOOKUP($A1288,'[2]Protocol Search'!$A:$K,7,FALSE)</f>
        <v>Mayo Clinic</v>
      </c>
      <c r="E1288" s="1" t="str">
        <f>VLOOKUP($A1288,'[2]Protocol Search'!$A:$K,3,FALSE)</f>
        <v>Int Med-Gastroenterology</v>
      </c>
      <c r="F1288" s="1" t="str">
        <f>VLOOKUP($A1288,'[2]Protocol Search'!$A:$K,4,FALSE)</f>
        <v>Rubenstein, Joel</v>
      </c>
      <c r="G1288" s="1" t="str">
        <f>VLOOKUP($A1288,'[2]Protocol Search'!$A:$K,10,FALSE)</f>
        <v>CTSU - Ambulatory and Chronic Disease</v>
      </c>
      <c r="H1288" s="2">
        <v>43761</v>
      </c>
      <c r="AH1288" s="2" t="s">
        <v>0</v>
      </c>
    </row>
    <row r="1289" spans="1:34" x14ac:dyDescent="0.25">
      <c r="A1289" s="1" t="s">
        <v>438</v>
      </c>
      <c r="B1289" s="1" t="str">
        <f>VLOOKUP($A1289,'[2]Protocol Search'!$A:$K,5,FALSE)</f>
        <v>ABANDONED</v>
      </c>
      <c r="C1289" s="1" t="str">
        <f>VLOOKUP($A1289,'[2]Protocol Search'!$A:$K,9,FALSE)</f>
        <v>Industry</v>
      </c>
      <c r="D1289" s="1" t="str">
        <f>VLOOKUP($A1289,'[2]Protocol Search'!$A:$K,7,FALSE)</f>
        <v>Mitsubishi Tanabe Pharma Development America, Inc.</v>
      </c>
      <c r="E1289" s="1" t="str">
        <f>VLOOKUP($A1289,'[2]Protocol Search'!$A:$K,3,FALSE)</f>
        <v>Int Med-Hematology/Oncology</v>
      </c>
      <c r="F1289" s="1" t="str">
        <f>VLOOKUP($A1289,'[2]Protocol Search'!$A:$K,4,FALSE)</f>
        <v>Silver, Samuel</v>
      </c>
      <c r="G1289" s="1" t="str">
        <f>VLOOKUP($A1289,'[2]Protocol Search'!$A:$K,10,FALSE)</f>
        <v>CTSU - Heart, Vessel, Blood</v>
      </c>
      <c r="H1289" s="2">
        <v>43763</v>
      </c>
      <c r="K1289" s="2">
        <v>43895</v>
      </c>
      <c r="U1289" s="2">
        <v>43892</v>
      </c>
      <c r="AH1289" s="2">
        <v>43780</v>
      </c>
    </row>
    <row r="1290" spans="1:34" x14ac:dyDescent="0.25">
      <c r="A1290" s="1" t="s">
        <v>437</v>
      </c>
      <c r="B1290" s="1" t="str">
        <f>VLOOKUP($A1290,'[2]Protocol Search'!$A:$K,5,FALSE)</f>
        <v>ABANDONED</v>
      </c>
      <c r="C1290" s="1" t="str">
        <f>VLOOKUP($A1290,'[2]Protocol Search'!$A:$K,9,FALSE)</f>
        <v>Institutional</v>
      </c>
      <c r="D1290" s="1" t="str">
        <f>VLOOKUP($A1290,'[2]Protocol Search'!$A:$K,7,FALSE)</f>
        <v>MetroHealth Medical Center</v>
      </c>
      <c r="E1290" s="1" t="str">
        <f>VLOOKUP($A1290,'[2]Protocol Search'!$A:$K,3,FALSE)</f>
        <v>Int Med-Rheumatology</v>
      </c>
      <c r="F1290" s="1" t="str">
        <f>VLOOKUP($A1290,'[2]Protocol Search'!$A:$K,4,FALSE)</f>
        <v>McCune, William</v>
      </c>
      <c r="G1290" s="1" t="str">
        <f>VLOOKUP($A1290,'[2]Protocol Search'!$A:$K,10,FALSE)</f>
        <v>CTSU - Ambulatory and Chronic Disease</v>
      </c>
      <c r="H1290" s="2">
        <v>43766</v>
      </c>
      <c r="AH1290" s="2" t="s">
        <v>0</v>
      </c>
    </row>
    <row r="1291" spans="1:34" x14ac:dyDescent="0.25">
      <c r="A1291" s="1" t="s">
        <v>436</v>
      </c>
      <c r="B1291" s="1" t="str">
        <f>VLOOKUP($A1291,'[2]Protocol Search'!$A:$K,5,FALSE)</f>
        <v>ABANDONED</v>
      </c>
      <c r="C1291" s="1" t="str">
        <f>VLOOKUP($A1291,'[2]Protocol Search'!$A:$K,9,FALSE)</f>
        <v>Industry</v>
      </c>
      <c r="D1291" s="1" t="str">
        <f>VLOOKUP($A1291,'[2]Protocol Search'!$A:$K,7,FALSE)</f>
        <v>Johnson &amp; Johnson</v>
      </c>
      <c r="E1291" s="1" t="str">
        <f>VLOOKUP($A1291,'[2]Protocol Search'!$A:$K,3,FALSE)</f>
        <v>Int Med-Pulmonary/Critical Care</v>
      </c>
      <c r="F1291" s="1" t="str">
        <f>VLOOKUP($A1291,'[2]Protocol Search'!$A:$K,4,FALSE)</f>
        <v>Han, Meilan</v>
      </c>
      <c r="G1291" s="1" t="str">
        <f>VLOOKUP($A1291,'[2]Protocol Search'!$A:$K,10,FALSE)</f>
        <v>CTSU - Ambulatory and Chronic Disease</v>
      </c>
      <c r="H1291" s="2">
        <v>43767</v>
      </c>
      <c r="I1291" s="2">
        <v>43879</v>
      </c>
      <c r="K1291" s="2">
        <v>43872</v>
      </c>
      <c r="N1291" s="2">
        <v>43891</v>
      </c>
      <c r="U1291" s="2">
        <v>43872</v>
      </c>
      <c r="AD1291" s="2">
        <v>43892</v>
      </c>
      <c r="AF1291" s="2">
        <v>43879</v>
      </c>
      <c r="AG1291" s="2">
        <v>43880</v>
      </c>
      <c r="AH1291" s="2" t="s">
        <v>0</v>
      </c>
    </row>
    <row r="1292" spans="1:34" x14ac:dyDescent="0.25">
      <c r="A1292" s="1" t="s">
        <v>435</v>
      </c>
      <c r="B1292" s="1" t="str">
        <f>VLOOKUP($A1292,'[2]Protocol Search'!$A:$K,5,FALSE)</f>
        <v>ABANDONED</v>
      </c>
      <c r="C1292" s="1" t="str">
        <f>VLOOKUP($A1292,'[2]Protocol Search'!$A:$K,9,FALSE)</f>
        <v>Industry</v>
      </c>
      <c r="D1292" s="1" t="str">
        <f>VLOOKUP($A1292,'[2]Protocol Search'!$A:$K,7,FALSE)</f>
        <v>Covance Inc.</v>
      </c>
      <c r="E1292" s="1" t="str">
        <f>VLOOKUP($A1292,'[2]Protocol Search'!$A:$K,3,FALSE)</f>
        <v>Int Med-Pulmonary/Critical Care</v>
      </c>
      <c r="F1292" s="1" t="str">
        <f>VLOOKUP($A1292,'[2]Protocol Search'!$A:$K,4,FALSE)</f>
        <v>Chan, Kevin</v>
      </c>
      <c r="G1292" s="1" t="str">
        <f>VLOOKUP($A1292,'[2]Protocol Search'!$A:$K,10,FALSE)</f>
        <v>CTSU - Acute, Critical Care, Surgery &amp; Transplant</v>
      </c>
      <c r="H1292" s="2">
        <v>44050</v>
      </c>
    </row>
    <row r="1293" spans="1:34" x14ac:dyDescent="0.25">
      <c r="A1293" s="1" t="s">
        <v>434</v>
      </c>
      <c r="B1293" s="1" t="str">
        <f>VLOOKUP($A1293,'[2]Protocol Search'!$A:$K,5,FALSE)</f>
        <v>ABANDONED</v>
      </c>
      <c r="C1293" s="1" t="str">
        <f>VLOOKUP($A1293,'[2]Protocol Search'!$A:$K,9,FALSE)</f>
        <v>Institutional</v>
      </c>
      <c r="D1293" s="1" t="str">
        <f>VLOOKUP($A1293,'[2]Protocol Search'!$A:$K,7,FALSE)</f>
        <v>University of Pennsylvania</v>
      </c>
      <c r="E1293" s="1" t="str">
        <f>VLOOKUP($A1293,'[2]Protocol Search'!$A:$K,3,FALSE)</f>
        <v>Int Med-Cardiology</v>
      </c>
      <c r="F1293" s="1" t="str">
        <f>VLOOKUP($A1293,'[2]Protocol Search'!$A:$K,4,FALSE)</f>
        <v>Hummel, Scott</v>
      </c>
      <c r="G1293" s="1" t="str">
        <f>VLOOKUP($A1293,'[2]Protocol Search'!$A:$K,10,FALSE)</f>
        <v>CTSU - Heart, Vessel, Blood</v>
      </c>
      <c r="H1293" s="2">
        <v>43767</v>
      </c>
    </row>
    <row r="1294" spans="1:34" x14ac:dyDescent="0.25">
      <c r="A1294" s="1" t="s">
        <v>433</v>
      </c>
      <c r="B1294" s="1" t="str">
        <f>VLOOKUP($A1294,'[2]Protocol Search'!$A:$K,5,FALSE)</f>
        <v>ABANDONED</v>
      </c>
      <c r="C1294" s="1" t="str">
        <f>VLOOKUP($A1294,'[2]Protocol Search'!$A:$K,9,FALSE)</f>
        <v>Industry</v>
      </c>
      <c r="D1294" s="1" t="str">
        <f>VLOOKUP($A1294,'[2]Protocol Search'!$A:$K,7,FALSE)</f>
        <v>Regeneron</v>
      </c>
      <c r="E1294" s="1" t="str">
        <f>VLOOKUP($A1294,'[2]Protocol Search'!$A:$K,3,FALSE)</f>
        <v>Ophthalmology &amp; Visual Sciences</v>
      </c>
      <c r="F1294" s="1" t="str">
        <f>VLOOKUP($A1294,'[2]Protocol Search'!$A:$K,4,FALSE)</f>
        <v>Woodward, Maria</v>
      </c>
      <c r="G1294" s="1" t="str">
        <f>VLOOKUP($A1294,'[2]Protocol Search'!$A:$K,10,FALSE)</f>
        <v>CTSU - Ambulatory and Chronic Disease</v>
      </c>
      <c r="H1294" s="2">
        <v>43768</v>
      </c>
    </row>
    <row r="1295" spans="1:34" x14ac:dyDescent="0.25">
      <c r="A1295" s="1" t="s">
        <v>432</v>
      </c>
      <c r="B1295" s="1" t="str">
        <f>VLOOKUP($A1295,'[2]Protocol Search'!$A:$K,5,FALSE)</f>
        <v>ABANDONED</v>
      </c>
      <c r="C1295" s="1" t="str">
        <f>VLOOKUP($A1295,'[2]Protocol Search'!$A:$K,9,FALSE)</f>
        <v>Industry</v>
      </c>
      <c r="D1295" s="1" t="str">
        <f>VLOOKUP($A1295,'[2]Protocol Search'!$A:$K,7,FALSE)</f>
        <v>BioVie, Inc.</v>
      </c>
      <c r="E1295" s="1" t="str">
        <f>VLOOKUP($A1295,'[2]Protocol Search'!$A:$K,3,FALSE)</f>
        <v>Int Med-Gastroenterology</v>
      </c>
      <c r="F1295" s="1" t="str">
        <f>VLOOKUP($A1295,'[2]Protocol Search'!$A:$K,4,FALSE)</f>
        <v>Sharma, Pratima</v>
      </c>
      <c r="G1295" s="1" t="str">
        <f>VLOOKUP($A1295,'[2]Protocol Search'!$A:$K,10,FALSE)</f>
        <v>CTSU - Acute, Critical Care, Surgery &amp; Transplant</v>
      </c>
      <c r="N1295" s="2">
        <v>43795</v>
      </c>
    </row>
    <row r="1296" spans="1:34" x14ac:dyDescent="0.25">
      <c r="A1296" s="1" t="s">
        <v>431</v>
      </c>
      <c r="B1296" s="1" t="str">
        <f>VLOOKUP($A1296,'[2]Protocol Search'!$A:$K,5,FALSE)</f>
        <v>ABANDONED</v>
      </c>
      <c r="C1296" s="1" t="str">
        <f>VLOOKUP($A1296,'[2]Protocol Search'!$A:$K,9,FALSE)</f>
        <v>Externally Peer-Reviewed</v>
      </c>
      <c r="D1296" s="1" t="str">
        <f>VLOOKUP($A1296,'[2]Protocol Search'!$A:$K,7,FALSE)</f>
        <v>Defense, Department of-Army, Department of the</v>
      </c>
      <c r="E1296" s="1" t="str">
        <f>VLOOKUP($A1296,'[2]Protocol Search'!$A:$K,3,FALSE)</f>
        <v>Pathology</v>
      </c>
      <c r="F1296" s="1" t="str">
        <f>VLOOKUP($A1296,'[2]Protocol Search'!$A:$K,4,FALSE)</f>
        <v>Yamada, Chisa</v>
      </c>
      <c r="G1296" s="1" t="str">
        <f>VLOOKUP($A1296,'[2]Protocol Search'!$A:$K,10,FALSE)</f>
        <v>CTSU - Acute, Critical Care, Surgery &amp; Transplant</v>
      </c>
      <c r="H1296" s="2">
        <v>43769</v>
      </c>
      <c r="AH1296" s="2" t="s">
        <v>0</v>
      </c>
    </row>
    <row r="1297" spans="1:34" x14ac:dyDescent="0.25">
      <c r="A1297" s="1" t="s">
        <v>430</v>
      </c>
      <c r="B1297" s="1" t="str">
        <f>VLOOKUP($A1297,'[2]Protocol Search'!$A:$K,5,FALSE)</f>
        <v>ON HOLD</v>
      </c>
      <c r="C1297" s="1" t="str">
        <f>VLOOKUP($A1297,'[2]Protocol Search'!$A:$K,9,FALSE)</f>
        <v>National</v>
      </c>
      <c r="D1297" s="1" t="str">
        <f>VLOOKUP($A1297,'[2]Protocol Search'!$A:$K,7,FALSE)</f>
        <v>National Cancer Institute (NCI)</v>
      </c>
      <c r="E1297" s="1" t="str">
        <f>VLOOKUP($A1297,'[2]Protocol Search'!$A:$K,3,FALSE)</f>
        <v>Surgery-Plastic Surgery</v>
      </c>
      <c r="F1297" s="1" t="str">
        <f>VLOOKUP($A1297,'[2]Protocol Search'!$A:$K,4,FALSE)</f>
        <v>Wilkins, Edwin</v>
      </c>
      <c r="G1297" s="1" t="str">
        <f>VLOOKUP($A1297,'[2]Protocol Search'!$A:$K,10,FALSE)</f>
        <v>CTSU - Acute, Critical Care, Surgery &amp; Transplant</v>
      </c>
      <c r="H1297" s="2">
        <v>44050</v>
      </c>
      <c r="AH1297" s="2" t="s">
        <v>0</v>
      </c>
    </row>
    <row r="1298" spans="1:34" x14ac:dyDescent="0.25">
      <c r="A1298" s="1" t="s">
        <v>429</v>
      </c>
      <c r="B1298" s="1" t="str">
        <f>VLOOKUP($A1298,'[2]Protocol Search'!$A:$K,5,FALSE)</f>
        <v>ABANDONED</v>
      </c>
      <c r="C1298" s="1" t="str">
        <f>VLOOKUP($A1298,'[2]Protocol Search'!$A:$K,9,FALSE)</f>
        <v>Institutional</v>
      </c>
      <c r="D1298" s="1" t="str">
        <f>VLOOKUP($A1298,'[2]Protocol Search'!$A:$K,7,FALSE)</f>
        <v>University of Washington</v>
      </c>
      <c r="E1298" s="1" t="str">
        <f>VLOOKUP($A1298,'[2]Protocol Search'!$A:$K,3,FALSE)</f>
        <v>Physical Medicine &amp; Rehabilitation</v>
      </c>
      <c r="F1298" s="1" t="str">
        <f>VLOOKUP($A1298,'[2]Protocol Search'!$A:$K,4,FALSE)</f>
        <v>Claflin, Edward</v>
      </c>
      <c r="G1298" s="1" t="str">
        <f>VLOOKUP($A1298,'[2]Protocol Search'!$A:$K,10,FALSE)</f>
        <v>CTSU - Behavior, Function, and Pain</v>
      </c>
      <c r="H1298" s="2">
        <v>43768</v>
      </c>
      <c r="AH1298" s="2" t="s">
        <v>0</v>
      </c>
    </row>
    <row r="1299" spans="1:34" x14ac:dyDescent="0.25">
      <c r="A1299" s="1" t="s">
        <v>428</v>
      </c>
      <c r="B1299" s="1" t="str">
        <f>VLOOKUP($A1299,'[2]Protocol Search'!$A:$K,5,FALSE)</f>
        <v>ABANDONED</v>
      </c>
      <c r="C1299" s="1" t="str">
        <f>VLOOKUP($A1299,'[2]Protocol Search'!$A:$K,9,FALSE)</f>
        <v>Industry</v>
      </c>
      <c r="D1299" s="1" t="str">
        <f>VLOOKUP($A1299,'[2]Protocol Search'!$A:$K,7,FALSE)</f>
        <v>Cepheid</v>
      </c>
      <c r="E1299" s="1" t="str">
        <f>VLOOKUP($A1299,'[2]Protocol Search'!$A:$K,3,FALSE)</f>
        <v>Emergency Medicine</v>
      </c>
      <c r="F1299" s="1" t="str">
        <f>VLOOKUP($A1299,'[2]Protocol Search'!$A:$K,4,FALSE)</f>
        <v>Gunnerson, Kyle</v>
      </c>
      <c r="G1299" s="1" t="str">
        <f>VLOOKUP($A1299,'[2]Protocol Search'!$A:$K,10,FALSE)</f>
        <v>CTSU - Acute, Critical Care, Surgery &amp; Transplant</v>
      </c>
      <c r="H1299" s="2">
        <v>42885</v>
      </c>
      <c r="J1299" s="2" t="s">
        <v>0</v>
      </c>
      <c r="L1299" s="2" t="s">
        <v>0</v>
      </c>
      <c r="M1299" s="2" t="s">
        <v>0</v>
      </c>
      <c r="P1299" s="2" t="s">
        <v>0</v>
      </c>
      <c r="Q1299" s="2" t="s">
        <v>0</v>
      </c>
      <c r="R1299" s="2" t="s">
        <v>0</v>
      </c>
      <c r="S1299" s="2" t="s">
        <v>0</v>
      </c>
      <c r="T1299" s="2" t="s">
        <v>0</v>
      </c>
      <c r="V1299" s="2" t="s">
        <v>0</v>
      </c>
      <c r="W1299" s="2" t="s">
        <v>0</v>
      </c>
      <c r="X1299" s="2" t="s">
        <v>0</v>
      </c>
      <c r="Z1299" s="2" t="s">
        <v>0</v>
      </c>
      <c r="AB1299" s="2" t="s">
        <v>0</v>
      </c>
      <c r="AC1299" s="2" t="s">
        <v>0</v>
      </c>
      <c r="AD1299" s="2" t="s">
        <v>0</v>
      </c>
      <c r="AE1299" s="2" t="s">
        <v>0</v>
      </c>
      <c r="AH1299" s="2">
        <v>42962</v>
      </c>
    </row>
    <row r="1300" spans="1:34" x14ac:dyDescent="0.25">
      <c r="A1300" s="1" t="s">
        <v>427</v>
      </c>
      <c r="B1300" s="1" t="str">
        <f>VLOOKUP($A1300,'[2]Protocol Search'!$A:$K,5,FALSE)</f>
        <v>ABANDONED</v>
      </c>
      <c r="C1300" s="1" t="str">
        <f>VLOOKUP($A1300,'[2]Protocol Search'!$A:$K,9,FALSE)</f>
        <v>Industry</v>
      </c>
      <c r="D1300" s="1" t="str">
        <f>VLOOKUP($A1300,'[2]Protocol Search'!$A:$K,7,FALSE)</f>
        <v>Gilead Sciences, Inc.</v>
      </c>
      <c r="E1300" s="1" t="str">
        <f>VLOOKUP($A1300,'[2]Protocol Search'!$A:$K,3,FALSE)</f>
        <v>Int Med-Rheumatology</v>
      </c>
      <c r="F1300" s="1" t="str">
        <f>VLOOKUP($A1300,'[2]Protocol Search'!$A:$K,4,FALSE)</f>
        <v>Schiopu, Elena</v>
      </c>
      <c r="G1300" s="1" t="str">
        <f>VLOOKUP($A1300,'[2]Protocol Search'!$A:$K,10,FALSE)</f>
        <v>CTSU - Ambulatory and Chronic Disease</v>
      </c>
      <c r="H1300" s="2">
        <v>43773</v>
      </c>
      <c r="AH1300" s="2">
        <v>43794</v>
      </c>
    </row>
    <row r="1301" spans="1:34" x14ac:dyDescent="0.25">
      <c r="A1301" s="1" t="s">
        <v>426</v>
      </c>
      <c r="B1301" s="1" t="str">
        <f>VLOOKUP($A1301,'[2]Protocol Search'!$A:$K,5,FALSE)</f>
        <v>ABANDONED</v>
      </c>
      <c r="C1301" s="1" t="str">
        <f>VLOOKUP($A1301,'[2]Protocol Search'!$A:$K,9,FALSE)</f>
        <v>Industry</v>
      </c>
      <c r="D1301" s="1" t="str">
        <f>VLOOKUP($A1301,'[2]Protocol Search'!$A:$K,7,FALSE)</f>
        <v>R-PHARM</v>
      </c>
      <c r="E1301" s="1" t="str">
        <f>VLOOKUP($A1301,'[2]Protocol Search'!$A:$K,3,FALSE)</f>
        <v>Int Med-Allergy</v>
      </c>
      <c r="F1301" s="1" t="str">
        <f>VLOOKUP($A1301,'[2]Protocol Search'!$A:$K,4,FALSE)</f>
        <v>Akin, Cem</v>
      </c>
      <c r="G1301" s="1" t="str">
        <f>VLOOKUP($A1301,'[2]Protocol Search'!$A:$K,10,FALSE)</f>
        <v>CTSU - Ambulatory and Chronic Disease</v>
      </c>
      <c r="H1301" s="2">
        <v>43773</v>
      </c>
      <c r="AH1301" s="2" t="s">
        <v>0</v>
      </c>
    </row>
    <row r="1302" spans="1:34" x14ac:dyDescent="0.25">
      <c r="A1302" s="1" t="s">
        <v>425</v>
      </c>
      <c r="B1302" s="1" t="str">
        <f>VLOOKUP($A1302,'[2]Protocol Search'!$A:$K,5,FALSE)</f>
        <v>ABANDONED</v>
      </c>
      <c r="C1302" s="1" t="str">
        <f>VLOOKUP($A1302,'[2]Protocol Search'!$A:$K,9,FALSE)</f>
        <v>Externally Peer-Reviewed</v>
      </c>
      <c r="D1302" s="1" t="str">
        <f>VLOOKUP($A1302,'[2]Protocol Search'!$A:$K,7,FALSE)</f>
        <v>DHHS - National Institutes of Health</v>
      </c>
      <c r="E1302" s="1" t="str">
        <f>VLOOKUP($A1302,'[2]Protocol Search'!$A:$K,3,FALSE)</f>
        <v>Psychiatry</v>
      </c>
      <c r="F1302" s="1" t="str">
        <f>VLOOKUP($A1302,'[2]Protocol Search'!$A:$K,4,FALSE)</f>
        <v>Kilbourne, Amy</v>
      </c>
      <c r="G1302" s="1" t="str">
        <f>VLOOKUP($A1302,'[2]Protocol Search'!$A:$K,10,FALSE)</f>
        <v>CTSU - Behavior, Function, and Pain</v>
      </c>
      <c r="H1302" s="2">
        <v>43780</v>
      </c>
    </row>
    <row r="1303" spans="1:34" x14ac:dyDescent="0.25">
      <c r="A1303" s="1" t="s">
        <v>424</v>
      </c>
      <c r="B1303" s="1" t="str">
        <f>VLOOKUP($A1303,'[2]Protocol Search'!$A:$K,5,FALSE)</f>
        <v>ABANDONED</v>
      </c>
      <c r="C1303" s="1" t="str">
        <f>VLOOKUP($A1303,'[2]Protocol Search'!$A:$K,9,FALSE)</f>
        <v/>
      </c>
      <c r="D1303" s="1" t="str">
        <f>VLOOKUP($A1303,'[2]Protocol Search'!$A:$K,7,FALSE)</f>
        <v/>
      </c>
      <c r="E1303" s="1" t="str">
        <f>VLOOKUP($A1303,'[2]Protocol Search'!$A:$K,3,FALSE)</f>
        <v>Neurology</v>
      </c>
      <c r="F1303" s="1" t="str">
        <f>VLOOKUP($A1303,'[2]Protocol Search'!$A:$K,4,FALSE)</f>
        <v>Chou, Kelvin</v>
      </c>
      <c r="G1303" s="1" t="str">
        <f>VLOOKUP($A1303,'[2]Protocol Search'!$A:$K,10,FALSE)</f>
        <v>CTSU - Neurosciences and Sensory</v>
      </c>
      <c r="H1303" s="2">
        <v>43784</v>
      </c>
    </row>
    <row r="1304" spans="1:34" x14ac:dyDescent="0.25">
      <c r="A1304" s="1" t="s">
        <v>423</v>
      </c>
      <c r="B1304" s="1" t="str">
        <f>VLOOKUP($A1304,'[2]Protocol Search'!$A:$K,5,FALSE)</f>
        <v>ABANDONED</v>
      </c>
      <c r="C1304" s="1" t="str">
        <f>VLOOKUP($A1304,'[2]Protocol Search'!$A:$K,9,FALSE)</f>
        <v>Industry</v>
      </c>
      <c r="D1304" s="1" t="str">
        <f>VLOOKUP($A1304,'[2]Protocol Search'!$A:$K,7,FALSE)</f>
        <v>AbbVie Inc</v>
      </c>
      <c r="E1304" s="1" t="str">
        <f>VLOOKUP($A1304,'[2]Protocol Search'!$A:$K,3,FALSE)</f>
        <v>Obstetrics/Gynecology</v>
      </c>
      <c r="F1304" s="1" t="str">
        <f>VLOOKUP($A1304,'[2]Protocol Search'!$A:$K,4,FALSE)</f>
        <v>As-Sanie, Sawsan</v>
      </c>
      <c r="G1304" s="1" t="str">
        <f>VLOOKUP($A1304,'[2]Protocol Search'!$A:$K,10,FALSE)</f>
        <v>CTSU - Ambulatory and Chronic Disease</v>
      </c>
      <c r="H1304" s="2">
        <v>42886</v>
      </c>
      <c r="J1304" s="2" t="s">
        <v>0</v>
      </c>
      <c r="L1304" s="2" t="s">
        <v>0</v>
      </c>
      <c r="M1304" s="2" t="s">
        <v>0</v>
      </c>
      <c r="O1304" s="2" t="s">
        <v>0</v>
      </c>
      <c r="P1304" s="2" t="s">
        <v>0</v>
      </c>
      <c r="Q1304" s="2" t="s">
        <v>0</v>
      </c>
      <c r="R1304" s="2" t="s">
        <v>0</v>
      </c>
      <c r="S1304" s="2" t="s">
        <v>0</v>
      </c>
      <c r="T1304" s="2" t="s">
        <v>0</v>
      </c>
      <c r="V1304" s="2" t="s">
        <v>0</v>
      </c>
      <c r="W1304" s="2" t="s">
        <v>0</v>
      </c>
      <c r="X1304" s="2" t="s">
        <v>0</v>
      </c>
      <c r="Z1304" s="2" t="s">
        <v>0</v>
      </c>
      <c r="AB1304" s="2" t="s">
        <v>0</v>
      </c>
      <c r="AC1304" s="2" t="s">
        <v>0</v>
      </c>
      <c r="AD1304" s="2" t="s">
        <v>0</v>
      </c>
      <c r="AE1304" s="2" t="s">
        <v>0</v>
      </c>
      <c r="AH1304" s="2">
        <v>42934</v>
      </c>
    </row>
    <row r="1305" spans="1:34" x14ac:dyDescent="0.25">
      <c r="A1305" s="1" t="s">
        <v>422</v>
      </c>
      <c r="B1305" s="1" t="str">
        <f>VLOOKUP($A1305,'[2]Protocol Search'!$A:$K,5,FALSE)</f>
        <v>ABANDONED</v>
      </c>
      <c r="C1305" s="1" t="str">
        <f>VLOOKUP($A1305,'[2]Protocol Search'!$A:$K,9,FALSE)</f>
        <v/>
      </c>
      <c r="D1305" s="1" t="str">
        <f>VLOOKUP($A1305,'[2]Protocol Search'!$A:$K,7,FALSE)</f>
        <v/>
      </c>
      <c r="E1305" s="1" t="str">
        <f>VLOOKUP($A1305,'[2]Protocol Search'!$A:$K,3,FALSE)</f>
        <v>Neurology</v>
      </c>
      <c r="F1305" s="1" t="str">
        <f>VLOOKUP($A1305,'[2]Protocol Search'!$A:$K,4,FALSE)</f>
        <v>Heidebrink, Judith</v>
      </c>
      <c r="G1305" s="1" t="str">
        <f>VLOOKUP($A1305,'[2]Protocol Search'!$A:$K,10,FALSE)</f>
        <v>CTSU - Neurosciences and Sensory</v>
      </c>
      <c r="H1305" s="2">
        <v>43784</v>
      </c>
      <c r="U1305" s="2">
        <v>43733</v>
      </c>
      <c r="AD1305" s="2" t="s">
        <v>0</v>
      </c>
      <c r="AF1305" s="2" t="s">
        <v>0</v>
      </c>
      <c r="AG1305" s="2" t="s">
        <v>0</v>
      </c>
      <c r="AH1305" s="2" t="s">
        <v>0</v>
      </c>
    </row>
    <row r="1306" spans="1:34" x14ac:dyDescent="0.25">
      <c r="A1306" s="1" t="s">
        <v>421</v>
      </c>
      <c r="B1306" s="1" t="str">
        <f>VLOOKUP($A1306,'[2]Protocol Search'!$A:$K,5,FALSE)</f>
        <v>ABANDONED</v>
      </c>
      <c r="C1306" s="1" t="str">
        <f>VLOOKUP($A1306,'[2]Protocol Search'!$A:$K,9,FALSE)</f>
        <v>Industry</v>
      </c>
      <c r="D1306" s="1" t="str">
        <f>VLOOKUP($A1306,'[2]Protocol Search'!$A:$K,7,FALSE)</f>
        <v>Genentech, Inc.</v>
      </c>
      <c r="E1306" s="1" t="str">
        <f>VLOOKUP($A1306,'[2]Protocol Search'!$A:$K,3,FALSE)</f>
        <v>Neurology</v>
      </c>
      <c r="F1306" s="1" t="str">
        <f>VLOOKUP($A1306,'[2]Protocol Search'!$A:$K,4,FALSE)</f>
        <v>Mao-Draayer, Yang</v>
      </c>
      <c r="G1306" s="1" t="str">
        <f>VLOOKUP($A1306,'[2]Protocol Search'!$A:$K,10,FALSE)</f>
        <v>CTSU - Neurosciences and Sensory</v>
      </c>
      <c r="H1306" s="2">
        <v>43784</v>
      </c>
      <c r="K1306" s="2">
        <v>43851</v>
      </c>
      <c r="U1306" s="2">
        <v>43845</v>
      </c>
      <c r="AH1306" s="2" t="s">
        <v>0</v>
      </c>
    </row>
    <row r="1307" spans="1:34" x14ac:dyDescent="0.25">
      <c r="A1307" s="1" t="s">
        <v>420</v>
      </c>
      <c r="B1307" s="1" t="str">
        <f>VLOOKUP($A1307,'[2]Protocol Search'!$A:$K,5,FALSE)</f>
        <v>ABANDONED</v>
      </c>
      <c r="C1307" s="1" t="str">
        <f>VLOOKUP($A1307,'[2]Protocol Search'!$A:$K,9,FALSE)</f>
        <v/>
      </c>
      <c r="D1307" s="1" t="str">
        <f>VLOOKUP($A1307,'[2]Protocol Search'!$A:$K,7,FALSE)</f>
        <v/>
      </c>
      <c r="E1307" s="1" t="str">
        <f>VLOOKUP($A1307,'[2]Protocol Search'!$A:$K,3,FALSE)</f>
        <v>Neurology</v>
      </c>
      <c r="F1307" s="1" t="str">
        <f>VLOOKUP($A1307,'[2]Protocol Search'!$A:$K,4,FALSE)</f>
        <v>Mao-Draayer, Yang</v>
      </c>
      <c r="G1307" s="1" t="str">
        <f>VLOOKUP($A1307,'[2]Protocol Search'!$A:$K,10,FALSE)</f>
        <v>CTSU - Neurosciences and Sensory</v>
      </c>
      <c r="H1307" s="2">
        <v>43784</v>
      </c>
      <c r="AH1307" s="2">
        <v>43860</v>
      </c>
    </row>
    <row r="1308" spans="1:34" x14ac:dyDescent="0.25">
      <c r="A1308" s="1" t="s">
        <v>419</v>
      </c>
      <c r="B1308" s="1" t="str">
        <f>VLOOKUP($A1308,'[2]Protocol Search'!$A:$K,5,FALSE)</f>
        <v>ABANDONED</v>
      </c>
      <c r="C1308" s="1" t="str">
        <f>VLOOKUP($A1308,'[2]Protocol Search'!$A:$K,9,FALSE)</f>
        <v>Externally Peer-Reviewed</v>
      </c>
      <c r="D1308" s="1" t="str">
        <f>VLOOKUP($A1308,'[2]Protocol Search'!$A:$K,7,FALSE)</f>
        <v>DHHS - National Institutes of Health</v>
      </c>
      <c r="E1308" s="1" t="str">
        <f>VLOOKUP($A1308,'[2]Protocol Search'!$A:$K,3,FALSE)</f>
        <v>Int Med-Nephrology</v>
      </c>
      <c r="F1308" s="1" t="str">
        <f>VLOOKUP($A1308,'[2]Protocol Search'!$A:$K,4,FALSE)</f>
        <v>Afshinnia, Farsad</v>
      </c>
      <c r="G1308" s="1" t="str">
        <f>VLOOKUP($A1308,'[2]Protocol Search'!$A:$K,10,FALSE)</f>
        <v>CTSU - Ambulatory and Chronic Disease</v>
      </c>
      <c r="H1308" s="2">
        <v>43788</v>
      </c>
      <c r="N1308" s="2" t="s">
        <v>0</v>
      </c>
      <c r="R1308" s="2" t="s">
        <v>0</v>
      </c>
      <c r="V1308" s="2" t="s">
        <v>0</v>
      </c>
      <c r="W1308" s="2">
        <v>43795</v>
      </c>
      <c r="X1308" s="2">
        <v>43843</v>
      </c>
      <c r="AA1308" s="2" t="s">
        <v>0</v>
      </c>
      <c r="AD1308" s="2">
        <v>43794</v>
      </c>
      <c r="AF1308" s="2">
        <v>43788</v>
      </c>
      <c r="AG1308" s="2">
        <v>43790</v>
      </c>
      <c r="AH1308" s="2" t="s">
        <v>0</v>
      </c>
    </row>
    <row r="1309" spans="1:34" x14ac:dyDescent="0.25">
      <c r="A1309" s="1" t="s">
        <v>418</v>
      </c>
      <c r="B1309" s="1" t="str">
        <f>VLOOKUP($A1309,'[2]Protocol Search'!$A:$K,5,FALSE)</f>
        <v>ABANDONED</v>
      </c>
      <c r="C1309" s="1" t="str">
        <f>VLOOKUP($A1309,'[2]Protocol Search'!$A:$K,9,FALSE)</f>
        <v>Industry</v>
      </c>
      <c r="D1309" s="1" t="str">
        <f>VLOOKUP($A1309,'[2]Protocol Search'!$A:$K,7,FALSE)</f>
        <v>Femasys Inc.</v>
      </c>
      <c r="E1309" s="1" t="str">
        <f>VLOOKUP($A1309,'[2]Protocol Search'!$A:$K,3,FALSE)</f>
        <v>Obstetrics/Gynecology</v>
      </c>
      <c r="F1309" s="1" t="str">
        <f>VLOOKUP($A1309,'[2]Protocol Search'!$A:$K,4,FALSE)</f>
        <v>Bell, Jason</v>
      </c>
      <c r="G1309" s="1" t="str">
        <f>VLOOKUP($A1309,'[2]Protocol Search'!$A:$K,10,FALSE)</f>
        <v>CTSU - Ambulatory and Chronic Disease</v>
      </c>
      <c r="H1309" s="2">
        <v>43790</v>
      </c>
      <c r="AH1309" s="2" t="s">
        <v>0</v>
      </c>
    </row>
    <row r="1310" spans="1:34" x14ac:dyDescent="0.25">
      <c r="A1310" s="1" t="s">
        <v>417</v>
      </c>
      <c r="B1310" s="1" t="str">
        <f>VLOOKUP($A1310,'[2]Protocol Search'!$A:$K,5,FALSE)</f>
        <v>ABANDONED</v>
      </c>
      <c r="C1310" s="1" t="str">
        <f>VLOOKUP($A1310,'[2]Protocol Search'!$A:$K,9,FALSE)</f>
        <v/>
      </c>
      <c r="D1310" s="1" t="str">
        <f>VLOOKUP($A1310,'[2]Protocol Search'!$A:$K,7,FALSE)</f>
        <v/>
      </c>
      <c r="E1310" s="1" t="str">
        <f>VLOOKUP($A1310,'[2]Protocol Search'!$A:$K,3,FALSE)</f>
        <v>Physical Medicine &amp; Rehabilitation</v>
      </c>
      <c r="F1310" s="1" t="str">
        <f>VLOOKUP($A1310,'[2]Protocol Search'!$A:$K,4,FALSE)</f>
        <v>Murphy, Susan</v>
      </c>
      <c r="G1310" s="1" t="str">
        <f>VLOOKUP($A1310,'[2]Protocol Search'!$A:$K,10,FALSE)</f>
        <v>CTSU - Behavior, Function, and Pain</v>
      </c>
      <c r="H1310" s="2">
        <v>43794</v>
      </c>
    </row>
    <row r="1311" spans="1:34" x14ac:dyDescent="0.25">
      <c r="A1311" s="1" t="s">
        <v>416</v>
      </c>
      <c r="B1311" s="1" t="str">
        <f>VLOOKUP($A1311,'[2]Protocol Search'!$A:$K,5,FALSE)</f>
        <v>ABANDONED</v>
      </c>
      <c r="C1311" s="1" t="str">
        <f>VLOOKUP($A1311,'[2]Protocol Search'!$A:$K,9,FALSE)</f>
        <v>Industry</v>
      </c>
      <c r="D1311" s="1" t="str">
        <f>VLOOKUP($A1311,'[2]Protocol Search'!$A:$K,7,FALSE)</f>
        <v>Horizon Therapeutics USA, Inc.</v>
      </c>
      <c r="E1311" s="1" t="str">
        <f>VLOOKUP($A1311,'[2]Protocol Search'!$A:$K,3,FALSE)</f>
        <v>Int Med-Rheumatology</v>
      </c>
      <c r="F1311" s="1" t="str">
        <f>VLOOKUP($A1311,'[2]Protocol Search'!$A:$K,4,FALSE)</f>
        <v>Khanna, Dinesh</v>
      </c>
      <c r="G1311" s="1" t="str">
        <f>VLOOKUP($A1311,'[2]Protocol Search'!$A:$K,10,FALSE)</f>
        <v>CTSU - Ambulatory and Chronic Disease</v>
      </c>
      <c r="H1311" s="2">
        <v>43794</v>
      </c>
      <c r="AH1311" s="2">
        <v>43801</v>
      </c>
    </row>
    <row r="1312" spans="1:34" x14ac:dyDescent="0.25">
      <c r="A1312" s="1" t="s">
        <v>415</v>
      </c>
      <c r="B1312" s="1" t="str">
        <f>VLOOKUP($A1312,'[2]Protocol Search'!$A:$K,5,FALSE)</f>
        <v>ON HOLD</v>
      </c>
      <c r="C1312" s="1" t="str">
        <f>VLOOKUP($A1312,'[2]Protocol Search'!$A:$K,9,FALSE)</f>
        <v>Externally Peer-Reviewed</v>
      </c>
      <c r="D1312" s="1" t="str">
        <f>VLOOKUP($A1312,'[2]Protocol Search'!$A:$K,7,FALSE)</f>
        <v>DHHS - National Institutes of Health</v>
      </c>
      <c r="E1312" s="1" t="str">
        <f>VLOOKUP($A1312,'[2]Protocol Search'!$A:$K,3,FALSE)</f>
        <v>Int Med-Cardiology</v>
      </c>
      <c r="F1312" s="1" t="str">
        <f>VLOOKUP($A1312,'[2]Protocol Search'!$A:$K,4,FALSE)</f>
        <v>Konerman, Matthew</v>
      </c>
      <c r="G1312" s="1" t="str">
        <f>VLOOKUP($A1312,'[2]Protocol Search'!$A:$K,10,FALSE)</f>
        <v>CTSU - Heart, Vessel, Blood</v>
      </c>
      <c r="H1312" s="2">
        <v>43793</v>
      </c>
      <c r="AH1312" s="2" t="s">
        <v>0</v>
      </c>
    </row>
    <row r="1313" spans="1:34" x14ac:dyDescent="0.25">
      <c r="A1313" s="1" t="s">
        <v>414</v>
      </c>
      <c r="B1313" s="1" t="str">
        <f>VLOOKUP($A1313,'[2]Protocol Search'!$A:$K,5,FALSE)</f>
        <v>ABANDONED</v>
      </c>
      <c r="C1313" s="1" t="str">
        <f>VLOOKUP($A1313,'[2]Protocol Search'!$A:$K,9,FALSE)</f>
        <v>Industry</v>
      </c>
      <c r="D1313" s="1" t="str">
        <f>VLOOKUP($A1313,'[2]Protocol Search'!$A:$K,7,FALSE)</f>
        <v>Outcome Sciences Inc.</v>
      </c>
      <c r="E1313" s="1" t="str">
        <f>VLOOKUP($A1313,'[2]Protocol Search'!$A:$K,3,FALSE)</f>
        <v>Int Med-Gastroenterology</v>
      </c>
      <c r="F1313" s="1" t="str">
        <f>VLOOKUP($A1313,'[2]Protocol Search'!$A:$K,4,FALSE)</f>
        <v>Fontana, Robert</v>
      </c>
      <c r="G1313" s="1" t="str">
        <f>VLOOKUP($A1313,'[2]Protocol Search'!$A:$K,10,FALSE)</f>
        <v>CTSU - Ambulatory and Chronic Disease</v>
      </c>
      <c r="H1313" s="2">
        <v>43794</v>
      </c>
      <c r="AH1313" s="2">
        <v>43838</v>
      </c>
    </row>
    <row r="1314" spans="1:34" x14ac:dyDescent="0.25">
      <c r="A1314" s="1" t="s">
        <v>413</v>
      </c>
      <c r="B1314" s="1" t="str">
        <f>VLOOKUP($A1314,'[2]Protocol Search'!$A:$K,5,FALSE)</f>
        <v>ABANDONED</v>
      </c>
      <c r="C1314" s="1" t="str">
        <f>VLOOKUP($A1314,'[2]Protocol Search'!$A:$K,9,FALSE)</f>
        <v>Externally Peer-Reviewed</v>
      </c>
      <c r="D1314" s="1" t="str">
        <f>VLOOKUP($A1314,'[2]Protocol Search'!$A:$K,7,FALSE)</f>
        <v>NIH-NIDDK  - National Institutes of Health   Subcontracts</v>
      </c>
      <c r="E1314" s="1" t="str">
        <f>VLOOKUP($A1314,'[2]Protocol Search'!$A:$K,3,FALSE)</f>
        <v>Int Med-Metabolism, Endo &amp; Diabetes</v>
      </c>
      <c r="F1314" s="1" t="str">
        <f>VLOOKUP($A1314,'[2]Protocol Search'!$A:$K,4,FALSE)</f>
        <v>Oral, Elif</v>
      </c>
      <c r="G1314" s="1" t="str">
        <f>VLOOKUP($A1314,'[2]Protocol Search'!$A:$K,10,FALSE)</f>
        <v>CTSU - Ambulatory and Chronic Disease</v>
      </c>
      <c r="H1314" s="2">
        <v>43802</v>
      </c>
      <c r="AH1314" s="2" t="s">
        <v>0</v>
      </c>
    </row>
    <row r="1315" spans="1:34" x14ac:dyDescent="0.25">
      <c r="A1315" s="1" t="s">
        <v>412</v>
      </c>
      <c r="B1315" s="1" t="str">
        <f>VLOOKUP($A1315,'[2]Protocol Search'!$A:$K,5,FALSE)</f>
        <v>ABANDONED</v>
      </c>
      <c r="C1315" s="1" t="str">
        <f>VLOOKUP($A1315,'[2]Protocol Search'!$A:$K,9,FALSE)</f>
        <v>Externally Peer-Reviewed</v>
      </c>
      <c r="D1315" s="1" t="str">
        <f>VLOOKUP($A1315,'[2]Protocol Search'!$A:$K,7,FALSE)</f>
        <v>DHHS - National Institutes of Health - Subcontracts</v>
      </c>
      <c r="E1315" s="1" t="str">
        <f>VLOOKUP($A1315,'[2]Protocol Search'!$A:$K,3,FALSE)</f>
        <v>Surgery-Acute Care Surgery</v>
      </c>
      <c r="F1315" s="1" t="str">
        <f>VLOOKUP($A1315,'[2]Protocol Search'!$A:$K,4,FALSE)</f>
        <v>Park, Pauline</v>
      </c>
      <c r="G1315" s="1" t="str">
        <f>VLOOKUP($A1315,'[2]Protocol Search'!$A:$K,10,FALSE)</f>
        <v>CTSU - Acute, Critical Care, Surgery &amp; Transplant</v>
      </c>
      <c r="H1315" s="2">
        <v>43801</v>
      </c>
      <c r="AH1315" s="2">
        <v>43801</v>
      </c>
    </row>
    <row r="1316" spans="1:34" x14ac:dyDescent="0.25">
      <c r="A1316" s="1" t="s">
        <v>411</v>
      </c>
      <c r="B1316" s="1" t="str">
        <f>VLOOKUP($A1316,'[2]Protocol Search'!$A:$K,5,FALSE)</f>
        <v>ABANDONED</v>
      </c>
      <c r="C1316" s="1" t="str">
        <f>VLOOKUP($A1316,'[2]Protocol Search'!$A:$K,9,FALSE)</f>
        <v>Industry</v>
      </c>
      <c r="D1316" s="1" t="str">
        <f>VLOOKUP($A1316,'[2]Protocol Search'!$A:$K,7,FALSE)</f>
        <v>IQVIA</v>
      </c>
      <c r="E1316" s="1" t="str">
        <f>VLOOKUP($A1316,'[2]Protocol Search'!$A:$K,3,FALSE)</f>
        <v>Surgery-Vascular Surgery</v>
      </c>
      <c r="F1316" s="1" t="str">
        <f>VLOOKUP($A1316,'[2]Protocol Search'!$A:$K,4,FALSE)</f>
        <v>Osborne, Nicholas</v>
      </c>
      <c r="G1316" s="1" t="str">
        <f>VLOOKUP($A1316,'[2]Protocol Search'!$A:$K,10,FALSE)</f>
        <v>CTSU - Heart, Vessel, Blood</v>
      </c>
      <c r="H1316" s="2">
        <v>43802</v>
      </c>
      <c r="AH1316" s="2">
        <v>43833</v>
      </c>
    </row>
    <row r="1317" spans="1:34" x14ac:dyDescent="0.25">
      <c r="A1317" s="1" t="s">
        <v>410</v>
      </c>
      <c r="B1317" s="1" t="str">
        <f>VLOOKUP($A1317,'[2]Protocol Search'!$A:$K,5,FALSE)</f>
        <v>ABANDONED</v>
      </c>
      <c r="C1317" s="1" t="str">
        <f>VLOOKUP($A1317,'[2]Protocol Search'!$A:$K,9,FALSE)</f>
        <v>Industry</v>
      </c>
      <c r="D1317" s="1" t="str">
        <f>VLOOKUP($A1317,'[2]Protocol Search'!$A:$K,7,FALSE)</f>
        <v>Boerhinger Ingleheim</v>
      </c>
      <c r="E1317" s="1" t="str">
        <f>VLOOKUP($A1317,'[2]Protocol Search'!$A:$K,3,FALSE)</f>
        <v>Ophthalmology &amp; Visual Sciences</v>
      </c>
      <c r="F1317" s="1" t="str">
        <f>VLOOKUP($A1317,'[2]Protocol Search'!$A:$K,4,FALSE)</f>
        <v>Gardner, Thomas</v>
      </c>
      <c r="G1317" s="1" t="str">
        <f>VLOOKUP($A1317,'[2]Protocol Search'!$A:$K,10,FALSE)</f>
        <v>CTSU - Ambulatory and Chronic Disease</v>
      </c>
      <c r="H1317" s="2">
        <v>43803</v>
      </c>
      <c r="AH1317" s="2" t="s">
        <v>0</v>
      </c>
    </row>
    <row r="1318" spans="1:34" x14ac:dyDescent="0.25">
      <c r="A1318" s="1" t="s">
        <v>409</v>
      </c>
      <c r="B1318" s="1" t="str">
        <f>VLOOKUP($A1318,'[2]Protocol Search'!$A:$K,5,FALSE)</f>
        <v>ABANDONED</v>
      </c>
      <c r="C1318" s="1" t="str">
        <f>VLOOKUP($A1318,'[2]Protocol Search'!$A:$K,9,FALSE)</f>
        <v>National</v>
      </c>
      <c r="D1318" s="1" t="str">
        <f>VLOOKUP($A1318,'[2]Protocol Search'!$A:$K,7,FALSE)</f>
        <v>Washington Unversity in St. Louis</v>
      </c>
      <c r="E1318" s="1" t="str">
        <f>VLOOKUP($A1318,'[2]Protocol Search'!$A:$K,3,FALSE)</f>
        <v>Orthopaedic Surgery</v>
      </c>
      <c r="F1318" s="1" t="str">
        <f>VLOOKUP($A1318,'[2]Protocol Search'!$A:$K,4,FALSE)</f>
        <v>Bedi, Asheesh</v>
      </c>
      <c r="G1318" s="1" t="str">
        <f>VLOOKUP($A1318,'[2]Protocol Search'!$A:$K,10,FALSE)</f>
        <v>CTSU - Behavior, Function, and Pain</v>
      </c>
      <c r="H1318" s="2">
        <v>43805</v>
      </c>
      <c r="K1318" s="2">
        <v>43805</v>
      </c>
      <c r="U1318" s="2">
        <v>43805</v>
      </c>
      <c r="AH1318" s="2" t="s">
        <v>0</v>
      </c>
    </row>
    <row r="1319" spans="1:34" x14ac:dyDescent="0.25">
      <c r="A1319" s="1" t="s">
        <v>408</v>
      </c>
      <c r="B1319" s="1" t="str">
        <f>VLOOKUP($A1319,'[2]Protocol Search'!$A:$K,5,FALSE)</f>
        <v>ABANDONED</v>
      </c>
      <c r="C1319" s="1" t="str">
        <f>VLOOKUP($A1319,'[2]Protocol Search'!$A:$K,9,FALSE)</f>
        <v>Industry</v>
      </c>
      <c r="D1319" s="1" t="str">
        <f>VLOOKUP($A1319,'[2]Protocol Search'!$A:$K,7,FALSE)</f>
        <v>Merck, Inc</v>
      </c>
      <c r="E1319" s="1" t="str">
        <f>VLOOKUP($A1319,'[2]Protocol Search'!$A:$K,3,FALSE)</f>
        <v>Int Med-Gastroenterology</v>
      </c>
      <c r="F1319" s="1" t="str">
        <f>VLOOKUP($A1319,'[2]Protocol Search'!$A:$K,4,FALSE)</f>
        <v>Conjeevaram, Hari</v>
      </c>
      <c r="G1319" s="1" t="str">
        <f>VLOOKUP($A1319,'[2]Protocol Search'!$A:$K,10,FALSE)</f>
        <v>CTSU - Ambulatory and Chronic Disease</v>
      </c>
      <c r="H1319" s="2">
        <v>43805</v>
      </c>
      <c r="AH1319" s="2" t="s">
        <v>0</v>
      </c>
    </row>
    <row r="1320" spans="1:34" x14ac:dyDescent="0.25">
      <c r="A1320" s="1" t="s">
        <v>407</v>
      </c>
      <c r="B1320" s="1" t="str">
        <f>VLOOKUP($A1320,'[2]Protocol Search'!$A:$K,5,FALSE)</f>
        <v>ABANDONED</v>
      </c>
      <c r="C1320" s="1" t="str">
        <f>VLOOKUP($A1320,'[2]Protocol Search'!$A:$K,9,FALSE)</f>
        <v>Industry</v>
      </c>
      <c r="D1320" s="1" t="str">
        <f>VLOOKUP($A1320,'[2]Protocol Search'!$A:$K,7,FALSE)</f>
        <v>Novartis</v>
      </c>
      <c r="E1320" s="1" t="str">
        <f>VLOOKUP($A1320,'[2]Protocol Search'!$A:$K,3,FALSE)</f>
        <v>Int Med-Rheumatology</v>
      </c>
      <c r="F1320" s="1" t="str">
        <f>VLOOKUP($A1320,'[2]Protocol Search'!$A:$K,4,FALSE)</f>
        <v>Schiopu, Elena</v>
      </c>
      <c r="G1320" s="1" t="str">
        <f>VLOOKUP($A1320,'[2]Protocol Search'!$A:$K,10,FALSE)</f>
        <v>CTSU - Ambulatory and Chronic Disease</v>
      </c>
      <c r="H1320" s="2">
        <v>43808</v>
      </c>
      <c r="AH1320" s="2">
        <v>43815</v>
      </c>
    </row>
    <row r="1321" spans="1:34" x14ac:dyDescent="0.25">
      <c r="A1321" s="1" t="s">
        <v>406</v>
      </c>
      <c r="B1321" s="1" t="str">
        <f>VLOOKUP($A1321,'[2]Protocol Search'!$A:$K,5,FALSE)</f>
        <v>ABANDONED</v>
      </c>
      <c r="C1321" s="1" t="str">
        <f>VLOOKUP($A1321,'[2]Protocol Search'!$A:$K,9,FALSE)</f>
        <v>Industry</v>
      </c>
      <c r="D1321" s="1" t="str">
        <f>VLOOKUP($A1321,'[2]Protocol Search'!$A:$K,7,FALSE)</f>
        <v>Syneos Health</v>
      </c>
      <c r="E1321" s="1" t="str">
        <f>VLOOKUP($A1321,'[2]Protocol Search'!$A:$K,3,FALSE)</f>
        <v>Int Med-Allergy</v>
      </c>
      <c r="F1321" s="1" t="str">
        <f>VLOOKUP($A1321,'[2]Protocol Search'!$A:$K,4,FALSE)</f>
        <v>Sanders, Georgiana</v>
      </c>
      <c r="G1321" s="1" t="str">
        <f>VLOOKUP($A1321,'[2]Protocol Search'!$A:$K,10,FALSE)</f>
        <v>CTSU - Childrens</v>
      </c>
      <c r="H1321" s="2">
        <v>43809</v>
      </c>
      <c r="AH1321" s="2">
        <v>43818</v>
      </c>
    </row>
    <row r="1322" spans="1:34" x14ac:dyDescent="0.25">
      <c r="A1322" s="1" t="s">
        <v>405</v>
      </c>
      <c r="B1322" s="1" t="str">
        <f>VLOOKUP($A1322,'[2]Protocol Search'!$A:$K,5,FALSE)</f>
        <v>ABANDONED</v>
      </c>
      <c r="C1322" s="1" t="str">
        <f>VLOOKUP($A1322,'[2]Protocol Search'!$A:$K,9,FALSE)</f>
        <v>Externally Peer-Reviewed</v>
      </c>
      <c r="D1322" s="1" t="str">
        <f>VLOOKUP($A1322,'[2]Protocol Search'!$A:$K,7,FALSE)</f>
        <v>DHHS - National Institutes of Health</v>
      </c>
      <c r="E1322" s="1" t="str">
        <f>VLOOKUP($A1322,'[2]Protocol Search'!$A:$K,3,FALSE)</f>
        <v>Obstetrics/Gynecology</v>
      </c>
      <c r="F1322" s="1" t="str">
        <f>VLOOKUP($A1322,'[2]Protocol Search'!$A:$K,4,FALSE)</f>
        <v>As-Sanie, Sawsan</v>
      </c>
      <c r="G1322" s="1" t="str">
        <f>VLOOKUP($A1322,'[2]Protocol Search'!$A:$K,10,FALSE)</f>
        <v>CTSU - Ambulatory and Chronic Disease</v>
      </c>
      <c r="H1322" s="2">
        <v>43810</v>
      </c>
      <c r="AH1322" s="2" t="s">
        <v>0</v>
      </c>
    </row>
    <row r="1323" spans="1:34" x14ac:dyDescent="0.25">
      <c r="A1323" s="1" t="s">
        <v>404</v>
      </c>
      <c r="B1323" s="1" t="str">
        <f>VLOOKUP($A1323,'[2]Protocol Search'!$A:$K,5,FALSE)</f>
        <v>ABANDONED</v>
      </c>
      <c r="C1323" s="1" t="str">
        <f>VLOOKUP($A1323,'[2]Protocol Search'!$A:$K,9,FALSE)</f>
        <v>Industry</v>
      </c>
      <c r="D1323" s="1" t="str">
        <f>VLOOKUP($A1323,'[2]Protocol Search'!$A:$K,7,FALSE)</f>
        <v>Aevi Genomic Medicine, Inc.</v>
      </c>
      <c r="E1323" s="1" t="str">
        <f>VLOOKUP($A1323,'[2]Protocol Search'!$A:$K,3,FALSE)</f>
        <v>Int Med-Gastroenterology</v>
      </c>
      <c r="F1323" s="1" t="str">
        <f>VLOOKUP($A1323,'[2]Protocol Search'!$A:$K,4,FALSE)</f>
        <v>Stidham, Ryan</v>
      </c>
      <c r="G1323" s="1" t="str">
        <f>VLOOKUP($A1323,'[2]Protocol Search'!$A:$K,10,FALSE)</f>
        <v>CTSU - Ambulatory and Chronic Disease</v>
      </c>
      <c r="H1323" s="2">
        <v>43811</v>
      </c>
      <c r="AH1323" s="2" t="s">
        <v>0</v>
      </c>
    </row>
    <row r="1324" spans="1:34" x14ac:dyDescent="0.25">
      <c r="A1324" s="1" t="s">
        <v>403</v>
      </c>
      <c r="B1324" s="1" t="str">
        <f>VLOOKUP($A1324,'[2]Protocol Search'!$A:$K,5,FALSE)</f>
        <v>ABANDONED</v>
      </c>
      <c r="C1324" s="1" t="str">
        <f>VLOOKUP($A1324,'[2]Protocol Search'!$A:$K,9,FALSE)</f>
        <v/>
      </c>
      <c r="D1324" s="1" t="str">
        <f>VLOOKUP($A1324,'[2]Protocol Search'!$A:$K,7,FALSE)</f>
        <v/>
      </c>
      <c r="E1324" s="1" t="str">
        <f>VLOOKUP($A1324,'[2]Protocol Search'!$A:$K,3,FALSE)</f>
        <v>Dermatology</v>
      </c>
      <c r="F1324" s="1" t="str">
        <f>VLOOKUP($A1324,'[2]Protocol Search'!$A:$K,4,FALSE)</f>
        <v>Helfrich, Yolanda</v>
      </c>
      <c r="G1324" s="1" t="str">
        <f>VLOOKUP($A1324,'[2]Protocol Search'!$A:$K,10,FALSE)</f>
        <v>CTSU - Neurosciences and Sensory</v>
      </c>
      <c r="H1324" s="2">
        <v>43678</v>
      </c>
      <c r="K1324" s="2">
        <v>43781</v>
      </c>
      <c r="U1324" s="2">
        <v>43762</v>
      </c>
    </row>
    <row r="1325" spans="1:34" x14ac:dyDescent="0.25">
      <c r="A1325" s="1" t="s">
        <v>402</v>
      </c>
      <c r="B1325" s="1" t="str">
        <f>VLOOKUP($A1325,'[2]Protocol Search'!$A:$K,5,FALSE)</f>
        <v>ABANDONED</v>
      </c>
      <c r="C1325" s="1" t="str">
        <f>VLOOKUP($A1325,'[2]Protocol Search'!$A:$K,9,FALSE)</f>
        <v/>
      </c>
      <c r="D1325" s="1" t="str">
        <f>VLOOKUP($A1325,'[2]Protocol Search'!$A:$K,7,FALSE)</f>
        <v/>
      </c>
      <c r="E1325" s="1" t="str">
        <f>VLOOKUP($A1325,'[2]Protocol Search'!$A:$K,3,FALSE)</f>
        <v>Cardiac Surgery</v>
      </c>
      <c r="F1325" s="1" t="str">
        <f>VLOOKUP($A1325,'[2]Protocol Search'!$A:$K,4,FALSE)</f>
        <v>Pagani, Francis</v>
      </c>
      <c r="G1325" s="1" t="str">
        <f>VLOOKUP($A1325,'[2]Protocol Search'!$A:$K,10,FALSE)</f>
        <v>CTSU - Heart, Vessel, Blood</v>
      </c>
      <c r="H1325" s="2">
        <v>43812</v>
      </c>
      <c r="AH1325" s="2" t="s">
        <v>0</v>
      </c>
    </row>
    <row r="1326" spans="1:34" x14ac:dyDescent="0.25">
      <c r="A1326" s="1" t="s">
        <v>401</v>
      </c>
      <c r="B1326" s="1" t="str">
        <f>VLOOKUP($A1326,'[2]Protocol Search'!$A:$K,5,FALSE)</f>
        <v>ABANDONED</v>
      </c>
      <c r="C1326" s="1" t="str">
        <f>VLOOKUP($A1326,'[2]Protocol Search'!$A:$K,9,FALSE)</f>
        <v>Institutional</v>
      </c>
      <c r="D1326" s="1" t="str">
        <f>VLOOKUP($A1326,'[2]Protocol Search'!$A:$K,7,FALSE)</f>
        <v>American Heart Association, Inc.</v>
      </c>
      <c r="E1326" s="1" t="str">
        <f>VLOOKUP($A1326,'[2]Protocol Search'!$A:$K,3,FALSE)</f>
        <v>Int Med-Cardiology</v>
      </c>
      <c r="F1326" s="1" t="str">
        <f>VLOOKUP($A1326,'[2]Protocol Search'!$A:$K,4,FALSE)</f>
        <v>Nallamothu, Brahmajee</v>
      </c>
      <c r="G1326" s="1" t="str">
        <f>VLOOKUP($A1326,'[2]Protocol Search'!$A:$K,10,FALSE)</f>
        <v>CTSU - Heart, Vessel, Blood</v>
      </c>
      <c r="H1326" s="2">
        <v>43816</v>
      </c>
      <c r="AH1326" s="2">
        <v>43816</v>
      </c>
    </row>
    <row r="1327" spans="1:34" x14ac:dyDescent="0.25">
      <c r="A1327" s="1" t="s">
        <v>400</v>
      </c>
      <c r="B1327" s="1" t="str">
        <f>VLOOKUP($A1327,'[2]Protocol Search'!$A:$K,5,FALSE)</f>
        <v>ABANDONED</v>
      </c>
      <c r="C1327" s="1" t="str">
        <f>VLOOKUP($A1327,'[2]Protocol Search'!$A:$K,9,FALSE)</f>
        <v>Industry</v>
      </c>
      <c r="D1327" s="1" t="str">
        <f>VLOOKUP($A1327,'[2]Protocol Search'!$A:$K,7,FALSE)</f>
        <v>Functional Fluidics, LLC</v>
      </c>
      <c r="E1327" s="1" t="str">
        <f>VLOOKUP($A1327,'[2]Protocol Search'!$A:$K,3,FALSE)</f>
        <v>Cardiac Surgery</v>
      </c>
      <c r="F1327" s="1" t="str">
        <f>VLOOKUP($A1327,'[2]Protocol Search'!$A:$K,4,FALSE)</f>
        <v>Pagani, Francis</v>
      </c>
      <c r="G1327" s="1" t="str">
        <f>VLOOKUP($A1327,'[2]Protocol Search'!$A:$K,10,FALSE)</f>
        <v>CTSU - Heart, Vessel, Blood</v>
      </c>
      <c r="H1327" s="2">
        <v>43817</v>
      </c>
      <c r="AH1327" s="2">
        <v>43817</v>
      </c>
    </row>
    <row r="1328" spans="1:34" x14ac:dyDescent="0.25">
      <c r="A1328" s="1" t="s">
        <v>399</v>
      </c>
      <c r="B1328" s="1" t="str">
        <f>VLOOKUP($A1328,'[2]Protocol Search'!$A:$K,5,FALSE)</f>
        <v>ABANDONED</v>
      </c>
      <c r="C1328" s="1" t="str">
        <f>VLOOKUP($A1328,'[2]Protocol Search'!$A:$K,9,FALSE)</f>
        <v/>
      </c>
      <c r="D1328" s="1" t="str">
        <f>VLOOKUP($A1328,'[2]Protocol Search'!$A:$K,7,FALSE)</f>
        <v/>
      </c>
      <c r="E1328" s="1" t="str">
        <f>VLOOKUP($A1328,'[2]Protocol Search'!$A:$K,3,FALSE)</f>
        <v>Family Medicine</v>
      </c>
      <c r="F1328" s="1" t="str">
        <f>VLOOKUP($A1328,'[2]Protocol Search'!$A:$K,4,FALSE)</f>
        <v>Harper, Diane</v>
      </c>
      <c r="G1328" s="1" t="str">
        <f>VLOOKUP($A1328,'[2]Protocol Search'!$A:$K,10,FALSE)</f>
        <v>CTSU - Ambulatory and Chronic Disease</v>
      </c>
      <c r="H1328" s="2">
        <v>43822</v>
      </c>
      <c r="AH1328" s="2" t="s">
        <v>0</v>
      </c>
    </row>
    <row r="1329" spans="1:34" x14ac:dyDescent="0.25">
      <c r="A1329" s="1" t="s">
        <v>398</v>
      </c>
      <c r="B1329" s="1" t="str">
        <f>VLOOKUP($A1329,'[2]Protocol Search'!$A:$K,5,FALSE)</f>
        <v>ABANDONED</v>
      </c>
      <c r="C1329" s="1" t="str">
        <f>VLOOKUP($A1329,'[2]Protocol Search'!$A:$K,9,FALSE)</f>
        <v>Externally Peer-Reviewed</v>
      </c>
      <c r="D1329" s="1" t="str">
        <f>VLOOKUP($A1329,'[2]Protocol Search'!$A:$K,7,FALSE)</f>
        <v>DHHS - National Institutes of Health</v>
      </c>
      <c r="E1329" s="1" t="str">
        <f>VLOOKUP($A1329,'[2]Protocol Search'!$A:$K,3,FALSE)</f>
        <v>Anesthesiology</v>
      </c>
      <c r="F1329" s="1" t="str">
        <f>VLOOKUP($A1329,'[2]Protocol Search'!$A:$K,4,FALSE)</f>
        <v>Brummett, Chad</v>
      </c>
      <c r="G1329" s="1" t="str">
        <f>VLOOKUP($A1329,'[2]Protocol Search'!$A:$K,10,FALSE)</f>
        <v>CTSU - Acute, Critical Care, Surgery &amp; Transplant</v>
      </c>
      <c r="H1329" s="2">
        <v>43837</v>
      </c>
      <c r="AH1329" s="2" t="s">
        <v>0</v>
      </c>
    </row>
    <row r="1330" spans="1:34" x14ac:dyDescent="0.25">
      <c r="A1330" s="1" t="s">
        <v>397</v>
      </c>
      <c r="B1330" s="1" t="str">
        <f>VLOOKUP($A1330,'[2]Protocol Search'!$A:$K,5,FALSE)</f>
        <v>ABANDONED</v>
      </c>
      <c r="C1330" s="1" t="str">
        <f>VLOOKUP($A1330,'[2]Protocol Search'!$A:$K,9,FALSE)</f>
        <v>Industry</v>
      </c>
      <c r="D1330" s="1" t="str">
        <f>VLOOKUP($A1330,'[2]Protocol Search'!$A:$K,7,FALSE)</f>
        <v>Takeda Pharmaceuticals USA, Inc</v>
      </c>
      <c r="E1330" s="1" t="str">
        <f>VLOOKUP($A1330,'[2]Protocol Search'!$A:$K,3,FALSE)</f>
        <v>Pediatrics-Hematology/Oncology</v>
      </c>
      <c r="F1330" s="1" t="str">
        <f>VLOOKUP($A1330,'[2]Protocol Search'!$A:$K,4,FALSE)</f>
        <v>Mody, Rajen</v>
      </c>
      <c r="G1330" s="1" t="str">
        <f>VLOOKUP($A1330,'[2]Protocol Search'!$A:$K,10,FALSE)</f>
        <v>CTSU - Childrens</v>
      </c>
      <c r="H1330" s="2">
        <v>43840</v>
      </c>
      <c r="AH1330" s="2">
        <v>43893</v>
      </c>
    </row>
    <row r="1331" spans="1:34" x14ac:dyDescent="0.25">
      <c r="A1331" s="1" t="s">
        <v>396</v>
      </c>
      <c r="B1331" s="1" t="str">
        <f>VLOOKUP($A1331,'[2]Protocol Search'!$A:$K,5,FALSE)</f>
        <v>ABANDONED</v>
      </c>
      <c r="C1331" s="1" t="str">
        <f>VLOOKUP($A1331,'[2]Protocol Search'!$A:$K,9,FALSE)</f>
        <v>Industry</v>
      </c>
      <c r="D1331" s="1" t="str">
        <f>VLOOKUP($A1331,'[2]Protocol Search'!$A:$K,7,FALSE)</f>
        <v>Crinetics Pharmaceuticals, Inc</v>
      </c>
      <c r="E1331" s="1" t="str">
        <f>VLOOKUP($A1331,'[2]Protocol Search'!$A:$K,3,FALSE)</f>
        <v>Int Med-Metabolism, Endo &amp; Diabetes</v>
      </c>
      <c r="F1331" s="1" t="str">
        <f>VLOOKUP($A1331,'[2]Protocol Search'!$A:$K,4,FALSE)</f>
        <v>Barkan, Ariel</v>
      </c>
      <c r="G1331" s="1" t="str">
        <f>VLOOKUP($A1331,'[2]Protocol Search'!$A:$K,10,FALSE)</f>
        <v>CTSU - Ambulatory and Chronic Disease</v>
      </c>
      <c r="H1331" s="2">
        <v>43840</v>
      </c>
      <c r="I1331" s="2">
        <v>43934</v>
      </c>
      <c r="K1331" s="2">
        <v>43934</v>
      </c>
      <c r="N1331" s="2">
        <v>43945</v>
      </c>
      <c r="P1331" s="2">
        <v>43944</v>
      </c>
      <c r="U1331" s="2">
        <v>43875</v>
      </c>
      <c r="AF1331" s="2">
        <v>43934</v>
      </c>
      <c r="AG1331" s="2">
        <v>43935</v>
      </c>
      <c r="AH1331" s="2" t="s">
        <v>0</v>
      </c>
    </row>
    <row r="1332" spans="1:34" x14ac:dyDescent="0.25">
      <c r="A1332" s="1" t="s">
        <v>395</v>
      </c>
      <c r="B1332" s="1" t="str">
        <f>VLOOKUP($A1332,'[2]Protocol Search'!$A:$K,5,FALSE)</f>
        <v>ABANDONED</v>
      </c>
      <c r="C1332" s="1" t="str">
        <f>VLOOKUP($A1332,'[2]Protocol Search'!$A:$K,9,FALSE)</f>
        <v>Industry</v>
      </c>
      <c r="D1332" s="1" t="str">
        <f>VLOOKUP($A1332,'[2]Protocol Search'!$A:$K,7,FALSE)</f>
        <v>Terns, Inc.</v>
      </c>
      <c r="E1332" s="1" t="str">
        <f>VLOOKUP($A1332,'[2]Protocol Search'!$A:$K,3,FALSE)</f>
        <v>Int Med-Gastroenterology</v>
      </c>
      <c r="F1332" s="1" t="str">
        <f>VLOOKUP($A1332,'[2]Protocol Search'!$A:$K,4,FALSE)</f>
        <v>Conjeevaram, Hari</v>
      </c>
      <c r="G1332" s="1" t="str">
        <f>VLOOKUP($A1332,'[2]Protocol Search'!$A:$K,10,FALSE)</f>
        <v>CTSU - Ambulatory and Chronic Disease</v>
      </c>
      <c r="H1332" s="2">
        <v>43843</v>
      </c>
      <c r="AH1332" s="2" t="s">
        <v>0</v>
      </c>
    </row>
    <row r="1333" spans="1:34" x14ac:dyDescent="0.25">
      <c r="A1333" s="1" t="s">
        <v>394</v>
      </c>
      <c r="B1333" s="1" t="str">
        <f>VLOOKUP($A1333,'[2]Protocol Search'!$A:$K,5,FALSE)</f>
        <v>ABANDONED</v>
      </c>
      <c r="C1333" s="1" t="str">
        <f>VLOOKUP($A1333,'[2]Protocol Search'!$A:$K,9,FALSE)</f>
        <v>Industry</v>
      </c>
      <c r="D1333" s="1" t="str">
        <f>VLOOKUP($A1333,'[2]Protocol Search'!$A:$K,7,FALSE)</f>
        <v>Adelphi Values</v>
      </c>
      <c r="E1333" s="1" t="str">
        <f>VLOOKUP($A1333,'[2]Protocol Search'!$A:$K,3,FALSE)</f>
        <v>Ophthalmology &amp; Visual Sciences</v>
      </c>
      <c r="F1333" s="1" t="str">
        <f>VLOOKUP($A1333,'[2]Protocol Search'!$A:$K,4,FALSE)</f>
        <v>Besirli, Cagri</v>
      </c>
      <c r="G1333" s="1" t="str">
        <f>VLOOKUP($A1333,'[2]Protocol Search'!$A:$K,10,FALSE)</f>
        <v>CTSU - Ambulatory and Chronic Disease</v>
      </c>
      <c r="H1333" s="2">
        <v>43845</v>
      </c>
      <c r="AH1333" s="2">
        <v>43851</v>
      </c>
    </row>
    <row r="1334" spans="1:34" x14ac:dyDescent="0.25">
      <c r="A1334" s="1" t="s">
        <v>393</v>
      </c>
      <c r="B1334" s="1" t="str">
        <f>VLOOKUP($A1334,'[2]Protocol Search'!$A:$K,5,FALSE)</f>
        <v>ON HOLD</v>
      </c>
      <c r="C1334" s="1" t="str">
        <f>VLOOKUP($A1334,'[2]Protocol Search'!$A:$K,9,FALSE)</f>
        <v>Externally Peer-Reviewed</v>
      </c>
      <c r="D1334" s="1" t="str">
        <f>VLOOKUP($A1334,'[2]Protocol Search'!$A:$K,7,FALSE)</f>
        <v>DHHS - National Institutes of Health</v>
      </c>
      <c r="E1334" s="1" t="str">
        <f>VLOOKUP($A1334,'[2]Protocol Search'!$A:$K,3,FALSE)</f>
        <v>Obstetrics/Gynecology</v>
      </c>
      <c r="F1334" s="1" t="str">
        <f>VLOOKUP($A1334,'[2]Protocol Search'!$A:$K,4,FALSE)</f>
        <v>Swenson, Carolyn</v>
      </c>
      <c r="G1334" s="1" t="str">
        <f>VLOOKUP($A1334,'[2]Protocol Search'!$A:$K,10,FALSE)</f>
        <v>CTSU - Ambulatory and Chronic Disease</v>
      </c>
      <c r="H1334" s="2">
        <v>43846</v>
      </c>
      <c r="AH1334" s="2" t="s">
        <v>0</v>
      </c>
    </row>
    <row r="1335" spans="1:34" x14ac:dyDescent="0.25">
      <c r="A1335" s="1" t="s">
        <v>392</v>
      </c>
      <c r="B1335" s="1" t="str">
        <f>VLOOKUP($A1335,'[2]Protocol Search'!$A:$K,5,FALSE)</f>
        <v>ABANDONED</v>
      </c>
      <c r="C1335" s="1" t="str">
        <f>VLOOKUP($A1335,'[2]Protocol Search'!$A:$K,9,FALSE)</f>
        <v>Industry</v>
      </c>
      <c r="D1335" s="1" t="str">
        <f>VLOOKUP($A1335,'[2]Protocol Search'!$A:$K,7,FALSE)</f>
        <v>Janssen Research and Developme</v>
      </c>
      <c r="E1335" s="1" t="str">
        <f>VLOOKUP($A1335,'[2]Protocol Search'!$A:$K,3,FALSE)</f>
        <v>Int Med-Gastroenterology</v>
      </c>
      <c r="F1335" s="1" t="str">
        <f>VLOOKUP($A1335,'[2]Protocol Search'!$A:$K,4,FALSE)</f>
        <v>Lok, Anna</v>
      </c>
      <c r="G1335" s="1" t="str">
        <f>VLOOKUP($A1335,'[2]Protocol Search'!$A:$K,10,FALSE)</f>
        <v>CTSU - Ambulatory and Chronic Disease</v>
      </c>
      <c r="H1335" s="2">
        <v>42893</v>
      </c>
      <c r="J1335" s="2" t="s">
        <v>0</v>
      </c>
      <c r="L1335" s="2" t="s">
        <v>0</v>
      </c>
      <c r="M1335" s="2" t="s">
        <v>0</v>
      </c>
      <c r="O1335" s="2" t="s">
        <v>0</v>
      </c>
      <c r="P1335" s="2" t="s">
        <v>0</v>
      </c>
      <c r="Q1335" s="2" t="s">
        <v>0</v>
      </c>
      <c r="R1335" s="2" t="s">
        <v>0</v>
      </c>
      <c r="S1335" s="2" t="s">
        <v>0</v>
      </c>
      <c r="T1335" s="2" t="s">
        <v>0</v>
      </c>
      <c r="V1335" s="2" t="s">
        <v>0</v>
      </c>
      <c r="W1335" s="2" t="s">
        <v>0</v>
      </c>
      <c r="X1335" s="2" t="s">
        <v>0</v>
      </c>
      <c r="Z1335" s="2" t="s">
        <v>0</v>
      </c>
      <c r="AB1335" s="2" t="s">
        <v>0</v>
      </c>
      <c r="AC1335" s="2" t="s">
        <v>0</v>
      </c>
      <c r="AD1335" s="2" t="s">
        <v>0</v>
      </c>
      <c r="AE1335" s="2" t="s">
        <v>0</v>
      </c>
      <c r="AH1335" s="2">
        <v>42927</v>
      </c>
    </row>
    <row r="1336" spans="1:34" x14ac:dyDescent="0.25">
      <c r="A1336" s="1" t="s">
        <v>391</v>
      </c>
      <c r="B1336" s="1" t="str">
        <f>VLOOKUP($A1336,'[2]Protocol Search'!$A:$K,5,FALSE)</f>
        <v>ABANDONED</v>
      </c>
      <c r="C1336" s="1" t="str">
        <f>VLOOKUP($A1336,'[2]Protocol Search'!$A:$K,9,FALSE)</f>
        <v>Industry</v>
      </c>
      <c r="D1336" s="1" t="str">
        <f>VLOOKUP($A1336,'[2]Protocol Search'!$A:$K,7,FALSE)</f>
        <v>Defense, Department of-Defense Advanced Research Projects Agency (DARPA)</v>
      </c>
      <c r="E1336" s="1" t="str">
        <f>VLOOKUP($A1336,'[2]Protocol Search'!$A:$K,3,FALSE)</f>
        <v>Neurosurgery</v>
      </c>
      <c r="F1336" s="1" t="str">
        <f>VLOOKUP($A1336,'[2]Protocol Search'!$A:$K,4,FALSE)</f>
        <v>Patil, Parag</v>
      </c>
      <c r="G1336" s="1" t="str">
        <f>VLOOKUP($A1336,'[2]Protocol Search'!$A:$K,10,FALSE)</f>
        <v>CTSU - Neurosciences and Sensory</v>
      </c>
      <c r="H1336" s="2">
        <v>43846</v>
      </c>
      <c r="I1336" s="2" t="s">
        <v>0</v>
      </c>
      <c r="K1336" s="2" t="s">
        <v>0</v>
      </c>
      <c r="N1336" s="2" t="s">
        <v>0</v>
      </c>
      <c r="O1336" s="2" t="s">
        <v>0</v>
      </c>
      <c r="P1336" s="2" t="s">
        <v>0</v>
      </c>
      <c r="Q1336" s="2" t="s">
        <v>0</v>
      </c>
      <c r="R1336" s="2" t="s">
        <v>0</v>
      </c>
      <c r="S1336" s="2" t="s">
        <v>0</v>
      </c>
      <c r="T1336" s="2" t="s">
        <v>0</v>
      </c>
      <c r="U1336" s="2" t="s">
        <v>0</v>
      </c>
      <c r="V1336" s="2" t="s">
        <v>0</v>
      </c>
      <c r="W1336" s="2" t="s">
        <v>0</v>
      </c>
      <c r="X1336" s="2" t="s">
        <v>0</v>
      </c>
      <c r="Y1336" s="2" t="s">
        <v>0</v>
      </c>
      <c r="Z1336" s="2" t="s">
        <v>0</v>
      </c>
      <c r="AA1336" s="2" t="s">
        <v>0</v>
      </c>
      <c r="AB1336" s="2" t="s">
        <v>0</v>
      </c>
      <c r="AC1336" s="2" t="s">
        <v>0</v>
      </c>
      <c r="AD1336" s="2" t="s">
        <v>0</v>
      </c>
      <c r="AF1336" s="2" t="s">
        <v>0</v>
      </c>
      <c r="AG1336" s="2" t="s">
        <v>0</v>
      </c>
      <c r="AH1336" s="2" t="s">
        <v>0</v>
      </c>
    </row>
    <row r="1337" spans="1:34" x14ac:dyDescent="0.25">
      <c r="A1337" s="1" t="s">
        <v>390</v>
      </c>
      <c r="B1337" s="1" t="str">
        <f>VLOOKUP($A1337,'[2]Protocol Search'!$A:$K,5,FALSE)</f>
        <v>ABANDONED</v>
      </c>
      <c r="C1337" s="1" t="str">
        <f>VLOOKUP($A1337,'[2]Protocol Search'!$A:$K,9,FALSE)</f>
        <v>Externally Peer-Reviewed</v>
      </c>
      <c r="D1337" s="1" t="str">
        <f>VLOOKUP($A1337,'[2]Protocol Search'!$A:$K,7,FALSE)</f>
        <v>DHHS - National Institutes of Health</v>
      </c>
      <c r="E1337" s="1" t="str">
        <f>VLOOKUP($A1337,'[2]Protocol Search'!$A:$K,3,FALSE)</f>
        <v>Pathology</v>
      </c>
      <c r="F1337" s="1" t="str">
        <f>VLOOKUP($A1337,'[2]Protocol Search'!$A:$K,4,FALSE)</f>
        <v>Aslam, Nadeem</v>
      </c>
      <c r="G1337" s="1" t="str">
        <f>VLOOKUP($A1337,'[2]Protocol Search'!$A:$K,10,FALSE)</f>
        <v>CTSU - Ambulatory and Chronic Disease</v>
      </c>
      <c r="H1337" s="2">
        <v>43846</v>
      </c>
      <c r="I1337" s="2" t="s">
        <v>0</v>
      </c>
      <c r="K1337" s="2" t="s">
        <v>0</v>
      </c>
      <c r="N1337" s="2" t="s">
        <v>0</v>
      </c>
      <c r="R1337" s="2" t="s">
        <v>0</v>
      </c>
      <c r="T1337" s="2">
        <v>44095</v>
      </c>
      <c r="U1337" s="2">
        <v>43852</v>
      </c>
      <c r="V1337" s="2">
        <v>44095</v>
      </c>
      <c r="W1337" s="2">
        <v>44095</v>
      </c>
      <c r="X1337" s="2" t="s">
        <v>0</v>
      </c>
      <c r="AD1337" s="2">
        <v>43852</v>
      </c>
      <c r="AF1337" s="2">
        <v>43846</v>
      </c>
      <c r="AG1337" s="2">
        <v>43847</v>
      </c>
      <c r="AH1337" s="2" t="s">
        <v>0</v>
      </c>
    </row>
    <row r="1338" spans="1:34" x14ac:dyDescent="0.25">
      <c r="A1338" s="1" t="s">
        <v>389</v>
      </c>
      <c r="B1338" s="1" t="str">
        <f>VLOOKUP($A1338,'[2]Protocol Search'!$A:$K,5,FALSE)</f>
        <v>ABANDONED</v>
      </c>
      <c r="C1338" s="1" t="str">
        <f>VLOOKUP($A1338,'[2]Protocol Search'!$A:$K,9,FALSE)</f>
        <v>Industry</v>
      </c>
      <c r="D1338" s="1" t="str">
        <f>VLOOKUP($A1338,'[2]Protocol Search'!$A:$K,7,FALSE)</f>
        <v>Orphan Technologies, LTD.</v>
      </c>
      <c r="E1338" s="1" t="str">
        <f>VLOOKUP($A1338,'[2]Protocol Search'!$A:$K,3,FALSE)</f>
        <v>Pediatrics-Genetics</v>
      </c>
      <c r="F1338" s="1" t="str">
        <f>VLOOKUP($A1338,'[2]Protocol Search'!$A:$K,4,FALSE)</f>
        <v>Ahmad, Ayesha</v>
      </c>
      <c r="G1338" s="1" t="str">
        <f>VLOOKUP($A1338,'[2]Protocol Search'!$A:$K,10,FALSE)</f>
        <v>CTSU - Childrens</v>
      </c>
      <c r="H1338" s="2">
        <v>43847</v>
      </c>
      <c r="AH1338" s="2">
        <v>43935</v>
      </c>
    </row>
    <row r="1339" spans="1:34" x14ac:dyDescent="0.25">
      <c r="A1339" s="1" t="s">
        <v>388</v>
      </c>
      <c r="B1339" s="1" t="str">
        <f>VLOOKUP($A1339,'[2]Protocol Search'!$A:$K,5,FALSE)</f>
        <v>ABANDONED</v>
      </c>
      <c r="C1339" s="1" t="str">
        <f>VLOOKUP($A1339,'[2]Protocol Search'!$A:$K,9,FALSE)</f>
        <v>Institutional</v>
      </c>
      <c r="D1339" s="1" t="str">
        <f>VLOOKUP($A1339,'[2]Protocol Search'!$A:$K,7,FALSE)</f>
        <v>Gerber Foundation</v>
      </c>
      <c r="E1339" s="1" t="str">
        <f>VLOOKUP($A1339,'[2]Protocol Search'!$A:$K,3,FALSE)</f>
        <v>Surgery-Vascular Surgery</v>
      </c>
      <c r="F1339" s="1" t="str">
        <f>VLOOKUP($A1339,'[2]Protocol Search'!$A:$K,4,FALSE)</f>
        <v>Filonova, Vasilina</v>
      </c>
      <c r="G1339" s="1" t="str">
        <f>VLOOKUP($A1339,'[2]Protocol Search'!$A:$K,10,FALSE)</f>
        <v>CTSU - Heart, Vessel, Blood</v>
      </c>
      <c r="H1339" s="2">
        <v>43849</v>
      </c>
    </row>
    <row r="1340" spans="1:34" x14ac:dyDescent="0.25">
      <c r="A1340" s="1" t="s">
        <v>387</v>
      </c>
      <c r="B1340" s="1" t="str">
        <f>VLOOKUP($A1340,'[2]Protocol Search'!$A:$K,5,FALSE)</f>
        <v>ABANDONED</v>
      </c>
      <c r="C1340" s="1" t="str">
        <f>VLOOKUP($A1340,'[2]Protocol Search'!$A:$K,9,FALSE)</f>
        <v>Industry</v>
      </c>
      <c r="D1340" s="1" t="str">
        <f>VLOOKUP($A1340,'[2]Protocol Search'!$A:$K,7,FALSE)</f>
        <v>Lilly, Eli, and Company</v>
      </c>
      <c r="E1340" s="1" t="str">
        <f>VLOOKUP($A1340,'[2]Protocol Search'!$A:$K,3,FALSE)</f>
        <v>Neurology</v>
      </c>
      <c r="F1340" s="1" t="str">
        <f>VLOOKUP($A1340,'[2]Protocol Search'!$A:$K,4,FALSE)</f>
        <v>Heidebrink, Judith</v>
      </c>
      <c r="G1340" s="1" t="str">
        <f>VLOOKUP($A1340,'[2]Protocol Search'!$A:$K,10,FALSE)</f>
        <v>CTSU - Neurosciences and Sensory</v>
      </c>
      <c r="H1340" s="2">
        <v>43850</v>
      </c>
    </row>
    <row r="1341" spans="1:34" x14ac:dyDescent="0.25">
      <c r="A1341" s="1" t="s">
        <v>386</v>
      </c>
      <c r="B1341" s="1" t="str">
        <f>VLOOKUP($A1341,'[2]Protocol Search'!$A:$K,5,FALSE)</f>
        <v>ABANDONED</v>
      </c>
      <c r="C1341" s="1" t="str">
        <f>VLOOKUP($A1341,'[2]Protocol Search'!$A:$K,9,FALSE)</f>
        <v>Industry</v>
      </c>
      <c r="D1341" s="1" t="str">
        <f>VLOOKUP($A1341,'[2]Protocol Search'!$A:$K,7,FALSE)</f>
        <v>AgeneBio</v>
      </c>
      <c r="E1341" s="1" t="str">
        <f>VLOOKUP($A1341,'[2]Protocol Search'!$A:$K,3,FALSE)</f>
        <v>Neurology</v>
      </c>
      <c r="F1341" s="1" t="str">
        <f>VLOOKUP($A1341,'[2]Protocol Search'!$A:$K,4,FALSE)</f>
        <v>Heidebrink, Judith</v>
      </c>
      <c r="G1341" s="1" t="str">
        <f>VLOOKUP($A1341,'[2]Protocol Search'!$A:$K,10,FALSE)</f>
        <v>CTSU - Neurosciences and Sensory</v>
      </c>
      <c r="H1341" s="2">
        <v>43850</v>
      </c>
      <c r="U1341" s="2">
        <v>43903</v>
      </c>
      <c r="AH1341" s="2">
        <v>43887</v>
      </c>
    </row>
    <row r="1342" spans="1:34" x14ac:dyDescent="0.25">
      <c r="A1342" s="1" t="s">
        <v>385</v>
      </c>
      <c r="B1342" s="1" t="str">
        <f>VLOOKUP($A1342,'[2]Protocol Search'!$A:$K,5,FALSE)</f>
        <v>ABANDONED</v>
      </c>
      <c r="C1342" s="1" t="str">
        <f>VLOOKUP($A1342,'[2]Protocol Search'!$A:$K,9,FALSE)</f>
        <v>Industry</v>
      </c>
      <c r="D1342" s="1" t="str">
        <f>VLOOKUP($A1342,'[2]Protocol Search'!$A:$K,7,FALSE)</f>
        <v>Medtronic, Inc.</v>
      </c>
      <c r="E1342" s="1" t="str">
        <f>VLOOKUP($A1342,'[2]Protocol Search'!$A:$K,3,FALSE)</f>
        <v>Neurosurgery</v>
      </c>
      <c r="F1342" s="1" t="str">
        <f>VLOOKUP($A1342,'[2]Protocol Search'!$A:$K,4,FALSE)</f>
        <v>Sheehan, Kyle</v>
      </c>
      <c r="G1342" s="1" t="str">
        <f>VLOOKUP($A1342,'[2]Protocol Search'!$A:$K,10,FALSE)</f>
        <v>CTSU - Acute, Critical Care, Surgery &amp; Transplant</v>
      </c>
      <c r="H1342" s="2">
        <v>42894</v>
      </c>
      <c r="J1342" s="2" t="s">
        <v>0</v>
      </c>
      <c r="L1342" s="2" t="s">
        <v>0</v>
      </c>
      <c r="M1342" s="2" t="s">
        <v>0</v>
      </c>
      <c r="P1342" s="2" t="s">
        <v>0</v>
      </c>
      <c r="Q1342" s="2" t="s">
        <v>0</v>
      </c>
      <c r="R1342" s="2" t="s">
        <v>0</v>
      </c>
      <c r="S1342" s="2" t="s">
        <v>0</v>
      </c>
      <c r="T1342" s="2" t="s">
        <v>0</v>
      </c>
      <c r="V1342" s="2" t="s">
        <v>0</v>
      </c>
      <c r="W1342" s="2" t="s">
        <v>0</v>
      </c>
      <c r="X1342" s="2" t="s">
        <v>0</v>
      </c>
      <c r="Z1342" s="2" t="s">
        <v>0</v>
      </c>
      <c r="AB1342" s="2" t="s">
        <v>0</v>
      </c>
      <c r="AC1342" s="2" t="s">
        <v>0</v>
      </c>
      <c r="AD1342" s="2" t="s">
        <v>0</v>
      </c>
      <c r="AE1342" s="2" t="s">
        <v>0</v>
      </c>
      <c r="AH1342" s="2">
        <v>42915</v>
      </c>
    </row>
    <row r="1343" spans="1:34" x14ac:dyDescent="0.25">
      <c r="A1343" s="1" t="s">
        <v>384</v>
      </c>
      <c r="B1343" s="1" t="str">
        <f>VLOOKUP($A1343,'[2]Protocol Search'!$A:$K,5,FALSE)</f>
        <v>ABANDONED</v>
      </c>
      <c r="C1343" s="1" t="str">
        <f>VLOOKUP($A1343,'[2]Protocol Search'!$A:$K,9,FALSE)</f>
        <v>Industry</v>
      </c>
      <c r="D1343" s="1" t="str">
        <f>VLOOKUP($A1343,'[2]Protocol Search'!$A:$K,7,FALSE)</f>
        <v>Novartis</v>
      </c>
      <c r="E1343" s="1" t="str">
        <f>VLOOKUP($A1343,'[2]Protocol Search'!$A:$K,3,FALSE)</f>
        <v>Int Med-Rheumatology</v>
      </c>
      <c r="F1343" s="1" t="str">
        <f>VLOOKUP($A1343,'[2]Protocol Search'!$A:$K,4,FALSE)</f>
        <v>Schiopu, Elena</v>
      </c>
      <c r="G1343" s="1" t="str">
        <f>VLOOKUP($A1343,'[2]Protocol Search'!$A:$K,10,FALSE)</f>
        <v>CTSU - Ambulatory and Chronic Disease</v>
      </c>
      <c r="H1343" s="2">
        <v>43859</v>
      </c>
    </row>
    <row r="1344" spans="1:34" x14ac:dyDescent="0.25">
      <c r="A1344" s="1" t="s">
        <v>383</v>
      </c>
      <c r="B1344" s="1" t="str">
        <f>VLOOKUP($A1344,'[2]Protocol Search'!$A:$K,5,FALSE)</f>
        <v>ABANDONED</v>
      </c>
      <c r="C1344" s="1" t="str">
        <f>VLOOKUP($A1344,'[2]Protocol Search'!$A:$K,9,FALSE)</f>
        <v>Industry</v>
      </c>
      <c r="D1344" s="1" t="str">
        <f>VLOOKUP($A1344,'[2]Protocol Search'!$A:$K,7,FALSE)</f>
        <v>Novartis</v>
      </c>
      <c r="E1344" s="1" t="str">
        <f>VLOOKUP($A1344,'[2]Protocol Search'!$A:$K,3,FALSE)</f>
        <v>Ophthalmology &amp; Visual Sciences</v>
      </c>
      <c r="F1344" s="1" t="str">
        <f>VLOOKUP($A1344,'[2]Protocol Search'!$A:$K,4,FALSE)</f>
        <v>Besirli, Cagri</v>
      </c>
      <c r="G1344" s="1" t="str">
        <f>VLOOKUP($A1344,'[2]Protocol Search'!$A:$K,10,FALSE)</f>
        <v>CTSU - Ambulatory and Chronic Disease</v>
      </c>
      <c r="H1344" s="2">
        <v>43861</v>
      </c>
      <c r="AH1344" s="2">
        <v>43879</v>
      </c>
    </row>
    <row r="1345" spans="1:34" x14ac:dyDescent="0.25">
      <c r="A1345" s="1" t="s">
        <v>382</v>
      </c>
      <c r="B1345" s="1" t="str">
        <f>VLOOKUP($A1345,'[2]Protocol Search'!$A:$K,5,FALSE)</f>
        <v>ABANDONED</v>
      </c>
      <c r="C1345" s="1" t="str">
        <f>VLOOKUP($A1345,'[2]Protocol Search'!$A:$K,9,FALSE)</f>
        <v>Industry</v>
      </c>
      <c r="D1345" s="1" t="str">
        <f>VLOOKUP($A1345,'[2]Protocol Search'!$A:$K,7,FALSE)</f>
        <v>ProQR Therapeutics</v>
      </c>
      <c r="E1345" s="1" t="str">
        <f>VLOOKUP($A1345,'[2]Protocol Search'!$A:$K,3,FALSE)</f>
        <v>Ophthalmology &amp; Visual Sciences</v>
      </c>
      <c r="F1345" s="1" t="str">
        <f>VLOOKUP($A1345,'[2]Protocol Search'!$A:$K,4,FALSE)</f>
        <v>Jayasundera, Kanishka</v>
      </c>
      <c r="G1345" s="1" t="str">
        <f>VLOOKUP($A1345,'[2]Protocol Search'!$A:$K,10,FALSE)</f>
        <v>CTSU - Ambulatory and Chronic Disease</v>
      </c>
      <c r="H1345" s="2">
        <v>43861</v>
      </c>
      <c r="AH1345" s="2" t="s">
        <v>0</v>
      </c>
    </row>
    <row r="1346" spans="1:34" x14ac:dyDescent="0.25">
      <c r="A1346" s="1" t="s">
        <v>381</v>
      </c>
      <c r="B1346" s="1" t="str">
        <f>VLOOKUP($A1346,'[2]Protocol Search'!$A:$K,5,FALSE)</f>
        <v>ABANDONED</v>
      </c>
      <c r="C1346" s="1" t="str">
        <f>VLOOKUP($A1346,'[2]Protocol Search'!$A:$K,9,FALSE)</f>
        <v>National</v>
      </c>
      <c r="D1346" s="1" t="str">
        <f>VLOOKUP($A1346,'[2]Protocol Search'!$A:$K,7,FALSE)</f>
        <v>University of Michigan</v>
      </c>
      <c r="E1346" s="1" t="str">
        <f>VLOOKUP($A1346,'[2]Protocol Search'!$A:$K,3,FALSE)</f>
        <v>Radiology</v>
      </c>
      <c r="F1346" s="1" t="str">
        <f>VLOOKUP($A1346,'[2]Protocol Search'!$A:$K,4,FALSE)</f>
        <v>Shah, Gaurang</v>
      </c>
      <c r="G1346" s="1" t="str">
        <f>VLOOKUP($A1346,'[2]Protocol Search'!$A:$K,10,FALSE)</f>
        <v>CTSU - Neurosciences and Sensory</v>
      </c>
      <c r="H1346" s="2">
        <v>43861</v>
      </c>
      <c r="N1346" s="2" t="s">
        <v>0</v>
      </c>
      <c r="U1346" s="2">
        <v>43861</v>
      </c>
      <c r="X1346" s="2" t="s">
        <v>0</v>
      </c>
      <c r="AA1346" s="2" t="s">
        <v>0</v>
      </c>
      <c r="AH1346" s="2" t="s">
        <v>0</v>
      </c>
    </row>
    <row r="1347" spans="1:34" x14ac:dyDescent="0.25">
      <c r="A1347" s="1" t="s">
        <v>380</v>
      </c>
      <c r="B1347" s="1" t="str">
        <f>VLOOKUP($A1347,'[2]Protocol Search'!$A:$K,5,FALSE)</f>
        <v>ABANDONED</v>
      </c>
      <c r="C1347" s="1" t="str">
        <f>VLOOKUP($A1347,'[2]Protocol Search'!$A:$K,9,FALSE)</f>
        <v>Industry</v>
      </c>
      <c r="D1347" s="1" t="str">
        <f>VLOOKUP($A1347,'[2]Protocol Search'!$A:$K,7,FALSE)</f>
        <v>Hill-Rom Corporate Offices</v>
      </c>
      <c r="E1347" s="1" t="str">
        <f>VLOOKUP($A1347,'[2]Protocol Search'!$A:$K,3,FALSE)</f>
        <v>Ophthalmology &amp; Visual Sciences</v>
      </c>
      <c r="F1347" s="1" t="str">
        <f>VLOOKUP($A1347,'[2]Protocol Search'!$A:$K,4,FALSE)</f>
        <v>Paulus, Yannis</v>
      </c>
      <c r="G1347" s="1" t="str">
        <f>VLOOKUP($A1347,'[2]Protocol Search'!$A:$K,10,FALSE)</f>
        <v>CTSU - Ambulatory and Chronic Disease</v>
      </c>
      <c r="H1347" s="2">
        <v>43864</v>
      </c>
      <c r="AH1347" s="2">
        <v>43878</v>
      </c>
    </row>
    <row r="1348" spans="1:34" x14ac:dyDescent="0.25">
      <c r="A1348" s="1" t="s">
        <v>379</v>
      </c>
      <c r="B1348" s="1" t="str">
        <f>VLOOKUP($A1348,'[2]Protocol Search'!$A:$K,5,FALSE)</f>
        <v>ABANDONED</v>
      </c>
      <c r="C1348" s="1" t="str">
        <f>VLOOKUP($A1348,'[2]Protocol Search'!$A:$K,9,FALSE)</f>
        <v>Industry</v>
      </c>
      <c r="D1348" s="1" t="str">
        <f>VLOOKUP($A1348,'[2]Protocol Search'!$A:$K,7,FALSE)</f>
        <v>Corbus Pharmaceuticals</v>
      </c>
      <c r="E1348" s="1" t="str">
        <f>VLOOKUP($A1348,'[2]Protocol Search'!$A:$K,3,FALSE)</f>
        <v>Int Med-Rheumatology</v>
      </c>
      <c r="F1348" s="1" t="str">
        <f>VLOOKUP($A1348,'[2]Protocol Search'!$A:$K,4,FALSE)</f>
        <v>Schiopu, Elena</v>
      </c>
      <c r="G1348" s="1" t="str">
        <f>VLOOKUP($A1348,'[2]Protocol Search'!$A:$K,10,FALSE)</f>
        <v>CTSU - Ambulatory and Chronic Disease</v>
      </c>
      <c r="H1348" s="2">
        <v>43865</v>
      </c>
      <c r="AH1348" s="2" t="s">
        <v>0</v>
      </c>
    </row>
    <row r="1349" spans="1:34" x14ac:dyDescent="0.25">
      <c r="A1349" s="1" t="s">
        <v>378</v>
      </c>
      <c r="B1349" s="1" t="str">
        <f>VLOOKUP($A1349,'[2]Protocol Search'!$A:$K,5,FALSE)</f>
        <v>ABANDONED</v>
      </c>
      <c r="C1349" s="1" t="str">
        <f>VLOOKUP($A1349,'[2]Protocol Search'!$A:$K,9,FALSE)</f>
        <v>Industry</v>
      </c>
      <c r="D1349" s="1" t="str">
        <f>VLOOKUP($A1349,'[2]Protocol Search'!$A:$K,7,FALSE)</f>
        <v>Ocular Therapeutix</v>
      </c>
      <c r="E1349" s="1" t="str">
        <f>VLOOKUP($A1349,'[2]Protocol Search'!$A:$K,3,FALSE)</f>
        <v>Ophthalmology &amp; Visual Sciences</v>
      </c>
      <c r="F1349" s="1" t="str">
        <f>VLOOKUP($A1349,'[2]Protocol Search'!$A:$K,4,FALSE)</f>
        <v>Nallasamy, Nambi</v>
      </c>
      <c r="G1349" s="1" t="str">
        <f>VLOOKUP($A1349,'[2]Protocol Search'!$A:$K,10,FALSE)</f>
        <v>CTSU - Ambulatory and Chronic Disease</v>
      </c>
      <c r="H1349" s="2">
        <v>43865</v>
      </c>
      <c r="N1349" s="2" t="s">
        <v>0</v>
      </c>
      <c r="R1349" s="2" t="s">
        <v>0</v>
      </c>
      <c r="T1349" s="2">
        <v>43882</v>
      </c>
      <c r="V1349" s="2">
        <v>43882</v>
      </c>
      <c r="W1349" s="2">
        <v>43882</v>
      </c>
      <c r="X1349" s="2" t="s">
        <v>0</v>
      </c>
      <c r="AD1349" s="2">
        <v>43871</v>
      </c>
      <c r="AF1349" s="2">
        <v>43865</v>
      </c>
      <c r="AG1349" s="2">
        <v>43867</v>
      </c>
      <c r="AH1349" s="2" t="s">
        <v>0</v>
      </c>
    </row>
    <row r="1350" spans="1:34" x14ac:dyDescent="0.25">
      <c r="A1350" s="1" t="s">
        <v>377</v>
      </c>
      <c r="B1350" s="1" t="str">
        <f>VLOOKUP($A1350,'[2]Protocol Search'!$A:$K,5,FALSE)</f>
        <v>ABANDONED</v>
      </c>
      <c r="C1350" s="1" t="str">
        <f>VLOOKUP($A1350,'[2]Protocol Search'!$A:$K,9,FALSE)</f>
        <v>Industry</v>
      </c>
      <c r="D1350" s="1" t="str">
        <f>VLOOKUP($A1350,'[2]Protocol Search'!$A:$K,7,FALSE)</f>
        <v>Relypsa, Inc.</v>
      </c>
      <c r="E1350" s="1" t="str">
        <f>VLOOKUP($A1350,'[2]Protocol Search'!$A:$K,3,FALSE)</f>
        <v>Int Med-Cardiology</v>
      </c>
      <c r="F1350" s="1" t="str">
        <f>VLOOKUP($A1350,'[2]Protocol Search'!$A:$K,4,FALSE)</f>
        <v>Aaronson, Keith</v>
      </c>
      <c r="G1350" s="1" t="str">
        <f>VLOOKUP($A1350,'[2]Protocol Search'!$A:$K,10,FALSE)</f>
        <v>CTSU - Heart, Vessel, Blood</v>
      </c>
      <c r="H1350" s="2">
        <v>43867</v>
      </c>
      <c r="AH1350" s="2">
        <v>43879</v>
      </c>
    </row>
    <row r="1351" spans="1:34" x14ac:dyDescent="0.25">
      <c r="A1351" s="1" t="s">
        <v>376</v>
      </c>
      <c r="B1351" s="1" t="str">
        <f>VLOOKUP($A1351,'[2]Protocol Search'!$A:$K,5,FALSE)</f>
        <v>ABANDONED</v>
      </c>
      <c r="C1351" s="1" t="str">
        <f>VLOOKUP($A1351,'[2]Protocol Search'!$A:$K,9,FALSE)</f>
        <v>Industry</v>
      </c>
      <c r="D1351" s="1" t="str">
        <f>VLOOKUP($A1351,'[2]Protocol Search'!$A:$K,7,FALSE)</f>
        <v>Teva Pharmaceuticals, USA</v>
      </c>
      <c r="E1351" s="1" t="str">
        <f>VLOOKUP($A1351,'[2]Protocol Search'!$A:$K,3,FALSE)</f>
        <v>Int Med-Pulmonary/Critical Care</v>
      </c>
      <c r="F1351" s="1" t="str">
        <f>VLOOKUP($A1351,'[2]Protocol Search'!$A:$K,4,FALSE)</f>
        <v>Lugogo, Njira</v>
      </c>
      <c r="G1351" s="1" t="str">
        <f>VLOOKUP($A1351,'[2]Protocol Search'!$A:$K,10,FALSE)</f>
        <v>CTSU - Ambulatory and Chronic Disease</v>
      </c>
      <c r="H1351" s="2">
        <v>42894</v>
      </c>
      <c r="AH1351" s="2">
        <v>42930</v>
      </c>
    </row>
    <row r="1352" spans="1:34" x14ac:dyDescent="0.25">
      <c r="A1352" s="1" t="s">
        <v>375</v>
      </c>
      <c r="B1352" s="1" t="str">
        <f>VLOOKUP($A1352,'[2]Protocol Search'!$A:$K,5,FALSE)</f>
        <v>ABANDONED</v>
      </c>
      <c r="C1352" s="1" t="str">
        <f>VLOOKUP($A1352,'[2]Protocol Search'!$A:$K,9,FALSE)</f>
        <v>Industry</v>
      </c>
      <c r="D1352" s="1" t="str">
        <f>VLOOKUP($A1352,'[2]Protocol Search'!$A:$K,7,FALSE)</f>
        <v>89bio Inc.</v>
      </c>
      <c r="E1352" s="1" t="str">
        <f>VLOOKUP($A1352,'[2]Protocol Search'!$A:$K,3,FALSE)</f>
        <v>Int Med-Metabolism, Endo &amp; Diabetes</v>
      </c>
      <c r="F1352" s="1" t="str">
        <f>VLOOKUP($A1352,'[2]Protocol Search'!$A:$K,4,FALSE)</f>
        <v>Oral, Elif</v>
      </c>
      <c r="G1352" s="1" t="str">
        <f>VLOOKUP($A1352,'[2]Protocol Search'!$A:$K,10,FALSE)</f>
        <v>CTSU - Ambulatory and Chronic Disease</v>
      </c>
      <c r="H1352" s="2">
        <v>43867</v>
      </c>
      <c r="AH1352" s="2">
        <v>43899</v>
      </c>
    </row>
    <row r="1353" spans="1:34" x14ac:dyDescent="0.25">
      <c r="A1353" s="1" t="s">
        <v>374</v>
      </c>
      <c r="B1353" s="1" t="str">
        <f>VLOOKUP($A1353,'[2]Protocol Search'!$A:$K,5,FALSE)</f>
        <v>ABANDONED</v>
      </c>
      <c r="C1353" s="1" t="str">
        <f>VLOOKUP($A1353,'[2]Protocol Search'!$A:$K,9,FALSE)</f>
        <v>Industry</v>
      </c>
      <c r="D1353" s="1" t="str">
        <f>VLOOKUP($A1353,'[2]Protocol Search'!$A:$K,7,FALSE)</f>
        <v>HydroCision, Inc.</v>
      </c>
      <c r="E1353" s="1" t="str">
        <f>VLOOKUP($A1353,'[2]Protocol Search'!$A:$K,3,FALSE)</f>
        <v>Orthopaedic Surgery</v>
      </c>
      <c r="F1353" s="1" t="str">
        <f>VLOOKUP($A1353,'[2]Protocol Search'!$A:$K,4,FALSE)</f>
        <v>Awan, Tariq</v>
      </c>
      <c r="G1353" s="1" t="str">
        <f>VLOOKUP($A1353,'[2]Protocol Search'!$A:$K,10,FALSE)</f>
        <v>CTSU - Behavior, Function, and Pain</v>
      </c>
      <c r="H1353" s="2">
        <v>43868</v>
      </c>
      <c r="AH1353" s="2" t="s">
        <v>0</v>
      </c>
    </row>
    <row r="1354" spans="1:34" x14ac:dyDescent="0.25">
      <c r="A1354" s="1" t="s">
        <v>373</v>
      </c>
      <c r="B1354" s="1" t="str">
        <f>VLOOKUP($A1354,'[2]Protocol Search'!$A:$K,5,FALSE)</f>
        <v>ON HOLD</v>
      </c>
      <c r="C1354" s="1" t="str">
        <f>VLOOKUP($A1354,'[2]Protocol Search'!$A:$K,9,FALSE)</f>
        <v>Industry</v>
      </c>
      <c r="D1354" s="1" t="str">
        <f>VLOOKUP($A1354,'[2]Protocol Search'!$A:$K,7,FALSE)</f>
        <v>Salix Pharmaceuticals, Inc</v>
      </c>
      <c r="E1354" s="1" t="str">
        <f>VLOOKUP($A1354,'[2]Protocol Search'!$A:$K,3,FALSE)</f>
        <v>Int Med-Gastroenterology</v>
      </c>
      <c r="F1354" s="1" t="str">
        <f>VLOOKUP($A1354,'[2]Protocol Search'!$A:$K,4,FALSE)</f>
        <v>Nojkov, Borko</v>
      </c>
      <c r="G1354" s="1" t="str">
        <f>VLOOKUP($A1354,'[2]Protocol Search'!$A:$K,10,FALSE)</f>
        <v>CTSU - Ambulatory and Chronic Disease</v>
      </c>
      <c r="H1354" s="2">
        <v>43868</v>
      </c>
      <c r="N1354" s="2" t="s">
        <v>0</v>
      </c>
      <c r="O1354" s="2" t="s">
        <v>0</v>
      </c>
      <c r="P1354" s="2" t="s">
        <v>0</v>
      </c>
      <c r="Q1354" s="2" t="s">
        <v>0</v>
      </c>
      <c r="R1354" s="2" t="s">
        <v>0</v>
      </c>
      <c r="T1354" s="2">
        <v>43886</v>
      </c>
      <c r="V1354" s="2">
        <v>43886</v>
      </c>
      <c r="W1354" s="2">
        <v>43886</v>
      </c>
      <c r="X1354" s="2" t="s">
        <v>0</v>
      </c>
      <c r="AA1354" s="2" t="s">
        <v>0</v>
      </c>
      <c r="AD1354" s="2">
        <v>43882</v>
      </c>
      <c r="AF1354" s="2">
        <v>43868</v>
      </c>
      <c r="AG1354" s="2">
        <v>43868</v>
      </c>
      <c r="AH1354" s="2" t="s">
        <v>0</v>
      </c>
    </row>
    <row r="1355" spans="1:34" x14ac:dyDescent="0.25">
      <c r="A1355" s="1" t="s">
        <v>372</v>
      </c>
      <c r="B1355" s="1" t="str">
        <f>VLOOKUP($A1355,'[2]Protocol Search'!$A:$K,5,FALSE)</f>
        <v>ABANDONED</v>
      </c>
      <c r="C1355" s="1" t="str">
        <f>VLOOKUP($A1355,'[2]Protocol Search'!$A:$K,9,FALSE)</f>
        <v>Industry</v>
      </c>
      <c r="D1355" s="1" t="str">
        <f>VLOOKUP($A1355,'[2]Protocol Search'!$A:$K,7,FALSE)</f>
        <v>Boerhinger Ingleheim</v>
      </c>
      <c r="E1355" s="1" t="str">
        <f>VLOOKUP($A1355,'[2]Protocol Search'!$A:$K,3,FALSE)</f>
        <v>Int Med-Rheumatology</v>
      </c>
      <c r="F1355" s="1" t="str">
        <f>VLOOKUP($A1355,'[2]Protocol Search'!$A:$K,4,FALSE)</f>
        <v>Nagaraja, Vivek</v>
      </c>
      <c r="G1355" s="1" t="str">
        <f>VLOOKUP($A1355,'[2]Protocol Search'!$A:$K,10,FALSE)</f>
        <v>CTSU - Ambulatory and Chronic Disease</v>
      </c>
      <c r="H1355" s="2">
        <v>43871</v>
      </c>
      <c r="N1355" s="2" t="s">
        <v>0</v>
      </c>
      <c r="P1355" s="2" t="s">
        <v>0</v>
      </c>
      <c r="Q1355" s="2" t="s">
        <v>0</v>
      </c>
      <c r="R1355" s="2" t="s">
        <v>0</v>
      </c>
      <c r="T1355" s="2">
        <v>43879</v>
      </c>
      <c r="V1355" s="2">
        <v>43879</v>
      </c>
      <c r="W1355" s="2">
        <v>43879</v>
      </c>
      <c r="X1355" s="2" t="s">
        <v>0</v>
      </c>
      <c r="AD1355" s="2">
        <v>43879</v>
      </c>
      <c r="AF1355" s="2">
        <v>43874</v>
      </c>
      <c r="AG1355" s="2">
        <v>43874</v>
      </c>
      <c r="AH1355" s="2" t="s">
        <v>0</v>
      </c>
    </row>
    <row r="1356" spans="1:34" x14ac:dyDescent="0.25">
      <c r="A1356" s="1" t="s">
        <v>371</v>
      </c>
      <c r="B1356" s="1" t="str">
        <f>VLOOKUP($A1356,'[2]Protocol Search'!$A:$K,5,FALSE)</f>
        <v>ABANDONED</v>
      </c>
      <c r="C1356" s="1" t="str">
        <f>VLOOKUP($A1356,'[2]Protocol Search'!$A:$K,9,FALSE)</f>
        <v>Industry</v>
      </c>
      <c r="D1356" s="1" t="str">
        <f>VLOOKUP($A1356,'[2]Protocol Search'!$A:$K,7,FALSE)</f>
        <v>Allergan Pharmaceuticals, Inc.</v>
      </c>
      <c r="E1356" s="1" t="str">
        <f>VLOOKUP($A1356,'[2]Protocol Search'!$A:$K,3,FALSE)</f>
        <v>Ophthalmology &amp; Visual Sciences</v>
      </c>
      <c r="F1356" s="1" t="str">
        <f>VLOOKUP($A1356,'[2]Protocol Search'!$A:$K,4,FALSE)</f>
        <v>Shah, Manjool</v>
      </c>
      <c r="G1356" s="1" t="str">
        <f>VLOOKUP($A1356,'[2]Protocol Search'!$A:$K,10,FALSE)</f>
        <v>CTSU - Ambulatory and Chronic Disease</v>
      </c>
      <c r="H1356" s="2">
        <v>43871</v>
      </c>
      <c r="AH1356" s="2">
        <v>43906</v>
      </c>
    </row>
    <row r="1357" spans="1:34" x14ac:dyDescent="0.25">
      <c r="A1357" s="1" t="s">
        <v>370</v>
      </c>
      <c r="B1357" s="1" t="str">
        <f>VLOOKUP($A1357,'[2]Protocol Search'!$A:$K,5,FALSE)</f>
        <v>ABANDONED</v>
      </c>
      <c r="C1357" s="1" t="str">
        <f>VLOOKUP($A1357,'[2]Protocol Search'!$A:$K,9,FALSE)</f>
        <v>Industry</v>
      </c>
      <c r="D1357" s="1" t="str">
        <f>VLOOKUP($A1357,'[2]Protocol Search'!$A:$K,7,FALSE)</f>
        <v>iProcess Global Research</v>
      </c>
      <c r="E1357" s="1" t="str">
        <f>VLOOKUP($A1357,'[2]Protocol Search'!$A:$K,3,FALSE)</f>
        <v>Int Med-Pulmonary/Critical Care</v>
      </c>
      <c r="F1357" s="1" t="str">
        <f>VLOOKUP($A1357,'[2]Protocol Search'!$A:$K,4,FALSE)</f>
        <v>Lugogo, Njira</v>
      </c>
      <c r="G1357" s="1" t="str">
        <f>VLOOKUP($A1357,'[2]Protocol Search'!$A:$K,10,FALSE)</f>
        <v>CTSU - Ambulatory and Chronic Disease</v>
      </c>
      <c r="H1357" s="2">
        <v>43873</v>
      </c>
      <c r="AH1357" s="2">
        <v>43908</v>
      </c>
    </row>
    <row r="1358" spans="1:34" x14ac:dyDescent="0.25">
      <c r="A1358" s="1" t="s">
        <v>369</v>
      </c>
      <c r="B1358" s="1" t="str">
        <f>VLOOKUP($A1358,'[2]Protocol Search'!$A:$K,5,FALSE)</f>
        <v>ABANDONED</v>
      </c>
      <c r="C1358" s="1" t="str">
        <f>VLOOKUP($A1358,'[2]Protocol Search'!$A:$K,9,FALSE)</f>
        <v>Industry</v>
      </c>
      <c r="D1358" s="1" t="str">
        <f>VLOOKUP($A1358,'[2]Protocol Search'!$A:$K,7,FALSE)</f>
        <v>NXT Biomedical LLC</v>
      </c>
      <c r="E1358" s="1" t="str">
        <f>VLOOKUP($A1358,'[2]Protocol Search'!$A:$K,3,FALSE)</f>
        <v>Int Med-Cardiology</v>
      </c>
      <c r="F1358" s="1" t="str">
        <f>VLOOKUP($A1358,'[2]Protocol Search'!$A:$K,4,FALSE)</f>
        <v>McLaughlin, Vallerie</v>
      </c>
      <c r="G1358" s="1" t="str">
        <f>VLOOKUP($A1358,'[2]Protocol Search'!$A:$K,10,FALSE)</f>
        <v>CTSU - Heart, Vessel, Blood</v>
      </c>
      <c r="H1358" s="2">
        <v>43874</v>
      </c>
      <c r="AH1358" s="2">
        <v>43935</v>
      </c>
    </row>
    <row r="1359" spans="1:34" x14ac:dyDescent="0.25">
      <c r="A1359" s="1" t="s">
        <v>368</v>
      </c>
      <c r="B1359" s="1" t="str">
        <f>VLOOKUP($A1359,'[2]Protocol Search'!$A:$K,5,FALSE)</f>
        <v>ABANDONED</v>
      </c>
      <c r="C1359" s="1" t="str">
        <f>VLOOKUP($A1359,'[2]Protocol Search'!$A:$K,9,FALSE)</f>
        <v>Externally Peer-Reviewed</v>
      </c>
      <c r="D1359" s="1" t="str">
        <f>VLOOKUP($A1359,'[2]Protocol Search'!$A:$K,7,FALSE)</f>
        <v>NIH/NIA</v>
      </c>
      <c r="E1359" s="1" t="str">
        <f>VLOOKUP($A1359,'[2]Protocol Search'!$A:$K,3,FALSE)</f>
        <v>Neurology</v>
      </c>
      <c r="F1359" s="1" t="str">
        <f>VLOOKUP($A1359,'[2]Protocol Search'!$A:$K,4,FALSE)</f>
        <v>Heidebrink, Judith</v>
      </c>
      <c r="G1359" s="1" t="str">
        <f>VLOOKUP($A1359,'[2]Protocol Search'!$A:$K,10,FALSE)</f>
        <v>CTSU - Neurosciences and Sensory</v>
      </c>
      <c r="H1359" s="2">
        <v>43875</v>
      </c>
    </row>
    <row r="1360" spans="1:34" x14ac:dyDescent="0.25">
      <c r="A1360" s="1" t="s">
        <v>367</v>
      </c>
      <c r="B1360" s="1" t="str">
        <f>VLOOKUP($A1360,'[2]Protocol Search'!$A:$K,5,FALSE)</f>
        <v>ABANDONED</v>
      </c>
      <c r="C1360" s="1" t="str">
        <f>VLOOKUP($A1360,'[2]Protocol Search'!$A:$K,9,FALSE)</f>
        <v>Institutional</v>
      </c>
      <c r="D1360" s="1" t="str">
        <f>VLOOKUP($A1360,'[2]Protocol Search'!$A:$K,7,FALSE)</f>
        <v>University of Southern California</v>
      </c>
      <c r="E1360" s="1" t="str">
        <f>VLOOKUP($A1360,'[2]Protocol Search'!$A:$K,3,FALSE)</f>
        <v>Neurology</v>
      </c>
      <c r="F1360" s="1" t="str">
        <f>VLOOKUP($A1360,'[2]Protocol Search'!$A:$K,4,FALSE)</f>
        <v>Heidebrink, Judith</v>
      </c>
      <c r="G1360" s="1" t="str">
        <f>VLOOKUP($A1360,'[2]Protocol Search'!$A:$K,10,FALSE)</f>
        <v>CTSU - Neurosciences and Sensory</v>
      </c>
      <c r="H1360" s="2">
        <v>43875</v>
      </c>
    </row>
    <row r="1361" spans="1:34" x14ac:dyDescent="0.25">
      <c r="A1361" s="1" t="s">
        <v>366</v>
      </c>
      <c r="B1361" s="1" t="str">
        <f>VLOOKUP($A1361,'[2]Protocol Search'!$A:$K,5,FALSE)</f>
        <v>ABANDONED</v>
      </c>
      <c r="C1361" s="1" t="str">
        <f>VLOOKUP($A1361,'[2]Protocol Search'!$A:$K,9,FALSE)</f>
        <v>Industry</v>
      </c>
      <c r="D1361" s="1" t="str">
        <f>VLOOKUP($A1361,'[2]Protocol Search'!$A:$K,7,FALSE)</f>
        <v>Novartis</v>
      </c>
      <c r="E1361" s="1" t="str">
        <f>VLOOKUP($A1361,'[2]Protocol Search'!$A:$K,3,FALSE)</f>
        <v>Int Med-Nephrology</v>
      </c>
      <c r="F1361" s="1" t="str">
        <f>VLOOKUP($A1361,'[2]Protocol Search'!$A:$K,4,FALSE)</f>
        <v>Gipson, Patrick</v>
      </c>
      <c r="G1361" s="1" t="str">
        <f>VLOOKUP($A1361,'[2]Protocol Search'!$A:$K,10,FALSE)</f>
        <v>CTSU - Childrens</v>
      </c>
      <c r="H1361" s="2">
        <v>43879</v>
      </c>
    </row>
    <row r="1362" spans="1:34" x14ac:dyDescent="0.25">
      <c r="A1362" s="1" t="s">
        <v>365</v>
      </c>
      <c r="B1362" s="1" t="str">
        <f>VLOOKUP($A1362,'[2]Protocol Search'!$A:$K,5,FALSE)</f>
        <v>ON HOLD</v>
      </c>
      <c r="C1362" s="1" t="str">
        <f>VLOOKUP($A1362,'[2]Protocol Search'!$A:$K,9,FALSE)</f>
        <v>Industry</v>
      </c>
      <c r="D1362" s="1" t="str">
        <f>VLOOKUP($A1362,'[2]Protocol Search'!$A:$K,7,FALSE)</f>
        <v>Janssen Research and Developme</v>
      </c>
      <c r="E1362" s="1" t="str">
        <f>VLOOKUP($A1362,'[2]Protocol Search'!$A:$K,3,FALSE)</f>
        <v>Psychiatry</v>
      </c>
      <c r="F1362" s="1" t="str">
        <f>VLOOKUP($A1362,'[2]Protocol Search'!$A:$K,4,FALSE)</f>
        <v>Parikh, Sagar</v>
      </c>
      <c r="G1362" s="1" t="str">
        <f>VLOOKUP($A1362,'[2]Protocol Search'!$A:$K,10,FALSE)</f>
        <v>CTSU - Behavior, Function, and Pain</v>
      </c>
      <c r="H1362" s="2">
        <v>43882</v>
      </c>
      <c r="AH1362" s="2">
        <v>43937</v>
      </c>
    </row>
    <row r="1363" spans="1:34" x14ac:dyDescent="0.25">
      <c r="A1363" s="1" t="s">
        <v>364</v>
      </c>
      <c r="B1363" s="1" t="str">
        <f>VLOOKUP($A1363,'[2]Protocol Search'!$A:$K,5,FALSE)</f>
        <v>ABANDONED</v>
      </c>
      <c r="C1363" s="1" t="str">
        <f>VLOOKUP($A1363,'[2]Protocol Search'!$A:$K,9,FALSE)</f>
        <v>Industry</v>
      </c>
      <c r="D1363" s="1" t="str">
        <f>VLOOKUP($A1363,'[2]Protocol Search'!$A:$K,7,FALSE)</f>
        <v>Talaris Therapeutics, Inc.</v>
      </c>
      <c r="E1363" s="1" t="str">
        <f>VLOOKUP($A1363,'[2]Protocol Search'!$A:$K,3,FALSE)</f>
        <v>Int Med-Rheumatology</v>
      </c>
      <c r="F1363" s="1" t="str">
        <f>VLOOKUP($A1363,'[2]Protocol Search'!$A:$K,4,FALSE)</f>
        <v>Khanna, Dinesh</v>
      </c>
      <c r="G1363" s="1" t="str">
        <f>VLOOKUP($A1363,'[2]Protocol Search'!$A:$K,10,FALSE)</f>
        <v>CTSU - Ambulatory and Chronic Disease</v>
      </c>
      <c r="H1363" s="2">
        <v>43881</v>
      </c>
      <c r="AH1363" s="2">
        <v>43900</v>
      </c>
    </row>
    <row r="1364" spans="1:34" x14ac:dyDescent="0.25">
      <c r="A1364" s="1" t="s">
        <v>363</v>
      </c>
      <c r="B1364" s="1" t="str">
        <f>VLOOKUP($A1364,'[2]Protocol Search'!$A:$K,5,FALSE)</f>
        <v>ABANDONED</v>
      </c>
      <c r="C1364" s="1" t="str">
        <f>VLOOKUP($A1364,'[2]Protocol Search'!$A:$K,9,FALSE)</f>
        <v>Externally Peer-Reviewed</v>
      </c>
      <c r="D1364" s="1" t="str">
        <f>VLOOKUP($A1364,'[2]Protocol Search'!$A:$K,7,FALSE)</f>
        <v>DHHS - National Institutes of Health</v>
      </c>
      <c r="E1364" s="1" t="str">
        <f>VLOOKUP($A1364,'[2]Protocol Search'!$A:$K,3,FALSE)</f>
        <v>Psychiatry</v>
      </c>
      <c r="F1364" s="1" t="str">
        <f>VLOOKUP($A1364,'[2]Protocol Search'!$A:$K,4,FALSE)</f>
        <v>Chang, Soo-Eun</v>
      </c>
      <c r="G1364" s="1" t="str">
        <f>VLOOKUP($A1364,'[2]Protocol Search'!$A:$K,10,FALSE)</f>
        <v>CTSU - Behavior, Function, and Pain</v>
      </c>
      <c r="H1364" s="2">
        <v>43882</v>
      </c>
    </row>
    <row r="1365" spans="1:34" x14ac:dyDescent="0.25">
      <c r="A1365" s="1" t="s">
        <v>362</v>
      </c>
      <c r="B1365" s="1" t="str">
        <f>VLOOKUP($A1365,'[2]Protocol Search'!$A:$K,5,FALSE)</f>
        <v>ABANDONED</v>
      </c>
      <c r="C1365" s="1" t="str">
        <f>VLOOKUP($A1365,'[2]Protocol Search'!$A:$K,9,FALSE)</f>
        <v>Externally Peer-Reviewed</v>
      </c>
      <c r="D1365" s="1" t="str">
        <f>VLOOKUP($A1365,'[2]Protocol Search'!$A:$K,7,FALSE)</f>
        <v>DHHS - National Institutes of Health</v>
      </c>
      <c r="E1365" s="1" t="str">
        <f>VLOOKUP($A1365,'[2]Protocol Search'!$A:$K,3,FALSE)</f>
        <v>Obstetrics/Gynecology</v>
      </c>
      <c r="F1365" s="1" t="str">
        <f>VLOOKUP($A1365,'[2]Protocol Search'!$A:$K,4,FALSE)</f>
        <v>Marsh, Erica</v>
      </c>
      <c r="G1365" s="1" t="str">
        <f>VLOOKUP($A1365,'[2]Protocol Search'!$A:$K,10,FALSE)</f>
        <v>CTSU - Ambulatory and Chronic Disease</v>
      </c>
      <c r="H1365" s="2">
        <v>43885</v>
      </c>
      <c r="AH1365" s="2" t="s">
        <v>0</v>
      </c>
    </row>
    <row r="1366" spans="1:34" x14ac:dyDescent="0.25">
      <c r="A1366" s="1" t="s">
        <v>361</v>
      </c>
      <c r="B1366" s="1" t="str">
        <f>VLOOKUP($A1366,'[2]Protocol Search'!$A:$K,5,FALSE)</f>
        <v>ABANDONED</v>
      </c>
      <c r="C1366" s="1" t="str">
        <f>VLOOKUP($A1366,'[2]Protocol Search'!$A:$K,9,FALSE)</f>
        <v>Industry</v>
      </c>
      <c r="D1366" s="1" t="str">
        <f>VLOOKUP($A1366,'[2]Protocol Search'!$A:$K,7,FALSE)</f>
        <v>GlaxoSmithKline (GSK)</v>
      </c>
      <c r="E1366" s="1" t="str">
        <f>VLOOKUP($A1366,'[2]Protocol Search'!$A:$K,3,FALSE)</f>
        <v>Int Med-Gastroenterology</v>
      </c>
      <c r="F1366" s="1" t="str">
        <f>VLOOKUP($A1366,'[2]Protocol Search'!$A:$K,4,FALSE)</f>
        <v>Lok, Anna</v>
      </c>
      <c r="G1366" s="1" t="str">
        <f>VLOOKUP($A1366,'[2]Protocol Search'!$A:$K,10,FALSE)</f>
        <v>CTSU - Ambulatory and Chronic Disease</v>
      </c>
      <c r="H1366" s="2">
        <v>43888</v>
      </c>
      <c r="AH1366" s="2">
        <v>43892</v>
      </c>
    </row>
    <row r="1367" spans="1:34" x14ac:dyDescent="0.25">
      <c r="A1367" s="1" t="s">
        <v>360</v>
      </c>
      <c r="B1367" s="1" t="str">
        <f>VLOOKUP($A1367,'[2]Protocol Search'!$A:$K,5,FALSE)</f>
        <v>ABANDONED</v>
      </c>
      <c r="C1367" s="1" t="str">
        <f>VLOOKUP($A1367,'[2]Protocol Search'!$A:$K,9,FALSE)</f>
        <v>Industry</v>
      </c>
      <c r="D1367" s="1" t="str">
        <f>VLOOKUP($A1367,'[2]Protocol Search'!$A:$K,7,FALSE)</f>
        <v>Turning Point Therapeutics, Inc</v>
      </c>
      <c r="E1367" s="1" t="str">
        <f>VLOOKUP($A1367,'[2]Protocol Search'!$A:$K,3,FALSE)</f>
        <v>Pediatrics-Hematology/Oncology</v>
      </c>
      <c r="F1367" s="1" t="str">
        <f>VLOOKUP($A1367,'[2]Protocol Search'!$A:$K,4,FALSE)</f>
        <v>Mody, Rajen</v>
      </c>
      <c r="G1367" s="1" t="str">
        <f>VLOOKUP($A1367,'[2]Protocol Search'!$A:$K,10,FALSE)</f>
        <v>CTSU - Childrens</v>
      </c>
      <c r="H1367" s="2">
        <v>43888</v>
      </c>
      <c r="AH1367" s="2">
        <v>43902</v>
      </c>
    </row>
    <row r="1368" spans="1:34" x14ac:dyDescent="0.25">
      <c r="A1368" s="1" t="s">
        <v>359</v>
      </c>
      <c r="B1368" s="1" t="str">
        <f>VLOOKUP($A1368,'[2]Protocol Search'!$A:$K,5,FALSE)</f>
        <v>ABANDONED</v>
      </c>
      <c r="C1368" s="1" t="str">
        <f>VLOOKUP($A1368,'[2]Protocol Search'!$A:$K,9,FALSE)</f>
        <v>Institutional</v>
      </c>
      <c r="D1368" s="1" t="str">
        <f>VLOOKUP($A1368,'[2]Protocol Search'!$A:$K,7,FALSE)</f>
        <v>University of California - San Francisco</v>
      </c>
      <c r="E1368" s="1" t="str">
        <f>VLOOKUP($A1368,'[2]Protocol Search'!$A:$K,3,FALSE)</f>
        <v>Pediatrics-Neurology</v>
      </c>
      <c r="F1368" s="1" t="str">
        <f>VLOOKUP($A1368,'[2]Protocol Search'!$A:$K,4,FALSE)</f>
        <v>Carlson, Martha</v>
      </c>
      <c r="G1368" s="1" t="str">
        <f>VLOOKUP($A1368,'[2]Protocol Search'!$A:$K,10,FALSE)</f>
        <v>CTSU - Childrens</v>
      </c>
      <c r="H1368" s="2">
        <v>43888</v>
      </c>
      <c r="AH1368" s="2" t="s">
        <v>0</v>
      </c>
    </row>
    <row r="1369" spans="1:34" x14ac:dyDescent="0.25">
      <c r="A1369" s="1" t="s">
        <v>358</v>
      </c>
      <c r="B1369" s="1" t="str">
        <f>VLOOKUP($A1369,'[2]Protocol Search'!$A:$K,5,FALSE)</f>
        <v>ABANDONED</v>
      </c>
      <c r="C1369" s="1" t="str">
        <f>VLOOKUP($A1369,'[2]Protocol Search'!$A:$K,9,FALSE)</f>
        <v>Externally Peer-Reviewed</v>
      </c>
      <c r="D1369" s="1" t="str">
        <f>VLOOKUP($A1369,'[2]Protocol Search'!$A:$K,7,FALSE)</f>
        <v>National Heart, Lung, and Blood Institute (NHLBI)</v>
      </c>
      <c r="E1369" s="1" t="str">
        <f>VLOOKUP($A1369,'[2]Protocol Search'!$A:$K,3,FALSE)</f>
        <v>Int Med-Cardiology</v>
      </c>
      <c r="F1369" s="1" t="str">
        <f>VLOOKUP($A1369,'[2]Protocol Search'!$A:$K,4,FALSE)</f>
        <v>Barnes, Geoff</v>
      </c>
      <c r="G1369" s="1" t="str">
        <f>VLOOKUP($A1369,'[2]Protocol Search'!$A:$K,10,FALSE)</f>
        <v>CTSU - Heart, Vessel, Blood</v>
      </c>
      <c r="H1369" s="2">
        <v>43888</v>
      </c>
    </row>
    <row r="1370" spans="1:34" x14ac:dyDescent="0.25">
      <c r="A1370" s="1" t="s">
        <v>357</v>
      </c>
      <c r="B1370" s="1" t="str">
        <f>VLOOKUP($A1370,'[2]Protocol Search'!$A:$K,5,FALSE)</f>
        <v>ABANDONED</v>
      </c>
      <c r="C1370" s="1" t="str">
        <f>VLOOKUP($A1370,'[2]Protocol Search'!$A:$K,9,FALSE)</f>
        <v>Industry</v>
      </c>
      <c r="D1370" s="1" t="str">
        <f>VLOOKUP($A1370,'[2]Protocol Search'!$A:$K,7,FALSE)</f>
        <v>Mitsubishi Tanabe Pharma Development America, Inc.</v>
      </c>
      <c r="E1370" s="1" t="str">
        <f>VLOOKUP($A1370,'[2]Protocol Search'!$A:$K,3,FALSE)</f>
        <v>Neurology</v>
      </c>
      <c r="F1370" s="1" t="str">
        <f>VLOOKUP($A1370,'[2]Protocol Search'!$A:$K,4,FALSE)</f>
        <v>Goutman, Stephen</v>
      </c>
      <c r="G1370" s="1" t="str">
        <f>VLOOKUP($A1370,'[2]Protocol Search'!$A:$K,10,FALSE)</f>
        <v>CTSU - Neurosciences and Sensory</v>
      </c>
      <c r="H1370" s="2">
        <v>43889</v>
      </c>
      <c r="R1370" s="2" t="s">
        <v>0</v>
      </c>
      <c r="T1370" s="2" t="s">
        <v>0</v>
      </c>
      <c r="U1370" s="2" t="s">
        <v>0</v>
      </c>
      <c r="W1370" s="2" t="s">
        <v>0</v>
      </c>
      <c r="AD1370" s="2" t="s">
        <v>0</v>
      </c>
      <c r="AF1370" s="2" t="s">
        <v>0</v>
      </c>
      <c r="AG1370" s="2" t="s">
        <v>0</v>
      </c>
      <c r="AH1370" s="2" t="s">
        <v>0</v>
      </c>
    </row>
    <row r="1371" spans="1:34" x14ac:dyDescent="0.25">
      <c r="A1371" s="1" t="s">
        <v>356</v>
      </c>
      <c r="B1371" s="1" t="str">
        <f>VLOOKUP($A1371,'[2]Protocol Search'!$A:$K,5,FALSE)</f>
        <v>ABANDONED</v>
      </c>
      <c r="C1371" s="1" t="str">
        <f>VLOOKUP($A1371,'[2]Protocol Search'!$A:$K,9,FALSE)</f>
        <v>Industry</v>
      </c>
      <c r="D1371" s="1" t="str">
        <f>VLOOKUP($A1371,'[2]Protocol Search'!$A:$K,7,FALSE)</f>
        <v>Synteract, Inc</v>
      </c>
      <c r="E1371" s="1" t="str">
        <f>VLOOKUP($A1371,'[2]Protocol Search'!$A:$K,3,FALSE)</f>
        <v>Int Med-Gastroenterology</v>
      </c>
      <c r="F1371" s="1" t="str">
        <f>VLOOKUP($A1371,'[2]Protocol Search'!$A:$K,4,FALSE)</f>
        <v>Tapper, Elliot</v>
      </c>
      <c r="G1371" s="1" t="str">
        <f>VLOOKUP($A1371,'[2]Protocol Search'!$A:$K,10,FALSE)</f>
        <v>CTSU - Acute, Critical Care, Surgery &amp; Transplant</v>
      </c>
      <c r="H1371" s="2">
        <v>43892</v>
      </c>
    </row>
    <row r="1372" spans="1:34" x14ac:dyDescent="0.25">
      <c r="A1372" s="1" t="s">
        <v>355</v>
      </c>
      <c r="B1372" s="1" t="str">
        <f>VLOOKUP($A1372,'[2]Protocol Search'!$A:$K,5,FALSE)</f>
        <v>ON HOLD</v>
      </c>
      <c r="C1372" s="1" t="str">
        <f>VLOOKUP($A1372,'[2]Protocol Search'!$A:$K,9,FALSE)</f>
        <v>Externally Peer-Reviewed</v>
      </c>
      <c r="D1372" s="1" t="str">
        <f>VLOOKUP($A1372,'[2]Protocol Search'!$A:$K,7,FALSE)</f>
        <v>DHHS - National Institutes of Health</v>
      </c>
      <c r="E1372" s="1" t="str">
        <f>VLOOKUP($A1372,'[2]Protocol Search'!$A:$K,3,FALSE)</f>
        <v>Pediatrics-Developmental Behavioral</v>
      </c>
      <c r="F1372" s="1" t="str">
        <f>VLOOKUP($A1372,'[2]Protocol Search'!$A:$K,4,FALSE)</f>
        <v>Lumeng, Julie</v>
      </c>
      <c r="G1372" s="1" t="str">
        <f>VLOOKUP($A1372,'[2]Protocol Search'!$A:$K,10,FALSE)</f>
        <v>CTSU - Childrens</v>
      </c>
      <c r="H1372" s="2">
        <v>43893</v>
      </c>
    </row>
    <row r="1373" spans="1:34" x14ac:dyDescent="0.25">
      <c r="A1373" s="1" t="s">
        <v>354</v>
      </c>
      <c r="B1373" s="1" t="str">
        <f>VLOOKUP($A1373,'[2]Protocol Search'!$A:$K,5,FALSE)</f>
        <v>ABANDONED</v>
      </c>
      <c r="C1373" s="1" t="str">
        <f>VLOOKUP($A1373,'[2]Protocol Search'!$A:$K,9,FALSE)</f>
        <v>Industry</v>
      </c>
      <c r="D1373" s="1" t="str">
        <f>VLOOKUP($A1373,'[2]Protocol Search'!$A:$K,7,FALSE)</f>
        <v>Aria CV, Inc.</v>
      </c>
      <c r="E1373" s="1" t="str">
        <f>VLOOKUP($A1373,'[2]Protocol Search'!$A:$K,3,FALSE)</f>
        <v>Int Med-Cardiology</v>
      </c>
      <c r="F1373" s="1" t="str">
        <f>VLOOKUP($A1373,'[2]Protocol Search'!$A:$K,4,FALSE)</f>
        <v>McLaughlin, Vallerie</v>
      </c>
      <c r="G1373" s="1" t="str">
        <f>VLOOKUP($A1373,'[2]Protocol Search'!$A:$K,10,FALSE)</f>
        <v>CTSU - Heart, Vessel, Blood</v>
      </c>
      <c r="H1373" s="2">
        <v>43893</v>
      </c>
      <c r="I1373" s="2">
        <v>44102</v>
      </c>
      <c r="K1373" s="2">
        <v>44098</v>
      </c>
      <c r="N1373" s="2">
        <v>44103</v>
      </c>
      <c r="P1373" s="2">
        <v>44113</v>
      </c>
      <c r="U1373" s="2">
        <v>44096</v>
      </c>
      <c r="AF1373" s="2">
        <v>44103</v>
      </c>
      <c r="AH1373" s="2">
        <v>43916</v>
      </c>
    </row>
    <row r="1374" spans="1:34" x14ac:dyDescent="0.25">
      <c r="A1374" s="1" t="s">
        <v>353</v>
      </c>
      <c r="B1374" s="1" t="str">
        <f>VLOOKUP($A1374,'[2]Protocol Search'!$A:$K,5,FALSE)</f>
        <v>ON HOLD</v>
      </c>
      <c r="C1374" s="1" t="str">
        <f>VLOOKUP($A1374,'[2]Protocol Search'!$A:$K,9,FALSE)</f>
        <v>Industry</v>
      </c>
      <c r="D1374" s="1" t="str">
        <f>VLOOKUP($A1374,'[2]Protocol Search'!$A:$K,7,FALSE)</f>
        <v>Roche - Genentech</v>
      </c>
      <c r="E1374" s="1" t="str">
        <f>VLOOKUP($A1374,'[2]Protocol Search'!$A:$K,3,FALSE)</f>
        <v>Neurology</v>
      </c>
      <c r="F1374" s="1" t="str">
        <f>VLOOKUP($A1374,'[2]Protocol Search'!$A:$K,4,FALSE)</f>
        <v>Chou, Kelvin</v>
      </c>
      <c r="G1374" s="1" t="str">
        <f>VLOOKUP($A1374,'[2]Protocol Search'!$A:$K,10,FALSE)</f>
        <v>CTSU - Neurosciences and Sensory</v>
      </c>
      <c r="H1374" s="2">
        <v>43893</v>
      </c>
      <c r="AH1374" s="2" t="s">
        <v>0</v>
      </c>
    </row>
    <row r="1375" spans="1:34" x14ac:dyDescent="0.25">
      <c r="A1375" s="1" t="s">
        <v>352</v>
      </c>
      <c r="B1375" s="1" t="str">
        <f>VLOOKUP($A1375,'[2]Protocol Search'!$A:$K,5,FALSE)</f>
        <v>ABANDONED</v>
      </c>
      <c r="C1375" s="1" t="str">
        <f>VLOOKUP($A1375,'[2]Protocol Search'!$A:$K,9,FALSE)</f>
        <v>Industry</v>
      </c>
      <c r="D1375" s="1" t="str">
        <f>VLOOKUP($A1375,'[2]Protocol Search'!$A:$K,7,FALSE)</f>
        <v>CRO - IQVIA</v>
      </c>
      <c r="E1375" s="1" t="str">
        <f>VLOOKUP($A1375,'[2]Protocol Search'!$A:$K,3,FALSE)</f>
        <v>Int Med-Rheumatology</v>
      </c>
      <c r="F1375" s="1" t="str">
        <f>VLOOKUP($A1375,'[2]Protocol Search'!$A:$K,4,FALSE)</f>
        <v>Khanna, Puja</v>
      </c>
      <c r="G1375" s="1" t="str">
        <f>VLOOKUP($A1375,'[2]Protocol Search'!$A:$K,10,FALSE)</f>
        <v>CTSU - Ambulatory and Chronic Disease</v>
      </c>
      <c r="H1375" s="2">
        <v>43894</v>
      </c>
    </row>
    <row r="1376" spans="1:34" x14ac:dyDescent="0.25">
      <c r="A1376" s="1" t="s">
        <v>351</v>
      </c>
      <c r="B1376" s="1" t="str">
        <f>VLOOKUP($A1376,'[2]Protocol Search'!$A:$K,5,FALSE)</f>
        <v>ABANDONED</v>
      </c>
      <c r="C1376" s="1" t="str">
        <f>VLOOKUP($A1376,'[2]Protocol Search'!$A:$K,9,FALSE)</f>
        <v>Industry</v>
      </c>
      <c r="D1376" s="1" t="str">
        <f>VLOOKUP($A1376,'[2]Protocol Search'!$A:$K,7,FALSE)</f>
        <v>Takeda</v>
      </c>
      <c r="E1376" s="1" t="str">
        <f>VLOOKUP($A1376,'[2]Protocol Search'!$A:$K,3,FALSE)</f>
        <v>Neurology</v>
      </c>
      <c r="F1376" s="1" t="str">
        <f>VLOOKUP($A1376,'[2]Protocol Search'!$A:$K,4,FALSE)</f>
        <v>Chou, Kelvin</v>
      </c>
      <c r="G1376" s="1" t="str">
        <f>VLOOKUP($A1376,'[2]Protocol Search'!$A:$K,10,FALSE)</f>
        <v>CTSU - Neurosciences and Sensory</v>
      </c>
      <c r="H1376" s="2">
        <v>43894</v>
      </c>
      <c r="U1376" s="2">
        <v>43957</v>
      </c>
      <c r="AH1376" s="2">
        <v>43927</v>
      </c>
    </row>
    <row r="1377" spans="1:34" x14ac:dyDescent="0.25">
      <c r="A1377" s="1" t="s">
        <v>350</v>
      </c>
      <c r="B1377" s="1" t="str">
        <f>VLOOKUP($A1377,'[2]Protocol Search'!$A:$K,5,FALSE)</f>
        <v>ABANDONED</v>
      </c>
      <c r="C1377" s="1" t="str">
        <f>VLOOKUP($A1377,'[2]Protocol Search'!$A:$K,9,FALSE)</f>
        <v>Industry</v>
      </c>
      <c r="D1377" s="1" t="str">
        <f>VLOOKUP($A1377,'[2]Protocol Search'!$A:$K,7,FALSE)</f>
        <v>Goldfinch Bio, LLC</v>
      </c>
      <c r="E1377" s="1" t="str">
        <f>VLOOKUP($A1377,'[2]Protocol Search'!$A:$K,3,FALSE)</f>
        <v>Int Med-Nephrology</v>
      </c>
      <c r="F1377" s="1" t="str">
        <f>VLOOKUP($A1377,'[2]Protocol Search'!$A:$K,4,FALSE)</f>
        <v>Gipson, Patrick</v>
      </c>
      <c r="G1377" s="1" t="str">
        <f>VLOOKUP($A1377,'[2]Protocol Search'!$A:$K,10,FALSE)</f>
        <v>CTSU - Ambulatory and Chronic Disease</v>
      </c>
      <c r="H1377" s="2">
        <v>43896</v>
      </c>
      <c r="U1377" s="2">
        <v>43895</v>
      </c>
      <c r="AH1377" s="2" t="s">
        <v>0</v>
      </c>
    </row>
    <row r="1378" spans="1:34" x14ac:dyDescent="0.25">
      <c r="A1378" s="1" t="s">
        <v>349</v>
      </c>
      <c r="B1378" s="1" t="str">
        <f>VLOOKUP($A1378,'[2]Protocol Search'!$A:$K,5,FALSE)</f>
        <v>ABANDONED</v>
      </c>
      <c r="C1378" s="1" t="str">
        <f>VLOOKUP($A1378,'[2]Protocol Search'!$A:$K,9,FALSE)</f>
        <v>Industry</v>
      </c>
      <c r="D1378" s="1" t="str">
        <f>VLOOKUP($A1378,'[2]Protocol Search'!$A:$K,7,FALSE)</f>
        <v>Boehringer Ingelheim Pharma Gm</v>
      </c>
      <c r="E1378" s="1" t="str">
        <f>VLOOKUP($A1378,'[2]Protocol Search'!$A:$K,3,FALSE)</f>
        <v>Pediatrics-Pulmonary Medicine</v>
      </c>
      <c r="F1378" s="1" t="str">
        <f>VLOOKUP($A1378,'[2]Protocol Search'!$A:$K,4,FALSE)</f>
        <v>Popova, Antonia</v>
      </c>
      <c r="G1378" s="1" t="str">
        <f>VLOOKUP($A1378,'[2]Protocol Search'!$A:$K,10,FALSE)</f>
        <v>CTSU - Childrens</v>
      </c>
      <c r="H1378" s="2">
        <v>43896</v>
      </c>
      <c r="AH1378" s="2">
        <v>43943</v>
      </c>
    </row>
    <row r="1379" spans="1:34" x14ac:dyDescent="0.25">
      <c r="A1379" s="1" t="s">
        <v>348</v>
      </c>
      <c r="B1379" s="1" t="str">
        <f>VLOOKUP($A1379,'[2]Protocol Search'!$A:$K,5,FALSE)</f>
        <v>ABANDONED</v>
      </c>
      <c r="C1379" s="1" t="str">
        <f>VLOOKUP($A1379,'[2]Protocol Search'!$A:$K,9,FALSE)</f>
        <v>Industry</v>
      </c>
      <c r="D1379" s="1" t="str">
        <f>VLOOKUP($A1379,'[2]Protocol Search'!$A:$K,7,FALSE)</f>
        <v>UBC</v>
      </c>
      <c r="E1379" s="1" t="str">
        <f>VLOOKUP($A1379,'[2]Protocol Search'!$A:$K,3,FALSE)</f>
        <v>Int Med-Rheumatology</v>
      </c>
      <c r="F1379" s="1" t="str">
        <f>VLOOKUP($A1379,'[2]Protocol Search'!$A:$K,4,FALSE)</f>
        <v>Khanna, Puja</v>
      </c>
      <c r="G1379" s="1" t="str">
        <f>VLOOKUP($A1379,'[2]Protocol Search'!$A:$K,10,FALSE)</f>
        <v>CTSU - Ambulatory and Chronic Disease</v>
      </c>
      <c r="H1379" s="2">
        <v>43896</v>
      </c>
    </row>
    <row r="1380" spans="1:34" x14ac:dyDescent="0.25">
      <c r="A1380" s="1" t="s">
        <v>347</v>
      </c>
      <c r="B1380" s="1" t="str">
        <f>VLOOKUP($A1380,'[2]Protocol Search'!$A:$K,5,FALSE)</f>
        <v>ABANDONED</v>
      </c>
      <c r="C1380" s="1" t="str">
        <f>VLOOKUP($A1380,'[2]Protocol Search'!$A:$K,9,FALSE)</f>
        <v>Industry</v>
      </c>
      <c r="D1380" s="1" t="str">
        <f>VLOOKUP($A1380,'[2]Protocol Search'!$A:$K,7,FALSE)</f>
        <v>Arena Pharmaceuticals, Inc.</v>
      </c>
      <c r="E1380" s="1" t="str">
        <f>VLOOKUP($A1380,'[2]Protocol Search'!$A:$K,3,FALSE)</f>
        <v>Int Med-Gastroenterology</v>
      </c>
      <c r="F1380" s="1" t="str">
        <f>VLOOKUP($A1380,'[2]Protocol Search'!$A:$K,4,FALSE)</f>
        <v>Chen, Joan</v>
      </c>
      <c r="G1380" s="1" t="str">
        <f>VLOOKUP($A1380,'[2]Protocol Search'!$A:$K,10,FALSE)</f>
        <v>CTSU - Ambulatory and Chronic Disease</v>
      </c>
      <c r="H1380" s="2">
        <v>43899</v>
      </c>
    </row>
    <row r="1381" spans="1:34" x14ac:dyDescent="0.25">
      <c r="A1381" s="1" t="s">
        <v>346</v>
      </c>
      <c r="B1381" s="1" t="str">
        <f>VLOOKUP($A1381,'[2]Protocol Search'!$A:$K,5,FALSE)</f>
        <v>ABANDONED</v>
      </c>
      <c r="C1381" s="1" t="str">
        <f>VLOOKUP($A1381,'[2]Protocol Search'!$A:$K,9,FALSE)</f>
        <v>Externally Peer-Reviewed</v>
      </c>
      <c r="D1381" s="1" t="str">
        <f>VLOOKUP($A1381,'[2]Protocol Search'!$A:$K,7,FALSE)</f>
        <v>DHHS - National Institutes of Health</v>
      </c>
      <c r="E1381" s="1" t="str">
        <f>VLOOKUP($A1381,'[2]Protocol Search'!$A:$K,3,FALSE)</f>
        <v>Psychiatry</v>
      </c>
      <c r="F1381" s="1" t="str">
        <f>VLOOKUP($A1381,'[2]Protocol Search'!$A:$K,4,FALSE)</f>
        <v>Ilgen, Mark</v>
      </c>
      <c r="G1381" s="1" t="str">
        <f>VLOOKUP($A1381,'[2]Protocol Search'!$A:$K,10,FALSE)</f>
        <v>CTSU - Behavior, Function, and Pain</v>
      </c>
      <c r="H1381" s="2">
        <v>43903</v>
      </c>
    </row>
    <row r="1382" spans="1:34" x14ac:dyDescent="0.25">
      <c r="A1382" s="1" t="s">
        <v>345</v>
      </c>
      <c r="B1382" s="1" t="str">
        <f>VLOOKUP($A1382,'[2]Protocol Search'!$A:$K,5,FALSE)</f>
        <v>ABANDONED</v>
      </c>
      <c r="C1382" s="1" t="str">
        <f>VLOOKUP($A1382,'[2]Protocol Search'!$A:$K,9,FALSE)</f>
        <v>Industry</v>
      </c>
      <c r="D1382" s="1" t="str">
        <f>VLOOKUP($A1382,'[2]Protocol Search'!$A:$K,7,FALSE)</f>
        <v>Genentech, Inc.</v>
      </c>
      <c r="E1382" s="1" t="str">
        <f>VLOOKUP($A1382,'[2]Protocol Search'!$A:$K,3,FALSE)</f>
        <v>Neurology</v>
      </c>
      <c r="F1382" s="1" t="str">
        <f>VLOOKUP($A1382,'[2]Protocol Search'!$A:$K,4,FALSE)</f>
        <v>Braley, Tiffany</v>
      </c>
      <c r="G1382" s="1" t="str">
        <f>VLOOKUP($A1382,'[2]Protocol Search'!$A:$K,10,FALSE)</f>
        <v>CTSU - Neurosciences and Sensory</v>
      </c>
      <c r="H1382" s="2">
        <v>43903</v>
      </c>
    </row>
    <row r="1383" spans="1:34" x14ac:dyDescent="0.25">
      <c r="A1383" s="1" t="s">
        <v>344</v>
      </c>
      <c r="B1383" s="1" t="str">
        <f>VLOOKUP($A1383,'[2]Protocol Search'!$A:$K,5,FALSE)</f>
        <v>ABANDONED</v>
      </c>
      <c r="C1383" s="1" t="str">
        <f>VLOOKUP($A1383,'[2]Protocol Search'!$A:$K,9,FALSE)</f>
        <v>Industry</v>
      </c>
      <c r="D1383" s="1" t="str">
        <f>VLOOKUP($A1383,'[2]Protocol Search'!$A:$K,7,FALSE)</f>
        <v>MediciNova, Inc</v>
      </c>
      <c r="E1383" s="1" t="str">
        <f>VLOOKUP($A1383,'[2]Protocol Search'!$A:$K,3,FALSE)</f>
        <v>Neurology</v>
      </c>
      <c r="F1383" s="1" t="str">
        <f>VLOOKUP($A1383,'[2]Protocol Search'!$A:$K,4,FALSE)</f>
        <v>Goutman, Stephen</v>
      </c>
      <c r="G1383" s="1" t="str">
        <f>VLOOKUP($A1383,'[2]Protocol Search'!$A:$K,10,FALSE)</f>
        <v>CTSU - Neurosciences and Sensory</v>
      </c>
      <c r="H1383" s="2">
        <v>43906</v>
      </c>
    </row>
    <row r="1384" spans="1:34" x14ac:dyDescent="0.25">
      <c r="A1384" s="1" t="s">
        <v>343</v>
      </c>
      <c r="B1384" s="1" t="str">
        <f>VLOOKUP($A1384,'[2]Protocol Search'!$A:$K,5,FALSE)</f>
        <v>ABANDONED</v>
      </c>
      <c r="C1384" s="1" t="str">
        <f>VLOOKUP($A1384,'[2]Protocol Search'!$A:$K,9,FALSE)</f>
        <v>Industry</v>
      </c>
      <c r="D1384" s="1" t="str">
        <f>VLOOKUP($A1384,'[2]Protocol Search'!$A:$K,7,FALSE)</f>
        <v>Roche - Genentech</v>
      </c>
      <c r="E1384" s="1" t="str">
        <f>VLOOKUP($A1384,'[2]Protocol Search'!$A:$K,3,FALSE)</f>
        <v>Pediatrics-Hematology/Oncology</v>
      </c>
      <c r="F1384" s="1" t="str">
        <f>VLOOKUP($A1384,'[2]Protocol Search'!$A:$K,4,FALSE)</f>
        <v>Walkovich, Kelly</v>
      </c>
      <c r="G1384" s="1" t="str">
        <f>VLOOKUP($A1384,'[2]Protocol Search'!$A:$K,10,FALSE)</f>
        <v>CTSU - Childrens</v>
      </c>
      <c r="H1384" s="2">
        <v>43906</v>
      </c>
      <c r="AH1384" s="2">
        <v>43917</v>
      </c>
    </row>
    <row r="1385" spans="1:34" x14ac:dyDescent="0.25">
      <c r="A1385" s="1" t="s">
        <v>342</v>
      </c>
      <c r="B1385" s="1" t="str">
        <f>VLOOKUP($A1385,'[2]Protocol Search'!$A:$K,5,FALSE)</f>
        <v>ABANDONED</v>
      </c>
      <c r="C1385" s="1" t="str">
        <f>VLOOKUP($A1385,'[2]Protocol Search'!$A:$K,9,FALSE)</f>
        <v>Industry</v>
      </c>
      <c r="D1385" s="1" t="str">
        <f>VLOOKUP($A1385,'[2]Protocol Search'!$A:$K,7,FALSE)</f>
        <v>Complexa, Inc.</v>
      </c>
      <c r="E1385" s="1" t="str">
        <f>VLOOKUP($A1385,'[2]Protocol Search'!$A:$K,3,FALSE)</f>
        <v>Pediatrics-Nephrology</v>
      </c>
      <c r="F1385" s="1" t="str">
        <f>VLOOKUP($A1385,'[2]Protocol Search'!$A:$K,4,FALSE)</f>
        <v>Gipson, Debbie</v>
      </c>
      <c r="G1385" s="1" t="str">
        <f>VLOOKUP($A1385,'[2]Protocol Search'!$A:$K,10,FALSE)</f>
        <v>CTSU - Ambulatory and Chronic Disease</v>
      </c>
      <c r="H1385" s="2">
        <v>43907</v>
      </c>
      <c r="AH1385" s="2" t="s">
        <v>0</v>
      </c>
    </row>
    <row r="1386" spans="1:34" x14ac:dyDescent="0.25">
      <c r="A1386" s="1" t="s">
        <v>341</v>
      </c>
      <c r="B1386" s="1" t="str">
        <f>VLOOKUP($A1386,'[2]Protocol Search'!$A:$K,5,FALSE)</f>
        <v>ON HOLD</v>
      </c>
      <c r="C1386" s="1" t="str">
        <f>VLOOKUP($A1386,'[2]Protocol Search'!$A:$K,9,FALSE)</f>
        <v>National</v>
      </c>
      <c r="D1386" s="1" t="str">
        <f>VLOOKUP($A1386,'[2]Protocol Search'!$A:$K,7,FALSE)</f>
        <v>University of Michigan</v>
      </c>
      <c r="E1386" s="1" t="str">
        <f>VLOOKUP($A1386,'[2]Protocol Search'!$A:$K,3,FALSE)</f>
        <v>Int Med-Rheumatology</v>
      </c>
      <c r="F1386" s="1" t="str">
        <f>VLOOKUP($A1386,'[2]Protocol Search'!$A:$K,4,FALSE)</f>
        <v>Wallace, Beth</v>
      </c>
      <c r="G1386" s="1" t="str">
        <f>VLOOKUP($A1386,'[2]Protocol Search'!$A:$K,10,FALSE)</f>
        <v>CTSU - Ambulatory and Chronic Disease</v>
      </c>
      <c r="H1386" s="2">
        <v>43908</v>
      </c>
      <c r="N1386" s="2" t="s">
        <v>0</v>
      </c>
      <c r="P1386" s="2" t="s">
        <v>0</v>
      </c>
      <c r="Q1386" s="2" t="s">
        <v>0</v>
      </c>
      <c r="R1386" s="2" t="s">
        <v>0</v>
      </c>
      <c r="T1386" s="2" t="s">
        <v>0</v>
      </c>
      <c r="V1386" s="2">
        <v>43916</v>
      </c>
      <c r="W1386" s="2">
        <v>43916</v>
      </c>
      <c r="X1386" s="2" t="s">
        <v>0</v>
      </c>
      <c r="AA1386" s="2" t="s">
        <v>0</v>
      </c>
      <c r="AD1386" s="2">
        <v>43916</v>
      </c>
      <c r="AF1386" s="2">
        <v>43908</v>
      </c>
      <c r="AG1386" s="2">
        <v>43915</v>
      </c>
      <c r="AH1386" s="2" t="s">
        <v>0</v>
      </c>
    </row>
    <row r="1387" spans="1:34" x14ac:dyDescent="0.25">
      <c r="A1387" s="1" t="s">
        <v>340</v>
      </c>
      <c r="B1387" s="1" t="str">
        <f>VLOOKUP($A1387,'[2]Protocol Search'!$A:$K,5,FALSE)</f>
        <v>ABANDONED</v>
      </c>
      <c r="C1387" s="1" t="str">
        <f>VLOOKUP($A1387,'[2]Protocol Search'!$A:$K,9,FALSE)</f>
        <v>Industry</v>
      </c>
      <c r="D1387" s="1" t="str">
        <f>VLOOKUP($A1387,'[2]Protocol Search'!$A:$K,7,FALSE)</f>
        <v>I-Mab Biopharma</v>
      </c>
      <c r="E1387" s="1" t="str">
        <f>VLOOKUP($A1387,'[2]Protocol Search'!$A:$K,3,FALSE)</f>
        <v>Surgery-Acute Care Surgery</v>
      </c>
      <c r="F1387" s="1" t="str">
        <f>VLOOKUP($A1387,'[2]Protocol Search'!$A:$K,4,FALSE)</f>
        <v>Park, Pauline</v>
      </c>
      <c r="G1387" s="1" t="str">
        <f>VLOOKUP($A1387,'[2]Protocol Search'!$A:$K,10,FALSE)</f>
        <v>CTSU - Acute, Critical Care, Surgery &amp; Transplant</v>
      </c>
      <c r="H1387" s="2">
        <v>44050</v>
      </c>
    </row>
    <row r="1388" spans="1:34" x14ac:dyDescent="0.25">
      <c r="A1388" s="1" t="s">
        <v>339</v>
      </c>
      <c r="B1388" s="1" t="str">
        <f>VLOOKUP($A1388,'[2]Protocol Search'!$A:$K,5,FALSE)</f>
        <v>ABANDONED</v>
      </c>
      <c r="C1388" s="1" t="str">
        <f>VLOOKUP($A1388,'[2]Protocol Search'!$A:$K,9,FALSE)</f>
        <v>Industry</v>
      </c>
      <c r="D1388" s="1" t="str">
        <f>VLOOKUP($A1388,'[2]Protocol Search'!$A:$K,7,FALSE)</f>
        <v>Merck Research Laboratories</v>
      </c>
      <c r="E1388" s="1" t="str">
        <f>VLOOKUP($A1388,'[2]Protocol Search'!$A:$K,3,FALSE)</f>
        <v>Psychiatry</v>
      </c>
      <c r="F1388" s="1" t="str">
        <f>VLOOKUP($A1388,'[2]Protocol Search'!$A:$K,4,FALSE)</f>
        <v>Parikh, Sagar</v>
      </c>
      <c r="G1388" s="1" t="str">
        <f>VLOOKUP($A1388,'[2]Protocol Search'!$A:$K,10,FALSE)</f>
        <v>CTSU - Behavior, Function, and Pain</v>
      </c>
      <c r="H1388" s="2">
        <v>43917</v>
      </c>
      <c r="AH1388" s="2">
        <v>43922</v>
      </c>
    </row>
    <row r="1389" spans="1:34" x14ac:dyDescent="0.25">
      <c r="A1389" s="1" t="s">
        <v>338</v>
      </c>
      <c r="B1389" s="1" t="str">
        <f>VLOOKUP($A1389,'[2]Protocol Search'!$A:$K,5,FALSE)</f>
        <v>ABANDONED</v>
      </c>
      <c r="C1389" s="1" t="str">
        <f>VLOOKUP($A1389,'[2]Protocol Search'!$A:$K,9,FALSE)</f>
        <v>Industry</v>
      </c>
      <c r="D1389" s="1" t="str">
        <f>VLOOKUP($A1389,'[2]Protocol Search'!$A:$K,7,FALSE)</f>
        <v>Ascentage Pharma Group</v>
      </c>
      <c r="E1389" s="1" t="str">
        <f>VLOOKUP($A1389,'[2]Protocol Search'!$A:$K,3,FALSE)</f>
        <v>Int Med-Gastroenterology</v>
      </c>
      <c r="F1389" s="1" t="str">
        <f>VLOOKUP($A1389,'[2]Protocol Search'!$A:$K,4,FALSE)</f>
        <v>Lok, Anna</v>
      </c>
      <c r="G1389" s="1" t="str">
        <f>VLOOKUP($A1389,'[2]Protocol Search'!$A:$K,10,FALSE)</f>
        <v>CTSU - Ambulatory and Chronic Disease</v>
      </c>
      <c r="H1389" s="2">
        <v>43920</v>
      </c>
      <c r="AH1389" s="2">
        <v>43957</v>
      </c>
    </row>
    <row r="1390" spans="1:34" x14ac:dyDescent="0.25">
      <c r="A1390" s="1" t="s">
        <v>337</v>
      </c>
      <c r="B1390" s="1" t="str">
        <f>VLOOKUP($A1390,'[2]Protocol Search'!$A:$K,5,FALSE)</f>
        <v>ABANDONED</v>
      </c>
      <c r="C1390" s="1" t="str">
        <f>VLOOKUP($A1390,'[2]Protocol Search'!$A:$K,9,FALSE)</f>
        <v>Industry</v>
      </c>
      <c r="D1390" s="1" t="str">
        <f>VLOOKUP($A1390,'[2]Protocol Search'!$A:$K,7,FALSE)</f>
        <v>AstraZeneca US</v>
      </c>
      <c r="E1390" s="1" t="str">
        <f>VLOOKUP($A1390,'[2]Protocol Search'!$A:$K,3,FALSE)</f>
        <v>Int Med-Pulmonary/Critical Care</v>
      </c>
      <c r="F1390" s="1" t="str">
        <f>VLOOKUP($A1390,'[2]Protocol Search'!$A:$K,4,FALSE)</f>
        <v>Lugogo, Njira</v>
      </c>
      <c r="G1390" s="1" t="str">
        <f>VLOOKUP($A1390,'[2]Protocol Search'!$A:$K,10,FALSE)</f>
        <v>CTSU - Ambulatory and Chronic Disease</v>
      </c>
      <c r="H1390" s="2">
        <v>43921</v>
      </c>
      <c r="AH1390" s="2" t="s">
        <v>0</v>
      </c>
    </row>
    <row r="1391" spans="1:34" x14ac:dyDescent="0.25">
      <c r="A1391" s="1" t="s">
        <v>336</v>
      </c>
      <c r="B1391" s="1" t="str">
        <f>VLOOKUP($A1391,'[2]Protocol Search'!$A:$K,5,FALSE)</f>
        <v>ON HOLD</v>
      </c>
      <c r="C1391" s="1" t="str">
        <f>VLOOKUP($A1391,'[2]Protocol Search'!$A:$K,9,FALSE)</f>
        <v>Externally Peer-Reviewed</v>
      </c>
      <c r="D1391" s="1" t="str">
        <f>VLOOKUP($A1391,'[2]Protocol Search'!$A:$K,7,FALSE)</f>
        <v>DHHS - National Institutes of Health</v>
      </c>
      <c r="E1391" s="1" t="str">
        <f>VLOOKUP($A1391,'[2]Protocol Search'!$A:$K,3,FALSE)</f>
        <v>Psychiatry</v>
      </c>
      <c r="F1391" s="1" t="str">
        <f>VLOOKUP($A1391,'[2]Protocol Search'!$A:$K,4,FALSE)</f>
        <v>Czyz, Ewa</v>
      </c>
      <c r="G1391" s="1" t="str">
        <f>VLOOKUP($A1391,'[2]Protocol Search'!$A:$K,10,FALSE)</f>
        <v>CTSU - Behavior, Function, and Pain</v>
      </c>
      <c r="H1391" s="2">
        <v>43923</v>
      </c>
    </row>
    <row r="1392" spans="1:34" x14ac:dyDescent="0.25">
      <c r="A1392" s="1" t="s">
        <v>335</v>
      </c>
      <c r="B1392" s="1" t="str">
        <f>VLOOKUP($A1392,'[2]Protocol Search'!$A:$K,5,FALSE)</f>
        <v>ABANDONED</v>
      </c>
      <c r="C1392" s="1" t="str">
        <f>VLOOKUP($A1392,'[2]Protocol Search'!$A:$K,9,FALSE)</f>
        <v>Externally Peer-Reviewed</v>
      </c>
      <c r="D1392" s="1" t="str">
        <f>VLOOKUP($A1392,'[2]Protocol Search'!$A:$K,7,FALSE)</f>
        <v>International OCD Foundation</v>
      </c>
      <c r="E1392" s="1" t="str">
        <f>VLOOKUP($A1392,'[2]Protocol Search'!$A:$K,3,FALSE)</f>
        <v>Psychiatry</v>
      </c>
      <c r="F1392" s="1" t="str">
        <f>VLOOKUP($A1392,'[2]Protocol Search'!$A:$K,4,FALSE)</f>
        <v>Fitzgerald, Kate</v>
      </c>
      <c r="G1392" s="1" t="str">
        <f>VLOOKUP($A1392,'[2]Protocol Search'!$A:$K,10,FALSE)</f>
        <v>CTSU - Behavior, Function, and Pain</v>
      </c>
      <c r="H1392" s="2">
        <v>43924</v>
      </c>
    </row>
    <row r="1393" spans="1:34" x14ac:dyDescent="0.25">
      <c r="A1393" s="1" t="s">
        <v>334</v>
      </c>
      <c r="B1393" s="1" t="str">
        <f>VLOOKUP($A1393,'[2]Protocol Search'!$A:$K,5,FALSE)</f>
        <v>ABANDONED</v>
      </c>
      <c r="C1393" s="1" t="str">
        <f>VLOOKUP($A1393,'[2]Protocol Search'!$A:$K,9,FALSE)</f>
        <v>Industry</v>
      </c>
      <c r="D1393" s="1" t="str">
        <f>VLOOKUP($A1393,'[2]Protocol Search'!$A:$K,7,FALSE)</f>
        <v>Aurinia Pharmaceuticals</v>
      </c>
      <c r="E1393" s="1" t="str">
        <f>VLOOKUP($A1393,'[2]Protocol Search'!$A:$K,3,FALSE)</f>
        <v>Pediatrics-Nephrology</v>
      </c>
      <c r="F1393" s="1" t="str">
        <f>VLOOKUP($A1393,'[2]Protocol Search'!$A:$K,4,FALSE)</f>
        <v>Gipson, Debbie</v>
      </c>
      <c r="G1393" s="1" t="str">
        <f>VLOOKUP($A1393,'[2]Protocol Search'!$A:$K,10,FALSE)</f>
        <v>CTSU - Ambulatory and Chronic Disease</v>
      </c>
      <c r="H1393" s="2">
        <v>43927</v>
      </c>
      <c r="AH1393" s="2">
        <v>43948</v>
      </c>
    </row>
    <row r="1394" spans="1:34" x14ac:dyDescent="0.25">
      <c r="A1394" s="1" t="s">
        <v>333</v>
      </c>
      <c r="B1394" s="1" t="str">
        <f>VLOOKUP($A1394,'[2]Protocol Search'!$A:$K,5,FALSE)</f>
        <v>ABANDONED</v>
      </c>
      <c r="C1394" s="1" t="str">
        <f>VLOOKUP($A1394,'[2]Protocol Search'!$A:$K,9,FALSE)</f>
        <v>Industry</v>
      </c>
      <c r="D1394" s="1" t="str">
        <f>VLOOKUP($A1394,'[2]Protocol Search'!$A:$K,7,FALSE)</f>
        <v>United BioSource Corporation (UBC)</v>
      </c>
      <c r="E1394" s="1" t="str">
        <f>VLOOKUP($A1394,'[2]Protocol Search'!$A:$K,3,FALSE)</f>
        <v>Neurology</v>
      </c>
      <c r="F1394" s="1" t="str">
        <f>VLOOKUP($A1394,'[2]Protocol Search'!$A:$K,4,FALSE)</f>
        <v>Goutman, Stephen</v>
      </c>
      <c r="G1394" s="1" t="str">
        <f>VLOOKUP($A1394,'[2]Protocol Search'!$A:$K,10,FALSE)</f>
        <v>CTSU - Neurosciences and Sensory</v>
      </c>
      <c r="H1394" s="2">
        <v>43935</v>
      </c>
    </row>
    <row r="1395" spans="1:34" x14ac:dyDescent="0.25">
      <c r="A1395" s="1" t="s">
        <v>332</v>
      </c>
      <c r="B1395" s="1" t="str">
        <f>VLOOKUP($A1395,'[2]Protocol Search'!$A:$K,5,FALSE)</f>
        <v>ABANDONED</v>
      </c>
      <c r="C1395" s="1" t="str">
        <f>VLOOKUP($A1395,'[2]Protocol Search'!$A:$K,9,FALSE)</f>
        <v>Industry</v>
      </c>
      <c r="D1395" s="1" t="str">
        <f>VLOOKUP($A1395,'[2]Protocol Search'!$A:$K,7,FALSE)</f>
        <v>Celgene Corporation</v>
      </c>
      <c r="E1395" s="1" t="str">
        <f>VLOOKUP($A1395,'[2]Protocol Search'!$A:$K,3,FALSE)</f>
        <v>Neurology</v>
      </c>
      <c r="F1395" s="1" t="str">
        <f>VLOOKUP($A1395,'[2]Protocol Search'!$A:$K,4,FALSE)</f>
        <v>Paulson, Henry</v>
      </c>
      <c r="G1395" s="1" t="str">
        <f>VLOOKUP($A1395,'[2]Protocol Search'!$A:$K,10,FALSE)</f>
        <v>CTSU - Neurosciences and Sensory</v>
      </c>
      <c r="H1395" s="2">
        <v>43935</v>
      </c>
    </row>
    <row r="1396" spans="1:34" x14ac:dyDescent="0.25">
      <c r="A1396" s="1" t="s">
        <v>331</v>
      </c>
      <c r="B1396" s="1" t="str">
        <f>VLOOKUP($A1396,'[2]Protocol Search'!$A:$K,5,FALSE)</f>
        <v>ABANDONED</v>
      </c>
      <c r="C1396" s="1" t="str">
        <f>VLOOKUP($A1396,'[2]Protocol Search'!$A:$K,9,FALSE)</f>
        <v>Institutional</v>
      </c>
      <c r="D1396" s="1" t="str">
        <f>VLOOKUP($A1396,'[2]Protocol Search'!$A:$K,7,FALSE)</f>
        <v>Johns Hopkins University</v>
      </c>
      <c r="E1396" s="1" t="str">
        <f>VLOOKUP($A1396,'[2]Protocol Search'!$A:$K,3,FALSE)</f>
        <v>Pathology</v>
      </c>
      <c r="F1396" s="1" t="str">
        <f>VLOOKUP($A1396,'[2]Protocol Search'!$A:$K,4,FALSE)</f>
        <v>Davenport, Robertson</v>
      </c>
      <c r="G1396" s="1" t="str">
        <f>VLOOKUP($A1396,'[2]Protocol Search'!$A:$K,10,FALSE)</f>
        <v>CTSU - Acute, Critical Care, Surgery &amp; Transplant</v>
      </c>
      <c r="H1396" s="2">
        <v>43935</v>
      </c>
      <c r="AH1396" s="2">
        <v>43935</v>
      </c>
    </row>
    <row r="1397" spans="1:34" x14ac:dyDescent="0.25">
      <c r="A1397" s="1" t="s">
        <v>330</v>
      </c>
      <c r="B1397" s="1" t="str">
        <f>VLOOKUP($A1397,'[2]Protocol Search'!$A:$K,5,FALSE)</f>
        <v>ON HOLD</v>
      </c>
      <c r="C1397" s="1" t="str">
        <f>VLOOKUP($A1397,'[2]Protocol Search'!$A:$K,9,FALSE)</f>
        <v>Industry</v>
      </c>
      <c r="D1397" s="1" t="str">
        <f>VLOOKUP($A1397,'[2]Protocol Search'!$A:$K,7,FALSE)</f>
        <v>Sage Therapeutics</v>
      </c>
      <c r="E1397" s="1" t="str">
        <f>VLOOKUP($A1397,'[2]Protocol Search'!$A:$K,3,FALSE)</f>
        <v>Psychiatry</v>
      </c>
      <c r="F1397" s="1" t="str">
        <f>VLOOKUP($A1397,'[2]Protocol Search'!$A:$K,4,FALSE)</f>
        <v>Lopez, Juan</v>
      </c>
      <c r="G1397" s="1" t="str">
        <f>VLOOKUP($A1397,'[2]Protocol Search'!$A:$K,10,FALSE)</f>
        <v>CTSU - Behavior, Function, and Pain</v>
      </c>
      <c r="H1397" s="2">
        <v>43935</v>
      </c>
      <c r="AH1397" s="2">
        <v>43964</v>
      </c>
    </row>
    <row r="1398" spans="1:34" x14ac:dyDescent="0.25">
      <c r="A1398" s="1" t="s">
        <v>329</v>
      </c>
      <c r="B1398" s="1" t="str">
        <f>VLOOKUP($A1398,'[2]Protocol Search'!$A:$K,5,FALSE)</f>
        <v>ABANDONED</v>
      </c>
      <c r="C1398" s="1" t="str">
        <f>VLOOKUP($A1398,'[2]Protocol Search'!$A:$K,9,FALSE)</f>
        <v>Industry</v>
      </c>
      <c r="D1398" s="1" t="str">
        <f>VLOOKUP($A1398,'[2]Protocol Search'!$A:$K,7,FALSE)</f>
        <v>Genentech, Inc.</v>
      </c>
      <c r="E1398" s="1" t="str">
        <f>VLOOKUP($A1398,'[2]Protocol Search'!$A:$K,3,FALSE)</f>
        <v>Pediatrics-Nephrology</v>
      </c>
      <c r="F1398" s="1" t="str">
        <f>VLOOKUP($A1398,'[2]Protocol Search'!$A:$K,4,FALSE)</f>
        <v>Gipson, Debbie</v>
      </c>
      <c r="G1398" s="1" t="str">
        <f>VLOOKUP($A1398,'[2]Protocol Search'!$A:$K,10,FALSE)</f>
        <v>CTSU - Ambulatory and Chronic Disease</v>
      </c>
      <c r="H1398" s="2">
        <v>43938</v>
      </c>
      <c r="AH1398" s="2">
        <v>43959</v>
      </c>
    </row>
    <row r="1399" spans="1:34" x14ac:dyDescent="0.25">
      <c r="A1399" s="1" t="s">
        <v>328</v>
      </c>
      <c r="B1399" s="1" t="str">
        <f>VLOOKUP($A1399,'[2]Protocol Search'!$A:$K,5,FALSE)</f>
        <v>ABANDONED</v>
      </c>
      <c r="C1399" s="1" t="str">
        <f>VLOOKUP($A1399,'[2]Protocol Search'!$A:$K,9,FALSE)</f>
        <v/>
      </c>
      <c r="D1399" s="1" t="str">
        <f>VLOOKUP($A1399,'[2]Protocol Search'!$A:$K,7,FALSE)</f>
        <v/>
      </c>
      <c r="E1399" s="1" t="str">
        <f>VLOOKUP($A1399,'[2]Protocol Search'!$A:$K,3,FALSE)</f>
        <v>Pediatrics-Hematology/Oncology</v>
      </c>
      <c r="F1399" s="1" t="str">
        <f>VLOOKUP($A1399,'[2]Protocol Search'!$A:$K,4,FALSE)</f>
        <v>Walkovich, Kelly</v>
      </c>
      <c r="G1399" s="1" t="str">
        <f>VLOOKUP($A1399,'[2]Protocol Search'!$A:$K,10,FALSE)</f>
        <v>CTSU - Childrens</v>
      </c>
      <c r="H1399" s="2">
        <v>43938</v>
      </c>
    </row>
    <row r="1400" spans="1:34" x14ac:dyDescent="0.25">
      <c r="A1400" s="1" t="s">
        <v>327</v>
      </c>
      <c r="B1400" s="1" t="str">
        <f>VLOOKUP($A1400,'[2]Protocol Search'!$A:$K,5,FALSE)</f>
        <v>ABANDONED</v>
      </c>
      <c r="C1400" s="1" t="str">
        <f>VLOOKUP($A1400,'[2]Protocol Search'!$A:$K,9,FALSE)</f>
        <v>Institutional</v>
      </c>
      <c r="D1400" s="1" t="str">
        <f>VLOOKUP($A1400,'[2]Protocol Search'!$A:$K,7,FALSE)</f>
        <v>The Children's Hospital of Philadelphia (CHOP)</v>
      </c>
      <c r="E1400" s="1" t="str">
        <f>VLOOKUP($A1400,'[2]Protocol Search'!$A:$K,3,FALSE)</f>
        <v>Pediatrics-Hematology/Oncology</v>
      </c>
      <c r="F1400" s="1" t="str">
        <f>VLOOKUP($A1400,'[2]Protocol Search'!$A:$K,4,FALSE)</f>
        <v>Koschmann, Carl</v>
      </c>
      <c r="G1400" s="1" t="str">
        <f>VLOOKUP($A1400,'[2]Protocol Search'!$A:$K,10,FALSE)</f>
        <v>CTSU - Childrens</v>
      </c>
      <c r="H1400" s="2">
        <v>43941</v>
      </c>
      <c r="P1400" s="2" t="s">
        <v>0</v>
      </c>
      <c r="Q1400" s="2" t="s">
        <v>0</v>
      </c>
      <c r="U1400" s="2">
        <v>43981</v>
      </c>
      <c r="AD1400" s="2" t="s">
        <v>0</v>
      </c>
      <c r="AF1400" s="2" t="s">
        <v>0</v>
      </c>
      <c r="AG1400" s="2" t="s">
        <v>0</v>
      </c>
      <c r="AH1400" s="2" t="s">
        <v>0</v>
      </c>
    </row>
    <row r="1401" spans="1:34" x14ac:dyDescent="0.25">
      <c r="A1401" s="1" t="s">
        <v>326</v>
      </c>
      <c r="B1401" s="1" t="str">
        <f>VLOOKUP($A1401,'[2]Protocol Search'!$A:$K,5,FALSE)</f>
        <v>ABANDONED</v>
      </c>
      <c r="C1401" s="1" t="str">
        <f>VLOOKUP($A1401,'[2]Protocol Search'!$A:$K,9,FALSE)</f>
        <v>Industry</v>
      </c>
      <c r="D1401" s="1" t="str">
        <f>VLOOKUP($A1401,'[2]Protocol Search'!$A:$K,7,FALSE)</f>
        <v>Novartis</v>
      </c>
      <c r="E1401" s="1" t="str">
        <f>VLOOKUP($A1401,'[2]Protocol Search'!$A:$K,3,FALSE)</f>
        <v>Int Med-Pulmonary/Critical Care</v>
      </c>
      <c r="F1401" s="1" t="str">
        <f>VLOOKUP($A1401,'[2]Protocol Search'!$A:$K,4,FALSE)</f>
        <v>Han, Meilan</v>
      </c>
      <c r="G1401" s="1" t="str">
        <f>VLOOKUP($A1401,'[2]Protocol Search'!$A:$K,10,FALSE)</f>
        <v>CTSU - Acute, Critical Care, Surgery &amp; Transplant</v>
      </c>
      <c r="H1401" s="2">
        <v>44050</v>
      </c>
    </row>
    <row r="1402" spans="1:34" x14ac:dyDescent="0.25">
      <c r="A1402" s="1" t="s">
        <v>325</v>
      </c>
      <c r="B1402" s="1" t="str">
        <f>VLOOKUP($A1402,'[2]Protocol Search'!$A:$K,5,FALSE)</f>
        <v>ABANDONED</v>
      </c>
      <c r="C1402" s="1" t="str">
        <f>VLOOKUP($A1402,'[2]Protocol Search'!$A:$K,9,FALSE)</f>
        <v>Externally Peer-Reviewed</v>
      </c>
      <c r="D1402" s="1" t="str">
        <f>VLOOKUP($A1402,'[2]Protocol Search'!$A:$K,7,FALSE)</f>
        <v>Defense, Department of-Army, Department of the-Subcontracts</v>
      </c>
      <c r="E1402" s="1" t="str">
        <f>VLOOKUP($A1402,'[2]Protocol Search'!$A:$K,3,FALSE)</f>
        <v>Int Med-Pulmonary/Critical Care</v>
      </c>
      <c r="F1402" s="1" t="str">
        <f>VLOOKUP($A1402,'[2]Protocol Search'!$A:$K,4,FALSE)</f>
        <v>Han, Meilan</v>
      </c>
      <c r="G1402" s="1" t="str">
        <f>VLOOKUP($A1402,'[2]Protocol Search'!$A:$K,10,FALSE)</f>
        <v>CTSU - Ambulatory and Chronic Disease</v>
      </c>
      <c r="H1402" s="2">
        <v>43942</v>
      </c>
      <c r="U1402" s="2">
        <v>43942</v>
      </c>
      <c r="AH1402" s="2" t="s">
        <v>0</v>
      </c>
    </row>
    <row r="1403" spans="1:34" x14ac:dyDescent="0.25">
      <c r="A1403" s="1" t="s">
        <v>324</v>
      </c>
      <c r="B1403" s="1" t="str">
        <f>VLOOKUP($A1403,'[2]Protocol Search'!$A:$K,5,FALSE)</f>
        <v>ABANDONED</v>
      </c>
      <c r="C1403" s="1" t="str">
        <f>VLOOKUP($A1403,'[2]Protocol Search'!$A:$K,9,FALSE)</f>
        <v>Institutional</v>
      </c>
      <c r="D1403" s="1" t="str">
        <f>VLOOKUP($A1403,'[2]Protocol Search'!$A:$K,7,FALSE)</f>
        <v>Harrington Institute</v>
      </c>
      <c r="E1403" s="1" t="str">
        <f>VLOOKUP($A1403,'[2]Protocol Search'!$A:$K,3,FALSE)</f>
        <v>Surgery-Transplant Surgery</v>
      </c>
      <c r="F1403" s="1" t="str">
        <f>VLOOKUP($A1403,'[2]Protocol Search'!$A:$K,4,FALSE)</f>
        <v>Cascalho, Marilia</v>
      </c>
      <c r="G1403" s="1" t="str">
        <f>VLOOKUP($A1403,'[2]Protocol Search'!$A:$K,10,FALSE)</f>
        <v>CTSU - Acute, Critical Care, Surgery &amp; Transplant</v>
      </c>
      <c r="H1403" s="2">
        <v>43942</v>
      </c>
      <c r="AH1403" s="2" t="s">
        <v>0</v>
      </c>
    </row>
    <row r="1404" spans="1:34" x14ac:dyDescent="0.25">
      <c r="A1404" s="1" t="s">
        <v>323</v>
      </c>
      <c r="B1404" s="1" t="str">
        <f>VLOOKUP($A1404,'[2]Protocol Search'!$A:$K,5,FALSE)</f>
        <v>ON HOLD</v>
      </c>
      <c r="C1404" s="1" t="str">
        <f>VLOOKUP($A1404,'[2]Protocol Search'!$A:$K,9,FALSE)</f>
        <v>Externally Peer-Reviewed</v>
      </c>
      <c r="D1404" s="1" t="str">
        <f>VLOOKUP($A1404,'[2]Protocol Search'!$A:$K,7,FALSE)</f>
        <v>DHHS - National Institutes of Health</v>
      </c>
      <c r="E1404" s="1" t="str">
        <f>VLOOKUP($A1404,'[2]Protocol Search'!$A:$K,3,FALSE)</f>
        <v>Physical Medicine &amp; Rehabilitation</v>
      </c>
      <c r="F1404" s="1" t="str">
        <f>VLOOKUP($A1404,'[2]Protocol Search'!$A:$K,4,FALSE)</f>
        <v>Kalpakjian, Claire</v>
      </c>
      <c r="G1404" s="1" t="str">
        <f>VLOOKUP($A1404,'[2]Protocol Search'!$A:$K,10,FALSE)</f>
        <v>CTSU - Behavior, Function, and Pain</v>
      </c>
      <c r="H1404" s="2">
        <v>43942</v>
      </c>
      <c r="AH1404" s="2" t="s">
        <v>0</v>
      </c>
    </row>
    <row r="1405" spans="1:34" x14ac:dyDescent="0.25">
      <c r="A1405" s="1" t="s">
        <v>322</v>
      </c>
      <c r="B1405" s="1" t="str">
        <f>VLOOKUP($A1405,'[2]Protocol Search'!$A:$K,5,FALSE)</f>
        <v>ABANDONED</v>
      </c>
      <c r="C1405" s="1" t="str">
        <f>VLOOKUP($A1405,'[2]Protocol Search'!$A:$K,9,FALSE)</f>
        <v/>
      </c>
      <c r="D1405" s="1" t="str">
        <f>VLOOKUP($A1405,'[2]Protocol Search'!$A:$K,7,FALSE)</f>
        <v/>
      </c>
      <c r="E1405" s="1" t="str">
        <f>VLOOKUP($A1405,'[2]Protocol Search'!$A:$K,3,FALSE)</f>
        <v>Anesthesiology</v>
      </c>
      <c r="F1405" s="1" t="str">
        <f>VLOOKUP($A1405,'[2]Protocol Search'!$A:$K,4,FALSE)</f>
        <v>Douville, Nicholas</v>
      </c>
      <c r="G1405" s="1" t="str">
        <f>VLOOKUP($A1405,'[2]Protocol Search'!$A:$K,10,FALSE)</f>
        <v>CTSU - Acute, Critical Care, Surgery &amp; Transplant</v>
      </c>
      <c r="H1405" s="2">
        <v>43943</v>
      </c>
      <c r="AH1405" s="2">
        <v>43955</v>
      </c>
    </row>
    <row r="1406" spans="1:34" x14ac:dyDescent="0.25">
      <c r="A1406" s="1" t="s">
        <v>321</v>
      </c>
      <c r="B1406" s="1" t="str">
        <f>VLOOKUP($A1406,'[2]Protocol Search'!$A:$K,5,FALSE)</f>
        <v>ON HOLD</v>
      </c>
      <c r="C1406" s="1" t="str">
        <f>VLOOKUP($A1406,'[2]Protocol Search'!$A:$K,9,FALSE)</f>
        <v>Externally Peer-Reviewed</v>
      </c>
      <c r="D1406" s="1" t="str">
        <f>VLOOKUP($A1406,'[2]Protocol Search'!$A:$K,7,FALSE)</f>
        <v>DHHS - National Institutes of Health</v>
      </c>
      <c r="E1406" s="1" t="str">
        <f>VLOOKUP($A1406,'[2]Protocol Search'!$A:$K,3,FALSE)</f>
        <v>Obstetrics/Gynecology</v>
      </c>
      <c r="F1406" s="1" t="str">
        <f>VLOOKUP($A1406,'[2]Protocol Search'!$A:$K,4,FALSE)</f>
        <v>As-Sanie, Sawsan</v>
      </c>
      <c r="G1406" s="1" t="str">
        <f>VLOOKUP($A1406,'[2]Protocol Search'!$A:$K,10,FALSE)</f>
        <v>CTSU - Ambulatory and Chronic Disease</v>
      </c>
      <c r="H1406" s="2">
        <v>43943</v>
      </c>
      <c r="N1406" s="2" t="s">
        <v>0</v>
      </c>
      <c r="R1406" s="2" t="s">
        <v>0</v>
      </c>
      <c r="T1406" s="2">
        <v>43951</v>
      </c>
      <c r="V1406" s="2" t="s">
        <v>0</v>
      </c>
      <c r="W1406" s="2">
        <v>43951</v>
      </c>
      <c r="AD1406" s="2">
        <v>43951</v>
      </c>
      <c r="AG1406" s="2">
        <v>43943</v>
      </c>
      <c r="AH1406" s="2" t="s">
        <v>0</v>
      </c>
    </row>
    <row r="1407" spans="1:34" x14ac:dyDescent="0.25">
      <c r="A1407" s="1" t="s">
        <v>320</v>
      </c>
      <c r="B1407" s="1" t="str">
        <f>VLOOKUP($A1407,'[2]Protocol Search'!$A:$K,5,FALSE)</f>
        <v>ABANDONED</v>
      </c>
      <c r="C1407" s="1" t="str">
        <f>VLOOKUP($A1407,'[2]Protocol Search'!$A:$K,9,FALSE)</f>
        <v>Institutional</v>
      </c>
      <c r="D1407" s="1" t="str">
        <f>VLOOKUP($A1407,'[2]Protocol Search'!$A:$K,7,FALSE)</f>
        <v>Cincinnati Children's Hospital Medical Center (CCHMC)</v>
      </c>
      <c r="E1407" s="1" t="str">
        <f>VLOOKUP($A1407,'[2]Protocol Search'!$A:$K,3,FALSE)</f>
        <v>Pediatrics-Gastroenterology</v>
      </c>
      <c r="F1407" s="1" t="str">
        <f>VLOOKUP($A1407,'[2]Protocol Search'!$A:$K,4,FALSE)</f>
        <v>Adler, Jeremy</v>
      </c>
      <c r="G1407" s="1" t="str">
        <f>VLOOKUP($A1407,'[2]Protocol Search'!$A:$K,10,FALSE)</f>
        <v>CTSU - Childrens</v>
      </c>
      <c r="H1407" s="2">
        <v>43944</v>
      </c>
    </row>
    <row r="1408" spans="1:34" x14ac:dyDescent="0.25">
      <c r="A1408" s="1" t="s">
        <v>319</v>
      </c>
      <c r="B1408" s="1" t="str">
        <f>VLOOKUP($A1408,'[2]Protocol Search'!$A:$K,5,FALSE)</f>
        <v>ON HOLD</v>
      </c>
      <c r="C1408" s="1" t="str">
        <f>VLOOKUP($A1408,'[2]Protocol Search'!$A:$K,9,FALSE)</f>
        <v>Externally Peer-Reviewed</v>
      </c>
      <c r="D1408" s="1" t="str">
        <f>VLOOKUP($A1408,'[2]Protocol Search'!$A:$K,7,FALSE)</f>
        <v>DHHS - National Institutes of Health</v>
      </c>
      <c r="E1408" s="1" t="str">
        <f>VLOOKUP($A1408,'[2]Protocol Search'!$A:$K,3,FALSE)</f>
        <v>Psychiatry</v>
      </c>
      <c r="F1408" s="1" t="str">
        <f>VLOOKUP($A1408,'[2]Protocol Search'!$A:$K,4,FALSE)</f>
        <v>Sripada, Rebecca</v>
      </c>
      <c r="G1408" s="1" t="str">
        <f>VLOOKUP($A1408,'[2]Protocol Search'!$A:$K,10,FALSE)</f>
        <v>CTSU - Behavior, Function, and Pain</v>
      </c>
      <c r="H1408" s="2">
        <v>43945</v>
      </c>
      <c r="N1408" s="2" t="s">
        <v>0</v>
      </c>
      <c r="R1408" s="2" t="s">
        <v>0</v>
      </c>
      <c r="X1408" s="2" t="s">
        <v>0</v>
      </c>
      <c r="AA1408" s="2" t="s">
        <v>0</v>
      </c>
      <c r="AH1408" s="2" t="s">
        <v>0</v>
      </c>
    </row>
    <row r="1409" spans="1:34" x14ac:dyDescent="0.25">
      <c r="A1409" s="1" t="s">
        <v>318</v>
      </c>
      <c r="B1409" s="1" t="str">
        <f>VLOOKUP($A1409,'[2]Protocol Search'!$A:$K,5,FALSE)</f>
        <v>ABANDONED</v>
      </c>
      <c r="C1409" s="1" t="str">
        <f>VLOOKUP($A1409,'[2]Protocol Search'!$A:$K,9,FALSE)</f>
        <v>Externally Peer-Reviewed</v>
      </c>
      <c r="D1409" s="1" t="str">
        <f>VLOOKUP($A1409,'[2]Protocol Search'!$A:$K,7,FALSE)</f>
        <v>DHHS - National Institutes of Health</v>
      </c>
      <c r="E1409" s="1" t="str">
        <f>VLOOKUP($A1409,'[2]Protocol Search'!$A:$K,3,FALSE)</f>
        <v>Int Med-General Medicine</v>
      </c>
      <c r="F1409" s="1" t="str">
        <f>VLOOKUP($A1409,'[2]Protocol Search'!$A:$K,4,FALSE)</f>
        <v>Meddings, Jennifer</v>
      </c>
      <c r="G1409" s="1" t="str">
        <f>VLOOKUP($A1409,'[2]Protocol Search'!$A:$K,10,FALSE)</f>
        <v>CTSU - Acute, Critical Care, Surgery &amp; Transplant</v>
      </c>
      <c r="H1409" s="2">
        <v>44050</v>
      </c>
      <c r="AH1409" s="2" t="s">
        <v>0</v>
      </c>
    </row>
    <row r="1410" spans="1:34" x14ac:dyDescent="0.25">
      <c r="A1410" s="1" t="s">
        <v>317</v>
      </c>
      <c r="B1410" s="1" t="str">
        <f>VLOOKUP($A1410,'[2]Protocol Search'!$A:$K,5,FALSE)</f>
        <v>ABANDONED</v>
      </c>
      <c r="C1410" s="1" t="str">
        <f>VLOOKUP($A1410,'[2]Protocol Search'!$A:$K,9,FALSE)</f>
        <v>Industry</v>
      </c>
      <c r="D1410" s="1" t="str">
        <f>VLOOKUP($A1410,'[2]Protocol Search'!$A:$K,7,FALSE)</f>
        <v>GLIA, LLC.</v>
      </c>
      <c r="E1410" s="1" t="str">
        <f>VLOOKUP($A1410,'[2]Protocol Search'!$A:$K,3,FALSE)</f>
        <v>Ophthalmology &amp; Visual Sciences</v>
      </c>
      <c r="F1410" s="1" t="str">
        <f>VLOOKUP($A1410,'[2]Protocol Search'!$A:$K,4,FALSE)</f>
        <v>Mian, Shahzad</v>
      </c>
      <c r="G1410" s="1" t="str">
        <f>VLOOKUP($A1410,'[2]Protocol Search'!$A:$K,10,FALSE)</f>
        <v>CTSU - Ambulatory and Chronic Disease</v>
      </c>
      <c r="H1410" s="2">
        <v>43950</v>
      </c>
      <c r="AH1410" s="2">
        <v>43983</v>
      </c>
    </row>
    <row r="1411" spans="1:34" x14ac:dyDescent="0.25">
      <c r="A1411" s="1" t="s">
        <v>316</v>
      </c>
      <c r="B1411" s="1" t="str">
        <f>VLOOKUP($A1411,'[2]Protocol Search'!$A:$K,5,FALSE)</f>
        <v>ABANDONED</v>
      </c>
      <c r="C1411" s="1" t="str">
        <f>VLOOKUP($A1411,'[2]Protocol Search'!$A:$K,9,FALSE)</f>
        <v>Industry</v>
      </c>
      <c r="D1411" s="1" t="str">
        <f>VLOOKUP($A1411,'[2]Protocol Search'!$A:$K,7,FALSE)</f>
        <v>SetPoint Medical</v>
      </c>
      <c r="E1411" s="1" t="str">
        <f>VLOOKUP($A1411,'[2]Protocol Search'!$A:$K,3,FALSE)</f>
        <v>Int Med-Rheumatology</v>
      </c>
      <c r="F1411" s="1" t="str">
        <f>VLOOKUP($A1411,'[2]Protocol Search'!$A:$K,4,FALSE)</f>
        <v>Cagnoli, Patricia</v>
      </c>
      <c r="G1411" s="1" t="str">
        <f>VLOOKUP($A1411,'[2]Protocol Search'!$A:$K,10,FALSE)</f>
        <v>CTSU - Ambulatory and Chronic Disease</v>
      </c>
      <c r="H1411" s="2">
        <v>43952</v>
      </c>
      <c r="AH1411" s="2">
        <v>43969</v>
      </c>
    </row>
    <row r="1412" spans="1:34" x14ac:dyDescent="0.25">
      <c r="A1412" s="1" t="s">
        <v>315</v>
      </c>
      <c r="B1412" s="1" t="str">
        <f>VLOOKUP($A1412,'[2]Protocol Search'!$A:$K,5,FALSE)</f>
        <v>ABANDONED</v>
      </c>
      <c r="C1412" s="1" t="str">
        <f>VLOOKUP($A1412,'[2]Protocol Search'!$A:$K,9,FALSE)</f>
        <v>Industry</v>
      </c>
      <c r="D1412" s="1" t="str">
        <f>VLOOKUP($A1412,'[2]Protocol Search'!$A:$K,7,FALSE)</f>
        <v>Pfizer</v>
      </c>
      <c r="E1412" s="1" t="str">
        <f>VLOOKUP($A1412,'[2]Protocol Search'!$A:$K,3,FALSE)</f>
        <v>Pediatrics-Primary Care</v>
      </c>
      <c r="F1412" s="1" t="str">
        <f>VLOOKUP($A1412,'[2]Protocol Search'!$A:$K,4,FALSE)</f>
        <v>Musci, Adrienne</v>
      </c>
      <c r="G1412" s="1" t="str">
        <f>VLOOKUP($A1412,'[2]Protocol Search'!$A:$K,10,FALSE)</f>
        <v>CTSU - Childrens</v>
      </c>
      <c r="H1412" s="2">
        <v>43951</v>
      </c>
    </row>
    <row r="1413" spans="1:34" x14ac:dyDescent="0.25">
      <c r="A1413" s="1" t="s">
        <v>314</v>
      </c>
      <c r="B1413" s="1" t="str">
        <f>VLOOKUP($A1413,'[2]Protocol Search'!$A:$K,5,FALSE)</f>
        <v>ABANDONED</v>
      </c>
      <c r="C1413" s="1" t="str">
        <f>VLOOKUP($A1413,'[2]Protocol Search'!$A:$K,9,FALSE)</f>
        <v>Industry</v>
      </c>
      <c r="D1413" s="1" t="str">
        <f>VLOOKUP($A1413,'[2]Protocol Search'!$A:$K,7,FALSE)</f>
        <v>Bayer Corporation</v>
      </c>
      <c r="E1413" s="1" t="str">
        <f>VLOOKUP($A1413,'[2]Protocol Search'!$A:$K,3,FALSE)</f>
        <v>Int Med-Hematology/Oncology</v>
      </c>
      <c r="F1413" s="1" t="str">
        <f>VLOOKUP($A1413,'[2]Protocol Search'!$A:$K,4,FALSE)</f>
        <v>Vaishampayan, Ulka</v>
      </c>
      <c r="G1413" s="1" t="str">
        <f>VLOOKUP($A1413,'[2]Protocol Search'!$A:$K,10,FALSE)</f>
        <v>CTSU - Acute, Critical Care, Surgery &amp; Transplant</v>
      </c>
      <c r="H1413" s="2">
        <v>43955</v>
      </c>
    </row>
    <row r="1414" spans="1:34" x14ac:dyDescent="0.25">
      <c r="A1414" s="1" t="s">
        <v>313</v>
      </c>
      <c r="B1414" s="1" t="str">
        <f>VLOOKUP($A1414,'[2]Protocol Search'!$A:$K,5,FALSE)</f>
        <v>ABANDONED</v>
      </c>
      <c r="C1414" s="1" t="str">
        <f>VLOOKUP($A1414,'[2]Protocol Search'!$A:$K,9,FALSE)</f>
        <v>Industry</v>
      </c>
      <c r="D1414" s="1" t="str">
        <f>VLOOKUP($A1414,'[2]Protocol Search'!$A:$K,7,FALSE)</f>
        <v>Incyte Pharmaceuticals, Inc.</v>
      </c>
      <c r="E1414" s="1" t="str">
        <f>VLOOKUP($A1414,'[2]Protocol Search'!$A:$K,3,FALSE)</f>
        <v>Emergency Medicine</v>
      </c>
      <c r="F1414" s="1" t="str">
        <f>VLOOKUP($A1414,'[2]Protocol Search'!$A:$K,4,FALSE)</f>
        <v>Scott, Phillip</v>
      </c>
      <c r="G1414" s="1" t="str">
        <f>VLOOKUP($A1414,'[2]Protocol Search'!$A:$K,10,FALSE)</f>
        <v>CTSU - Acute, Critical Care, Surgery &amp; Transplant</v>
      </c>
      <c r="H1414" s="2">
        <v>43956</v>
      </c>
      <c r="AH1414" s="2">
        <v>43956</v>
      </c>
    </row>
    <row r="1415" spans="1:34" x14ac:dyDescent="0.25">
      <c r="A1415" s="1" t="s">
        <v>312</v>
      </c>
      <c r="B1415" s="1" t="str">
        <f>VLOOKUP($A1415,'[2]Protocol Search'!$A:$K,5,FALSE)</f>
        <v>ON HOLD</v>
      </c>
      <c r="C1415" s="1" t="str">
        <f>VLOOKUP($A1415,'[2]Protocol Search'!$A:$K,9,FALSE)</f>
        <v>Externally Peer-Reviewed</v>
      </c>
      <c r="D1415" s="1" t="str">
        <f>VLOOKUP($A1415,'[2]Protocol Search'!$A:$K,7,FALSE)</f>
        <v>DHHS - National Institutes of Health</v>
      </c>
      <c r="E1415" s="1" t="str">
        <f>VLOOKUP($A1415,'[2]Protocol Search'!$A:$K,3,FALSE)</f>
        <v>Int Med-Cardiology</v>
      </c>
      <c r="F1415" s="1" t="str">
        <f>VLOOKUP($A1415,'[2]Protocol Search'!$A:$K,4,FALSE)</f>
        <v>Barnes, Geoff</v>
      </c>
      <c r="G1415" s="1" t="str">
        <f>VLOOKUP($A1415,'[2]Protocol Search'!$A:$K,10,FALSE)</f>
        <v>CTSU - Heart, Vessel, Blood</v>
      </c>
      <c r="H1415" s="2">
        <v>43957</v>
      </c>
      <c r="AH1415" s="2" t="s">
        <v>0</v>
      </c>
    </row>
    <row r="1416" spans="1:34" x14ac:dyDescent="0.25">
      <c r="A1416" s="1" t="s">
        <v>311</v>
      </c>
      <c r="B1416" s="1" t="str">
        <f>VLOOKUP($A1416,'[2]Protocol Search'!$A:$K,5,FALSE)</f>
        <v>ABANDONED</v>
      </c>
      <c r="C1416" s="1" t="str">
        <f>VLOOKUP($A1416,'[2]Protocol Search'!$A:$K,9,FALSE)</f>
        <v>National</v>
      </c>
      <c r="D1416" s="1" t="str">
        <f>VLOOKUP($A1416,'[2]Protocol Search'!$A:$K,7,FALSE)</f>
        <v>Swedish Orphan Biovitrum AB (SOBI)</v>
      </c>
      <c r="E1416" s="1" t="str">
        <f>VLOOKUP($A1416,'[2]Protocol Search'!$A:$K,3,FALSE)</f>
        <v>Int Med-Rheumatology</v>
      </c>
      <c r="F1416" s="1" t="str">
        <f>VLOOKUP($A1416,'[2]Protocol Search'!$A:$K,4,FALSE)</f>
        <v>Schiopu, Elena</v>
      </c>
      <c r="G1416" s="1" t="str">
        <f>VLOOKUP($A1416,'[2]Protocol Search'!$A:$K,10,FALSE)</f>
        <v>CTSU - Ambulatory and Chronic Disease</v>
      </c>
      <c r="H1416" s="2">
        <v>43958</v>
      </c>
    </row>
    <row r="1417" spans="1:34" x14ac:dyDescent="0.25">
      <c r="A1417" s="1" t="s">
        <v>310</v>
      </c>
      <c r="B1417" s="1" t="str">
        <f>VLOOKUP($A1417,'[2]Protocol Search'!$A:$K,5,FALSE)</f>
        <v>ABANDONED</v>
      </c>
      <c r="C1417" s="1" t="str">
        <f>VLOOKUP($A1417,'[2]Protocol Search'!$A:$K,9,FALSE)</f>
        <v>Institutional</v>
      </c>
      <c r="D1417" s="1" t="str">
        <f>VLOOKUP($A1417,'[2]Protocol Search'!$A:$K,7,FALSE)</f>
        <v>Brigham and Women's Hospital</v>
      </c>
      <c r="E1417" s="1" t="str">
        <f>VLOOKUP($A1417,'[2]Protocol Search'!$A:$K,3,FALSE)</f>
        <v>Int Med-Cardiology</v>
      </c>
      <c r="F1417" s="1" t="str">
        <f>VLOOKUP($A1417,'[2]Protocol Search'!$A:$K,4,FALSE)</f>
        <v>Aaronson, Keith</v>
      </c>
      <c r="G1417" s="1" t="str">
        <f>VLOOKUP($A1417,'[2]Protocol Search'!$A:$K,10,FALSE)</f>
        <v>CTSU - Heart, Vessel, Blood</v>
      </c>
      <c r="H1417" s="2">
        <v>43964</v>
      </c>
      <c r="K1417" s="2">
        <v>44089</v>
      </c>
      <c r="U1417" s="2">
        <v>44077</v>
      </c>
      <c r="AH1417" s="2">
        <v>43994</v>
      </c>
    </row>
    <row r="1418" spans="1:34" x14ac:dyDescent="0.25">
      <c r="A1418" s="1" t="s">
        <v>309</v>
      </c>
      <c r="B1418" s="1" t="str">
        <f>VLOOKUP($A1418,'[2]Protocol Search'!$A:$K,5,FALSE)</f>
        <v>ABANDONED</v>
      </c>
      <c r="C1418" s="1" t="str">
        <f>VLOOKUP($A1418,'[2]Protocol Search'!$A:$K,9,FALSE)</f>
        <v>Industry</v>
      </c>
      <c r="D1418" s="1" t="str">
        <f>VLOOKUP($A1418,'[2]Protocol Search'!$A:$K,7,FALSE)</f>
        <v>Catalyst Bioscience</v>
      </c>
      <c r="E1418" s="1" t="str">
        <f>VLOOKUP($A1418,'[2]Protocol Search'!$A:$K,3,FALSE)</f>
        <v>Pediatrics-Hematology/Oncology</v>
      </c>
      <c r="F1418" s="1" t="str">
        <f>VLOOKUP($A1418,'[2]Protocol Search'!$A:$K,4,FALSE)</f>
        <v>Pipe, Steven</v>
      </c>
      <c r="G1418" s="1" t="str">
        <f>VLOOKUP($A1418,'[2]Protocol Search'!$A:$K,10,FALSE)</f>
        <v>CTSU - Childrens</v>
      </c>
      <c r="H1418" s="2">
        <v>43965</v>
      </c>
      <c r="AH1418" s="2">
        <v>43992</v>
      </c>
    </row>
    <row r="1419" spans="1:34" x14ac:dyDescent="0.25">
      <c r="A1419" s="1" t="s">
        <v>308</v>
      </c>
      <c r="B1419" s="1" t="str">
        <f>VLOOKUP($A1419,'[2]Protocol Search'!$A:$K,5,FALSE)</f>
        <v>ABANDONED</v>
      </c>
      <c r="C1419" s="1" t="str">
        <f>VLOOKUP($A1419,'[2]Protocol Search'!$A:$K,9,FALSE)</f>
        <v>Industry</v>
      </c>
      <c r="D1419" s="1" t="str">
        <f>VLOOKUP($A1419,'[2]Protocol Search'!$A:$K,7,FALSE)</f>
        <v>Allergan Pharmaceuticals, Inc.</v>
      </c>
      <c r="E1419" s="1" t="str">
        <f>VLOOKUP($A1419,'[2]Protocol Search'!$A:$K,3,FALSE)</f>
        <v>Urology</v>
      </c>
      <c r="F1419" s="1" t="str">
        <f>VLOOKUP($A1419,'[2]Protocol Search'!$A:$K,4,FALSE)</f>
        <v>Yi, Yooni</v>
      </c>
      <c r="G1419" s="1" t="str">
        <f>VLOOKUP($A1419,'[2]Protocol Search'!$A:$K,10,FALSE)</f>
        <v>CTSU - Ambulatory and Chronic Disease</v>
      </c>
      <c r="H1419" s="2">
        <v>43965</v>
      </c>
      <c r="AH1419" s="2" t="s">
        <v>0</v>
      </c>
    </row>
    <row r="1420" spans="1:34" x14ac:dyDescent="0.25">
      <c r="A1420" s="1" t="s">
        <v>307</v>
      </c>
      <c r="B1420" s="1" t="str">
        <f>VLOOKUP($A1420,'[2]Protocol Search'!$A:$K,5,FALSE)</f>
        <v>ABANDONED</v>
      </c>
      <c r="C1420" s="1" t="str">
        <f>VLOOKUP($A1420,'[2]Protocol Search'!$A:$K,9,FALSE)</f>
        <v>Industry</v>
      </c>
      <c r="D1420" s="1" t="str">
        <f>VLOOKUP($A1420,'[2]Protocol Search'!$A:$K,7,FALSE)</f>
        <v>National Institute of Neurological Disorders and Stroke (NINDS)</v>
      </c>
      <c r="E1420" s="1" t="str">
        <f>VLOOKUP($A1420,'[2]Protocol Search'!$A:$K,3,FALSE)</f>
        <v>Neurology</v>
      </c>
      <c r="F1420" s="1" t="str">
        <f>VLOOKUP($A1420,'[2]Protocol Search'!$A:$K,4,FALSE)</f>
        <v>Shakkottai, Vikram</v>
      </c>
      <c r="G1420" s="1" t="str">
        <f>VLOOKUP($A1420,'[2]Protocol Search'!$A:$K,10,FALSE)</f>
        <v>CTSU - Neurosciences and Sensory</v>
      </c>
      <c r="H1420" s="2">
        <v>43965</v>
      </c>
      <c r="I1420" s="2">
        <v>43973</v>
      </c>
      <c r="K1420" s="2">
        <v>43970</v>
      </c>
      <c r="U1420" s="2" t="s">
        <v>0</v>
      </c>
      <c r="AH1420" s="2" t="s">
        <v>0</v>
      </c>
    </row>
    <row r="1421" spans="1:34" x14ac:dyDescent="0.25">
      <c r="A1421" s="1" t="s">
        <v>306</v>
      </c>
      <c r="B1421" s="1" t="str">
        <f>VLOOKUP($A1421,'[2]Protocol Search'!$A:$K,5,FALSE)</f>
        <v>ABANDONED</v>
      </c>
      <c r="C1421" s="1" t="str">
        <f>VLOOKUP($A1421,'[2]Protocol Search'!$A:$K,9,FALSE)</f>
        <v>Industry</v>
      </c>
      <c r="D1421" s="1" t="str">
        <f>VLOOKUP($A1421,'[2]Protocol Search'!$A:$K,7,FALSE)</f>
        <v>Gilead Sciences, Inc.</v>
      </c>
      <c r="E1421" s="1" t="str">
        <f>VLOOKUP($A1421,'[2]Protocol Search'!$A:$K,3,FALSE)</f>
        <v>Int Med-Gastroenterology</v>
      </c>
      <c r="F1421" s="1" t="str">
        <f>VLOOKUP($A1421,'[2]Protocol Search'!$A:$K,4,FALSE)</f>
        <v>Conjeevaram, Hari</v>
      </c>
      <c r="G1421" s="1" t="str">
        <f>VLOOKUP($A1421,'[2]Protocol Search'!$A:$K,10,FALSE)</f>
        <v>CTSU - Ambulatory and Chronic Disease</v>
      </c>
      <c r="H1421" s="2">
        <v>43965</v>
      </c>
      <c r="AH1421" s="2">
        <v>43985</v>
      </c>
    </row>
    <row r="1422" spans="1:34" x14ac:dyDescent="0.25">
      <c r="A1422" s="1" t="s">
        <v>305</v>
      </c>
      <c r="B1422" s="1" t="str">
        <f>VLOOKUP($A1422,'[2]Protocol Search'!$A:$K,5,FALSE)</f>
        <v>ABANDONED</v>
      </c>
      <c r="C1422" s="1" t="str">
        <f>VLOOKUP($A1422,'[2]Protocol Search'!$A:$K,9,FALSE)</f>
        <v/>
      </c>
      <c r="D1422" s="1" t="str">
        <f>VLOOKUP($A1422,'[2]Protocol Search'!$A:$K,7,FALSE)</f>
        <v/>
      </c>
      <c r="E1422" s="1" t="str">
        <f>VLOOKUP($A1422,'[2]Protocol Search'!$A:$K,3,FALSE)</f>
        <v>Int Med-Metabolism, Endo &amp; Diabetes</v>
      </c>
      <c r="F1422" s="1" t="str">
        <f>VLOOKUP($A1422,'[2]Protocol Search'!$A:$K,4,FALSE)</f>
        <v/>
      </c>
      <c r="G1422" s="1" t="str">
        <f>VLOOKUP($A1422,'[2]Protocol Search'!$A:$K,10,FALSE)</f>
        <v>CTSU - Ambulatory and Chronic Disease</v>
      </c>
      <c r="H1422" s="2">
        <v>43965</v>
      </c>
      <c r="AH1422" s="2" t="s">
        <v>0</v>
      </c>
    </row>
    <row r="1423" spans="1:34" x14ac:dyDescent="0.25">
      <c r="A1423" s="1" t="s">
        <v>304</v>
      </c>
      <c r="B1423" s="1" t="str">
        <f>VLOOKUP($A1423,'[2]Protocol Search'!$A:$K,5,FALSE)</f>
        <v>ABANDONED</v>
      </c>
      <c r="C1423" s="1" t="str">
        <f>VLOOKUP($A1423,'[2]Protocol Search'!$A:$K,9,FALSE)</f>
        <v/>
      </c>
      <c r="D1423" s="1" t="str">
        <f>VLOOKUP($A1423,'[2]Protocol Search'!$A:$K,7,FALSE)</f>
        <v/>
      </c>
      <c r="E1423" s="1" t="str">
        <f>VLOOKUP($A1423,'[2]Protocol Search'!$A:$K,3,FALSE)</f>
        <v>Obstetrics/Gynecology</v>
      </c>
      <c r="F1423" s="1" t="str">
        <f>VLOOKUP($A1423,'[2]Protocol Search'!$A:$K,4,FALSE)</f>
        <v>Treadwell, Marjorie</v>
      </c>
      <c r="G1423" s="1" t="str">
        <f>VLOOKUP($A1423,'[2]Protocol Search'!$A:$K,10,FALSE)</f>
        <v>CTSU - Ambulatory and Chronic Disease</v>
      </c>
      <c r="H1423" s="2">
        <v>43972</v>
      </c>
    </row>
    <row r="1424" spans="1:34" x14ac:dyDescent="0.25">
      <c r="A1424" s="1" t="s">
        <v>303</v>
      </c>
      <c r="B1424" s="1" t="str">
        <f>VLOOKUP($A1424,'[2]Protocol Search'!$A:$K,5,FALSE)</f>
        <v>ABANDONED</v>
      </c>
      <c r="C1424" s="1" t="str">
        <f>VLOOKUP($A1424,'[2]Protocol Search'!$A:$K,9,FALSE)</f>
        <v/>
      </c>
      <c r="D1424" s="1" t="str">
        <f>VLOOKUP($A1424,'[2]Protocol Search'!$A:$K,7,FALSE)</f>
        <v/>
      </c>
      <c r="E1424" s="1" t="str">
        <f>VLOOKUP($A1424,'[2]Protocol Search'!$A:$K,3,FALSE)</f>
        <v>Cardiac Surgery</v>
      </c>
      <c r="F1424" s="1" t="str">
        <f>VLOOKUP($A1424,'[2]Protocol Search'!$A:$K,4,FALSE)</f>
        <v>Fukuhara, Shinichi</v>
      </c>
      <c r="G1424" s="1" t="str">
        <f>VLOOKUP($A1424,'[2]Protocol Search'!$A:$K,10,FALSE)</f>
        <v>CTSU - Heart, Vessel, Blood</v>
      </c>
      <c r="H1424" s="2">
        <v>43972</v>
      </c>
      <c r="AH1424" s="2" t="s">
        <v>0</v>
      </c>
    </row>
    <row r="1425" spans="1:34" x14ac:dyDescent="0.25">
      <c r="A1425" s="1" t="s">
        <v>302</v>
      </c>
      <c r="B1425" s="1" t="str">
        <f>VLOOKUP($A1425,'[2]Protocol Search'!$A:$K,5,FALSE)</f>
        <v>ON HOLD</v>
      </c>
      <c r="C1425" s="1" t="str">
        <f>VLOOKUP($A1425,'[2]Protocol Search'!$A:$K,9,FALSE)</f>
        <v>Externally Peer-Reviewed</v>
      </c>
      <c r="D1425" s="1" t="str">
        <f>VLOOKUP($A1425,'[2]Protocol Search'!$A:$K,7,FALSE)</f>
        <v>DHHS - National Institutes of Health</v>
      </c>
      <c r="E1425" s="1" t="str">
        <f>VLOOKUP($A1425,'[2]Protocol Search'!$A:$K,3,FALSE)</f>
        <v>Neurology</v>
      </c>
      <c r="F1425" s="1" t="str">
        <f>VLOOKUP($A1425,'[2]Protocol Search'!$A:$K,4,FALSE)</f>
        <v>Braley, Tiffany</v>
      </c>
      <c r="G1425" s="1" t="str">
        <f>VLOOKUP($A1425,'[2]Protocol Search'!$A:$K,10,FALSE)</f>
        <v>CTSU - Neurosciences and Sensory</v>
      </c>
      <c r="H1425" s="2">
        <v>43972</v>
      </c>
    </row>
    <row r="1426" spans="1:34" x14ac:dyDescent="0.25">
      <c r="A1426" s="1" t="s">
        <v>301</v>
      </c>
      <c r="B1426" s="1" t="str">
        <f>VLOOKUP($A1426,'[2]Protocol Search'!$A:$K,5,FALSE)</f>
        <v>ON HOLD</v>
      </c>
      <c r="C1426" s="1" t="str">
        <f>VLOOKUP($A1426,'[2]Protocol Search'!$A:$K,9,FALSE)</f>
        <v>Externally Peer-Reviewed</v>
      </c>
      <c r="D1426" s="1" t="str">
        <f>VLOOKUP($A1426,'[2]Protocol Search'!$A:$K,7,FALSE)</f>
        <v>NIH/NIA</v>
      </c>
      <c r="E1426" s="1" t="str">
        <f>VLOOKUP($A1426,'[2]Protocol Search'!$A:$K,3,FALSE)</f>
        <v>Radiology</v>
      </c>
      <c r="F1426" s="1" t="str">
        <f>VLOOKUP($A1426,'[2]Protocol Search'!$A:$K,4,FALSE)</f>
        <v>Chaudhary, Neeraj</v>
      </c>
      <c r="G1426" s="1" t="str">
        <f>VLOOKUP($A1426,'[2]Protocol Search'!$A:$K,10,FALSE)</f>
        <v>CTSU - Neurosciences and Sensory</v>
      </c>
      <c r="H1426" s="2">
        <v>43973</v>
      </c>
      <c r="AH1426" s="2" t="s">
        <v>0</v>
      </c>
    </row>
    <row r="1427" spans="1:34" x14ac:dyDescent="0.25">
      <c r="A1427" s="1" t="s">
        <v>300</v>
      </c>
      <c r="B1427" s="1" t="str">
        <f>VLOOKUP($A1427,'[2]Protocol Search'!$A:$K,5,FALSE)</f>
        <v>ABANDONED</v>
      </c>
      <c r="C1427" s="1" t="str">
        <f>VLOOKUP($A1427,'[2]Protocol Search'!$A:$K,9,FALSE)</f>
        <v>Externally Peer-Reviewed</v>
      </c>
      <c r="D1427" s="1" t="str">
        <f>VLOOKUP($A1427,'[2]Protocol Search'!$A:$K,7,FALSE)</f>
        <v>Patient-Centered Outcomes Research Institute (PCORI)</v>
      </c>
      <c r="E1427" s="1" t="str">
        <f>VLOOKUP($A1427,'[2]Protocol Search'!$A:$K,3,FALSE)</f>
        <v>Int Med-Gastroenterology</v>
      </c>
      <c r="F1427" s="1" t="str">
        <f>VLOOKUP($A1427,'[2]Protocol Search'!$A:$K,4,FALSE)</f>
        <v>Tapper, Elliot</v>
      </c>
      <c r="G1427" s="1" t="str">
        <f>VLOOKUP($A1427,'[2]Protocol Search'!$A:$K,10,FALSE)</f>
        <v>CTSU - Ambulatory and Chronic Disease</v>
      </c>
      <c r="H1427" s="2">
        <v>43979</v>
      </c>
      <c r="AH1427" s="2" t="s">
        <v>0</v>
      </c>
    </row>
    <row r="1428" spans="1:34" x14ac:dyDescent="0.25">
      <c r="A1428" s="1" t="s">
        <v>299</v>
      </c>
      <c r="B1428" s="1" t="str">
        <f>VLOOKUP($A1428,'[2]Protocol Search'!$A:$K,5,FALSE)</f>
        <v>ABANDONED</v>
      </c>
      <c r="C1428" s="1" t="str">
        <f>VLOOKUP($A1428,'[2]Protocol Search'!$A:$K,9,FALSE)</f>
        <v>Industry</v>
      </c>
      <c r="D1428" s="1" t="str">
        <f>VLOOKUP($A1428,'[2]Protocol Search'!$A:$K,7,FALSE)</f>
        <v>The Icahn School of Medicine at Mount Sinai (ISMMS)</v>
      </c>
      <c r="E1428" s="1" t="str">
        <f>VLOOKUP($A1428,'[2]Protocol Search'!$A:$K,3,FALSE)</f>
        <v>Pathology</v>
      </c>
      <c r="F1428" s="1" t="str">
        <f>VLOOKUP($A1428,'[2]Protocol Search'!$A:$K,4,FALSE)</f>
        <v>Gherasim, Carmen</v>
      </c>
      <c r="G1428" s="1" t="str">
        <f>VLOOKUP($A1428,'[2]Protocol Search'!$A:$K,10,FALSE)</f>
        <v>CTSU - Ambulatory and Chronic Disease</v>
      </c>
      <c r="H1428" s="2">
        <v>43980</v>
      </c>
      <c r="AH1428" s="2" t="s">
        <v>0</v>
      </c>
    </row>
    <row r="1429" spans="1:34" x14ac:dyDescent="0.25">
      <c r="A1429" s="1" t="s">
        <v>298</v>
      </c>
      <c r="B1429" s="1" t="str">
        <f>VLOOKUP($A1429,'[2]Protocol Search'!$A:$K,5,FALSE)</f>
        <v>ON HOLD</v>
      </c>
      <c r="C1429" s="1" t="str">
        <f>VLOOKUP($A1429,'[2]Protocol Search'!$A:$K,9,FALSE)</f>
        <v>National</v>
      </c>
      <c r="D1429" s="1" t="str">
        <f>VLOOKUP($A1429,'[2]Protocol Search'!$A:$K,7,FALSE)</f>
        <v>Ohio State University, The</v>
      </c>
      <c r="E1429" s="1" t="str">
        <f>VLOOKUP($A1429,'[2]Protocol Search'!$A:$K,3,FALSE)</f>
        <v>Int Med-Cardiology</v>
      </c>
      <c r="F1429" s="1" t="str">
        <f>VLOOKUP($A1429,'[2]Protocol Search'!$A:$K,4,FALSE)</f>
        <v>Aaronson, Keith</v>
      </c>
      <c r="G1429" s="1" t="str">
        <f>VLOOKUP($A1429,'[2]Protocol Search'!$A:$K,10,FALSE)</f>
        <v>CTSU - Heart, Vessel, Blood</v>
      </c>
      <c r="H1429" s="2">
        <v>43980</v>
      </c>
      <c r="AH1429" s="2" t="s">
        <v>0</v>
      </c>
    </row>
    <row r="1430" spans="1:34" x14ac:dyDescent="0.25">
      <c r="A1430" s="1" t="s">
        <v>297</v>
      </c>
      <c r="B1430" s="1" t="str">
        <f>VLOOKUP($A1430,'[2]Protocol Search'!$A:$K,5,FALSE)</f>
        <v>ON HOLD</v>
      </c>
      <c r="C1430" s="1" t="str">
        <f>VLOOKUP($A1430,'[2]Protocol Search'!$A:$K,9,FALSE)</f>
        <v>Externally Peer-Reviewed</v>
      </c>
      <c r="D1430" s="1" t="str">
        <f>VLOOKUP($A1430,'[2]Protocol Search'!$A:$K,7,FALSE)</f>
        <v>NIH-NIDDK  - National Institutes of Health   Subcontracts</v>
      </c>
      <c r="E1430" s="1" t="str">
        <f>VLOOKUP($A1430,'[2]Protocol Search'!$A:$K,3,FALSE)</f>
        <v>Int Med-Metabolism, Endo &amp; Diabetes</v>
      </c>
      <c r="F1430" s="1" t="str">
        <f>VLOOKUP($A1430,'[2]Protocol Search'!$A:$K,4,FALSE)</f>
        <v>Lin, Yu Kuei</v>
      </c>
      <c r="G1430" s="1" t="str">
        <f>VLOOKUP($A1430,'[2]Protocol Search'!$A:$K,10,FALSE)</f>
        <v>CTSU - Behavior, Function, and Pain</v>
      </c>
      <c r="H1430" s="2">
        <v>43984</v>
      </c>
      <c r="AH1430" s="2" t="s">
        <v>0</v>
      </c>
    </row>
    <row r="1431" spans="1:34" x14ac:dyDescent="0.25">
      <c r="A1431" s="1" t="s">
        <v>296</v>
      </c>
      <c r="B1431" s="1" t="str">
        <f>VLOOKUP($A1431,'[2]Protocol Search'!$A:$K,5,FALSE)</f>
        <v>ABANDONED</v>
      </c>
      <c r="C1431" s="1" t="str">
        <f>VLOOKUP($A1431,'[2]Protocol Search'!$A:$K,9,FALSE)</f>
        <v>Industry</v>
      </c>
      <c r="D1431" s="1" t="str">
        <f>VLOOKUP($A1431,'[2]Protocol Search'!$A:$K,7,FALSE)</f>
        <v>Hoffmann-Laroche, Inc.</v>
      </c>
      <c r="E1431" s="1" t="str">
        <f>VLOOKUP($A1431,'[2]Protocol Search'!$A:$K,3,FALSE)</f>
        <v>Int Med-Infectious Diseases</v>
      </c>
      <c r="F1431" s="1" t="str">
        <f>VLOOKUP($A1431,'[2]Protocol Search'!$A:$K,4,FALSE)</f>
        <v>Kaul, Daniel</v>
      </c>
      <c r="G1431" s="1" t="str">
        <f>VLOOKUP($A1431,'[2]Protocol Search'!$A:$K,10,FALSE)</f>
        <v>CTSU - Acute, Critical Care, Surgery &amp; Transplant</v>
      </c>
      <c r="H1431" s="2">
        <v>43987</v>
      </c>
      <c r="AH1431" s="2">
        <v>43987</v>
      </c>
    </row>
    <row r="1432" spans="1:34" x14ac:dyDescent="0.25">
      <c r="A1432" s="1" t="s">
        <v>295</v>
      </c>
      <c r="B1432" s="1" t="str">
        <f>VLOOKUP($A1432,'[2]Protocol Search'!$A:$K,5,FALSE)</f>
        <v>ON HOLD</v>
      </c>
      <c r="C1432" s="1" t="str">
        <f>VLOOKUP($A1432,'[2]Protocol Search'!$A:$K,9,FALSE)</f>
        <v>National</v>
      </c>
      <c r="D1432" s="1" t="str">
        <f>VLOOKUP($A1432,'[2]Protocol Search'!$A:$K,7,FALSE)</f>
        <v>National Institute on Deafness and Other Communication Disorders</v>
      </c>
      <c r="E1432" s="1" t="str">
        <f>VLOOKUP($A1432,'[2]Protocol Search'!$A:$K,3,FALSE)</f>
        <v>Psychiatry</v>
      </c>
      <c r="F1432" s="1" t="str">
        <f>VLOOKUP($A1432,'[2]Protocol Search'!$A:$K,4,FALSE)</f>
        <v>Garnett, Emily</v>
      </c>
      <c r="G1432" s="1" t="str">
        <f>VLOOKUP($A1432,'[2]Protocol Search'!$A:$K,10,FALSE)</f>
        <v>CTSU - Behavior, Function, and Pain</v>
      </c>
      <c r="H1432" s="2">
        <v>43990</v>
      </c>
      <c r="N1432" s="2" t="s">
        <v>0</v>
      </c>
      <c r="R1432" s="2" t="s">
        <v>0</v>
      </c>
      <c r="X1432" s="2" t="s">
        <v>0</v>
      </c>
      <c r="AA1432" s="2" t="s">
        <v>0</v>
      </c>
      <c r="AH1432" s="2" t="s">
        <v>0</v>
      </c>
    </row>
    <row r="1433" spans="1:34" x14ac:dyDescent="0.25">
      <c r="A1433" s="1" t="s">
        <v>294</v>
      </c>
      <c r="B1433" s="1" t="str">
        <f>VLOOKUP($A1433,'[2]Protocol Search'!$A:$K,5,FALSE)</f>
        <v>ON HOLD</v>
      </c>
      <c r="C1433" s="1" t="str">
        <f>VLOOKUP($A1433,'[2]Protocol Search'!$A:$K,9,FALSE)</f>
        <v>Industry</v>
      </c>
      <c r="D1433" s="1" t="str">
        <f>VLOOKUP($A1433,'[2]Protocol Search'!$A:$K,7,FALSE)</f>
        <v>ModernaTX, Inc</v>
      </c>
      <c r="E1433" s="1" t="str">
        <f>VLOOKUP($A1433,'[2]Protocol Search'!$A:$K,3,FALSE)</f>
        <v>Pediatrics-Genetics</v>
      </c>
      <c r="F1433" s="1" t="str">
        <f>VLOOKUP($A1433,'[2]Protocol Search'!$A:$K,4,FALSE)</f>
        <v>Pritchard, Amanda</v>
      </c>
      <c r="G1433" s="1" t="str">
        <f>VLOOKUP($A1433,'[2]Protocol Search'!$A:$K,10,FALSE)</f>
        <v>CTSU - Childrens</v>
      </c>
      <c r="H1433" s="2">
        <v>43992</v>
      </c>
      <c r="AH1433" s="2">
        <v>44008</v>
      </c>
    </row>
    <row r="1434" spans="1:34" x14ac:dyDescent="0.25">
      <c r="A1434" s="1" t="s">
        <v>293</v>
      </c>
      <c r="B1434" s="1" t="str">
        <f>VLOOKUP($A1434,'[2]Protocol Search'!$A:$K,5,FALSE)</f>
        <v>ON HOLD</v>
      </c>
      <c r="C1434" s="1" t="str">
        <f>VLOOKUP($A1434,'[2]Protocol Search'!$A:$K,9,FALSE)</f>
        <v>Externally Peer-Reviewed</v>
      </c>
      <c r="D1434" s="1" t="str">
        <f>VLOOKUP($A1434,'[2]Protocol Search'!$A:$K,7,FALSE)</f>
        <v>DHHS - Food and Drug Administration</v>
      </c>
      <c r="E1434" s="1" t="str">
        <f>VLOOKUP($A1434,'[2]Protocol Search'!$A:$K,3,FALSE)</f>
        <v>College of Pharmacy</v>
      </c>
      <c r="F1434" s="1" t="str">
        <f>VLOOKUP($A1434,'[2]Protocol Search'!$A:$K,4,FALSE)</f>
        <v>Sun, Duxin</v>
      </c>
      <c r="G1434" s="1" t="str">
        <f>VLOOKUP($A1434,'[2]Protocol Search'!$A:$K,10,FALSE)</f>
        <v>CTSU - Behavior, Function, and Pain</v>
      </c>
      <c r="H1434" s="2">
        <v>43993</v>
      </c>
      <c r="AH1434" s="2" t="s">
        <v>0</v>
      </c>
    </row>
    <row r="1435" spans="1:34" x14ac:dyDescent="0.25">
      <c r="A1435" s="1" t="s">
        <v>292</v>
      </c>
      <c r="B1435" s="1" t="str">
        <f>VLOOKUP($A1435,'[2]Protocol Search'!$A:$K,5,FALSE)</f>
        <v>ON HOLD</v>
      </c>
      <c r="C1435" s="1" t="str">
        <f>VLOOKUP($A1435,'[2]Protocol Search'!$A:$K,9,FALSE)</f>
        <v>Institutional</v>
      </c>
      <c r="D1435" s="1" t="str">
        <f>VLOOKUP($A1435,'[2]Protocol Search'!$A:$K,7,FALSE)</f>
        <v>Oakland University</v>
      </c>
      <c r="E1435" s="1" t="str">
        <f>VLOOKUP($A1435,'[2]Protocol Search'!$A:$K,3,FALSE)</f>
        <v>Int Med-Cardiology</v>
      </c>
      <c r="F1435" s="1" t="str">
        <f>VLOOKUP($A1435,'[2]Protocol Search'!$A:$K,4,FALSE)</f>
        <v>Murthy, Venkatesh</v>
      </c>
      <c r="G1435" s="1" t="str">
        <f>VLOOKUP($A1435,'[2]Protocol Search'!$A:$K,10,FALSE)</f>
        <v>CTSU - Heart, Vessel, Blood</v>
      </c>
      <c r="H1435" s="2">
        <v>43994</v>
      </c>
    </row>
    <row r="1436" spans="1:34" x14ac:dyDescent="0.25">
      <c r="A1436" s="1" t="s">
        <v>291</v>
      </c>
      <c r="B1436" s="1" t="str">
        <f>VLOOKUP($A1436,'[2]Protocol Search'!$A:$K,5,FALSE)</f>
        <v>ABANDONED</v>
      </c>
      <c r="C1436" s="1" t="str">
        <f>VLOOKUP($A1436,'[2]Protocol Search'!$A:$K,9,FALSE)</f>
        <v>Industry</v>
      </c>
      <c r="D1436" s="1" t="str">
        <f>VLOOKUP($A1436,'[2]Protocol Search'!$A:$K,7,FALSE)</f>
        <v>Dot Laboratories, Inc.</v>
      </c>
      <c r="E1436" s="1" t="str">
        <f>VLOOKUP($A1436,'[2]Protocol Search'!$A:$K,3,FALSE)</f>
        <v>Obstetrics/Gynecology</v>
      </c>
      <c r="F1436" s="1" t="str">
        <f>VLOOKUP($A1436,'[2]Protocol Search'!$A:$K,4,FALSE)</f>
        <v>As-Sanie, Sawsan</v>
      </c>
      <c r="G1436" s="1" t="str">
        <f>VLOOKUP($A1436,'[2]Protocol Search'!$A:$K,10,FALSE)</f>
        <v>CTSU - Ambulatory and Chronic Disease</v>
      </c>
      <c r="H1436" s="2">
        <v>43994</v>
      </c>
      <c r="AH1436" s="2" t="s">
        <v>0</v>
      </c>
    </row>
    <row r="1437" spans="1:34" x14ac:dyDescent="0.25">
      <c r="A1437" s="1" t="s">
        <v>290</v>
      </c>
      <c r="B1437" s="1" t="str">
        <f>VLOOKUP($A1437,'[2]Protocol Search'!$A:$K,5,FALSE)</f>
        <v>ABANDONED</v>
      </c>
      <c r="C1437" s="1" t="str">
        <f>VLOOKUP($A1437,'[2]Protocol Search'!$A:$K,9,FALSE)</f>
        <v>Industry</v>
      </c>
      <c r="D1437" s="1" t="str">
        <f>VLOOKUP($A1437,'[2]Protocol Search'!$A:$K,7,FALSE)</f>
        <v>Boehringer Ingelheim Pharma Gm</v>
      </c>
      <c r="E1437" s="1" t="str">
        <f>VLOOKUP($A1437,'[2]Protocol Search'!$A:$K,3,FALSE)</f>
        <v>Int Med-Rheumatology</v>
      </c>
      <c r="F1437" s="1" t="str">
        <f>VLOOKUP($A1437,'[2]Protocol Search'!$A:$K,4,FALSE)</f>
        <v>Nagaraja, Vivek</v>
      </c>
      <c r="G1437" s="1" t="str">
        <f>VLOOKUP($A1437,'[2]Protocol Search'!$A:$K,10,FALSE)</f>
        <v>CTSU - Ambulatory and Chronic Disease</v>
      </c>
      <c r="H1437" s="2">
        <v>43995</v>
      </c>
      <c r="AH1437" s="2">
        <v>44068</v>
      </c>
    </row>
    <row r="1438" spans="1:34" x14ac:dyDescent="0.25">
      <c r="A1438" s="1" t="s">
        <v>289</v>
      </c>
      <c r="B1438" s="1" t="str">
        <f>VLOOKUP($A1438,'[2]Protocol Search'!$A:$K,5,FALSE)</f>
        <v>ABANDONED</v>
      </c>
      <c r="C1438" s="1" t="str">
        <f>VLOOKUP($A1438,'[2]Protocol Search'!$A:$K,9,FALSE)</f>
        <v>Externally Peer-Reviewed</v>
      </c>
      <c r="D1438" s="1" t="str">
        <f>VLOOKUP($A1438,'[2]Protocol Search'!$A:$K,7,FALSE)</f>
        <v>DHHS - National Institutes of Health</v>
      </c>
      <c r="E1438" s="1" t="str">
        <f>VLOOKUP($A1438,'[2]Protocol Search'!$A:$K,3,FALSE)</f>
        <v>Psychiatry</v>
      </c>
      <c r="F1438" s="1" t="str">
        <f>VLOOKUP($A1438,'[2]Protocol Search'!$A:$K,4,FALSE)</f>
        <v>Burton, Cynthia</v>
      </c>
      <c r="G1438" s="1" t="str">
        <f>VLOOKUP($A1438,'[2]Protocol Search'!$A:$K,10,FALSE)</f>
        <v>CTSU - Behavior, Function, and Pain</v>
      </c>
      <c r="H1438" s="2">
        <v>43997</v>
      </c>
      <c r="AH1438" s="2" t="s">
        <v>0</v>
      </c>
    </row>
    <row r="1439" spans="1:34" x14ac:dyDescent="0.25">
      <c r="A1439" s="1" t="s">
        <v>288</v>
      </c>
      <c r="B1439" s="1" t="str">
        <f>VLOOKUP($A1439,'[2]Protocol Search'!$A:$K,5,FALSE)</f>
        <v>ABANDONED</v>
      </c>
      <c r="C1439" s="1" t="str">
        <f>VLOOKUP($A1439,'[2]Protocol Search'!$A:$K,9,FALSE)</f>
        <v>Industry</v>
      </c>
      <c r="D1439" s="1" t="str">
        <f>VLOOKUP($A1439,'[2]Protocol Search'!$A:$K,7,FALSE)</f>
        <v>Amgen, Inc.</v>
      </c>
      <c r="E1439" s="1" t="str">
        <f>VLOOKUP($A1439,'[2]Protocol Search'!$A:$K,3,FALSE)</f>
        <v>Pediatrics-Hematology/Oncology</v>
      </c>
      <c r="F1439" s="1" t="str">
        <f>VLOOKUP($A1439,'[2]Protocol Search'!$A:$K,4,FALSE)</f>
        <v>Mody, Rajen</v>
      </c>
      <c r="G1439" s="1" t="str">
        <f>VLOOKUP($A1439,'[2]Protocol Search'!$A:$K,10,FALSE)</f>
        <v>CTSU - Childrens</v>
      </c>
      <c r="H1439" s="2">
        <v>43998</v>
      </c>
    </row>
    <row r="1440" spans="1:34" x14ac:dyDescent="0.25">
      <c r="A1440" s="1" t="s">
        <v>287</v>
      </c>
      <c r="B1440" s="1" t="str">
        <f>VLOOKUP($A1440,'[2]Protocol Search'!$A:$K,5,FALSE)</f>
        <v>ABANDONED</v>
      </c>
      <c r="C1440" s="1" t="str">
        <f>VLOOKUP($A1440,'[2]Protocol Search'!$A:$K,9,FALSE)</f>
        <v>Industry</v>
      </c>
      <c r="D1440" s="1" t="str">
        <f>VLOOKUP($A1440,'[2]Protocol Search'!$A:$K,7,FALSE)</f>
        <v>Medtronic, Inc.</v>
      </c>
      <c r="E1440" s="1" t="str">
        <f>VLOOKUP($A1440,'[2]Protocol Search'!$A:$K,3,FALSE)</f>
        <v>Radiology</v>
      </c>
      <c r="F1440" s="1" t="str">
        <f>VLOOKUP($A1440,'[2]Protocol Search'!$A:$K,4,FALSE)</f>
        <v>Chaudhary, Neeraj</v>
      </c>
      <c r="G1440" s="1" t="str">
        <f>VLOOKUP($A1440,'[2]Protocol Search'!$A:$K,10,FALSE)</f>
        <v>CTSU - Ambulatory and Chronic Disease</v>
      </c>
      <c r="H1440" s="2">
        <v>43998</v>
      </c>
      <c r="N1440" s="2" t="s">
        <v>0</v>
      </c>
      <c r="P1440" s="2" t="s">
        <v>0</v>
      </c>
      <c r="Q1440" s="2" t="s">
        <v>0</v>
      </c>
      <c r="R1440" s="2" t="s">
        <v>0</v>
      </c>
      <c r="S1440" s="2" t="s">
        <v>0</v>
      </c>
      <c r="T1440" s="2" t="s">
        <v>0</v>
      </c>
      <c r="V1440" s="2" t="s">
        <v>0</v>
      </c>
      <c r="W1440" s="2">
        <v>44019</v>
      </c>
      <c r="X1440" s="2" t="s">
        <v>0</v>
      </c>
      <c r="AA1440" s="2" t="s">
        <v>0</v>
      </c>
      <c r="AH1440" s="2" t="s">
        <v>0</v>
      </c>
    </row>
    <row r="1441" spans="1:34" x14ac:dyDescent="0.25">
      <c r="A1441" s="1" t="s">
        <v>286</v>
      </c>
      <c r="B1441" s="1" t="str">
        <f>VLOOKUP($A1441,'[2]Protocol Search'!$A:$K,5,FALSE)</f>
        <v>ABANDONED</v>
      </c>
      <c r="C1441" s="1" t="str">
        <f>VLOOKUP($A1441,'[2]Protocol Search'!$A:$K,9,FALSE)</f>
        <v>Industry</v>
      </c>
      <c r="D1441" s="1" t="str">
        <f>VLOOKUP($A1441,'[2]Protocol Search'!$A:$K,7,FALSE)</f>
        <v>Corbus Pharmaceuticals</v>
      </c>
      <c r="E1441" s="1" t="str">
        <f>VLOOKUP($A1441,'[2]Protocol Search'!$A:$K,3,FALSE)</f>
        <v>Int Med-Rheumatology</v>
      </c>
      <c r="F1441" s="1" t="str">
        <f>VLOOKUP($A1441,'[2]Protocol Search'!$A:$K,4,FALSE)</f>
        <v>Schiopu, Elena</v>
      </c>
      <c r="G1441" s="1" t="str">
        <f>VLOOKUP($A1441,'[2]Protocol Search'!$A:$K,10,FALSE)</f>
        <v>CTSU - Ambulatory and Chronic Disease</v>
      </c>
      <c r="H1441" s="2">
        <v>43998</v>
      </c>
      <c r="AH1441" s="2">
        <v>44007</v>
      </c>
    </row>
    <row r="1442" spans="1:34" x14ac:dyDescent="0.25">
      <c r="A1442" s="1" t="s">
        <v>285</v>
      </c>
      <c r="B1442" s="1" t="str">
        <f>VLOOKUP($A1442,'[2]Protocol Search'!$A:$K,5,FALSE)</f>
        <v>ABANDONED</v>
      </c>
      <c r="C1442" s="1" t="str">
        <f>VLOOKUP($A1442,'[2]Protocol Search'!$A:$K,9,FALSE)</f>
        <v>Industry</v>
      </c>
      <c r="D1442" s="1" t="str">
        <f>VLOOKUP($A1442,'[2]Protocol Search'!$A:$K,7,FALSE)</f>
        <v>Life Recovery Systems</v>
      </c>
      <c r="E1442" s="1" t="str">
        <f>VLOOKUP($A1442,'[2]Protocol Search'!$A:$K,3,FALSE)</f>
        <v>Surgery-Acute Care Surgery</v>
      </c>
      <c r="F1442" s="1" t="str">
        <f>VLOOKUP($A1442,'[2]Protocol Search'!$A:$K,4,FALSE)</f>
        <v>Park, Pauline</v>
      </c>
      <c r="G1442" s="1" t="str">
        <f>VLOOKUP($A1442,'[2]Protocol Search'!$A:$K,10,FALSE)</f>
        <v>CTSU - Acute, Critical Care, Surgery &amp; Transplant</v>
      </c>
      <c r="H1442" s="2">
        <v>43999</v>
      </c>
      <c r="AH1442" s="2">
        <v>43999</v>
      </c>
    </row>
    <row r="1443" spans="1:34" x14ac:dyDescent="0.25">
      <c r="A1443" s="1" t="s">
        <v>284</v>
      </c>
      <c r="B1443" s="1" t="str">
        <f>VLOOKUP($A1443,'[2]Protocol Search'!$A:$K,5,FALSE)</f>
        <v>ABANDONED</v>
      </c>
      <c r="C1443" s="1" t="str">
        <f>VLOOKUP($A1443,'[2]Protocol Search'!$A:$K,9,FALSE)</f>
        <v>Institutional</v>
      </c>
      <c r="D1443" s="1" t="str">
        <f>VLOOKUP($A1443,'[2]Protocol Search'!$A:$K,7,FALSE)</f>
        <v>University of Maryland, The</v>
      </c>
      <c r="E1443" s="1" t="str">
        <f>VLOOKUP($A1443,'[2]Protocol Search'!$A:$K,3,FALSE)</f>
        <v>Surgery-Acute Care Surgery</v>
      </c>
      <c r="F1443" s="1" t="str">
        <f>VLOOKUP($A1443,'[2]Protocol Search'!$A:$K,4,FALSE)</f>
        <v>Park, Pauline</v>
      </c>
      <c r="G1443" s="1" t="str">
        <f>VLOOKUP($A1443,'[2]Protocol Search'!$A:$K,10,FALSE)</f>
        <v>CTSU - Acute, Critical Care, Surgery &amp; Transplant</v>
      </c>
      <c r="H1443" s="2">
        <v>43999</v>
      </c>
      <c r="AH1443" s="2">
        <v>43999</v>
      </c>
    </row>
    <row r="1444" spans="1:34" x14ac:dyDescent="0.25">
      <c r="A1444" s="1" t="s">
        <v>283</v>
      </c>
      <c r="B1444" s="1" t="str">
        <f>VLOOKUP($A1444,'[2]Protocol Search'!$A:$K,5,FALSE)</f>
        <v>ABANDONED</v>
      </c>
      <c r="C1444" s="1" t="str">
        <f>VLOOKUP($A1444,'[2]Protocol Search'!$A:$K,9,FALSE)</f>
        <v>Externally Peer-Reviewed</v>
      </c>
      <c r="D1444" s="1" t="str">
        <f>VLOOKUP($A1444,'[2]Protocol Search'!$A:$K,7,FALSE)</f>
        <v>NIH-NIDDK  - National Institutes of Health   Subcontracts</v>
      </c>
      <c r="E1444" s="1" t="str">
        <f>VLOOKUP($A1444,'[2]Protocol Search'!$A:$K,3,FALSE)</f>
        <v>Neurosurgery</v>
      </c>
      <c r="F1444" s="1" t="str">
        <f>VLOOKUP($A1444,'[2]Protocol Search'!$A:$K,4,FALSE)</f>
        <v>Pandey, Aditya</v>
      </c>
      <c r="G1444" s="1" t="str">
        <f>VLOOKUP($A1444,'[2]Protocol Search'!$A:$K,10,FALSE)</f>
        <v>CTSU - Neurosciences and Sensory</v>
      </c>
      <c r="H1444" s="2">
        <v>44000</v>
      </c>
      <c r="AH1444" s="2" t="s">
        <v>0</v>
      </c>
    </row>
    <row r="1445" spans="1:34" x14ac:dyDescent="0.25">
      <c r="A1445" s="1" t="s">
        <v>282</v>
      </c>
      <c r="B1445" s="1" t="str">
        <f>VLOOKUP($A1445,'[2]Protocol Search'!$A:$K,5,FALSE)</f>
        <v>ON HOLD</v>
      </c>
      <c r="C1445" s="1" t="str">
        <f>VLOOKUP($A1445,'[2]Protocol Search'!$A:$K,9,FALSE)</f>
        <v>Industry</v>
      </c>
      <c r="D1445" s="1" t="str">
        <f>VLOOKUP($A1445,'[2]Protocol Search'!$A:$K,7,FALSE)</f>
        <v>Biogen Idec, Inc.</v>
      </c>
      <c r="E1445" s="1" t="str">
        <f>VLOOKUP($A1445,'[2]Protocol Search'!$A:$K,3,FALSE)</f>
        <v>Dermatology</v>
      </c>
      <c r="F1445" s="1" t="str">
        <f>VLOOKUP($A1445,'[2]Protocol Search'!$A:$K,4,FALSE)</f>
        <v>Helfrich, Yolanda</v>
      </c>
      <c r="G1445" s="1" t="str">
        <f>VLOOKUP($A1445,'[2]Protocol Search'!$A:$K,10,FALSE)</f>
        <v>CTSU - Neurosciences and Sensory</v>
      </c>
      <c r="H1445" s="2">
        <v>44001</v>
      </c>
      <c r="AH1445" s="2">
        <v>44007</v>
      </c>
    </row>
    <row r="1446" spans="1:34" x14ac:dyDescent="0.25">
      <c r="A1446" s="1" t="s">
        <v>281</v>
      </c>
      <c r="B1446" s="1" t="str">
        <f>VLOOKUP($A1446,'[2]Protocol Search'!$A:$K,5,FALSE)</f>
        <v>ABANDONED</v>
      </c>
      <c r="C1446" s="1" t="str">
        <f>VLOOKUP($A1446,'[2]Protocol Search'!$A:$K,9,FALSE)</f>
        <v>Industry</v>
      </c>
      <c r="D1446" s="1" t="str">
        <f>VLOOKUP($A1446,'[2]Protocol Search'!$A:$K,7,FALSE)</f>
        <v>Merck</v>
      </c>
      <c r="E1446" s="1" t="str">
        <f>VLOOKUP($A1446,'[2]Protocol Search'!$A:$K,3,FALSE)</f>
        <v>Int Med-Cardiology</v>
      </c>
      <c r="F1446" s="1" t="str">
        <f>VLOOKUP($A1446,'[2]Protocol Search'!$A:$K,4,FALSE)</f>
        <v>McLaughlin, Vallerie</v>
      </c>
      <c r="G1446" s="1" t="str">
        <f>VLOOKUP($A1446,'[2]Protocol Search'!$A:$K,10,FALSE)</f>
        <v>CTSU - Heart, Vessel, Blood</v>
      </c>
      <c r="H1446" s="2">
        <v>44007</v>
      </c>
      <c r="AH1446" s="2">
        <v>44011</v>
      </c>
    </row>
    <row r="1447" spans="1:34" x14ac:dyDescent="0.25">
      <c r="A1447" s="1" t="s">
        <v>280</v>
      </c>
      <c r="B1447" s="1" t="str">
        <f>VLOOKUP($A1447,'[2]Protocol Search'!$A:$K,5,FALSE)</f>
        <v>ABANDONED</v>
      </c>
      <c r="C1447" s="1" t="str">
        <f>VLOOKUP($A1447,'[2]Protocol Search'!$A:$K,9,FALSE)</f>
        <v>Industry</v>
      </c>
      <c r="D1447" s="1" t="str">
        <f>VLOOKUP($A1447,'[2]Protocol Search'!$A:$K,7,FALSE)</f>
        <v>CinCor Pharma</v>
      </c>
      <c r="E1447" s="1" t="str">
        <f>VLOOKUP($A1447,'[2]Protocol Search'!$A:$K,3,FALSE)</f>
        <v>Int Med-Cardiology</v>
      </c>
      <c r="F1447" s="1" t="str">
        <f>VLOOKUP($A1447,'[2]Protocol Search'!$A:$K,4,FALSE)</f>
        <v>Byrd, James, Brian</v>
      </c>
      <c r="G1447" s="1" t="str">
        <f>VLOOKUP($A1447,'[2]Protocol Search'!$A:$K,10,FALSE)</f>
        <v>CTSU - Heart, Vessel, Blood</v>
      </c>
      <c r="H1447" s="2">
        <v>44007</v>
      </c>
      <c r="AH1447" s="2">
        <v>44014</v>
      </c>
    </row>
    <row r="1448" spans="1:34" x14ac:dyDescent="0.25">
      <c r="A1448" s="1" t="s">
        <v>279</v>
      </c>
      <c r="B1448" s="1" t="str">
        <f>VLOOKUP($A1448,'[2]Protocol Search'!$A:$K,5,FALSE)</f>
        <v>ABANDONED</v>
      </c>
      <c r="C1448" s="1" t="str">
        <f>VLOOKUP($A1448,'[2]Protocol Search'!$A:$K,9,FALSE)</f>
        <v>Industry</v>
      </c>
      <c r="D1448" s="1" t="str">
        <f>VLOOKUP($A1448,'[2]Protocol Search'!$A:$K,7,FALSE)</f>
        <v>Axsome Therapeutics, Inc</v>
      </c>
      <c r="E1448" s="1" t="str">
        <f>VLOOKUP($A1448,'[2]Protocol Search'!$A:$K,3,FALSE)</f>
        <v>Neurology</v>
      </c>
      <c r="F1448" s="1" t="str">
        <f>VLOOKUP($A1448,'[2]Protocol Search'!$A:$K,4,FALSE)</f>
        <v>Dunn, Abbey</v>
      </c>
      <c r="G1448" s="1" t="str">
        <f>VLOOKUP($A1448,'[2]Protocol Search'!$A:$K,10,FALSE)</f>
        <v>CTSU - Neurosciences and Sensory</v>
      </c>
      <c r="H1448" s="2">
        <v>44008</v>
      </c>
      <c r="AH1448" s="2">
        <v>44057</v>
      </c>
    </row>
    <row r="1449" spans="1:34" x14ac:dyDescent="0.25">
      <c r="A1449" s="1" t="s">
        <v>278</v>
      </c>
      <c r="B1449" s="1" t="str">
        <f>VLOOKUP($A1449,'[2]Protocol Search'!$A:$K,5,FALSE)</f>
        <v>ABANDONED</v>
      </c>
      <c r="C1449" s="1" t="str">
        <f>VLOOKUP($A1449,'[2]Protocol Search'!$A:$K,9,FALSE)</f>
        <v>Industry</v>
      </c>
      <c r="D1449" s="1" t="str">
        <f>VLOOKUP($A1449,'[2]Protocol Search'!$A:$K,7,FALSE)</f>
        <v>Cyan Therapeutics, Inc</v>
      </c>
      <c r="E1449" s="1" t="str">
        <f>VLOOKUP($A1449,'[2]Protocol Search'!$A:$K,3,FALSE)</f>
        <v>Neurology</v>
      </c>
      <c r="F1449" s="1" t="str">
        <f>VLOOKUP($A1449,'[2]Protocol Search'!$A:$K,4,FALSE)</f>
        <v>Lorincz, Matthew</v>
      </c>
      <c r="G1449" s="1" t="str">
        <f>VLOOKUP($A1449,'[2]Protocol Search'!$A:$K,10,FALSE)</f>
        <v>CTSU - Neurosciences and Sensory</v>
      </c>
      <c r="H1449" s="2">
        <v>44008</v>
      </c>
    </row>
    <row r="1450" spans="1:34" x14ac:dyDescent="0.25">
      <c r="A1450" s="1" t="s">
        <v>277</v>
      </c>
      <c r="B1450" s="1" t="str">
        <f>VLOOKUP($A1450,'[2]Protocol Search'!$A:$K,5,FALSE)</f>
        <v>ABANDONED</v>
      </c>
      <c r="C1450" s="1" t="str">
        <f>VLOOKUP($A1450,'[2]Protocol Search'!$A:$K,9,FALSE)</f>
        <v>Externally Peer-Reviewed</v>
      </c>
      <c r="D1450" s="1" t="str">
        <f>VLOOKUP($A1450,'[2]Protocol Search'!$A:$K,7,FALSE)</f>
        <v>Defense, Department of-Other</v>
      </c>
      <c r="E1450" s="1" t="str">
        <f>VLOOKUP($A1450,'[2]Protocol Search'!$A:$K,3,FALSE)</f>
        <v>Surgery-Acute Care Surgery</v>
      </c>
      <c r="F1450" s="1" t="str">
        <f>VLOOKUP($A1450,'[2]Protocol Search'!$A:$K,4,FALSE)</f>
        <v>Hemmila, Mark</v>
      </c>
      <c r="G1450" s="1" t="str">
        <f>VLOOKUP($A1450,'[2]Protocol Search'!$A:$K,10,FALSE)</f>
        <v>CTSU - Acute, Critical Care, Surgery &amp; Transplant</v>
      </c>
      <c r="H1450" s="2">
        <v>44008</v>
      </c>
      <c r="R1450" s="2" t="s">
        <v>0</v>
      </c>
      <c r="T1450" s="2" t="s">
        <v>0</v>
      </c>
      <c r="V1450" s="2" t="s">
        <v>0</v>
      </c>
      <c r="W1450" s="2" t="s">
        <v>0</v>
      </c>
      <c r="X1450" s="2">
        <v>44049</v>
      </c>
      <c r="AH1450" s="2" t="s">
        <v>0</v>
      </c>
    </row>
    <row r="1451" spans="1:34" x14ac:dyDescent="0.25">
      <c r="A1451" s="1" t="s">
        <v>276</v>
      </c>
      <c r="B1451" s="1" t="str">
        <f>VLOOKUP($A1451,'[2]Protocol Search'!$A:$K,5,FALSE)</f>
        <v>ABANDONED</v>
      </c>
      <c r="C1451" s="1" t="str">
        <f>VLOOKUP($A1451,'[2]Protocol Search'!$A:$K,9,FALSE)</f>
        <v>Institutional</v>
      </c>
      <c r="D1451" s="1" t="str">
        <f>VLOOKUP($A1451,'[2]Protocol Search'!$A:$K,7,FALSE)</f>
        <v>Huntington Study Group (HSG)</v>
      </c>
      <c r="E1451" s="1" t="str">
        <f>VLOOKUP($A1451,'[2]Protocol Search'!$A:$K,3,FALSE)</f>
        <v>Neurology</v>
      </c>
      <c r="F1451" s="1" t="str">
        <f>VLOOKUP($A1451,'[2]Protocol Search'!$A:$K,4,FALSE)</f>
        <v>Dayalu, Praveen</v>
      </c>
      <c r="G1451" s="1" t="str">
        <f>VLOOKUP($A1451,'[2]Protocol Search'!$A:$K,10,FALSE)</f>
        <v>CTSU - Neurosciences and Sensory</v>
      </c>
      <c r="H1451" s="2">
        <v>44008</v>
      </c>
      <c r="I1451" s="2" t="s">
        <v>0</v>
      </c>
      <c r="K1451" s="2" t="s">
        <v>0</v>
      </c>
      <c r="N1451" s="2" t="s">
        <v>0</v>
      </c>
      <c r="O1451" s="2" t="s">
        <v>0</v>
      </c>
      <c r="P1451" s="2" t="s">
        <v>0</v>
      </c>
      <c r="Q1451" s="2" t="s">
        <v>0</v>
      </c>
      <c r="R1451" s="2" t="s">
        <v>0</v>
      </c>
      <c r="S1451" s="2" t="s">
        <v>0</v>
      </c>
      <c r="T1451" s="2" t="s">
        <v>0</v>
      </c>
      <c r="U1451" s="2" t="s">
        <v>0</v>
      </c>
      <c r="V1451" s="2" t="s">
        <v>0</v>
      </c>
      <c r="W1451" s="2" t="s">
        <v>0</v>
      </c>
      <c r="X1451" s="2" t="s">
        <v>0</v>
      </c>
      <c r="Y1451" s="2" t="s">
        <v>0</v>
      </c>
      <c r="Z1451" s="2" t="s">
        <v>0</v>
      </c>
      <c r="AA1451" s="2" t="s">
        <v>0</v>
      </c>
      <c r="AB1451" s="2" t="s">
        <v>0</v>
      </c>
      <c r="AC1451" s="2" t="s">
        <v>0</v>
      </c>
      <c r="AD1451" s="2" t="s">
        <v>0</v>
      </c>
      <c r="AF1451" s="2" t="s">
        <v>0</v>
      </c>
      <c r="AG1451" s="2" t="s">
        <v>0</v>
      </c>
      <c r="AH1451" s="2" t="s">
        <v>0</v>
      </c>
    </row>
    <row r="1452" spans="1:34" x14ac:dyDescent="0.25">
      <c r="A1452" s="1" t="s">
        <v>275</v>
      </c>
      <c r="B1452" s="1" t="str">
        <f>VLOOKUP($A1452,'[2]Protocol Search'!$A:$K,5,FALSE)</f>
        <v>ABANDONED</v>
      </c>
      <c r="C1452" s="1" t="str">
        <f>VLOOKUP($A1452,'[2]Protocol Search'!$A:$K,9,FALSE)</f>
        <v>Industry</v>
      </c>
      <c r="D1452" s="1" t="str">
        <f>VLOOKUP($A1452,'[2]Protocol Search'!$A:$K,7,FALSE)</f>
        <v>Bayer Healthcare Pharmaceuticals</v>
      </c>
      <c r="E1452" s="1" t="str">
        <f>VLOOKUP($A1452,'[2]Protocol Search'!$A:$K,3,FALSE)</f>
        <v>Obstetrics/Gynecology</v>
      </c>
      <c r="F1452" s="1" t="str">
        <f>VLOOKUP($A1452,'[2]Protocol Search'!$A:$K,4,FALSE)</f>
        <v>Marsh, Erica</v>
      </c>
      <c r="G1452" s="1" t="str">
        <f>VLOOKUP($A1452,'[2]Protocol Search'!$A:$K,10,FALSE)</f>
        <v>CTSU - Ambulatory and Chronic Disease</v>
      </c>
      <c r="H1452" s="2">
        <v>42765</v>
      </c>
    </row>
    <row r="1453" spans="1:34" x14ac:dyDescent="0.25">
      <c r="A1453" s="1" t="s">
        <v>274</v>
      </c>
      <c r="B1453" s="1" t="str">
        <f>VLOOKUP($A1453,'[2]Protocol Search'!$A:$K,5,FALSE)</f>
        <v>ABANDONED</v>
      </c>
      <c r="C1453" s="1" t="str">
        <f>VLOOKUP($A1453,'[2]Protocol Search'!$A:$K,9,FALSE)</f>
        <v>Industry</v>
      </c>
      <c r="D1453" s="1" t="str">
        <f>VLOOKUP($A1453,'[2]Protocol Search'!$A:$K,7,FALSE)</f>
        <v>Paidion Research, Inc</v>
      </c>
      <c r="E1453" s="1" t="str">
        <f>VLOOKUP($A1453,'[2]Protocol Search'!$A:$K,3,FALSE)</f>
        <v>Int Med-Allergy</v>
      </c>
      <c r="F1453" s="1" t="str">
        <f>VLOOKUP($A1453,'[2]Protocol Search'!$A:$K,4,FALSE)</f>
        <v>Sanders, Georgiana</v>
      </c>
      <c r="G1453" s="1" t="str">
        <f>VLOOKUP($A1453,'[2]Protocol Search'!$A:$K,10,FALSE)</f>
        <v>CTSU - Childrens</v>
      </c>
      <c r="H1453" s="2">
        <v>44013</v>
      </c>
      <c r="AH1453" s="2">
        <v>44021</v>
      </c>
    </row>
    <row r="1454" spans="1:34" x14ac:dyDescent="0.25">
      <c r="A1454" s="1" t="s">
        <v>273</v>
      </c>
      <c r="B1454" s="1" t="str">
        <f>VLOOKUP($A1454,'[2]Protocol Search'!$A:$K,5,FALSE)</f>
        <v>ON HOLD</v>
      </c>
      <c r="C1454" s="1" t="str">
        <f>VLOOKUP($A1454,'[2]Protocol Search'!$A:$K,9,FALSE)</f>
        <v>Externally Peer-Reviewed</v>
      </c>
      <c r="D1454" s="1" t="str">
        <f>VLOOKUP($A1454,'[2]Protocol Search'!$A:$K,7,FALSE)</f>
        <v>DHHS - National Institutes of Health</v>
      </c>
      <c r="E1454" s="1" t="str">
        <f>VLOOKUP($A1454,'[2]Protocol Search'!$A:$K,3,FALSE)</f>
        <v>Obstetrics/Gynecology</v>
      </c>
      <c r="F1454" s="1" t="str">
        <f>VLOOKUP($A1454,'[2]Protocol Search'!$A:$K,4,FALSE)</f>
        <v>Mmeje, Okeoma</v>
      </c>
      <c r="G1454" s="1" t="str">
        <f>VLOOKUP($A1454,'[2]Protocol Search'!$A:$K,10,FALSE)</f>
        <v>CTSU - Ambulatory and Chronic Disease</v>
      </c>
      <c r="H1454" s="2">
        <v>44014</v>
      </c>
      <c r="AH1454" s="2" t="s">
        <v>0</v>
      </c>
    </row>
    <row r="1455" spans="1:34" x14ac:dyDescent="0.25">
      <c r="A1455" s="1" t="s">
        <v>272</v>
      </c>
      <c r="B1455" s="1" t="str">
        <f>VLOOKUP($A1455,'[2]Protocol Search'!$A:$K,5,FALSE)</f>
        <v>ABANDONED</v>
      </c>
      <c r="C1455" s="1" t="str">
        <f>VLOOKUP($A1455,'[2]Protocol Search'!$A:$K,9,FALSE)</f>
        <v>Industry</v>
      </c>
      <c r="D1455" s="1" t="str">
        <f>VLOOKUP($A1455,'[2]Protocol Search'!$A:$K,7,FALSE)</f>
        <v>Incyte Pharmaceuticals, Inc.</v>
      </c>
      <c r="E1455" s="1" t="str">
        <f>VLOOKUP($A1455,'[2]Protocol Search'!$A:$K,3,FALSE)</f>
        <v>Dermatology</v>
      </c>
      <c r="F1455" s="1" t="str">
        <f>VLOOKUP($A1455,'[2]Protocol Search'!$A:$K,4,FALSE)</f>
        <v>Goldfarb, Michael</v>
      </c>
      <c r="G1455" s="1" t="str">
        <f>VLOOKUP($A1455,'[2]Protocol Search'!$A:$K,10,FALSE)</f>
        <v>CTSU - Neurosciences and Sensory</v>
      </c>
      <c r="H1455" s="2">
        <v>44013</v>
      </c>
      <c r="AH1455" s="2">
        <v>44047</v>
      </c>
    </row>
    <row r="1456" spans="1:34" x14ac:dyDescent="0.25">
      <c r="A1456" s="1" t="s">
        <v>271</v>
      </c>
      <c r="B1456" s="1" t="str">
        <f>VLOOKUP($A1456,'[2]Protocol Search'!$A:$K,5,FALSE)</f>
        <v>ON HOLD</v>
      </c>
      <c r="C1456" s="1" t="str">
        <f>VLOOKUP($A1456,'[2]Protocol Search'!$A:$K,9,FALSE)</f>
        <v>Industry</v>
      </c>
      <c r="D1456" s="1" t="str">
        <f>VLOOKUP($A1456,'[2]Protocol Search'!$A:$K,7,FALSE)</f>
        <v>Genentech, Inc.</v>
      </c>
      <c r="E1456" s="1" t="str">
        <f>VLOOKUP($A1456,'[2]Protocol Search'!$A:$K,3,FALSE)</f>
        <v>Neurology</v>
      </c>
      <c r="F1456" s="1" t="str">
        <f>VLOOKUP($A1456,'[2]Protocol Search'!$A:$K,4,FALSE)</f>
        <v>Mao-Draayer, Yang</v>
      </c>
      <c r="G1456" s="1" t="str">
        <f>VLOOKUP($A1456,'[2]Protocol Search'!$A:$K,10,FALSE)</f>
        <v>CTSU - Neurosciences and Sensory</v>
      </c>
      <c r="H1456" s="2">
        <v>44013</v>
      </c>
      <c r="AH1456" s="2">
        <v>44022</v>
      </c>
    </row>
    <row r="1457" spans="1:34" x14ac:dyDescent="0.25">
      <c r="A1457" s="1" t="s">
        <v>270</v>
      </c>
      <c r="B1457" s="1" t="str">
        <f>VLOOKUP($A1457,'[2]Protocol Search'!$A:$K,5,FALSE)</f>
        <v>ON HOLD</v>
      </c>
      <c r="C1457" s="1" t="str">
        <f>VLOOKUP($A1457,'[2]Protocol Search'!$A:$K,9,FALSE)</f>
        <v>Externally Peer-Reviewed</v>
      </c>
      <c r="D1457" s="1" t="str">
        <f>VLOOKUP($A1457,'[2]Protocol Search'!$A:$K,7,FALSE)</f>
        <v>Defense, Department of-Other</v>
      </c>
      <c r="E1457" s="1" t="str">
        <f>VLOOKUP($A1457,'[2]Protocol Search'!$A:$K,3,FALSE)</f>
        <v>Physical Medicine &amp; Rehabilitation</v>
      </c>
      <c r="F1457" s="1" t="str">
        <f>VLOOKUP($A1457,'[2]Protocol Search'!$A:$K,4,FALSE)</f>
        <v>Meade, Michelle</v>
      </c>
      <c r="G1457" s="1" t="str">
        <f>VLOOKUP($A1457,'[2]Protocol Search'!$A:$K,10,FALSE)</f>
        <v>CTSU - Behavior, Function, and Pain</v>
      </c>
      <c r="H1457" s="2">
        <v>44014</v>
      </c>
      <c r="N1457" s="2" t="s">
        <v>0</v>
      </c>
      <c r="R1457" s="2" t="s">
        <v>0</v>
      </c>
      <c r="X1457" s="2" t="s">
        <v>0</v>
      </c>
      <c r="AA1457" s="2" t="s">
        <v>0</v>
      </c>
      <c r="AH1457" s="2" t="s">
        <v>0</v>
      </c>
    </row>
    <row r="1458" spans="1:34" x14ac:dyDescent="0.25">
      <c r="A1458" s="1" t="s">
        <v>269</v>
      </c>
      <c r="B1458" s="1" t="str">
        <f>VLOOKUP($A1458,'[2]Protocol Search'!$A:$K,5,FALSE)</f>
        <v>ON HOLD</v>
      </c>
      <c r="C1458" s="1" t="str">
        <f>VLOOKUP($A1458,'[2]Protocol Search'!$A:$K,9,FALSE)</f>
        <v>Externally Peer-Reviewed</v>
      </c>
      <c r="D1458" s="1" t="str">
        <f>VLOOKUP($A1458,'[2]Protocol Search'!$A:$K,7,FALSE)</f>
        <v>DHHS - National Institutes of Health</v>
      </c>
      <c r="E1458" s="1" t="str">
        <f>VLOOKUP($A1458,'[2]Protocol Search'!$A:$K,3,FALSE)</f>
        <v>Psychiatry</v>
      </c>
      <c r="F1458" s="1" t="str">
        <f>VLOOKUP($A1458,'[2]Protocol Search'!$A:$K,4,FALSE)</f>
        <v>Fresco, David</v>
      </c>
      <c r="G1458" s="1" t="str">
        <f>VLOOKUP($A1458,'[2]Protocol Search'!$A:$K,10,FALSE)</f>
        <v>CTSU - Behavior, Function, and Pain</v>
      </c>
      <c r="H1458" s="2">
        <v>44019</v>
      </c>
      <c r="AH1458" s="2" t="s">
        <v>0</v>
      </c>
    </row>
    <row r="1459" spans="1:34" x14ac:dyDescent="0.25">
      <c r="A1459" s="1" t="s">
        <v>268</v>
      </c>
      <c r="B1459" s="1" t="str">
        <f>VLOOKUP($A1459,'[2]Protocol Search'!$A:$K,5,FALSE)</f>
        <v>ON HOLD</v>
      </c>
      <c r="C1459" s="1" t="str">
        <f>VLOOKUP($A1459,'[2]Protocol Search'!$A:$K,9,FALSE)</f>
        <v>Industry</v>
      </c>
      <c r="D1459" s="1" t="str">
        <f>VLOOKUP($A1459,'[2]Protocol Search'!$A:$K,7,FALSE)</f>
        <v>Boehringer Ingelheim, Ltd.</v>
      </c>
      <c r="E1459" s="1" t="str">
        <f>VLOOKUP($A1459,'[2]Protocol Search'!$A:$K,3,FALSE)</f>
        <v>Dermatology</v>
      </c>
      <c r="F1459" s="1" t="str">
        <f>VLOOKUP($A1459,'[2]Protocol Search'!$A:$K,4,FALSE)</f>
        <v>Goldfarb, Michael</v>
      </c>
      <c r="G1459" s="1" t="str">
        <f>VLOOKUP($A1459,'[2]Protocol Search'!$A:$K,10,FALSE)</f>
        <v>CTSU - Neurosciences and Sensory</v>
      </c>
      <c r="H1459" s="2">
        <v>44021</v>
      </c>
    </row>
    <row r="1460" spans="1:34" x14ac:dyDescent="0.25">
      <c r="A1460" s="1" t="s">
        <v>267</v>
      </c>
      <c r="B1460" s="1" t="str">
        <f>VLOOKUP($A1460,'[2]Protocol Search'!$A:$K,5,FALSE)</f>
        <v>ABANDONED</v>
      </c>
      <c r="C1460" s="1" t="str">
        <f>VLOOKUP($A1460,'[2]Protocol Search'!$A:$K,9,FALSE)</f>
        <v>Industry</v>
      </c>
      <c r="D1460" s="1" t="str">
        <f>VLOOKUP($A1460,'[2]Protocol Search'!$A:$K,7,FALSE)</f>
        <v>Roche - Genentech</v>
      </c>
      <c r="E1460" s="1" t="str">
        <f>VLOOKUP($A1460,'[2]Protocol Search'!$A:$K,3,FALSE)</f>
        <v>Int Med-Pulmonary/Critical Care</v>
      </c>
      <c r="F1460" s="1" t="str">
        <f>VLOOKUP($A1460,'[2]Protocol Search'!$A:$K,4,FALSE)</f>
        <v>Flaherty, Kevin</v>
      </c>
      <c r="G1460" s="1" t="str">
        <f>VLOOKUP($A1460,'[2]Protocol Search'!$A:$K,10,FALSE)</f>
        <v>CTSU - Ambulatory and Chronic Disease</v>
      </c>
      <c r="H1460" s="2">
        <v>44028</v>
      </c>
      <c r="AH1460" s="2">
        <v>44048</v>
      </c>
    </row>
    <row r="1461" spans="1:34" x14ac:dyDescent="0.25">
      <c r="A1461" s="1" t="s">
        <v>266</v>
      </c>
      <c r="B1461" s="1" t="str">
        <f>VLOOKUP($A1461,'[2]Protocol Search'!$A:$K,5,FALSE)</f>
        <v>ABANDONED</v>
      </c>
      <c r="C1461" s="1" t="str">
        <f>VLOOKUP($A1461,'[2]Protocol Search'!$A:$K,9,FALSE)</f>
        <v>Industry</v>
      </c>
      <c r="D1461" s="1" t="str">
        <f>VLOOKUP($A1461,'[2]Protocol Search'!$A:$K,7,FALSE)</f>
        <v>GW Pharmaceuticals</v>
      </c>
      <c r="E1461" s="1" t="str">
        <f>VLOOKUP($A1461,'[2]Protocol Search'!$A:$K,3,FALSE)</f>
        <v>Neurology</v>
      </c>
      <c r="F1461" s="1" t="str">
        <f>VLOOKUP($A1461,'[2]Protocol Search'!$A:$K,4,FALSE)</f>
        <v>Braley, Tiffany</v>
      </c>
      <c r="G1461" s="1" t="str">
        <f>VLOOKUP($A1461,'[2]Protocol Search'!$A:$K,10,FALSE)</f>
        <v>CTSU - Neurosciences and Sensory</v>
      </c>
      <c r="H1461" s="2">
        <v>44026</v>
      </c>
      <c r="AH1461" s="2">
        <v>44069</v>
      </c>
    </row>
    <row r="1462" spans="1:34" x14ac:dyDescent="0.25">
      <c r="A1462" s="1" t="s">
        <v>265</v>
      </c>
      <c r="B1462" s="1" t="str">
        <f>VLOOKUP($A1462,'[2]Protocol Search'!$A:$K,5,FALSE)</f>
        <v>ABANDONED</v>
      </c>
      <c r="C1462" s="1" t="str">
        <f>VLOOKUP($A1462,'[2]Protocol Search'!$A:$K,9,FALSE)</f>
        <v>Industry</v>
      </c>
      <c r="D1462" s="1" t="str">
        <f>VLOOKUP($A1462,'[2]Protocol Search'!$A:$K,7,FALSE)</f>
        <v>Novartis</v>
      </c>
      <c r="E1462" s="1" t="str">
        <f>VLOOKUP($A1462,'[2]Protocol Search'!$A:$K,3,FALSE)</f>
        <v>Int Med-Pulmonary/Critical Care</v>
      </c>
      <c r="F1462" s="1" t="str">
        <f>VLOOKUP($A1462,'[2]Protocol Search'!$A:$K,4,FALSE)</f>
        <v>Belloli, Elizabeth</v>
      </c>
      <c r="G1462" s="1" t="str">
        <f>VLOOKUP($A1462,'[2]Protocol Search'!$A:$K,10,FALSE)</f>
        <v>CTSU - Ambulatory and Chronic Disease</v>
      </c>
      <c r="H1462" s="2">
        <v>44034</v>
      </c>
    </row>
    <row r="1463" spans="1:34" x14ac:dyDescent="0.25">
      <c r="A1463" s="1" t="s">
        <v>264</v>
      </c>
      <c r="B1463" s="1" t="str">
        <f>VLOOKUP($A1463,'[2]Protocol Search'!$A:$K,5,FALSE)</f>
        <v>ABANDONED</v>
      </c>
      <c r="C1463" s="1" t="str">
        <f>VLOOKUP($A1463,'[2]Protocol Search'!$A:$K,9,FALSE)</f>
        <v>Institutional</v>
      </c>
      <c r="D1463" s="1" t="str">
        <f>VLOOKUP($A1463,'[2]Protocol Search'!$A:$K,7,FALSE)</f>
        <v>Blue Cross Blue Shield of Michigan Foundation</v>
      </c>
      <c r="E1463" s="1" t="str">
        <f>VLOOKUP($A1463,'[2]Protocol Search'!$A:$K,3,FALSE)</f>
        <v>Int Med-Cardiology</v>
      </c>
      <c r="F1463" s="1" t="str">
        <f>VLOOKUP($A1463,'[2]Protocol Search'!$A:$K,4,FALSE)</f>
        <v>Hummel, Scott</v>
      </c>
      <c r="G1463" s="1" t="str">
        <f>VLOOKUP($A1463,'[2]Protocol Search'!$A:$K,10,FALSE)</f>
        <v>CTSU - Heart, Vessel, Blood</v>
      </c>
      <c r="H1463" s="2">
        <v>44033</v>
      </c>
      <c r="AH1463" s="2" t="s">
        <v>0</v>
      </c>
    </row>
    <row r="1464" spans="1:34" x14ac:dyDescent="0.25">
      <c r="A1464" s="1" t="s">
        <v>263</v>
      </c>
      <c r="B1464" s="1" t="str">
        <f>VLOOKUP($A1464,'[2]Protocol Search'!$A:$K,5,FALSE)</f>
        <v>ABANDONED</v>
      </c>
      <c r="C1464" s="1" t="str">
        <f>VLOOKUP($A1464,'[2]Protocol Search'!$A:$K,9,FALSE)</f>
        <v>Industry</v>
      </c>
      <c r="D1464" s="1" t="str">
        <f>VLOOKUP($A1464,'[2]Protocol Search'!$A:$K,7,FALSE)</f>
        <v>BlueWillow Biologics, Inc.</v>
      </c>
      <c r="E1464" s="1" t="str">
        <f>VLOOKUP($A1464,'[2]Protocol Search'!$A:$K,3,FALSE)</f>
        <v>Int Med-Allergy</v>
      </c>
      <c r="F1464" s="1" t="str">
        <f>VLOOKUP($A1464,'[2]Protocol Search'!$A:$K,4,FALSE)</f>
        <v>Sanders, Georgiana</v>
      </c>
      <c r="G1464" s="1" t="str">
        <f>VLOOKUP($A1464,'[2]Protocol Search'!$A:$K,10,FALSE)</f>
        <v>CTSU - Childrens</v>
      </c>
      <c r="H1464" s="2">
        <v>44033</v>
      </c>
    </row>
    <row r="1465" spans="1:34" x14ac:dyDescent="0.25">
      <c r="A1465" s="1" t="s">
        <v>262</v>
      </c>
      <c r="B1465" s="1" t="str">
        <f>VLOOKUP($A1465,'[2]Protocol Search'!$A:$K,5,FALSE)</f>
        <v>ABANDONED</v>
      </c>
      <c r="C1465" s="1" t="str">
        <f>VLOOKUP($A1465,'[2]Protocol Search'!$A:$K,9,FALSE)</f>
        <v>Industry</v>
      </c>
      <c r="D1465" s="1" t="str">
        <f>VLOOKUP($A1465,'[2]Protocol Search'!$A:$K,7,FALSE)</f>
        <v>Gilead Sciences, Inc.</v>
      </c>
      <c r="E1465" s="1" t="str">
        <f>VLOOKUP($A1465,'[2]Protocol Search'!$A:$K,3,FALSE)</f>
        <v>Int Med-Gastroenterology</v>
      </c>
      <c r="F1465" s="1" t="str">
        <f>VLOOKUP($A1465,'[2]Protocol Search'!$A:$K,4,FALSE)</f>
        <v>Tincopa, Monica</v>
      </c>
      <c r="G1465" s="1" t="str">
        <f>VLOOKUP($A1465,'[2]Protocol Search'!$A:$K,10,FALSE)</f>
        <v>CTSU - Behavior, Function, and Pain</v>
      </c>
      <c r="H1465" s="2">
        <v>44036</v>
      </c>
      <c r="AH1465" s="2" t="s">
        <v>0</v>
      </c>
    </row>
    <row r="1466" spans="1:34" x14ac:dyDescent="0.25">
      <c r="A1466" s="1" t="s">
        <v>261</v>
      </c>
      <c r="B1466" s="1" t="str">
        <f>VLOOKUP($A1466,'[2]Protocol Search'!$A:$K,5,FALSE)</f>
        <v>ABANDONED</v>
      </c>
      <c r="C1466" s="1" t="str">
        <f>VLOOKUP($A1466,'[2]Protocol Search'!$A:$K,9,FALSE)</f>
        <v>Industry</v>
      </c>
      <c r="D1466" s="1" t="str">
        <f>VLOOKUP($A1466,'[2]Protocol Search'!$A:$K,7,FALSE)</f>
        <v>KAI Research, Inc</v>
      </c>
      <c r="E1466" s="1" t="str">
        <f>VLOOKUP($A1466,'[2]Protocol Search'!$A:$K,3,FALSE)</f>
        <v>Surgery-Acute Care Surgery</v>
      </c>
      <c r="F1466" s="1" t="str">
        <f>VLOOKUP($A1466,'[2]Protocol Search'!$A:$K,4,FALSE)</f>
        <v>Park, Pauline</v>
      </c>
      <c r="G1466" s="1" t="str">
        <f>VLOOKUP($A1466,'[2]Protocol Search'!$A:$K,10,FALSE)</f>
        <v>CTSU - Acute, Critical Care, Surgery &amp; Transplant</v>
      </c>
      <c r="H1466" s="2">
        <v>44036</v>
      </c>
      <c r="I1466" s="2" t="s">
        <v>0</v>
      </c>
      <c r="K1466" s="2" t="s">
        <v>0</v>
      </c>
      <c r="N1466" s="2" t="s">
        <v>0</v>
      </c>
      <c r="O1466" s="2" t="s">
        <v>0</v>
      </c>
      <c r="P1466" s="2" t="s">
        <v>0</v>
      </c>
      <c r="Q1466" s="2" t="s">
        <v>0</v>
      </c>
      <c r="R1466" s="2" t="s">
        <v>0</v>
      </c>
      <c r="S1466" s="2" t="s">
        <v>0</v>
      </c>
      <c r="T1466" s="2" t="s">
        <v>0</v>
      </c>
      <c r="U1466" s="2" t="s">
        <v>0</v>
      </c>
      <c r="V1466" s="2" t="s">
        <v>0</v>
      </c>
      <c r="W1466" s="2" t="s">
        <v>0</v>
      </c>
      <c r="X1466" s="2" t="s">
        <v>0</v>
      </c>
      <c r="Y1466" s="2" t="s">
        <v>0</v>
      </c>
      <c r="Z1466" s="2" t="s">
        <v>0</v>
      </c>
      <c r="AA1466" s="2" t="s">
        <v>0</v>
      </c>
      <c r="AB1466" s="2" t="s">
        <v>0</v>
      </c>
      <c r="AC1466" s="2" t="s">
        <v>0</v>
      </c>
      <c r="AD1466" s="2" t="s">
        <v>0</v>
      </c>
      <c r="AF1466" s="2" t="s">
        <v>0</v>
      </c>
      <c r="AG1466" s="2" t="s">
        <v>0</v>
      </c>
      <c r="AH1466" s="2" t="s">
        <v>0</v>
      </c>
    </row>
    <row r="1467" spans="1:34" x14ac:dyDescent="0.25">
      <c r="A1467" s="1" t="s">
        <v>260</v>
      </c>
      <c r="B1467" s="1" t="str">
        <f>VLOOKUP($A1467,'[2]Protocol Search'!$A:$K,5,FALSE)</f>
        <v>ON HOLD</v>
      </c>
      <c r="C1467" s="1" t="str">
        <f>VLOOKUP($A1467,'[2]Protocol Search'!$A:$K,9,FALSE)</f>
        <v>Externally Peer-Reviewed</v>
      </c>
      <c r="D1467" s="1" t="str">
        <f>VLOOKUP($A1467,'[2]Protocol Search'!$A:$K,7,FALSE)</f>
        <v>Defense, Department of-Army, Department of the-Subcontracts</v>
      </c>
      <c r="E1467" s="1" t="str">
        <f>VLOOKUP($A1467,'[2]Protocol Search'!$A:$K,3,FALSE)</f>
        <v>Urology</v>
      </c>
      <c r="F1467" s="1" t="str">
        <f>VLOOKUP($A1467,'[2]Protocol Search'!$A:$K,4,FALSE)</f>
        <v>Pelletier Cameron, Anne</v>
      </c>
      <c r="G1467" s="1" t="str">
        <f>VLOOKUP($A1467,'[2]Protocol Search'!$A:$K,10,FALSE)</f>
        <v>CTSU - Ambulatory and Chronic Disease</v>
      </c>
      <c r="H1467" s="2">
        <v>44039</v>
      </c>
      <c r="N1467" s="2" t="s">
        <v>0</v>
      </c>
      <c r="R1467" s="2" t="s">
        <v>0</v>
      </c>
      <c r="X1467" s="2">
        <v>44063</v>
      </c>
      <c r="AD1467" s="2">
        <v>44041</v>
      </c>
      <c r="AF1467" s="2">
        <v>44039</v>
      </c>
      <c r="AG1467" s="2">
        <v>44039</v>
      </c>
      <c r="AH1467" s="2" t="s">
        <v>0</v>
      </c>
    </row>
    <row r="1468" spans="1:34" x14ac:dyDescent="0.25">
      <c r="A1468" s="1" t="s">
        <v>259</v>
      </c>
      <c r="B1468" s="1" t="str">
        <f>VLOOKUP($A1468,'[2]Protocol Search'!$A:$K,5,FALSE)</f>
        <v>ABANDONED</v>
      </c>
      <c r="C1468" s="1" t="str">
        <f>VLOOKUP($A1468,'[2]Protocol Search'!$A:$K,9,FALSE)</f>
        <v>Industry</v>
      </c>
      <c r="D1468" s="1" t="str">
        <f>VLOOKUP($A1468,'[2]Protocol Search'!$A:$K,7,FALSE)</f>
        <v>Alnylam Pharmaceuticals</v>
      </c>
      <c r="E1468" s="1" t="str">
        <f>VLOOKUP($A1468,'[2]Protocol Search'!$A:$K,3,FALSE)</f>
        <v>Int Med-Gastroenterology</v>
      </c>
      <c r="F1468" s="1" t="str">
        <f>VLOOKUP($A1468,'[2]Protocol Search'!$A:$K,4,FALSE)</f>
        <v>Conjeevaram, Hari</v>
      </c>
      <c r="G1468" s="1" t="str">
        <f>VLOOKUP($A1468,'[2]Protocol Search'!$A:$K,10,FALSE)</f>
        <v>CTSU - Ambulatory and Chronic Disease</v>
      </c>
      <c r="H1468" s="2">
        <v>44039</v>
      </c>
      <c r="AH1468" s="2">
        <v>44137</v>
      </c>
    </row>
    <row r="1469" spans="1:34" x14ac:dyDescent="0.25">
      <c r="A1469" s="1" t="s">
        <v>258</v>
      </c>
      <c r="B1469" s="1" t="str">
        <f>VLOOKUP($A1469,'[2]Protocol Search'!$A:$K,5,FALSE)</f>
        <v>ON HOLD</v>
      </c>
      <c r="C1469" s="1" t="str">
        <f>VLOOKUP($A1469,'[2]Protocol Search'!$A:$K,9,FALSE)</f>
        <v>Externally Peer-Reviewed</v>
      </c>
      <c r="D1469" s="1" t="str">
        <f>VLOOKUP($A1469,'[2]Protocol Search'!$A:$K,7,FALSE)</f>
        <v>DHHS - National Institutes of Health</v>
      </c>
      <c r="E1469" s="1" t="str">
        <f>VLOOKUP($A1469,'[2]Protocol Search'!$A:$K,3,FALSE)</f>
        <v>Ophthalmology &amp; Visual Sciences</v>
      </c>
      <c r="F1469" s="1" t="str">
        <f>VLOOKUP($A1469,'[2]Protocol Search'!$A:$K,4,FALSE)</f>
        <v>Jayasundera, Kanishka</v>
      </c>
      <c r="G1469" s="1" t="str">
        <f>VLOOKUP($A1469,'[2]Protocol Search'!$A:$K,10,FALSE)</f>
        <v>CTSU - Ambulatory and Chronic Disease</v>
      </c>
      <c r="H1469" s="2">
        <v>44040</v>
      </c>
      <c r="AH1469" s="2" t="s">
        <v>0</v>
      </c>
    </row>
    <row r="1470" spans="1:34" x14ac:dyDescent="0.25">
      <c r="A1470" s="1" t="s">
        <v>257</v>
      </c>
      <c r="B1470" s="1" t="str">
        <f>VLOOKUP($A1470,'[2]Protocol Search'!$A:$K,5,FALSE)</f>
        <v>ABANDONED</v>
      </c>
      <c r="C1470" s="1" t="str">
        <f>VLOOKUP($A1470,'[2]Protocol Search'!$A:$K,9,FALSE)</f>
        <v>Institutional</v>
      </c>
      <c r="D1470" s="1" t="str">
        <f>VLOOKUP($A1470,'[2]Protocol Search'!$A:$K,7,FALSE)</f>
        <v>Blue Cross Blue Shield of Michigan Foundation</v>
      </c>
      <c r="E1470" s="1" t="str">
        <f>VLOOKUP($A1470,'[2]Protocol Search'!$A:$K,3,FALSE)</f>
        <v>Urology</v>
      </c>
      <c r="F1470" s="1" t="str">
        <f>VLOOKUP($A1470,'[2]Protocol Search'!$A:$K,4,FALSE)</f>
        <v>Ghani, Khurshid</v>
      </c>
      <c r="G1470" s="1" t="str">
        <f>VLOOKUP($A1470,'[2]Protocol Search'!$A:$K,10,FALSE)</f>
        <v>CTSU - Ambulatory and Chronic Disease</v>
      </c>
      <c r="H1470" s="2">
        <v>44042</v>
      </c>
      <c r="AH1470" s="2" t="s">
        <v>0</v>
      </c>
    </row>
    <row r="1471" spans="1:34" x14ac:dyDescent="0.25">
      <c r="A1471" s="1" t="s">
        <v>256</v>
      </c>
      <c r="B1471" s="1" t="str">
        <f>VLOOKUP($A1471,'[2]Protocol Search'!$A:$K,5,FALSE)</f>
        <v>ABANDONED</v>
      </c>
      <c r="C1471" s="1" t="str">
        <f>VLOOKUP($A1471,'[2]Protocol Search'!$A:$K,9,FALSE)</f>
        <v>Industry</v>
      </c>
      <c r="D1471" s="1" t="str">
        <f>VLOOKUP($A1471,'[2]Protocol Search'!$A:$K,7,FALSE)</f>
        <v>Arthrex</v>
      </c>
      <c r="E1471" s="1" t="str">
        <f>VLOOKUP($A1471,'[2]Protocol Search'!$A:$K,3,FALSE)</f>
        <v>Orthopaedic Surgery</v>
      </c>
      <c r="F1471" s="1" t="str">
        <f>VLOOKUP($A1471,'[2]Protocol Search'!$A:$K,4,FALSE)</f>
        <v>Awan, Tariq</v>
      </c>
      <c r="G1471" s="1" t="str">
        <f>VLOOKUP($A1471,'[2]Protocol Search'!$A:$K,10,FALSE)</f>
        <v>CTSU - Behavior, Function, and Pain</v>
      </c>
      <c r="H1471" s="2">
        <v>44046</v>
      </c>
    </row>
    <row r="1472" spans="1:34" x14ac:dyDescent="0.25">
      <c r="A1472" s="1" t="s">
        <v>255</v>
      </c>
      <c r="B1472" s="1" t="str">
        <f>VLOOKUP($A1472,'[2]Protocol Search'!$A:$K,5,FALSE)</f>
        <v>ABANDONED</v>
      </c>
      <c r="C1472" s="1" t="str">
        <f>VLOOKUP($A1472,'[2]Protocol Search'!$A:$K,9,FALSE)</f>
        <v>Industry</v>
      </c>
      <c r="D1472" s="1" t="str">
        <f>VLOOKUP($A1472,'[2]Protocol Search'!$A:$K,7,FALSE)</f>
        <v>Janssen Research and Developme</v>
      </c>
      <c r="E1472" s="1" t="str">
        <f>VLOOKUP($A1472,'[2]Protocol Search'!$A:$K,3,FALSE)</f>
        <v>Int Med-Rheumatology</v>
      </c>
      <c r="F1472" s="1" t="str">
        <f>VLOOKUP($A1472,'[2]Protocol Search'!$A:$K,4,FALSE)</f>
        <v>Cagnoli, Patricia</v>
      </c>
      <c r="G1472" s="1" t="str">
        <f>VLOOKUP($A1472,'[2]Protocol Search'!$A:$K,10,FALSE)</f>
        <v>CTSU - Ambulatory and Chronic Disease</v>
      </c>
      <c r="H1472" s="2">
        <v>44046</v>
      </c>
      <c r="AH1472" s="2">
        <v>44110</v>
      </c>
    </row>
    <row r="1473" spans="1:34" x14ac:dyDescent="0.25">
      <c r="A1473" s="1" t="s">
        <v>254</v>
      </c>
      <c r="B1473" s="1" t="str">
        <f>VLOOKUP($A1473,'[2]Protocol Search'!$A:$K,5,FALSE)</f>
        <v>ABANDONED</v>
      </c>
      <c r="C1473" s="1" t="str">
        <f>VLOOKUP($A1473,'[2]Protocol Search'!$A:$K,9,FALSE)</f>
        <v>Industry</v>
      </c>
      <c r="D1473" s="1" t="str">
        <f>VLOOKUP($A1473,'[2]Protocol Search'!$A:$K,7,FALSE)</f>
        <v>AstraZeneca US</v>
      </c>
      <c r="E1473" s="1" t="str">
        <f>VLOOKUP($A1473,'[2]Protocol Search'!$A:$K,3,FALSE)</f>
        <v>Int Med-Rheumatology</v>
      </c>
      <c r="F1473" s="1" t="str">
        <f>VLOOKUP($A1473,'[2]Protocol Search'!$A:$K,4,FALSE)</f>
        <v>McCune, William</v>
      </c>
      <c r="G1473" s="1" t="str">
        <f>VLOOKUP($A1473,'[2]Protocol Search'!$A:$K,10,FALSE)</f>
        <v>CTSU - Ambulatory and Chronic Disease</v>
      </c>
      <c r="H1473" s="2">
        <v>44047</v>
      </c>
    </row>
    <row r="1474" spans="1:34" x14ac:dyDescent="0.25">
      <c r="A1474" s="1" t="s">
        <v>253</v>
      </c>
      <c r="B1474" s="1" t="str">
        <f>VLOOKUP($A1474,'[2]Protocol Search'!$A:$K,5,FALSE)</f>
        <v>ON HOLD</v>
      </c>
      <c r="C1474" s="1" t="str">
        <f>VLOOKUP($A1474,'[2]Protocol Search'!$A:$K,9,FALSE)</f>
        <v>Externally Peer-Reviewed</v>
      </c>
      <c r="D1474" s="1" t="str">
        <f>VLOOKUP($A1474,'[2]Protocol Search'!$A:$K,7,FALSE)</f>
        <v>Defense, Department of-Other</v>
      </c>
      <c r="E1474" s="1" t="str">
        <f>VLOOKUP($A1474,'[2]Protocol Search'!$A:$K,3,FALSE)</f>
        <v>Physical Medicine &amp; Rehabilitation</v>
      </c>
      <c r="F1474" s="1" t="str">
        <f>VLOOKUP($A1474,'[2]Protocol Search'!$A:$K,4,FALSE)</f>
        <v>Richardson, Caroline</v>
      </c>
      <c r="G1474" s="1" t="str">
        <f>VLOOKUP($A1474,'[2]Protocol Search'!$A:$K,10,FALSE)</f>
        <v>CTSU - Behavior, Function, and Pain</v>
      </c>
      <c r="H1474" s="2">
        <v>44048</v>
      </c>
      <c r="N1474" s="2" t="s">
        <v>0</v>
      </c>
      <c r="P1474" s="2" t="s">
        <v>0</v>
      </c>
      <c r="Q1474" s="2" t="s">
        <v>0</v>
      </c>
      <c r="R1474" s="2" t="s">
        <v>0</v>
      </c>
      <c r="T1474" s="2" t="s">
        <v>0</v>
      </c>
      <c r="V1474" s="2" t="s">
        <v>0</v>
      </c>
      <c r="W1474" s="2" t="s">
        <v>0</v>
      </c>
      <c r="X1474" s="2" t="s">
        <v>0</v>
      </c>
      <c r="AA1474" s="2" t="s">
        <v>0</v>
      </c>
      <c r="AH1474" s="2" t="s">
        <v>0</v>
      </c>
    </row>
    <row r="1475" spans="1:34" x14ac:dyDescent="0.25">
      <c r="A1475" s="1" t="s">
        <v>252</v>
      </c>
      <c r="B1475" s="1" t="str">
        <f>VLOOKUP($A1475,'[2]Protocol Search'!$A:$K,5,FALSE)</f>
        <v>ON HOLD</v>
      </c>
      <c r="C1475" s="1" t="str">
        <f>VLOOKUP($A1475,'[2]Protocol Search'!$A:$K,9,FALSE)</f>
        <v>Industry</v>
      </c>
      <c r="D1475" s="1" t="str">
        <f>VLOOKUP($A1475,'[2]Protocol Search'!$A:$K,7,FALSE)</f>
        <v>Horizon Pharma</v>
      </c>
      <c r="E1475" s="1" t="str">
        <f>VLOOKUP($A1475,'[2]Protocol Search'!$A:$K,3,FALSE)</f>
        <v>Ophthalmology &amp; Visual Sciences</v>
      </c>
      <c r="F1475" s="1" t="str">
        <f>VLOOKUP($A1475,'[2]Protocol Search'!$A:$K,4,FALSE)</f>
        <v>Joseph, Shannon</v>
      </c>
      <c r="G1475" s="1" t="str">
        <f>VLOOKUP($A1475,'[2]Protocol Search'!$A:$K,10,FALSE)</f>
        <v>CTSU - Ambulatory and Chronic Disease</v>
      </c>
      <c r="H1475" s="2">
        <v>44053</v>
      </c>
      <c r="N1475" s="2" t="s">
        <v>0</v>
      </c>
      <c r="O1475" s="2" t="s">
        <v>0</v>
      </c>
      <c r="Q1475" s="2" t="s">
        <v>0</v>
      </c>
      <c r="R1475" s="2" t="s">
        <v>0</v>
      </c>
      <c r="T1475" s="2" t="s">
        <v>0</v>
      </c>
      <c r="V1475" s="2" t="s">
        <v>0</v>
      </c>
      <c r="W1475" s="2">
        <v>44061</v>
      </c>
      <c r="X1475" s="2" t="s">
        <v>0</v>
      </c>
      <c r="AD1475" s="2">
        <v>44061</v>
      </c>
      <c r="AH1475" s="2" t="s">
        <v>0</v>
      </c>
    </row>
    <row r="1476" spans="1:34" x14ac:dyDescent="0.25">
      <c r="A1476" s="1" t="s">
        <v>251</v>
      </c>
      <c r="B1476" s="1" t="str">
        <f>VLOOKUP($A1476,'[2]Protocol Search'!$A:$K,5,FALSE)</f>
        <v>ON HOLD</v>
      </c>
      <c r="C1476" s="1" t="str">
        <f>VLOOKUP($A1476,'[2]Protocol Search'!$A:$K,9,FALSE)</f>
        <v>Industry</v>
      </c>
      <c r="D1476" s="1" t="str">
        <f>VLOOKUP($A1476,'[2]Protocol Search'!$A:$K,7,FALSE)</f>
        <v>Regeneron</v>
      </c>
      <c r="E1476" s="1" t="str">
        <f>VLOOKUP($A1476,'[2]Protocol Search'!$A:$K,3,FALSE)</f>
        <v>Int Med-Metabolism, Endo &amp; Diabetes</v>
      </c>
      <c r="F1476" s="1" t="str">
        <f>VLOOKUP($A1476,'[2]Protocol Search'!$A:$K,4,FALSE)</f>
        <v>Oral, Elif</v>
      </c>
      <c r="G1476" s="1" t="str">
        <f>VLOOKUP($A1476,'[2]Protocol Search'!$A:$K,10,FALSE)</f>
        <v>CTSU - Ambulatory and Chronic Disease</v>
      </c>
      <c r="H1476" s="2">
        <v>44053</v>
      </c>
      <c r="AH1476" s="2" t="s">
        <v>0</v>
      </c>
    </row>
    <row r="1477" spans="1:34" x14ac:dyDescent="0.25">
      <c r="A1477" s="1" t="s">
        <v>250</v>
      </c>
      <c r="B1477" s="1" t="str">
        <f>VLOOKUP($A1477,'[2]Protocol Search'!$A:$K,5,FALSE)</f>
        <v>ABANDONED</v>
      </c>
      <c r="C1477" s="1" t="str">
        <f>VLOOKUP($A1477,'[2]Protocol Search'!$A:$K,9,FALSE)</f>
        <v>Industry</v>
      </c>
      <c r="D1477" s="1" t="str">
        <f>VLOOKUP($A1477,'[2]Protocol Search'!$A:$K,7,FALSE)</f>
        <v>Life Recovery Systems</v>
      </c>
      <c r="E1477" s="1" t="str">
        <f>VLOOKUP($A1477,'[2]Protocol Search'!$A:$K,3,FALSE)</f>
        <v>Emergency Medicine</v>
      </c>
      <c r="F1477" s="1" t="str">
        <f>VLOOKUP($A1477,'[2]Protocol Search'!$A:$K,4,FALSE)</f>
        <v>Scott, Phillip</v>
      </c>
      <c r="G1477" s="1" t="str">
        <f>VLOOKUP($A1477,'[2]Protocol Search'!$A:$K,10,FALSE)</f>
        <v>CTSU - Acute, Critical Care, Surgery &amp; Transplant</v>
      </c>
      <c r="H1477" s="2">
        <v>44053</v>
      </c>
      <c r="AH1477" s="2">
        <v>44053</v>
      </c>
    </row>
    <row r="1478" spans="1:34" x14ac:dyDescent="0.25">
      <c r="A1478" s="1" t="s">
        <v>249</v>
      </c>
      <c r="B1478" s="1" t="str">
        <f>VLOOKUP($A1478,'[2]Protocol Search'!$A:$K,5,FALSE)</f>
        <v>ABANDONED</v>
      </c>
      <c r="C1478" s="1" t="str">
        <f>VLOOKUP($A1478,'[2]Protocol Search'!$A:$K,9,FALSE)</f>
        <v>Industry</v>
      </c>
      <c r="D1478" s="1" t="str">
        <f>VLOOKUP($A1478,'[2]Protocol Search'!$A:$K,7,FALSE)</f>
        <v>Galmed Research &amp; Development Ltd.</v>
      </c>
      <c r="E1478" s="1" t="str">
        <f>VLOOKUP($A1478,'[2]Protocol Search'!$A:$K,3,FALSE)</f>
        <v>Int Med-Gastroenterology</v>
      </c>
      <c r="F1478" s="1" t="str">
        <f>VLOOKUP($A1478,'[2]Protocol Search'!$A:$K,4,FALSE)</f>
        <v>Conjeevaram, Hari</v>
      </c>
      <c r="G1478" s="1" t="str">
        <f>VLOOKUP($A1478,'[2]Protocol Search'!$A:$K,10,FALSE)</f>
        <v>CTSU - Ambulatory and Chronic Disease</v>
      </c>
      <c r="H1478" s="2">
        <v>44053</v>
      </c>
    </row>
    <row r="1479" spans="1:34" x14ac:dyDescent="0.25">
      <c r="A1479" s="1" t="s">
        <v>248</v>
      </c>
      <c r="B1479" s="1" t="str">
        <f>VLOOKUP($A1479,'[2]Protocol Search'!$A:$K,5,FALSE)</f>
        <v>ON HOLD</v>
      </c>
      <c r="C1479" s="1" t="str">
        <f>VLOOKUP($A1479,'[2]Protocol Search'!$A:$K,9,FALSE)</f>
        <v>Externally Peer-Reviewed</v>
      </c>
      <c r="D1479" s="1" t="str">
        <f>VLOOKUP($A1479,'[2]Protocol Search'!$A:$K,7,FALSE)</f>
        <v>DHHS - National Institutes of Health - Subcontracts</v>
      </c>
      <c r="E1479" s="1" t="str">
        <f>VLOOKUP($A1479,'[2]Protocol Search'!$A:$K,3,FALSE)</f>
        <v>Int Med-Gastroenterology</v>
      </c>
      <c r="F1479" s="1" t="str">
        <f>VLOOKUP($A1479,'[2]Protocol Search'!$A:$K,4,FALSE)</f>
        <v>Rubenstein, Joel</v>
      </c>
      <c r="G1479" s="1" t="str">
        <f>VLOOKUP($A1479,'[2]Protocol Search'!$A:$K,10,FALSE)</f>
        <v>CTSU - Ambulatory and Chronic Disease</v>
      </c>
      <c r="H1479" s="2">
        <v>44054</v>
      </c>
      <c r="R1479" s="2" t="s">
        <v>0</v>
      </c>
      <c r="T1479" s="2">
        <v>44062</v>
      </c>
      <c r="V1479" s="2">
        <v>44062</v>
      </c>
      <c r="W1479" s="2">
        <v>44062</v>
      </c>
      <c r="X1479" s="2">
        <v>44062</v>
      </c>
      <c r="AA1479" s="2" t="s">
        <v>0</v>
      </c>
      <c r="AD1479" s="2">
        <v>44055</v>
      </c>
      <c r="AF1479" s="2">
        <v>44054</v>
      </c>
      <c r="AG1479" s="2">
        <v>44054</v>
      </c>
      <c r="AH1479" s="2" t="s">
        <v>0</v>
      </c>
    </row>
    <row r="1480" spans="1:34" x14ac:dyDescent="0.25">
      <c r="A1480" s="1" t="s">
        <v>247</v>
      </c>
      <c r="B1480" s="1" t="str">
        <f>VLOOKUP($A1480,'[2]Protocol Search'!$A:$K,5,FALSE)</f>
        <v>ABANDONED</v>
      </c>
      <c r="C1480" s="1" t="str">
        <f>VLOOKUP($A1480,'[2]Protocol Search'!$A:$K,9,FALSE)</f>
        <v>Industry</v>
      </c>
      <c r="D1480" s="1" t="str">
        <f>VLOOKUP($A1480,'[2]Protocol Search'!$A:$K,7,FALSE)</f>
        <v>Celgene Corporation</v>
      </c>
      <c r="E1480" s="1" t="str">
        <f>VLOOKUP($A1480,'[2]Protocol Search'!$A:$K,3,FALSE)</f>
        <v>Int Med-Gastroenterology</v>
      </c>
      <c r="F1480" s="1" t="str">
        <f>VLOOKUP($A1480,'[2]Protocol Search'!$A:$K,4,FALSE)</f>
        <v>Higgins, Peter</v>
      </c>
      <c r="G1480" s="1" t="str">
        <f>VLOOKUP($A1480,'[2]Protocol Search'!$A:$K,10,FALSE)</f>
        <v>CTSU - Ambulatory and Chronic Disease</v>
      </c>
      <c r="H1480" s="2">
        <v>44054</v>
      </c>
      <c r="AH1480" s="2">
        <v>44076</v>
      </c>
    </row>
    <row r="1481" spans="1:34" x14ac:dyDescent="0.25">
      <c r="A1481" s="1" t="s">
        <v>246</v>
      </c>
      <c r="B1481" s="1" t="str">
        <f>VLOOKUP($A1481,'[2]Protocol Search'!$A:$K,5,FALSE)</f>
        <v>ON HOLD</v>
      </c>
      <c r="C1481" s="1" t="str">
        <f>VLOOKUP($A1481,'[2]Protocol Search'!$A:$K,9,FALSE)</f>
        <v>Externally Peer-Reviewed</v>
      </c>
      <c r="D1481" s="1" t="str">
        <f>VLOOKUP($A1481,'[2]Protocol Search'!$A:$K,7,FALSE)</f>
        <v>DHHS - National Institutes of Health - Subcontracts</v>
      </c>
      <c r="E1481" s="1" t="str">
        <f>VLOOKUP($A1481,'[2]Protocol Search'!$A:$K,3,FALSE)</f>
        <v>Int Med-Infectious Diseases</v>
      </c>
      <c r="F1481" s="1" t="str">
        <f>VLOOKUP($A1481,'[2]Protocol Search'!$A:$K,4,FALSE)</f>
        <v>Gregg, Kevin</v>
      </c>
      <c r="G1481" s="1" t="str">
        <f>VLOOKUP($A1481,'[2]Protocol Search'!$A:$K,10,FALSE)</f>
        <v>CTSU - Acute, Critical Care, Surgery &amp; Transplant</v>
      </c>
      <c r="H1481" s="2">
        <v>44054</v>
      </c>
      <c r="AH1481" s="2" t="s">
        <v>0</v>
      </c>
    </row>
    <row r="1482" spans="1:34" x14ac:dyDescent="0.25">
      <c r="A1482" s="1" t="s">
        <v>245</v>
      </c>
      <c r="B1482" s="1" t="str">
        <f>VLOOKUP($A1482,'[2]Protocol Search'!$A:$K,5,FALSE)</f>
        <v>ABANDONED</v>
      </c>
      <c r="C1482" s="1" t="str">
        <f>VLOOKUP($A1482,'[2]Protocol Search'!$A:$K,9,FALSE)</f>
        <v>Industry</v>
      </c>
      <c r="D1482" s="1" t="str">
        <f>VLOOKUP($A1482,'[2]Protocol Search'!$A:$K,7,FALSE)</f>
        <v>Bausch and Lomb</v>
      </c>
      <c r="E1482" s="1" t="str">
        <f>VLOOKUP($A1482,'[2]Protocol Search'!$A:$K,3,FALSE)</f>
        <v>Ophthalmology &amp; Visual Sciences</v>
      </c>
      <c r="F1482" s="1" t="str">
        <f>VLOOKUP($A1482,'[2]Protocol Search'!$A:$K,4,FALSE)</f>
        <v>Moroi, Sayoko</v>
      </c>
      <c r="G1482" s="1" t="str">
        <f>VLOOKUP($A1482,'[2]Protocol Search'!$A:$K,10,FALSE)</f>
        <v>CTSU - Ambulatory and Chronic Disease</v>
      </c>
      <c r="H1482" s="2">
        <v>42909</v>
      </c>
      <c r="J1482" s="2" t="s">
        <v>0</v>
      </c>
      <c r="L1482" s="2" t="s">
        <v>0</v>
      </c>
      <c r="M1482" s="2" t="s">
        <v>0</v>
      </c>
      <c r="P1482" s="2" t="s">
        <v>0</v>
      </c>
      <c r="Q1482" s="2" t="s">
        <v>0</v>
      </c>
      <c r="R1482" s="2" t="s">
        <v>0</v>
      </c>
      <c r="T1482" s="2">
        <v>42936</v>
      </c>
      <c r="V1482" s="2">
        <v>42950</v>
      </c>
      <c r="W1482" s="2">
        <v>42936</v>
      </c>
      <c r="X1482" s="2">
        <v>42950</v>
      </c>
      <c r="AD1482" s="2" t="s">
        <v>0</v>
      </c>
      <c r="AE1482" s="2" t="s">
        <v>0</v>
      </c>
      <c r="AH1482" s="2" t="s">
        <v>0</v>
      </c>
    </row>
    <row r="1483" spans="1:34" x14ac:dyDescent="0.25">
      <c r="A1483" s="1" t="s">
        <v>244</v>
      </c>
      <c r="B1483" s="1" t="str">
        <f>VLOOKUP($A1483,'[2]Protocol Search'!$A:$K,5,FALSE)</f>
        <v>ON HOLD</v>
      </c>
      <c r="C1483" s="1" t="str">
        <f>VLOOKUP($A1483,'[2]Protocol Search'!$A:$K,9,FALSE)</f>
        <v>Externally Peer-Reviewed</v>
      </c>
      <c r="D1483" s="1" t="str">
        <f>VLOOKUP($A1483,'[2]Protocol Search'!$A:$K,7,FALSE)</f>
        <v>DHHS - National Institutes of Health</v>
      </c>
      <c r="E1483" s="1" t="str">
        <f>VLOOKUP($A1483,'[2]Protocol Search'!$A:$K,3,FALSE)</f>
        <v>Obstetrics/Gynecology</v>
      </c>
      <c r="F1483" s="1" t="str">
        <f>VLOOKUP($A1483,'[2]Protocol Search'!$A:$K,4,FALSE)</f>
        <v>Langen, Elizabeth</v>
      </c>
      <c r="G1483" s="1" t="str">
        <f>VLOOKUP($A1483,'[2]Protocol Search'!$A:$K,10,FALSE)</f>
        <v>CTSU - Ambulatory and Chronic Disease</v>
      </c>
      <c r="H1483" s="2">
        <v>44057</v>
      </c>
      <c r="AH1483" s="2" t="s">
        <v>0</v>
      </c>
    </row>
    <row r="1484" spans="1:34" x14ac:dyDescent="0.25">
      <c r="A1484" s="1" t="s">
        <v>243</v>
      </c>
      <c r="B1484" s="1" t="str">
        <f>VLOOKUP($A1484,'[2]Protocol Search'!$A:$K,5,FALSE)</f>
        <v>ON HOLD</v>
      </c>
      <c r="C1484" s="1" t="str">
        <f>VLOOKUP($A1484,'[2]Protocol Search'!$A:$K,9,FALSE)</f>
        <v>Industry</v>
      </c>
      <c r="D1484" s="1" t="str">
        <f>VLOOKUP($A1484,'[2]Protocol Search'!$A:$K,7,FALSE)</f>
        <v>Savara Pharmaceuticals</v>
      </c>
      <c r="E1484" s="1" t="str">
        <f>VLOOKUP($A1484,'[2]Protocol Search'!$A:$K,3,FALSE)</f>
        <v>Int Med-Pulmonary/Critical Care</v>
      </c>
      <c r="F1484" s="1" t="str">
        <f>VLOOKUP($A1484,'[2]Protocol Search'!$A:$K,4,FALSE)</f>
        <v>Zemans, Rachel</v>
      </c>
      <c r="G1484" s="1" t="str">
        <f>VLOOKUP($A1484,'[2]Protocol Search'!$A:$K,10,FALSE)</f>
        <v>CTSU - Ambulatory and Chronic Disease</v>
      </c>
      <c r="H1484" s="2">
        <v>44058</v>
      </c>
      <c r="AH1484" s="2">
        <v>44069</v>
      </c>
    </row>
    <row r="1485" spans="1:34" x14ac:dyDescent="0.25">
      <c r="A1485" s="1" t="s">
        <v>242</v>
      </c>
      <c r="B1485" s="1" t="str">
        <f>VLOOKUP($A1485,'[2]Protocol Search'!$A:$K,5,FALSE)</f>
        <v>ABANDONED</v>
      </c>
      <c r="C1485" s="1" t="str">
        <f>VLOOKUP($A1485,'[2]Protocol Search'!$A:$K,9,FALSE)</f>
        <v>Industry</v>
      </c>
      <c r="D1485" s="1" t="str">
        <f>VLOOKUP($A1485,'[2]Protocol Search'!$A:$K,7,FALSE)</f>
        <v>Aduro BioTech, Inc.</v>
      </c>
      <c r="E1485" s="1" t="str">
        <f>VLOOKUP($A1485,'[2]Protocol Search'!$A:$K,3,FALSE)</f>
        <v>Int Med-Nephrology</v>
      </c>
      <c r="F1485" s="1" t="str">
        <f>VLOOKUP($A1485,'[2]Protocol Search'!$A:$K,4,FALSE)</f>
        <v>Mariani, Laura</v>
      </c>
      <c r="G1485" s="1" t="str">
        <f>VLOOKUP($A1485,'[2]Protocol Search'!$A:$K,10,FALSE)</f>
        <v>CTSU - Ambulatory and Chronic Disease</v>
      </c>
      <c r="H1485" s="2">
        <v>44062</v>
      </c>
      <c r="AH1485" s="2">
        <v>44098</v>
      </c>
    </row>
    <row r="1486" spans="1:34" x14ac:dyDescent="0.25">
      <c r="A1486" s="1" t="s">
        <v>241</v>
      </c>
      <c r="B1486" s="1" t="str">
        <f>VLOOKUP($A1486,'[2]Protocol Search'!$A:$K,5,FALSE)</f>
        <v>ON HOLD</v>
      </c>
      <c r="C1486" s="1" t="str">
        <f>VLOOKUP($A1486,'[2]Protocol Search'!$A:$K,9,FALSE)</f>
        <v>Institutional</v>
      </c>
      <c r="D1486" s="1" t="str">
        <f>VLOOKUP($A1486,'[2]Protocol Search'!$A:$K,7,FALSE)</f>
        <v>Craig H. Neilsen Foundation</v>
      </c>
      <c r="E1486" s="1" t="str">
        <f>VLOOKUP($A1486,'[2]Protocol Search'!$A:$K,3,FALSE)</f>
        <v>Urology</v>
      </c>
      <c r="F1486" s="1" t="str">
        <f>VLOOKUP($A1486,'[2]Protocol Search'!$A:$K,4,FALSE)</f>
        <v>Santiago, Javier</v>
      </c>
      <c r="G1486" s="1" t="str">
        <f>VLOOKUP($A1486,'[2]Protocol Search'!$A:$K,10,FALSE)</f>
        <v>CTSU - Ambulatory and Chronic Disease</v>
      </c>
      <c r="H1486" s="2">
        <v>44064</v>
      </c>
      <c r="AH1486" s="2" t="s">
        <v>0</v>
      </c>
    </row>
    <row r="1487" spans="1:34" x14ac:dyDescent="0.25">
      <c r="A1487" s="1" t="s">
        <v>240</v>
      </c>
      <c r="B1487" s="1" t="str">
        <f>VLOOKUP($A1487,'[2]Protocol Search'!$A:$K,5,FALSE)</f>
        <v>ON HOLD</v>
      </c>
      <c r="C1487" s="1" t="str">
        <f>VLOOKUP($A1487,'[2]Protocol Search'!$A:$K,9,FALSE)</f>
        <v>Industry</v>
      </c>
      <c r="D1487" s="1" t="str">
        <f>VLOOKUP($A1487,'[2]Protocol Search'!$A:$K,7,FALSE)</f>
        <v>Ocelot Bio</v>
      </c>
      <c r="E1487" s="1" t="str">
        <f>VLOOKUP($A1487,'[2]Protocol Search'!$A:$K,3,FALSE)</f>
        <v>Int Med-Gastroenterology</v>
      </c>
      <c r="F1487" s="1" t="str">
        <f>VLOOKUP($A1487,'[2]Protocol Search'!$A:$K,4,FALSE)</f>
        <v>Sharma, Pratima</v>
      </c>
      <c r="G1487" s="1" t="str">
        <f>VLOOKUP($A1487,'[2]Protocol Search'!$A:$K,10,FALSE)</f>
        <v>CTSU - Acute, Critical Care, Surgery &amp; Transplant</v>
      </c>
      <c r="H1487" s="2">
        <v>44068</v>
      </c>
      <c r="AH1487" s="2">
        <v>44096</v>
      </c>
    </row>
    <row r="1488" spans="1:34" x14ac:dyDescent="0.25">
      <c r="A1488" s="1" t="s">
        <v>239</v>
      </c>
      <c r="B1488" s="1" t="str">
        <f>VLOOKUP($A1488,'[2]Protocol Search'!$A:$K,5,FALSE)</f>
        <v>ABANDONED</v>
      </c>
      <c r="C1488" s="1" t="str">
        <f>VLOOKUP($A1488,'[2]Protocol Search'!$A:$K,9,FALSE)</f>
        <v>Industry</v>
      </c>
      <c r="D1488" s="1" t="str">
        <f>VLOOKUP($A1488,'[2]Protocol Search'!$A:$K,7,FALSE)</f>
        <v>Evidera Inc.</v>
      </c>
      <c r="E1488" s="1" t="str">
        <f>VLOOKUP($A1488,'[2]Protocol Search'!$A:$K,3,FALSE)</f>
        <v>Int Med-Pulmonary/Critical Care</v>
      </c>
      <c r="F1488" s="1" t="str">
        <f>VLOOKUP($A1488,'[2]Protocol Search'!$A:$K,4,FALSE)</f>
        <v>Lugogo, Njira</v>
      </c>
      <c r="G1488" s="1" t="str">
        <f>VLOOKUP($A1488,'[2]Protocol Search'!$A:$K,10,FALSE)</f>
        <v>CTSU - Ambulatory and Chronic Disease</v>
      </c>
      <c r="H1488" s="2">
        <v>44071</v>
      </c>
      <c r="AH1488" s="2">
        <v>44102</v>
      </c>
    </row>
    <row r="1489" spans="1:34" x14ac:dyDescent="0.25">
      <c r="A1489" s="1" t="s">
        <v>238</v>
      </c>
      <c r="B1489" s="1" t="str">
        <f>VLOOKUP($A1489,'[2]Protocol Search'!$A:$K,5,FALSE)</f>
        <v>ON HOLD</v>
      </c>
      <c r="C1489" s="1" t="str">
        <f>VLOOKUP($A1489,'[2]Protocol Search'!$A:$K,9,FALSE)</f>
        <v>Externally Peer-Reviewed</v>
      </c>
      <c r="D1489" s="1" t="str">
        <f>VLOOKUP($A1489,'[2]Protocol Search'!$A:$K,7,FALSE)</f>
        <v>DHHS - National Institutes of Health</v>
      </c>
      <c r="E1489" s="1" t="str">
        <f>VLOOKUP($A1489,'[2]Protocol Search'!$A:$K,3,FALSE)</f>
        <v>Int Med-Metabolism, Endo &amp; Diabetes</v>
      </c>
      <c r="F1489" s="1" t="str">
        <f>VLOOKUP($A1489,'[2]Protocol Search'!$A:$K,4,FALSE)</f>
        <v>Papaleontiou, Maria</v>
      </c>
      <c r="G1489" s="1" t="str">
        <f>VLOOKUP($A1489,'[2]Protocol Search'!$A:$K,10,FALSE)</f>
        <v>CTSU - Ambulatory and Chronic Disease</v>
      </c>
      <c r="H1489" s="2">
        <v>44070</v>
      </c>
      <c r="N1489" s="2" t="s">
        <v>0</v>
      </c>
      <c r="R1489" s="2" t="s">
        <v>0</v>
      </c>
      <c r="T1489" s="2" t="s">
        <v>0</v>
      </c>
      <c r="V1489" s="2" t="s">
        <v>0</v>
      </c>
      <c r="W1489" s="2" t="s">
        <v>0</v>
      </c>
      <c r="X1489" s="2" t="s">
        <v>0</v>
      </c>
      <c r="AD1489" s="2">
        <v>44074</v>
      </c>
      <c r="AF1489" s="2">
        <v>44070</v>
      </c>
      <c r="AG1489" s="2">
        <v>44071</v>
      </c>
      <c r="AH1489" s="2" t="s">
        <v>0</v>
      </c>
    </row>
    <row r="1490" spans="1:34" x14ac:dyDescent="0.25">
      <c r="A1490" s="1" t="s">
        <v>237</v>
      </c>
      <c r="B1490" s="1" t="str">
        <f>VLOOKUP($A1490,'[2]Protocol Search'!$A:$K,5,FALSE)</f>
        <v>ON HOLD</v>
      </c>
      <c r="C1490" s="1" t="str">
        <f>VLOOKUP($A1490,'[2]Protocol Search'!$A:$K,9,FALSE)</f>
        <v>Externally Peer-Reviewed</v>
      </c>
      <c r="D1490" s="1" t="str">
        <f>VLOOKUP($A1490,'[2]Protocol Search'!$A:$K,7,FALSE)</f>
        <v>NIH-NIDDK  - National Institutes of Health   Subcontracts</v>
      </c>
      <c r="E1490" s="1" t="str">
        <f>VLOOKUP($A1490,'[2]Protocol Search'!$A:$K,3,FALSE)</f>
        <v>Otolaryngology</v>
      </c>
      <c r="F1490" s="1" t="str">
        <f>VLOOKUP($A1490,'[2]Protocol Search'!$A:$K,4,FALSE)</f>
        <v/>
      </c>
      <c r="G1490" s="1" t="str">
        <f>VLOOKUP($A1490,'[2]Protocol Search'!$A:$K,10,FALSE)</f>
        <v>CTSU - Neurosciences and Sensory</v>
      </c>
      <c r="H1490" s="2">
        <v>44071</v>
      </c>
      <c r="N1490" s="2" t="s">
        <v>0</v>
      </c>
      <c r="R1490" s="2" t="s">
        <v>0</v>
      </c>
      <c r="U1490" s="2" t="s">
        <v>0</v>
      </c>
      <c r="W1490" s="2">
        <v>44099</v>
      </c>
      <c r="AH1490" s="2" t="s">
        <v>0</v>
      </c>
    </row>
    <row r="1491" spans="1:34" x14ac:dyDescent="0.25">
      <c r="A1491" s="1" t="s">
        <v>236</v>
      </c>
      <c r="B1491" s="1" t="str">
        <f>VLOOKUP($A1491,'[2]Protocol Search'!$A:$K,5,FALSE)</f>
        <v>ON HOLD</v>
      </c>
      <c r="C1491" s="1" t="str">
        <f>VLOOKUP($A1491,'[2]Protocol Search'!$A:$K,9,FALSE)</f>
        <v>Externally Peer-Reviewed</v>
      </c>
      <c r="D1491" s="1" t="str">
        <f>VLOOKUP($A1491,'[2]Protocol Search'!$A:$K,7,FALSE)</f>
        <v>NIH-NIDDK  - National Institutes of Health   Subcontracts</v>
      </c>
      <c r="E1491" s="1" t="str">
        <f>VLOOKUP($A1491,'[2]Protocol Search'!$A:$K,3,FALSE)</f>
        <v>Radiology</v>
      </c>
      <c r="F1491" s="1" t="str">
        <f>VLOOKUP($A1491,'[2]Protocol Search'!$A:$K,4,FALSE)</f>
        <v>Gemmete, Joseph</v>
      </c>
      <c r="G1491" s="1" t="str">
        <f>VLOOKUP($A1491,'[2]Protocol Search'!$A:$K,10,FALSE)</f>
        <v>CTSU - Neurosciences and Sensory</v>
      </c>
      <c r="H1491" s="2">
        <v>44071</v>
      </c>
      <c r="R1491" s="2" t="s">
        <v>0</v>
      </c>
      <c r="T1491" s="2" t="s">
        <v>0</v>
      </c>
      <c r="V1491" s="2">
        <v>44092</v>
      </c>
      <c r="W1491" s="2">
        <v>44092</v>
      </c>
      <c r="AD1491" s="2" t="s">
        <v>0</v>
      </c>
      <c r="AF1491" s="2" t="s">
        <v>0</v>
      </c>
      <c r="AG1491" s="2" t="s">
        <v>0</v>
      </c>
      <c r="AH1491" s="2" t="s">
        <v>0</v>
      </c>
    </row>
    <row r="1492" spans="1:34" x14ac:dyDescent="0.25">
      <c r="A1492" s="1" t="s">
        <v>235</v>
      </c>
      <c r="B1492" s="1" t="str">
        <f>VLOOKUP($A1492,'[2]Protocol Search'!$A:$K,5,FALSE)</f>
        <v>ABANDONED</v>
      </c>
      <c r="C1492" s="1" t="str">
        <f>VLOOKUP($A1492,'[2]Protocol Search'!$A:$K,9,FALSE)</f>
        <v>Industry</v>
      </c>
      <c r="D1492" s="1" t="str">
        <f>VLOOKUP($A1492,'[2]Protocol Search'!$A:$K,7,FALSE)</f>
        <v>NoNO Inc</v>
      </c>
      <c r="E1492" s="1" t="str">
        <f>VLOOKUP($A1492,'[2]Protocol Search'!$A:$K,3,FALSE)</f>
        <v>Radiology</v>
      </c>
      <c r="F1492" s="1" t="str">
        <f>VLOOKUP($A1492,'[2]Protocol Search'!$A:$K,4,FALSE)</f>
        <v>Gemmete, Joseph</v>
      </c>
      <c r="G1492" s="1" t="str">
        <f>VLOOKUP($A1492,'[2]Protocol Search'!$A:$K,10,FALSE)</f>
        <v>CTSU - Acute, Critical Care, Surgery &amp; Transplant</v>
      </c>
      <c r="H1492" s="2">
        <v>44071</v>
      </c>
      <c r="AH1492" s="2" t="s">
        <v>0</v>
      </c>
    </row>
    <row r="1493" spans="1:34" x14ac:dyDescent="0.25">
      <c r="A1493" s="1" t="s">
        <v>234</v>
      </c>
      <c r="B1493" s="1" t="str">
        <f>VLOOKUP($A1493,'[2]Protocol Search'!$A:$K,5,FALSE)</f>
        <v>ABANDONED</v>
      </c>
      <c r="C1493" s="1" t="str">
        <f>VLOOKUP($A1493,'[2]Protocol Search'!$A:$K,9,FALSE)</f>
        <v>Industry</v>
      </c>
      <c r="D1493" s="1" t="str">
        <f>VLOOKUP($A1493,'[2]Protocol Search'!$A:$K,7,FALSE)</f>
        <v>Sanofi</v>
      </c>
      <c r="E1493" s="1" t="str">
        <f>VLOOKUP($A1493,'[2]Protocol Search'!$A:$K,3,FALSE)</f>
        <v>Int Med-Gastroenterology</v>
      </c>
      <c r="F1493" s="1" t="str">
        <f>VLOOKUP($A1493,'[2]Protocol Search'!$A:$K,4,FALSE)</f>
        <v>Conjeevaram, Hari</v>
      </c>
      <c r="G1493" s="1" t="str">
        <f>VLOOKUP($A1493,'[2]Protocol Search'!$A:$K,10,FALSE)</f>
        <v>CTSU - Ambulatory and Chronic Disease</v>
      </c>
      <c r="H1493" s="2">
        <v>42912</v>
      </c>
      <c r="AH1493" s="2">
        <v>42971</v>
      </c>
    </row>
    <row r="1494" spans="1:34" x14ac:dyDescent="0.25">
      <c r="A1494" s="1" t="s">
        <v>233</v>
      </c>
      <c r="B1494" s="1" t="str">
        <f>VLOOKUP($A1494,'[2]Protocol Search'!$A:$K,5,FALSE)</f>
        <v>ON HOLD</v>
      </c>
      <c r="C1494" s="1" t="str">
        <f>VLOOKUP($A1494,'[2]Protocol Search'!$A:$K,9,FALSE)</f>
        <v>National</v>
      </c>
      <c r="D1494" s="1" t="str">
        <f>VLOOKUP($A1494,'[2]Protocol Search'!$A:$K,7,FALSE)</f>
        <v>University of Michigan</v>
      </c>
      <c r="E1494" s="1" t="str">
        <f>VLOOKUP($A1494,'[2]Protocol Search'!$A:$K,3,FALSE)</f>
        <v>Psychiatry</v>
      </c>
      <c r="F1494" s="1" t="str">
        <f>VLOOKUP($A1494,'[2]Protocol Search'!$A:$K,4,FALSE)</f>
        <v>King, Anthony</v>
      </c>
      <c r="G1494" s="1" t="str">
        <f>VLOOKUP($A1494,'[2]Protocol Search'!$A:$K,10,FALSE)</f>
        <v>CTSU - Behavior, Function, and Pain</v>
      </c>
      <c r="H1494" s="2">
        <v>44075</v>
      </c>
      <c r="AH1494" s="2" t="s">
        <v>0</v>
      </c>
    </row>
    <row r="1495" spans="1:34" x14ac:dyDescent="0.25">
      <c r="A1495" s="1" t="s">
        <v>232</v>
      </c>
      <c r="B1495" s="1" t="str">
        <f>VLOOKUP($A1495,'[2]Protocol Search'!$A:$K,5,FALSE)</f>
        <v>ABANDONED</v>
      </c>
      <c r="C1495" s="1" t="str">
        <f>VLOOKUP($A1495,'[2]Protocol Search'!$A:$K,9,FALSE)</f>
        <v>Externally Peer-Reviewed</v>
      </c>
      <c r="D1495" s="1" t="str">
        <f>VLOOKUP($A1495,'[2]Protocol Search'!$A:$K,7,FALSE)</f>
        <v>DHHS - National Institutes of Health</v>
      </c>
      <c r="E1495" s="1" t="str">
        <f>VLOOKUP($A1495,'[2]Protocol Search'!$A:$K,3,FALSE)</f>
        <v>Surgery-Acute Care Surgery</v>
      </c>
      <c r="F1495" s="1" t="str">
        <f>VLOOKUP($A1495,'[2]Protocol Search'!$A:$K,4,FALSE)</f>
        <v>Machado-Aranda, David</v>
      </c>
      <c r="G1495" s="1" t="str">
        <f>VLOOKUP($A1495,'[2]Protocol Search'!$A:$K,10,FALSE)</f>
        <v>CTSU - Acute, Critical Care, Surgery &amp; Transplant</v>
      </c>
      <c r="H1495" s="2">
        <v>44076</v>
      </c>
    </row>
    <row r="1496" spans="1:34" x14ac:dyDescent="0.25">
      <c r="A1496" s="1" t="s">
        <v>231</v>
      </c>
      <c r="B1496" s="1" t="str">
        <f>VLOOKUP($A1496,'[2]Protocol Search'!$A:$K,5,FALSE)</f>
        <v>ABANDONED</v>
      </c>
      <c r="C1496" s="1" t="str">
        <f>VLOOKUP($A1496,'[2]Protocol Search'!$A:$K,9,FALSE)</f>
        <v>Externally Peer-Reviewed</v>
      </c>
      <c r="D1496" s="1" t="str">
        <f>VLOOKUP($A1496,'[2]Protocol Search'!$A:$K,7,FALSE)</f>
        <v>DHHS - National Institutes of Health</v>
      </c>
      <c r="E1496" s="1" t="str">
        <f>VLOOKUP($A1496,'[2]Protocol Search'!$A:$K,3,FALSE)</f>
        <v>Int Med-Pulmonary/Critical Care</v>
      </c>
      <c r="F1496" s="1" t="str">
        <f>VLOOKUP($A1496,'[2]Protocol Search'!$A:$K,4,FALSE)</f>
        <v>Sjoding, Michael</v>
      </c>
      <c r="G1496" s="1" t="str">
        <f>VLOOKUP($A1496,'[2]Protocol Search'!$A:$K,10,FALSE)</f>
        <v>CTSU - Acute, Critical Care, Surgery &amp; Transplant</v>
      </c>
      <c r="H1496" s="2">
        <v>44076</v>
      </c>
      <c r="N1496" s="2" t="s">
        <v>0</v>
      </c>
      <c r="P1496" s="2" t="s">
        <v>0</v>
      </c>
      <c r="Q1496" s="2" t="s">
        <v>0</v>
      </c>
      <c r="R1496" s="2" t="s">
        <v>0</v>
      </c>
      <c r="T1496" s="2" t="s">
        <v>0</v>
      </c>
      <c r="W1496" s="2" t="s">
        <v>0</v>
      </c>
      <c r="X1496" s="2">
        <v>44069</v>
      </c>
      <c r="AD1496" s="2" t="s">
        <v>0</v>
      </c>
      <c r="AF1496" s="2" t="s">
        <v>0</v>
      </c>
      <c r="AG1496" s="2" t="s">
        <v>0</v>
      </c>
      <c r="AH1496" s="2" t="s">
        <v>0</v>
      </c>
    </row>
    <row r="1497" spans="1:34" x14ac:dyDescent="0.25">
      <c r="A1497" s="1" t="s">
        <v>230</v>
      </c>
      <c r="B1497" s="1" t="str">
        <f>VLOOKUP($A1497,'[2]Protocol Search'!$A:$K,5,FALSE)</f>
        <v>ABANDONED</v>
      </c>
      <c r="C1497" s="1" t="str">
        <f>VLOOKUP($A1497,'[2]Protocol Search'!$A:$K,9,FALSE)</f>
        <v>Industry</v>
      </c>
      <c r="D1497" s="1" t="str">
        <f>VLOOKUP($A1497,'[2]Protocol Search'!$A:$K,7,FALSE)</f>
        <v>Bristol-Myers Squibb</v>
      </c>
      <c r="E1497" s="1" t="str">
        <f>VLOOKUP($A1497,'[2]Protocol Search'!$A:$K,3,FALSE)</f>
        <v>Surgery-Acute Care Surgery</v>
      </c>
      <c r="F1497" s="1" t="str">
        <f>VLOOKUP($A1497,'[2]Protocol Search'!$A:$K,4,FALSE)</f>
        <v>Park, Pauline</v>
      </c>
      <c r="G1497" s="1" t="str">
        <f>VLOOKUP($A1497,'[2]Protocol Search'!$A:$K,10,FALSE)</f>
        <v>CTSU - Acute, Critical Care, Surgery &amp; Transplant</v>
      </c>
      <c r="H1497" s="2">
        <v>42914</v>
      </c>
      <c r="J1497" s="2" t="s">
        <v>0</v>
      </c>
      <c r="L1497" s="2" t="s">
        <v>0</v>
      </c>
      <c r="M1497" s="2" t="s">
        <v>0</v>
      </c>
      <c r="P1497" s="2" t="s">
        <v>0</v>
      </c>
      <c r="Q1497" s="2" t="s">
        <v>0</v>
      </c>
      <c r="R1497" s="2" t="s">
        <v>0</v>
      </c>
      <c r="S1497" s="2" t="s">
        <v>0</v>
      </c>
      <c r="T1497" s="2" t="s">
        <v>0</v>
      </c>
      <c r="V1497" s="2" t="s">
        <v>0</v>
      </c>
      <c r="W1497" s="2" t="s">
        <v>0</v>
      </c>
      <c r="X1497" s="2" t="s">
        <v>0</v>
      </c>
      <c r="Z1497" s="2" t="s">
        <v>0</v>
      </c>
      <c r="AB1497" s="2" t="s">
        <v>0</v>
      </c>
      <c r="AC1497" s="2" t="s">
        <v>0</v>
      </c>
      <c r="AD1497" s="2" t="s">
        <v>0</v>
      </c>
      <c r="AE1497" s="2" t="s">
        <v>0</v>
      </c>
      <c r="AH1497" s="2">
        <v>42934</v>
      </c>
    </row>
    <row r="1498" spans="1:34" x14ac:dyDescent="0.25">
      <c r="A1498" s="1" t="s">
        <v>229</v>
      </c>
      <c r="B1498" s="1" t="str">
        <f>VLOOKUP($A1498,'[2]Protocol Search'!$A:$K,5,FALSE)</f>
        <v>ON HOLD</v>
      </c>
      <c r="C1498" s="1" t="str">
        <f>VLOOKUP($A1498,'[2]Protocol Search'!$A:$K,9,FALSE)</f>
        <v>Industry</v>
      </c>
      <c r="D1498" s="1" t="str">
        <f>VLOOKUP($A1498,'[2]Protocol Search'!$A:$K,7,FALSE)</f>
        <v>Astra Zeneca AB</v>
      </c>
      <c r="E1498" s="1" t="str">
        <f>VLOOKUP($A1498,'[2]Protocol Search'!$A:$K,3,FALSE)</f>
        <v>Int Med-Pulmonary/Critical Care</v>
      </c>
      <c r="F1498" s="1" t="str">
        <f>VLOOKUP($A1498,'[2]Protocol Search'!$A:$K,4,FALSE)</f>
        <v>Lugogo, Njira</v>
      </c>
      <c r="G1498" s="1" t="str">
        <f>VLOOKUP($A1498,'[2]Protocol Search'!$A:$K,10,FALSE)</f>
        <v>CTSU - Ambulatory and Chronic Disease</v>
      </c>
      <c r="H1498" s="2">
        <v>44077</v>
      </c>
      <c r="AH1498" s="2">
        <v>44110</v>
      </c>
    </row>
    <row r="1499" spans="1:34" x14ac:dyDescent="0.25">
      <c r="A1499" s="1" t="s">
        <v>228</v>
      </c>
      <c r="B1499" s="1" t="str">
        <f>VLOOKUP($A1499,'[2]Protocol Search'!$A:$K,5,FALSE)</f>
        <v>ON HOLD</v>
      </c>
      <c r="C1499" s="1" t="str">
        <f>VLOOKUP($A1499,'[2]Protocol Search'!$A:$K,9,FALSE)</f>
        <v>National</v>
      </c>
      <c r="D1499" s="1" t="str">
        <f>VLOOKUP($A1499,'[2]Protocol Search'!$A:$K,7,FALSE)</f>
        <v>University of Michigan</v>
      </c>
      <c r="E1499" s="1" t="str">
        <f>VLOOKUP($A1499,'[2]Protocol Search'!$A:$K,3,FALSE)</f>
        <v>Psychiatry</v>
      </c>
      <c r="F1499" s="1" t="str">
        <f>VLOOKUP($A1499,'[2]Protocol Search'!$A:$K,4,FALSE)</f>
        <v>Schroder, Hans</v>
      </c>
      <c r="G1499" s="1" t="str">
        <f>VLOOKUP($A1499,'[2]Protocol Search'!$A:$K,10,FALSE)</f>
        <v>CTSU - Behavior, Function, and Pain</v>
      </c>
      <c r="H1499" s="2">
        <v>44077</v>
      </c>
      <c r="N1499" s="2" t="s">
        <v>0</v>
      </c>
      <c r="X1499" s="2" t="s">
        <v>0</v>
      </c>
      <c r="AA1499" s="2" t="s">
        <v>0</v>
      </c>
      <c r="AH1499" s="2" t="s">
        <v>0</v>
      </c>
    </row>
    <row r="1500" spans="1:34" x14ac:dyDescent="0.25">
      <c r="A1500" s="1" t="s">
        <v>227</v>
      </c>
      <c r="B1500" s="1" t="str">
        <f>VLOOKUP($A1500,'[2]Protocol Search'!$A:$K,5,FALSE)</f>
        <v>ABANDONED</v>
      </c>
      <c r="C1500" s="1" t="str">
        <f>VLOOKUP($A1500,'[2]Protocol Search'!$A:$K,9,FALSE)</f>
        <v>Externally Peer-Reviewed</v>
      </c>
      <c r="D1500" s="1" t="str">
        <f>VLOOKUP($A1500,'[2]Protocol Search'!$A:$K,7,FALSE)</f>
        <v>DHHS - National Institutes of Health</v>
      </c>
      <c r="E1500" s="1" t="str">
        <f>VLOOKUP($A1500,'[2]Protocol Search'!$A:$K,3,FALSE)</f>
        <v>Obstetrics/Gynecology</v>
      </c>
      <c r="F1500" s="1" t="str">
        <f>VLOOKUP($A1500,'[2]Protocol Search'!$A:$K,4,FALSE)</f>
        <v>Compton, Sarah</v>
      </c>
      <c r="G1500" s="1" t="str">
        <f>VLOOKUP($A1500,'[2]Protocol Search'!$A:$K,10,FALSE)</f>
        <v>CTSU - Ambulatory and Chronic Disease</v>
      </c>
      <c r="H1500" s="2">
        <v>44077</v>
      </c>
      <c r="AH1500" s="2" t="s">
        <v>0</v>
      </c>
    </row>
    <row r="1501" spans="1:34" x14ac:dyDescent="0.25">
      <c r="A1501" s="1" t="s">
        <v>226</v>
      </c>
      <c r="B1501" s="1" t="str">
        <f>VLOOKUP($A1501,'[2]Protocol Search'!$A:$K,5,FALSE)</f>
        <v>ON HOLD</v>
      </c>
      <c r="C1501" s="1" t="str">
        <f>VLOOKUP($A1501,'[2]Protocol Search'!$A:$K,9,FALSE)</f>
        <v>Externally Peer-Reviewed</v>
      </c>
      <c r="D1501" s="1" t="str">
        <f>VLOOKUP($A1501,'[2]Protocol Search'!$A:$K,7,FALSE)</f>
        <v>DHHS - National Institutes of Health</v>
      </c>
      <c r="E1501" s="1" t="str">
        <f>VLOOKUP($A1501,'[2]Protocol Search'!$A:$K,3,FALSE)</f>
        <v>Int Med-Gastroenterology</v>
      </c>
      <c r="F1501" s="1" t="str">
        <f>VLOOKUP($A1501,'[2]Protocol Search'!$A:$K,4,FALSE)</f>
        <v>Tapper, Elliot</v>
      </c>
      <c r="G1501" s="1" t="str">
        <f>VLOOKUP($A1501,'[2]Protocol Search'!$A:$K,10,FALSE)</f>
        <v>CTSU - Ambulatory and Chronic Disease</v>
      </c>
      <c r="H1501" s="2">
        <v>44084</v>
      </c>
      <c r="AH1501" s="2" t="s">
        <v>0</v>
      </c>
    </row>
    <row r="1502" spans="1:34" x14ac:dyDescent="0.25">
      <c r="A1502" s="1" t="s">
        <v>225</v>
      </c>
      <c r="B1502" s="1" t="str">
        <f>VLOOKUP($A1502,'[2]Protocol Search'!$A:$K,5,FALSE)</f>
        <v>ABANDONED</v>
      </c>
      <c r="C1502" s="1" t="str">
        <f>VLOOKUP($A1502,'[2]Protocol Search'!$A:$K,9,FALSE)</f>
        <v>Industry</v>
      </c>
      <c r="D1502" s="1" t="str">
        <f>VLOOKUP($A1502,'[2]Protocol Search'!$A:$K,7,FALSE)</f>
        <v>Pfizer</v>
      </c>
      <c r="E1502" s="1" t="str">
        <f>VLOOKUP($A1502,'[2]Protocol Search'!$A:$K,3,FALSE)</f>
        <v>Radiology</v>
      </c>
      <c r="F1502" s="1" t="str">
        <f>VLOOKUP($A1502,'[2]Protocol Search'!$A:$K,4,FALSE)</f>
        <v>Fowlkes, Jeffrey</v>
      </c>
      <c r="G1502" s="1" t="str">
        <f>VLOOKUP($A1502,'[2]Protocol Search'!$A:$K,10,FALSE)</f>
        <v>CTSU - Ambulatory and Chronic Disease</v>
      </c>
      <c r="H1502" s="2">
        <v>44088</v>
      </c>
      <c r="AH1502" s="2" t="s">
        <v>0</v>
      </c>
    </row>
    <row r="1503" spans="1:34" x14ac:dyDescent="0.25">
      <c r="A1503" s="1" t="s">
        <v>224</v>
      </c>
      <c r="B1503" s="1" t="str">
        <f>VLOOKUP($A1503,'[2]Protocol Search'!$A:$K,5,FALSE)</f>
        <v>ON HOLD</v>
      </c>
      <c r="C1503" s="1" t="str">
        <f>VLOOKUP($A1503,'[2]Protocol Search'!$A:$K,9,FALSE)</f>
        <v>National</v>
      </c>
      <c r="D1503" s="1" t="str">
        <f>VLOOKUP($A1503,'[2]Protocol Search'!$A:$K,7,FALSE)</f>
        <v>Yale University</v>
      </c>
      <c r="E1503" s="1" t="str">
        <f>VLOOKUP($A1503,'[2]Protocol Search'!$A:$K,3,FALSE)</f>
        <v>Pediatrics-Intensive Care</v>
      </c>
      <c r="F1503" s="1" t="str">
        <f>VLOOKUP($A1503,'[2]Protocol Search'!$A:$K,4,FALSE)</f>
        <v>Flori, Heidi</v>
      </c>
      <c r="G1503" s="1" t="str">
        <f>VLOOKUP($A1503,'[2]Protocol Search'!$A:$K,10,FALSE)</f>
        <v>CTSU - Childrens</v>
      </c>
      <c r="H1503" s="2">
        <v>44089</v>
      </c>
    </row>
    <row r="1504" spans="1:34" x14ac:dyDescent="0.25">
      <c r="A1504" s="1" t="s">
        <v>223</v>
      </c>
      <c r="B1504" s="1" t="str">
        <f>VLOOKUP($A1504,'[2]Protocol Search'!$A:$K,5,FALSE)</f>
        <v>ON HOLD</v>
      </c>
      <c r="C1504" s="1" t="str">
        <f>VLOOKUP($A1504,'[2]Protocol Search'!$A:$K,9,FALSE)</f>
        <v>Industry</v>
      </c>
      <c r="D1504" s="1" t="str">
        <f>VLOOKUP($A1504,'[2]Protocol Search'!$A:$K,7,FALSE)</f>
        <v>NOVARTIS PHARMA, INC.</v>
      </c>
      <c r="E1504" s="1" t="str">
        <f>VLOOKUP($A1504,'[2]Protocol Search'!$A:$K,3,FALSE)</f>
        <v>Int Med-Allergy</v>
      </c>
      <c r="F1504" s="1" t="str">
        <f>VLOOKUP($A1504,'[2]Protocol Search'!$A:$K,4,FALSE)</f>
        <v>Sanders, Georgiana</v>
      </c>
      <c r="G1504" s="1" t="str">
        <f>VLOOKUP($A1504,'[2]Protocol Search'!$A:$K,10,FALSE)</f>
        <v>CTSU - Childrens</v>
      </c>
      <c r="H1504" s="2">
        <v>44088</v>
      </c>
      <c r="AH1504" s="2">
        <v>44092</v>
      </c>
    </row>
    <row r="1505" spans="1:34" x14ac:dyDescent="0.25">
      <c r="A1505" s="1" t="s">
        <v>222</v>
      </c>
      <c r="B1505" s="1" t="str">
        <f>VLOOKUP($A1505,'[2]Protocol Search'!$A:$K,5,FALSE)</f>
        <v>ABANDONED</v>
      </c>
      <c r="C1505" s="1" t="str">
        <f>VLOOKUP($A1505,'[2]Protocol Search'!$A:$K,9,FALSE)</f>
        <v>Industry</v>
      </c>
      <c r="D1505" s="1" t="str">
        <f>VLOOKUP($A1505,'[2]Protocol Search'!$A:$K,7,FALSE)</f>
        <v>Ultragenyx Pharmaceutical Inc.</v>
      </c>
      <c r="E1505" s="1" t="str">
        <f>VLOOKUP($A1505,'[2]Protocol Search'!$A:$K,3,FALSE)</f>
        <v>Pediatrics-Genetics</v>
      </c>
      <c r="F1505" s="1" t="str">
        <f>VLOOKUP($A1505,'[2]Protocol Search'!$A:$K,4,FALSE)</f>
        <v>Ahmad, Ayesha</v>
      </c>
      <c r="G1505" s="1" t="str">
        <f>VLOOKUP($A1505,'[2]Protocol Search'!$A:$K,10,FALSE)</f>
        <v>CTSU - Childrens</v>
      </c>
      <c r="H1505" s="2">
        <v>44090</v>
      </c>
    </row>
    <row r="1506" spans="1:34" x14ac:dyDescent="0.25">
      <c r="A1506" s="1" t="s">
        <v>221</v>
      </c>
      <c r="B1506" s="1" t="str">
        <f>VLOOKUP($A1506,'[2]Protocol Search'!$A:$K,5,FALSE)</f>
        <v>ABANDONED</v>
      </c>
      <c r="C1506" s="1" t="str">
        <f>VLOOKUP($A1506,'[2]Protocol Search'!$A:$K,9,FALSE)</f>
        <v>Industry</v>
      </c>
      <c r="D1506" s="1" t="str">
        <f>VLOOKUP($A1506,'[2]Protocol Search'!$A:$K,7,FALSE)</f>
        <v>Pharmosa Biopharm Inc.</v>
      </c>
      <c r="E1506" s="1" t="str">
        <f>VLOOKUP($A1506,'[2]Protocol Search'!$A:$K,3,FALSE)</f>
        <v>Int Med-Cardiology</v>
      </c>
      <c r="F1506" s="1" t="str">
        <f>VLOOKUP($A1506,'[2]Protocol Search'!$A:$K,4,FALSE)</f>
        <v>McLaughlin, Vallerie</v>
      </c>
      <c r="G1506" s="1" t="str">
        <f>VLOOKUP($A1506,'[2]Protocol Search'!$A:$K,10,FALSE)</f>
        <v>CTSU - Heart, Vessel, Blood</v>
      </c>
      <c r="H1506" s="2">
        <v>44090</v>
      </c>
      <c r="AH1506" s="2">
        <v>44110</v>
      </c>
    </row>
    <row r="1507" spans="1:34" x14ac:dyDescent="0.25">
      <c r="A1507" s="1" t="s">
        <v>220</v>
      </c>
      <c r="B1507" s="1" t="str">
        <f>VLOOKUP($A1507,'[2]Protocol Search'!$A:$K,5,FALSE)</f>
        <v>ON HOLD</v>
      </c>
      <c r="C1507" s="1" t="str">
        <f>VLOOKUP($A1507,'[2]Protocol Search'!$A:$K,9,FALSE)</f>
        <v>Externally Peer-Reviewed</v>
      </c>
      <c r="D1507" s="1" t="str">
        <f>VLOOKUP($A1507,'[2]Protocol Search'!$A:$K,7,FALSE)</f>
        <v>DHHS - National Institutes of Health - Subcontracts</v>
      </c>
      <c r="E1507" s="1" t="str">
        <f>VLOOKUP($A1507,'[2]Protocol Search'!$A:$K,3,FALSE)</f>
        <v>Int Med-Pulmonary/Critical Care</v>
      </c>
      <c r="F1507" s="1" t="str">
        <f>VLOOKUP($A1507,'[2]Protocol Search'!$A:$K,4,FALSE)</f>
        <v>Flaherty, Kevin</v>
      </c>
      <c r="G1507" s="1" t="str">
        <f>VLOOKUP($A1507,'[2]Protocol Search'!$A:$K,10,FALSE)</f>
        <v>CTSU - Ambulatory and Chronic Disease</v>
      </c>
      <c r="H1507" s="2">
        <v>44092</v>
      </c>
      <c r="AH1507" s="2" t="s">
        <v>0</v>
      </c>
    </row>
    <row r="1508" spans="1:34" x14ac:dyDescent="0.25">
      <c r="A1508" s="1" t="s">
        <v>219</v>
      </c>
      <c r="B1508" s="1" t="str">
        <f>VLOOKUP($A1508,'[2]Protocol Search'!$A:$K,5,FALSE)</f>
        <v>ON HOLD</v>
      </c>
      <c r="C1508" s="1" t="str">
        <f>VLOOKUP($A1508,'[2]Protocol Search'!$A:$K,9,FALSE)</f>
        <v>Institutional</v>
      </c>
      <c r="D1508" s="1" t="str">
        <f>VLOOKUP($A1508,'[2]Protocol Search'!$A:$K,7,FALSE)</f>
        <v>Boston Childrens Hospital</v>
      </c>
      <c r="E1508" s="1" t="str">
        <f>VLOOKUP($A1508,'[2]Protocol Search'!$A:$K,3,FALSE)</f>
        <v>Pediatrics-Cardiology</v>
      </c>
      <c r="F1508" s="1" t="str">
        <f>VLOOKUP($A1508,'[2]Protocol Search'!$A:$K,4,FALSE)</f>
        <v>Peng, David</v>
      </c>
      <c r="G1508" s="1" t="str">
        <f>VLOOKUP($A1508,'[2]Protocol Search'!$A:$K,10,FALSE)</f>
        <v>CTSU - Childrens</v>
      </c>
      <c r="H1508" s="2">
        <v>44092</v>
      </c>
    </row>
    <row r="1509" spans="1:34" x14ac:dyDescent="0.25">
      <c r="A1509" s="1" t="s">
        <v>218</v>
      </c>
      <c r="B1509" s="1" t="str">
        <f>VLOOKUP($A1509,'[2]Protocol Search'!$A:$K,5,FALSE)</f>
        <v>ABANDONED</v>
      </c>
      <c r="C1509" s="1" t="str">
        <f>VLOOKUP($A1509,'[2]Protocol Search'!$A:$K,9,FALSE)</f>
        <v>Industry</v>
      </c>
      <c r="D1509" s="1" t="str">
        <f>VLOOKUP($A1509,'[2]Protocol Search'!$A:$K,7,FALSE)</f>
        <v>Gilead Sciences, Inc.</v>
      </c>
      <c r="E1509" s="1" t="str">
        <f>VLOOKUP($A1509,'[2]Protocol Search'!$A:$K,3,FALSE)</f>
        <v>Int Med-Gastroenterology</v>
      </c>
      <c r="F1509" s="1" t="str">
        <f>VLOOKUP($A1509,'[2]Protocol Search'!$A:$K,4,FALSE)</f>
        <v>Higgins, Peter</v>
      </c>
      <c r="G1509" s="1" t="str">
        <f>VLOOKUP($A1509,'[2]Protocol Search'!$A:$K,10,FALSE)</f>
        <v>CTSU - Ambulatory and Chronic Disease</v>
      </c>
      <c r="H1509" s="2">
        <v>44095</v>
      </c>
      <c r="AH1509" s="2">
        <v>44169</v>
      </c>
    </row>
    <row r="1510" spans="1:34" x14ac:dyDescent="0.25">
      <c r="A1510" s="1" t="s">
        <v>217</v>
      </c>
      <c r="B1510" s="1" t="str">
        <f>VLOOKUP($A1510,'[2]Protocol Search'!$A:$K,5,FALSE)</f>
        <v>ABANDONED</v>
      </c>
      <c r="C1510" s="1" t="str">
        <f>VLOOKUP($A1510,'[2]Protocol Search'!$A:$K,9,FALSE)</f>
        <v>Industry</v>
      </c>
      <c r="D1510" s="1" t="str">
        <f>VLOOKUP($A1510,'[2]Protocol Search'!$A:$K,7,FALSE)</f>
        <v>SEQIRUS</v>
      </c>
      <c r="E1510" s="1" t="str">
        <f>VLOOKUP($A1510,'[2]Protocol Search'!$A:$K,3,FALSE)</f>
        <v>Int Med-Pulmonary/Critical Care</v>
      </c>
      <c r="F1510" s="1" t="str">
        <f>VLOOKUP($A1510,'[2]Protocol Search'!$A:$K,4,FALSE)</f>
        <v>Lugogo, Njira</v>
      </c>
      <c r="G1510" s="1" t="str">
        <f>VLOOKUP($A1510,'[2]Protocol Search'!$A:$K,10,FALSE)</f>
        <v>CTSU - Ambulatory and Chronic Disease</v>
      </c>
      <c r="H1510" s="2">
        <v>44096</v>
      </c>
      <c r="AH1510" s="2" t="s">
        <v>0</v>
      </c>
    </row>
    <row r="1511" spans="1:34" x14ac:dyDescent="0.25">
      <c r="A1511" s="1" t="s">
        <v>216</v>
      </c>
      <c r="B1511" s="1" t="str">
        <f>VLOOKUP($A1511,'[2]Protocol Search'!$A:$K,5,FALSE)</f>
        <v>ON HOLD</v>
      </c>
      <c r="C1511" s="1" t="str">
        <f>VLOOKUP($A1511,'[2]Protocol Search'!$A:$K,9,FALSE)</f>
        <v>Externally Peer-Reviewed</v>
      </c>
      <c r="D1511" s="1" t="str">
        <f>VLOOKUP($A1511,'[2]Protocol Search'!$A:$K,7,FALSE)</f>
        <v>DHHS - National Institutes of Health</v>
      </c>
      <c r="E1511" s="1" t="str">
        <f>VLOOKUP($A1511,'[2]Protocol Search'!$A:$K,3,FALSE)</f>
        <v>Surgery-Transplant Surgery</v>
      </c>
      <c r="F1511" s="1" t="str">
        <f>VLOOKUP($A1511,'[2]Protocol Search'!$A:$K,4,FALSE)</f>
        <v>Magee, John</v>
      </c>
      <c r="G1511" s="1" t="str">
        <f>VLOOKUP($A1511,'[2]Protocol Search'!$A:$K,10,FALSE)</f>
        <v>CTSU - Acute, Critical Care, Surgery &amp; Transplant</v>
      </c>
      <c r="H1511" s="2">
        <v>44096</v>
      </c>
      <c r="AH1511" s="2" t="s">
        <v>0</v>
      </c>
    </row>
    <row r="1512" spans="1:34" x14ac:dyDescent="0.25">
      <c r="A1512" s="1" t="s">
        <v>215</v>
      </c>
      <c r="B1512" s="1" t="str">
        <f>VLOOKUP($A1512,'[2]Protocol Search'!$A:$K,5,FALSE)</f>
        <v>ABANDONED</v>
      </c>
      <c r="C1512" s="1" t="str">
        <f>VLOOKUP($A1512,'[2]Protocol Search'!$A:$K,9,FALSE)</f>
        <v/>
      </c>
      <c r="D1512" s="1" t="str">
        <f>VLOOKUP($A1512,'[2]Protocol Search'!$A:$K,7,FALSE)</f>
        <v/>
      </c>
      <c r="E1512" s="1" t="str">
        <f>VLOOKUP($A1512,'[2]Protocol Search'!$A:$K,3,FALSE)</f>
        <v>Int Med-Cardiology</v>
      </c>
      <c r="F1512" s="1" t="str">
        <f>VLOOKUP($A1512,'[2]Protocol Search'!$A:$K,4,FALSE)</f>
        <v>Murthy, Venkatesh</v>
      </c>
      <c r="G1512" s="1" t="str">
        <f>VLOOKUP($A1512,'[2]Protocol Search'!$A:$K,10,FALSE)</f>
        <v>CTSU - Heart, Vessel, Blood</v>
      </c>
    </row>
    <row r="1513" spans="1:34" x14ac:dyDescent="0.25">
      <c r="A1513" s="1" t="s">
        <v>214</v>
      </c>
      <c r="B1513" s="1" t="str">
        <f>VLOOKUP($A1513,'[2]Protocol Search'!$A:$K,5,FALSE)</f>
        <v>ON HOLD</v>
      </c>
      <c r="C1513" s="1" t="str">
        <f>VLOOKUP($A1513,'[2]Protocol Search'!$A:$K,9,FALSE)</f>
        <v>Externally Peer-Reviewed</v>
      </c>
      <c r="D1513" s="1" t="str">
        <f>VLOOKUP($A1513,'[2]Protocol Search'!$A:$K,7,FALSE)</f>
        <v>HHS-AHRQ</v>
      </c>
      <c r="E1513" s="1" t="str">
        <f>VLOOKUP($A1513,'[2]Protocol Search'!$A:$K,3,FALSE)</f>
        <v>Physical Medicine &amp; Rehabilitation</v>
      </c>
      <c r="F1513" s="1" t="str">
        <f>VLOOKUP($A1513,'[2]Protocol Search'!$A:$K,4,FALSE)</f>
        <v>Kalpakjian, Claire</v>
      </c>
      <c r="G1513" s="1" t="str">
        <f>VLOOKUP($A1513,'[2]Protocol Search'!$A:$K,10,FALSE)</f>
        <v>CTSU - Behavior, Function, and Pain</v>
      </c>
      <c r="H1513" s="2">
        <v>44097</v>
      </c>
      <c r="N1513" s="2" t="s">
        <v>0</v>
      </c>
      <c r="P1513" s="2" t="s">
        <v>0</v>
      </c>
      <c r="Q1513" s="2" t="s">
        <v>0</v>
      </c>
      <c r="R1513" s="2" t="s">
        <v>0</v>
      </c>
      <c r="X1513" s="2" t="s">
        <v>0</v>
      </c>
      <c r="AA1513" s="2" t="s">
        <v>0</v>
      </c>
      <c r="AD1513" s="2" t="s">
        <v>0</v>
      </c>
      <c r="AG1513" s="2" t="s">
        <v>0</v>
      </c>
      <c r="AH1513" s="2" t="s">
        <v>0</v>
      </c>
    </row>
    <row r="1514" spans="1:34" x14ac:dyDescent="0.25">
      <c r="A1514" s="1" t="s">
        <v>213</v>
      </c>
      <c r="B1514" s="1" t="str">
        <f>VLOOKUP($A1514,'[2]Protocol Search'!$A:$K,5,FALSE)</f>
        <v>ABANDONED</v>
      </c>
      <c r="C1514" s="1" t="str">
        <f>VLOOKUP($A1514,'[2]Protocol Search'!$A:$K,9,FALSE)</f>
        <v>Externally Peer-Reviewed</v>
      </c>
      <c r="D1514" s="1" t="str">
        <f>VLOOKUP($A1514,'[2]Protocol Search'!$A:$K,7,FALSE)</f>
        <v>DHHS - National Institutes of Health - Subcontracts</v>
      </c>
      <c r="E1514" s="1" t="str">
        <f>VLOOKUP($A1514,'[2]Protocol Search'!$A:$K,3,FALSE)</f>
        <v>Obstetrics/Gynecology</v>
      </c>
      <c r="F1514" s="1" t="str">
        <f>VLOOKUP($A1514,'[2]Protocol Search'!$A:$K,4,FALSE)</f>
        <v>Stout, Molly</v>
      </c>
      <c r="G1514" s="1" t="str">
        <f>VLOOKUP($A1514,'[2]Protocol Search'!$A:$K,10,FALSE)</f>
        <v>CTSU - Ambulatory and Chronic Disease</v>
      </c>
      <c r="H1514" s="2">
        <v>44098</v>
      </c>
      <c r="X1514" s="2">
        <v>44103</v>
      </c>
      <c r="AH1514" s="2" t="s">
        <v>0</v>
      </c>
    </row>
    <row r="1515" spans="1:34" x14ac:dyDescent="0.25">
      <c r="A1515" s="1" t="s">
        <v>212</v>
      </c>
      <c r="B1515" s="1" t="str">
        <f>VLOOKUP($A1515,'[2]Protocol Search'!$A:$K,5,FALSE)</f>
        <v>ON HOLD</v>
      </c>
      <c r="C1515" s="1" t="str">
        <f>VLOOKUP($A1515,'[2]Protocol Search'!$A:$K,9,FALSE)</f>
        <v>Externally Peer-Reviewed</v>
      </c>
      <c r="D1515" s="1" t="str">
        <f>VLOOKUP($A1515,'[2]Protocol Search'!$A:$K,7,FALSE)</f>
        <v>NIH-NIDDK  - National Institutes of Health   Subcontracts</v>
      </c>
      <c r="E1515" s="1" t="str">
        <f>VLOOKUP($A1515,'[2]Protocol Search'!$A:$K,3,FALSE)</f>
        <v>Int Med-Pulmonary/Critical Care</v>
      </c>
      <c r="F1515" s="1" t="str">
        <f>VLOOKUP($A1515,'[2]Protocol Search'!$A:$K,4,FALSE)</f>
        <v>Han, Meilan</v>
      </c>
      <c r="G1515" s="1" t="str">
        <f>VLOOKUP($A1515,'[2]Protocol Search'!$A:$K,10,FALSE)</f>
        <v>CTSU - Ambulatory and Chronic Disease</v>
      </c>
      <c r="H1515" s="2">
        <v>44110</v>
      </c>
      <c r="AH1515" s="2" t="s">
        <v>0</v>
      </c>
    </row>
    <row r="1516" spans="1:34" x14ac:dyDescent="0.25">
      <c r="A1516" s="1" t="s">
        <v>211</v>
      </c>
      <c r="B1516" s="1" t="str">
        <f>VLOOKUP($A1516,'[2]Protocol Search'!$A:$K,5,FALSE)</f>
        <v>ON HOLD</v>
      </c>
      <c r="C1516" s="1" t="str">
        <f>VLOOKUP($A1516,'[2]Protocol Search'!$A:$K,9,FALSE)</f>
        <v>Industry</v>
      </c>
      <c r="D1516" s="1" t="str">
        <f>VLOOKUP($A1516,'[2]Protocol Search'!$A:$K,7,FALSE)</f>
        <v>Ultragenyx Pharmaceutical Inc.</v>
      </c>
      <c r="E1516" s="1" t="str">
        <f>VLOOKUP($A1516,'[2]Protocol Search'!$A:$K,3,FALSE)</f>
        <v>Pediatrics-Genetics</v>
      </c>
      <c r="F1516" s="1" t="str">
        <f>VLOOKUP($A1516,'[2]Protocol Search'!$A:$K,4,FALSE)</f>
        <v>Ahmad, Ayesha</v>
      </c>
      <c r="G1516" s="1" t="str">
        <f>VLOOKUP($A1516,'[2]Protocol Search'!$A:$K,10,FALSE)</f>
        <v>CTSU - Childrens</v>
      </c>
      <c r="H1516" s="2">
        <v>44106</v>
      </c>
      <c r="AH1516" s="2">
        <v>44116</v>
      </c>
    </row>
    <row r="1517" spans="1:34" x14ac:dyDescent="0.25">
      <c r="A1517" s="1" t="s">
        <v>210</v>
      </c>
      <c r="B1517" s="1" t="str">
        <f>VLOOKUP($A1517,'[2]Protocol Search'!$A:$K,5,FALSE)</f>
        <v>ON HOLD</v>
      </c>
      <c r="C1517" s="1" t="str">
        <f>VLOOKUP($A1517,'[2]Protocol Search'!$A:$K,9,FALSE)</f>
        <v>Externally Peer-Reviewed</v>
      </c>
      <c r="D1517" s="1" t="str">
        <f>VLOOKUP($A1517,'[2]Protocol Search'!$A:$K,7,FALSE)</f>
        <v>NIH/NIA</v>
      </c>
      <c r="E1517" s="1" t="str">
        <f>VLOOKUP($A1517,'[2]Protocol Search'!$A:$K,3,FALSE)</f>
        <v>Otolaryngology</v>
      </c>
      <c r="F1517" s="1" t="str">
        <f>VLOOKUP($A1517,'[2]Protocol Search'!$A:$K,4,FALSE)</f>
        <v>Basura, Gregory</v>
      </c>
      <c r="G1517" s="1" t="str">
        <f>VLOOKUP($A1517,'[2]Protocol Search'!$A:$K,10,FALSE)</f>
        <v>CTSU - Neurosciences and Sensory</v>
      </c>
      <c r="H1517" s="2">
        <v>44112</v>
      </c>
      <c r="AH1517" s="2" t="s">
        <v>0</v>
      </c>
    </row>
    <row r="1518" spans="1:34" x14ac:dyDescent="0.25">
      <c r="A1518" s="1" t="s">
        <v>209</v>
      </c>
      <c r="B1518" s="1" t="str">
        <f>VLOOKUP($A1518,'[2]Protocol Search'!$A:$K,5,FALSE)</f>
        <v>ABANDONED</v>
      </c>
      <c r="C1518" s="1" t="str">
        <f>VLOOKUP($A1518,'[2]Protocol Search'!$A:$K,9,FALSE)</f>
        <v/>
      </c>
      <c r="D1518" s="1" t="str">
        <f>VLOOKUP($A1518,'[2]Protocol Search'!$A:$K,7,FALSE)</f>
        <v/>
      </c>
      <c r="E1518" s="1" t="str">
        <f>VLOOKUP($A1518,'[2]Protocol Search'!$A:$K,3,FALSE)</f>
        <v>Pediatrics-Hospitalists</v>
      </c>
      <c r="F1518" s="1" t="str">
        <f>VLOOKUP($A1518,'[2]Protocol Search'!$A:$K,4,FALSE)</f>
        <v>Skoczylas, Maria</v>
      </c>
      <c r="G1518" s="1" t="str">
        <f>VLOOKUP($A1518,'[2]Protocol Search'!$A:$K,10,FALSE)</f>
        <v>CTSU - Childrens</v>
      </c>
      <c r="H1518" s="2">
        <v>44110</v>
      </c>
    </row>
    <row r="1519" spans="1:34" x14ac:dyDescent="0.25">
      <c r="A1519" s="1" t="s">
        <v>208</v>
      </c>
      <c r="B1519" s="1" t="str">
        <f>VLOOKUP($A1519,'[2]Protocol Search'!$A:$K,5,FALSE)</f>
        <v>ABANDONED</v>
      </c>
      <c r="C1519" s="1" t="str">
        <f>VLOOKUP($A1519,'[2]Protocol Search'!$A:$K,9,FALSE)</f>
        <v>Industry</v>
      </c>
      <c r="D1519" s="1" t="str">
        <f>VLOOKUP($A1519,'[2]Protocol Search'!$A:$K,7,FALSE)</f>
        <v>Regeneron</v>
      </c>
      <c r="E1519" s="1" t="str">
        <f>VLOOKUP($A1519,'[2]Protocol Search'!$A:$K,3,FALSE)</f>
        <v>Int Med-Allergy</v>
      </c>
      <c r="F1519" s="1" t="str">
        <f>VLOOKUP($A1519,'[2]Protocol Search'!$A:$K,4,FALSE)</f>
        <v>Baptist, Alan</v>
      </c>
      <c r="G1519" s="1" t="str">
        <f>VLOOKUP($A1519,'[2]Protocol Search'!$A:$K,10,FALSE)</f>
        <v>CTSU - Ambulatory and Chronic Disease</v>
      </c>
      <c r="H1519" s="2">
        <v>44110</v>
      </c>
      <c r="AH1519" s="2" t="s">
        <v>0</v>
      </c>
    </row>
    <row r="1520" spans="1:34" x14ac:dyDescent="0.25">
      <c r="A1520" s="1" t="s">
        <v>207</v>
      </c>
      <c r="B1520" s="1" t="str">
        <f>VLOOKUP($A1520,'[2]Protocol Search'!$A:$K,5,FALSE)</f>
        <v>ON HOLD</v>
      </c>
      <c r="C1520" s="1" t="str">
        <f>VLOOKUP($A1520,'[2]Protocol Search'!$A:$K,9,FALSE)</f>
        <v>Externally Peer-Reviewed</v>
      </c>
      <c r="D1520" s="1" t="str">
        <f>VLOOKUP($A1520,'[2]Protocol Search'!$A:$K,7,FALSE)</f>
        <v>DHHS - National Institutes of Health</v>
      </c>
      <c r="E1520" s="1" t="str">
        <f>VLOOKUP($A1520,'[2]Protocol Search'!$A:$K,3,FALSE)</f>
        <v>Int Med-Nephrology</v>
      </c>
      <c r="F1520" s="1" t="str">
        <f>VLOOKUP($A1520,'[2]Protocol Search'!$A:$K,4,FALSE)</f>
        <v>Heung, Michael</v>
      </c>
      <c r="G1520" s="1" t="str">
        <f>VLOOKUP($A1520,'[2]Protocol Search'!$A:$K,10,FALSE)</f>
        <v>CTSU - Ambulatory and Chronic Disease</v>
      </c>
      <c r="H1520" s="2">
        <v>44112</v>
      </c>
      <c r="AH1520" s="2" t="s">
        <v>0</v>
      </c>
    </row>
    <row r="1521" spans="1:34" x14ac:dyDescent="0.25">
      <c r="A1521" s="1" t="s">
        <v>206</v>
      </c>
      <c r="B1521" s="1" t="str">
        <f>VLOOKUP($A1521,'[2]Protocol Search'!$A:$K,5,FALSE)</f>
        <v>ABANDONED</v>
      </c>
      <c r="C1521" s="1" t="str">
        <f>VLOOKUP($A1521,'[2]Protocol Search'!$A:$K,9,FALSE)</f>
        <v>Externally Peer-Reviewed</v>
      </c>
      <c r="D1521" s="1" t="str">
        <f>VLOOKUP($A1521,'[2]Protocol Search'!$A:$K,7,FALSE)</f>
        <v>DHHS - National Institutes of Health - Subcontracts</v>
      </c>
      <c r="E1521" s="1" t="str">
        <f>VLOOKUP($A1521,'[2]Protocol Search'!$A:$K,3,FALSE)</f>
        <v>Obstetrics/Gynecology</v>
      </c>
      <c r="F1521" s="1" t="str">
        <f>VLOOKUP($A1521,'[2]Protocol Search'!$A:$K,4,FALSE)</f>
        <v>As-Sanie, Sawsan</v>
      </c>
      <c r="G1521" s="1" t="str">
        <f>VLOOKUP($A1521,'[2]Protocol Search'!$A:$K,10,FALSE)</f>
        <v>CTSU - Ambulatory and Chronic Disease</v>
      </c>
      <c r="H1521" s="2">
        <v>44117</v>
      </c>
      <c r="AH1521" s="2" t="s">
        <v>0</v>
      </c>
    </row>
    <row r="1522" spans="1:34" x14ac:dyDescent="0.25">
      <c r="A1522" s="1" t="s">
        <v>205</v>
      </c>
      <c r="B1522" s="1" t="str">
        <f>VLOOKUP($A1522,'[2]Protocol Search'!$A:$K,5,FALSE)</f>
        <v>ABANDONED</v>
      </c>
      <c r="C1522" s="1" t="str">
        <f>VLOOKUP($A1522,'[2]Protocol Search'!$A:$K,9,FALSE)</f>
        <v>Institutional</v>
      </c>
      <c r="D1522" s="1" t="str">
        <f>VLOOKUP($A1522,'[2]Protocol Search'!$A:$K,7,FALSE)</f>
        <v>Northwestern University</v>
      </c>
      <c r="E1522" s="1" t="str">
        <f>VLOOKUP($A1522,'[2]Protocol Search'!$A:$K,3,FALSE)</f>
        <v>Obstetrics/Gynecology</v>
      </c>
      <c r="F1522" s="1" t="str">
        <f>VLOOKUP($A1522,'[2]Protocol Search'!$A:$K,4,FALSE)</f>
        <v>Chames, Mark</v>
      </c>
      <c r="G1522" s="1" t="str">
        <f>VLOOKUP($A1522,'[2]Protocol Search'!$A:$K,10,FALSE)</f>
        <v>CTSU - Ambulatory and Chronic Disease</v>
      </c>
      <c r="H1522" s="2">
        <v>44117</v>
      </c>
      <c r="AH1522" s="2" t="s">
        <v>0</v>
      </c>
    </row>
    <row r="1523" spans="1:34" x14ac:dyDescent="0.25">
      <c r="A1523" s="1" t="s">
        <v>204</v>
      </c>
      <c r="B1523" s="1" t="str">
        <f>VLOOKUP($A1523,'[2]Protocol Search'!$A:$K,5,FALSE)</f>
        <v>PRMC APPROVAL</v>
      </c>
      <c r="C1523" s="1" t="str">
        <f>VLOOKUP($A1523,'[2]Protocol Search'!$A:$K,9,FALSE)</f>
        <v>Industry</v>
      </c>
      <c r="D1523" s="1" t="str">
        <f>VLOOKUP($A1523,'[2]Protocol Search'!$A:$K,7,FALSE)</f>
        <v>Aifred Health, Inc</v>
      </c>
      <c r="E1523" s="1" t="str">
        <f>VLOOKUP($A1523,'[2]Protocol Search'!$A:$K,3,FALSE)</f>
        <v>Psychiatry</v>
      </c>
      <c r="F1523" s="1" t="str">
        <f>VLOOKUP($A1523,'[2]Protocol Search'!$A:$K,4,FALSE)</f>
        <v>Parikh, Sagar</v>
      </c>
      <c r="G1523" s="1" t="str">
        <f>VLOOKUP($A1523,'[2]Protocol Search'!$A:$K,10,FALSE)</f>
        <v>CTSU - Behavior, Function, and Pain</v>
      </c>
      <c r="H1523" s="2">
        <v>44118</v>
      </c>
      <c r="I1523" s="2">
        <v>44146</v>
      </c>
      <c r="K1523" s="2">
        <v>44145</v>
      </c>
      <c r="N1523" s="2">
        <v>44176</v>
      </c>
      <c r="P1523" s="2" t="s">
        <v>0</v>
      </c>
      <c r="Q1523" s="2" t="s">
        <v>0</v>
      </c>
      <c r="R1523" s="2">
        <v>44251</v>
      </c>
      <c r="S1523" s="2" t="s">
        <v>0</v>
      </c>
      <c r="T1523" s="2">
        <v>44251</v>
      </c>
      <c r="U1523" s="2">
        <v>44145</v>
      </c>
      <c r="V1523" s="2">
        <v>44278</v>
      </c>
      <c r="W1523" s="2">
        <v>44230</v>
      </c>
      <c r="X1523" s="2">
        <v>44278</v>
      </c>
      <c r="AD1523" s="2">
        <v>44158</v>
      </c>
      <c r="AF1523" s="2">
        <v>44147</v>
      </c>
      <c r="AG1523" s="2">
        <v>44154</v>
      </c>
      <c r="AH1523" s="2">
        <v>44119</v>
      </c>
    </row>
    <row r="1524" spans="1:34" x14ac:dyDescent="0.25">
      <c r="A1524" s="1" t="s">
        <v>203</v>
      </c>
      <c r="B1524" s="1" t="str">
        <f>VLOOKUP($A1524,'[2]Protocol Search'!$A:$K,5,FALSE)</f>
        <v>ABANDONED</v>
      </c>
      <c r="C1524" s="1" t="str">
        <f>VLOOKUP($A1524,'[2]Protocol Search'!$A:$K,9,FALSE)</f>
        <v>Industry</v>
      </c>
      <c r="D1524" s="1" t="str">
        <f>VLOOKUP($A1524,'[2]Protocol Search'!$A:$K,7,FALSE)</f>
        <v>Teva Pharmaceuticals, USA</v>
      </c>
      <c r="E1524" s="1" t="str">
        <f>VLOOKUP($A1524,'[2]Protocol Search'!$A:$K,3,FALSE)</f>
        <v>Physical Medicine &amp; Rehabilitation</v>
      </c>
      <c r="F1524" s="1" t="str">
        <f>VLOOKUP($A1524,'[2]Protocol Search'!$A:$K,4,FALSE)</f>
        <v>Hurvitz, Edward</v>
      </c>
      <c r="G1524" s="1" t="str">
        <f>VLOOKUP($A1524,'[2]Protocol Search'!$A:$K,10,FALSE)</f>
        <v>CTSU - Behavior, Function, and Pain</v>
      </c>
      <c r="H1524" s="2">
        <v>44123</v>
      </c>
      <c r="AH1524" s="2">
        <v>44168</v>
      </c>
    </row>
    <row r="1525" spans="1:34" x14ac:dyDescent="0.25">
      <c r="A1525" s="1" t="s">
        <v>202</v>
      </c>
      <c r="B1525" s="1" t="str">
        <f>VLOOKUP($A1525,'[2]Protocol Search'!$A:$K,5,FALSE)</f>
        <v>PRMC APPROVAL</v>
      </c>
      <c r="C1525" s="1" t="str">
        <f>VLOOKUP($A1525,'[2]Protocol Search'!$A:$K,9,FALSE)</f>
        <v>Industry</v>
      </c>
      <c r="D1525" s="1" t="str">
        <f>VLOOKUP($A1525,'[2]Protocol Search'!$A:$K,7,FALSE)</f>
        <v>Procyrion, Inc</v>
      </c>
      <c r="E1525" s="1" t="str">
        <f>VLOOKUP($A1525,'[2]Protocol Search'!$A:$K,3,FALSE)</f>
        <v>Int Med-Cardiology</v>
      </c>
      <c r="F1525" s="1" t="str">
        <f>VLOOKUP($A1525,'[2]Protocol Search'!$A:$K,4,FALSE)</f>
        <v>Bitar, Abbas</v>
      </c>
      <c r="G1525" s="1" t="str">
        <f>VLOOKUP($A1525,'[2]Protocol Search'!$A:$K,10,FALSE)</f>
        <v>CTSU - Heart, Vessel, Blood</v>
      </c>
      <c r="H1525" s="2">
        <v>44125</v>
      </c>
      <c r="I1525" s="2">
        <v>44260</v>
      </c>
      <c r="K1525" s="2">
        <v>44259</v>
      </c>
      <c r="N1525" s="2">
        <v>44260</v>
      </c>
      <c r="P1525" s="2">
        <v>44279</v>
      </c>
      <c r="U1525" s="2">
        <v>44258</v>
      </c>
      <c r="AD1525" s="2">
        <v>44285</v>
      </c>
      <c r="AF1525" s="2">
        <v>44265</v>
      </c>
      <c r="AG1525" s="2">
        <v>44271</v>
      </c>
      <c r="AH1525" s="2" t="s">
        <v>0</v>
      </c>
    </row>
    <row r="1526" spans="1:34" x14ac:dyDescent="0.25">
      <c r="A1526" s="1" t="s">
        <v>201</v>
      </c>
      <c r="B1526" s="1" t="str">
        <f>VLOOKUP($A1526,'[2]Protocol Search'!$A:$K,5,FALSE)</f>
        <v>ABANDONED</v>
      </c>
      <c r="C1526" s="1" t="str">
        <f>VLOOKUP($A1526,'[2]Protocol Search'!$A:$K,9,FALSE)</f>
        <v/>
      </c>
      <c r="D1526" s="1" t="str">
        <f>VLOOKUP($A1526,'[2]Protocol Search'!$A:$K,7,FALSE)</f>
        <v/>
      </c>
      <c r="E1526" s="1" t="str">
        <f>VLOOKUP($A1526,'[2]Protocol Search'!$A:$K,3,FALSE)</f>
        <v>Int Med-Pulmonary/Critical Care</v>
      </c>
      <c r="F1526" s="1" t="str">
        <f>VLOOKUP($A1526,'[2]Protocol Search'!$A:$K,4,FALSE)</f>
        <v>Han, Meilan</v>
      </c>
      <c r="G1526" s="1" t="str">
        <f>VLOOKUP($A1526,'[2]Protocol Search'!$A:$K,10,FALSE)</f>
        <v>CTSU - Ambulatory and Chronic Disease</v>
      </c>
      <c r="H1526" s="2">
        <v>44130</v>
      </c>
      <c r="I1526" s="2" t="s">
        <v>0</v>
      </c>
      <c r="K1526" s="2" t="s">
        <v>0</v>
      </c>
      <c r="N1526" s="2" t="s">
        <v>0</v>
      </c>
      <c r="O1526" s="2" t="s">
        <v>0</v>
      </c>
      <c r="P1526" s="2" t="s">
        <v>0</v>
      </c>
      <c r="Q1526" s="2" t="s">
        <v>0</v>
      </c>
      <c r="R1526" s="2" t="s">
        <v>0</v>
      </c>
      <c r="S1526" s="2" t="s">
        <v>0</v>
      </c>
      <c r="T1526" s="2" t="s">
        <v>0</v>
      </c>
      <c r="U1526" s="2" t="s">
        <v>0</v>
      </c>
      <c r="V1526" s="2" t="s">
        <v>0</v>
      </c>
      <c r="W1526" s="2" t="s">
        <v>0</v>
      </c>
      <c r="X1526" s="2" t="s">
        <v>0</v>
      </c>
      <c r="Y1526" s="2" t="s">
        <v>0</v>
      </c>
      <c r="Z1526" s="2" t="s">
        <v>0</v>
      </c>
      <c r="AA1526" s="2" t="s">
        <v>0</v>
      </c>
      <c r="AB1526" s="2" t="s">
        <v>0</v>
      </c>
      <c r="AC1526" s="2" t="s">
        <v>0</v>
      </c>
      <c r="AD1526" s="2" t="s">
        <v>0</v>
      </c>
      <c r="AF1526" s="2" t="s">
        <v>0</v>
      </c>
      <c r="AG1526" s="2" t="s">
        <v>0</v>
      </c>
      <c r="AH1526" s="2" t="s">
        <v>0</v>
      </c>
    </row>
    <row r="1527" spans="1:34" x14ac:dyDescent="0.25">
      <c r="A1527" s="1" t="s">
        <v>200</v>
      </c>
      <c r="B1527" s="1" t="str">
        <f>VLOOKUP($A1527,'[2]Protocol Search'!$A:$K,5,FALSE)</f>
        <v>ABANDONED</v>
      </c>
      <c r="C1527" s="1" t="str">
        <f>VLOOKUP($A1527,'[2]Protocol Search'!$A:$K,9,FALSE)</f>
        <v>Industry</v>
      </c>
      <c r="D1527" s="1" t="str">
        <f>VLOOKUP($A1527,'[2]Protocol Search'!$A:$K,7,FALSE)</f>
        <v>Morphosys AG</v>
      </c>
      <c r="E1527" s="1" t="str">
        <f>VLOOKUP($A1527,'[2]Protocol Search'!$A:$K,3,FALSE)</f>
        <v>Int Med-Nephrology</v>
      </c>
      <c r="F1527" s="1" t="str">
        <f>VLOOKUP($A1527,'[2]Protocol Search'!$A:$K,4,FALSE)</f>
        <v>Gipson, Patrick</v>
      </c>
      <c r="G1527" s="1" t="str">
        <f>VLOOKUP($A1527,'[2]Protocol Search'!$A:$K,10,FALSE)</f>
        <v>CTSU - Ambulatory and Chronic Disease</v>
      </c>
      <c r="H1527" s="2">
        <v>44130</v>
      </c>
      <c r="AH1527" s="2">
        <v>44147</v>
      </c>
    </row>
    <row r="1528" spans="1:34" x14ac:dyDescent="0.25">
      <c r="A1528" s="1" t="s">
        <v>199</v>
      </c>
      <c r="B1528" s="1" t="str">
        <f>VLOOKUP($A1528,'[2]Protocol Search'!$A:$K,5,FALSE)</f>
        <v>ABANDONED</v>
      </c>
      <c r="C1528" s="1" t="str">
        <f>VLOOKUP($A1528,'[2]Protocol Search'!$A:$K,9,FALSE)</f>
        <v>Industry</v>
      </c>
      <c r="D1528" s="1" t="str">
        <f>VLOOKUP($A1528,'[2]Protocol Search'!$A:$K,7,FALSE)</f>
        <v>Genentech, Inc.</v>
      </c>
      <c r="E1528" s="1" t="str">
        <f>VLOOKUP($A1528,'[2]Protocol Search'!$A:$K,3,FALSE)</f>
        <v>Neurology</v>
      </c>
      <c r="F1528" s="1" t="str">
        <f>VLOOKUP($A1528,'[2]Protocol Search'!$A:$K,4,FALSE)</f>
        <v>Mao-Draayer, Yang</v>
      </c>
      <c r="G1528" s="1" t="str">
        <f>VLOOKUP($A1528,'[2]Protocol Search'!$A:$K,10,FALSE)</f>
        <v>CTSU - Neurosciences and Sensory</v>
      </c>
      <c r="H1528" s="2">
        <v>44130</v>
      </c>
      <c r="U1528" s="2">
        <v>44137</v>
      </c>
      <c r="AH1528" s="2">
        <v>44130</v>
      </c>
    </row>
    <row r="1529" spans="1:34" x14ac:dyDescent="0.25">
      <c r="A1529" s="1" t="s">
        <v>198</v>
      </c>
      <c r="B1529" s="1" t="str">
        <f>VLOOKUP($A1529,'[2]Protocol Search'!$A:$K,5,FALSE)</f>
        <v>ABANDONED</v>
      </c>
      <c r="C1529" s="1" t="str">
        <f>VLOOKUP($A1529,'[2]Protocol Search'!$A:$K,9,FALSE)</f>
        <v>Industry</v>
      </c>
      <c r="D1529" s="1" t="str">
        <f>VLOOKUP($A1529,'[2]Protocol Search'!$A:$K,7,FALSE)</f>
        <v>Abbott Laboratories</v>
      </c>
      <c r="E1529" s="1" t="str">
        <f>VLOOKUP($A1529,'[2]Protocol Search'!$A:$K,3,FALSE)</f>
        <v>Obstetrics/Gynecology</v>
      </c>
      <c r="F1529" s="1" t="str">
        <f>VLOOKUP($A1529,'[2]Protocol Search'!$A:$K,4,FALSE)</f>
        <v>Bell, Jason</v>
      </c>
      <c r="G1529" s="1" t="str">
        <f>VLOOKUP($A1529,'[2]Protocol Search'!$A:$K,10,FALSE)</f>
        <v>CTSU - Ambulatory and Chronic Disease</v>
      </c>
      <c r="H1529" s="2">
        <v>44130</v>
      </c>
      <c r="AH1529" s="2" t="s">
        <v>0</v>
      </c>
    </row>
    <row r="1530" spans="1:34" x14ac:dyDescent="0.25">
      <c r="A1530" s="1" t="s">
        <v>197</v>
      </c>
      <c r="B1530" s="1" t="str">
        <f>VLOOKUP($A1530,'[2]Protocol Search'!$A:$K,5,FALSE)</f>
        <v>ON HOLD</v>
      </c>
      <c r="C1530" s="1" t="str">
        <f>VLOOKUP($A1530,'[2]Protocol Search'!$A:$K,9,FALSE)</f>
        <v>Externally Peer-Reviewed</v>
      </c>
      <c r="D1530" s="1" t="str">
        <f>VLOOKUP($A1530,'[2]Protocol Search'!$A:$K,7,FALSE)</f>
        <v>NIH-NIDDK  - National Institutes of Health   Subcontracts</v>
      </c>
      <c r="E1530" s="1" t="str">
        <f>VLOOKUP($A1530,'[2]Protocol Search'!$A:$K,3,FALSE)</f>
        <v>Int Med-Gastroenterology</v>
      </c>
      <c r="F1530" s="1" t="str">
        <f>VLOOKUP($A1530,'[2]Protocol Search'!$A:$K,4,FALSE)</f>
        <v>Tapper, Elliot</v>
      </c>
      <c r="G1530" s="1" t="str">
        <f>VLOOKUP($A1530,'[2]Protocol Search'!$A:$K,10,FALSE)</f>
        <v>CTSU - Ambulatory and Chronic Disease</v>
      </c>
      <c r="H1530" s="2">
        <v>44131</v>
      </c>
      <c r="W1530" s="2">
        <v>44139</v>
      </c>
      <c r="AH1530" s="2" t="s">
        <v>0</v>
      </c>
    </row>
    <row r="1531" spans="1:34" x14ac:dyDescent="0.25">
      <c r="A1531" s="1" t="s">
        <v>196</v>
      </c>
      <c r="B1531" s="1" t="str">
        <f>VLOOKUP($A1531,'[2]Protocol Search'!$A:$K,5,FALSE)</f>
        <v>ABANDONED</v>
      </c>
      <c r="C1531" s="1" t="str">
        <f>VLOOKUP($A1531,'[2]Protocol Search'!$A:$K,9,FALSE)</f>
        <v>Externally Peer-Reviewed</v>
      </c>
      <c r="D1531" s="1" t="str">
        <f>VLOOKUP($A1531,'[2]Protocol Search'!$A:$K,7,FALSE)</f>
        <v>American Association for Thoracic Surgery</v>
      </c>
      <c r="E1531" s="1" t="str">
        <f>VLOOKUP($A1531,'[2]Protocol Search'!$A:$K,3,FALSE)</f>
        <v>Surgery-Thoracic Surgery</v>
      </c>
      <c r="F1531" s="1" t="str">
        <f>VLOOKUP($A1531,'[2]Protocol Search'!$A:$K,4,FALSE)</f>
        <v>Wakeam, Elliot</v>
      </c>
      <c r="G1531" s="1" t="str">
        <f>VLOOKUP($A1531,'[2]Protocol Search'!$A:$K,10,FALSE)</f>
        <v>CTSU - Acute, Critical Care, Surgery &amp; Transplant</v>
      </c>
      <c r="H1531" s="2">
        <v>44133</v>
      </c>
      <c r="AH1531" s="2" t="s">
        <v>0</v>
      </c>
    </row>
    <row r="1532" spans="1:34" x14ac:dyDescent="0.25">
      <c r="A1532" s="1" t="s">
        <v>195</v>
      </c>
      <c r="B1532" s="1" t="str">
        <f>VLOOKUP($A1532,'[2]Protocol Search'!$A:$K,5,FALSE)</f>
        <v>ON HOLD</v>
      </c>
      <c r="C1532" s="1" t="str">
        <f>VLOOKUP($A1532,'[2]Protocol Search'!$A:$K,9,FALSE)</f>
        <v>Externally Peer-Reviewed</v>
      </c>
      <c r="D1532" s="1" t="str">
        <f>VLOOKUP($A1532,'[2]Protocol Search'!$A:$K,7,FALSE)</f>
        <v>DHHS - National Institutes of Health</v>
      </c>
      <c r="E1532" s="1" t="str">
        <f>VLOOKUP($A1532,'[2]Protocol Search'!$A:$K,3,FALSE)</f>
        <v>Ophthalmology &amp; Visual Sciences</v>
      </c>
      <c r="F1532" s="1" t="str">
        <f>VLOOKUP($A1532,'[2]Protocol Search'!$A:$K,4,FALSE)</f>
        <v>De Lott, Lindsey</v>
      </c>
      <c r="G1532" s="1" t="str">
        <f>VLOOKUP($A1532,'[2]Protocol Search'!$A:$K,10,FALSE)</f>
        <v>CTSU - Ambulatory and Chronic Disease</v>
      </c>
      <c r="H1532" s="2">
        <v>44134</v>
      </c>
      <c r="N1532" s="2" t="s">
        <v>0</v>
      </c>
      <c r="R1532" s="2" t="s">
        <v>0</v>
      </c>
      <c r="T1532" s="2" t="s">
        <v>0</v>
      </c>
      <c r="V1532" s="2" t="s">
        <v>0</v>
      </c>
      <c r="W1532" s="2">
        <v>44134</v>
      </c>
      <c r="X1532" s="2" t="s">
        <v>0</v>
      </c>
      <c r="AA1532" s="2" t="s">
        <v>0</v>
      </c>
      <c r="AD1532" s="2">
        <v>44134</v>
      </c>
      <c r="AF1532" s="2">
        <v>44134</v>
      </c>
      <c r="AG1532" s="2">
        <v>44134</v>
      </c>
      <c r="AH1532" s="2" t="s">
        <v>0</v>
      </c>
    </row>
    <row r="1533" spans="1:34" x14ac:dyDescent="0.25">
      <c r="A1533" s="1" t="s">
        <v>194</v>
      </c>
      <c r="B1533" s="1" t="str">
        <f>VLOOKUP($A1533,'[2]Protocol Search'!$A:$K,5,FALSE)</f>
        <v>ABANDONED</v>
      </c>
      <c r="C1533" s="1" t="str">
        <f>VLOOKUP($A1533,'[2]Protocol Search'!$A:$K,9,FALSE)</f>
        <v>Industry</v>
      </c>
      <c r="D1533" s="1" t="str">
        <f>VLOOKUP($A1533,'[2]Protocol Search'!$A:$K,7,FALSE)</f>
        <v>Aegerion Pharmaceuticals</v>
      </c>
      <c r="E1533" s="1" t="str">
        <f>VLOOKUP($A1533,'[2]Protocol Search'!$A:$K,3,FALSE)</f>
        <v>Int Med-Metabolism, Endo &amp; Diabetes</v>
      </c>
      <c r="F1533" s="1" t="str">
        <f>VLOOKUP($A1533,'[2]Protocol Search'!$A:$K,4,FALSE)</f>
        <v>Oral, Elif</v>
      </c>
      <c r="G1533" s="1" t="str">
        <f>VLOOKUP($A1533,'[2]Protocol Search'!$A:$K,10,FALSE)</f>
        <v>CTSU - Ambulatory and Chronic Disease</v>
      </c>
      <c r="H1533" s="2">
        <v>44137</v>
      </c>
      <c r="AH1533" s="2">
        <v>44144</v>
      </c>
    </row>
    <row r="1534" spans="1:34" x14ac:dyDescent="0.25">
      <c r="A1534" s="1" t="s">
        <v>193</v>
      </c>
      <c r="B1534" s="1" t="str">
        <f>VLOOKUP($A1534,'[2]Protocol Search'!$A:$K,5,FALSE)</f>
        <v>ON HOLD</v>
      </c>
      <c r="C1534" s="1" t="str">
        <f>VLOOKUP($A1534,'[2]Protocol Search'!$A:$K,9,FALSE)</f>
        <v>Industry</v>
      </c>
      <c r="D1534" s="1" t="str">
        <f>VLOOKUP($A1534,'[2]Protocol Search'!$A:$K,7,FALSE)</f>
        <v>Coloplast A/S</v>
      </c>
      <c r="E1534" s="1" t="str">
        <f>VLOOKUP($A1534,'[2]Protocol Search'!$A:$K,3,FALSE)</f>
        <v>Urology</v>
      </c>
      <c r="F1534" s="1" t="str">
        <f>VLOOKUP($A1534,'[2]Protocol Search'!$A:$K,4,FALSE)</f>
        <v>Ghani, Khurshid</v>
      </c>
      <c r="G1534" s="1" t="str">
        <f>VLOOKUP($A1534,'[2]Protocol Search'!$A:$K,10,FALSE)</f>
        <v>CTSU - Ambulatory and Chronic Disease</v>
      </c>
      <c r="H1534" s="2">
        <v>44140</v>
      </c>
      <c r="AH1534" s="2" t="s">
        <v>0</v>
      </c>
    </row>
    <row r="1535" spans="1:34" x14ac:dyDescent="0.25">
      <c r="A1535" s="1" t="s">
        <v>192</v>
      </c>
      <c r="B1535" s="1" t="str">
        <f>VLOOKUP($A1535,'[2]Protocol Search'!$A:$K,5,FALSE)</f>
        <v>ABANDONED</v>
      </c>
      <c r="C1535" s="1" t="str">
        <f>VLOOKUP($A1535,'[2]Protocol Search'!$A:$K,9,FALSE)</f>
        <v>Industry</v>
      </c>
      <c r="D1535" s="1" t="str">
        <f>VLOOKUP($A1535,'[2]Protocol Search'!$A:$K,7,FALSE)</f>
        <v>Reven Pharmaceuticals, Inc.</v>
      </c>
      <c r="E1535" s="1" t="str">
        <f>VLOOKUP($A1535,'[2]Protocol Search'!$A:$K,3,FALSE)</f>
        <v>Surgery-Acute Care Surgery</v>
      </c>
      <c r="F1535" s="1" t="str">
        <f>VLOOKUP($A1535,'[2]Protocol Search'!$A:$K,4,FALSE)</f>
        <v>Park, Pauline</v>
      </c>
      <c r="G1535" s="1" t="str">
        <f>VLOOKUP($A1535,'[2]Protocol Search'!$A:$K,10,FALSE)</f>
        <v>CTSU - Acute, Critical Care, Surgery &amp; Transplant</v>
      </c>
      <c r="H1535" s="2">
        <v>44144</v>
      </c>
      <c r="AH1535" s="2">
        <v>44153</v>
      </c>
    </row>
    <row r="1536" spans="1:34" x14ac:dyDescent="0.25">
      <c r="A1536" s="1" t="s">
        <v>191</v>
      </c>
      <c r="B1536" s="1" t="str">
        <f>VLOOKUP($A1536,'[2]Protocol Search'!$A:$K,5,FALSE)</f>
        <v>ON HOLD</v>
      </c>
      <c r="C1536" s="1" t="str">
        <f>VLOOKUP($A1536,'[2]Protocol Search'!$A:$K,9,FALSE)</f>
        <v>Externally Peer-Reviewed</v>
      </c>
      <c r="D1536" s="1" t="str">
        <f>VLOOKUP($A1536,'[2]Protocol Search'!$A:$K,7,FALSE)</f>
        <v>Patient-Centered Outcomes Research Institute (PCORI)</v>
      </c>
      <c r="E1536" s="1" t="str">
        <f>VLOOKUP($A1536,'[2]Protocol Search'!$A:$K,3,FALSE)</f>
        <v>Urology</v>
      </c>
      <c r="F1536" s="1" t="str">
        <f>VLOOKUP($A1536,'[2]Protocol Search'!$A:$K,4,FALSE)</f>
        <v>Ghani, Khurshid</v>
      </c>
      <c r="G1536" s="1" t="str">
        <f>VLOOKUP($A1536,'[2]Protocol Search'!$A:$K,10,FALSE)</f>
        <v>CTSU - Ambulatory and Chronic Disease</v>
      </c>
      <c r="H1536" s="2">
        <v>44144</v>
      </c>
      <c r="AH1536" s="2" t="s">
        <v>0</v>
      </c>
    </row>
    <row r="1537" spans="1:34" x14ac:dyDescent="0.25">
      <c r="A1537" s="1" t="s">
        <v>190</v>
      </c>
      <c r="B1537" s="1" t="str">
        <f>VLOOKUP($A1537,'[2]Protocol Search'!$A:$K,5,FALSE)</f>
        <v>ON HOLD</v>
      </c>
      <c r="C1537" s="1" t="str">
        <f>VLOOKUP($A1537,'[2]Protocol Search'!$A:$K,9,FALSE)</f>
        <v>Externally Peer-Reviewed</v>
      </c>
      <c r="D1537" s="1" t="str">
        <f>VLOOKUP($A1537,'[2]Protocol Search'!$A:$K,7,FALSE)</f>
        <v>DHHS - National Institutes of Health - Subcontracts</v>
      </c>
      <c r="E1537" s="1" t="str">
        <f>VLOOKUP($A1537,'[2]Protocol Search'!$A:$K,3,FALSE)</f>
        <v>Anesthesiology</v>
      </c>
      <c r="F1537" s="1" t="str">
        <f>VLOOKUP($A1537,'[2]Protocol Search'!$A:$K,4,FALSE)</f>
        <v>Bohnert, Amy</v>
      </c>
      <c r="G1537" s="1" t="str">
        <f>VLOOKUP($A1537,'[2]Protocol Search'!$A:$K,10,FALSE)</f>
        <v>CTSU - Behavior, Function, and Pain</v>
      </c>
      <c r="H1537" s="2">
        <v>44145</v>
      </c>
    </row>
    <row r="1538" spans="1:34" x14ac:dyDescent="0.25">
      <c r="A1538" s="1" t="s">
        <v>189</v>
      </c>
      <c r="B1538" s="1" t="str">
        <f>VLOOKUP($A1538,'[2]Protocol Search'!$A:$K,5,FALSE)</f>
        <v>ABANDONED</v>
      </c>
      <c r="C1538" s="1" t="str">
        <f>VLOOKUP($A1538,'[2]Protocol Search'!$A:$K,9,FALSE)</f>
        <v>Industry</v>
      </c>
      <c r="D1538" s="1" t="str">
        <f>VLOOKUP($A1538,'[2]Protocol Search'!$A:$K,7,FALSE)</f>
        <v>Bill &amp; Melinda Gates Medical Research Institute (Gates MRI)</v>
      </c>
      <c r="E1538" s="1" t="str">
        <f>VLOOKUP($A1538,'[2]Protocol Search'!$A:$K,3,FALSE)</f>
        <v>Int Med-Gastroenterology</v>
      </c>
      <c r="F1538" s="1" t="str">
        <f>VLOOKUP($A1538,'[2]Protocol Search'!$A:$K,4,FALSE)</f>
        <v>Higgins, Peter</v>
      </c>
      <c r="G1538" s="1" t="str">
        <f>VLOOKUP($A1538,'[2]Protocol Search'!$A:$K,10,FALSE)</f>
        <v>CTSU - Ambulatory and Chronic Disease</v>
      </c>
      <c r="H1538" s="2">
        <v>44145</v>
      </c>
      <c r="AH1538" s="2">
        <v>44147</v>
      </c>
    </row>
    <row r="1539" spans="1:34" x14ac:dyDescent="0.25">
      <c r="A1539" s="1" t="s">
        <v>188</v>
      </c>
      <c r="B1539" s="1" t="str">
        <f>VLOOKUP($A1539,'[2]Protocol Search'!$A:$K,5,FALSE)</f>
        <v>ON HOLD</v>
      </c>
      <c r="C1539" s="1" t="str">
        <f>VLOOKUP($A1539,'[2]Protocol Search'!$A:$K,9,FALSE)</f>
        <v>Externally Peer-Reviewed</v>
      </c>
      <c r="D1539" s="1" t="str">
        <f>VLOOKUP($A1539,'[2]Protocol Search'!$A:$K,7,FALSE)</f>
        <v>DHHS - National Institutes of Health</v>
      </c>
      <c r="E1539" s="1" t="str">
        <f>VLOOKUP($A1539,'[2]Protocol Search'!$A:$K,3,FALSE)</f>
        <v>Obstetrics/Gynecology</v>
      </c>
      <c r="F1539" s="1" t="str">
        <f>VLOOKUP($A1539,'[2]Protocol Search'!$A:$K,4,FALSE)</f>
        <v>Stroumsa, Daphna</v>
      </c>
      <c r="G1539" s="1" t="str">
        <f>VLOOKUP($A1539,'[2]Protocol Search'!$A:$K,10,FALSE)</f>
        <v>CTSU - Ambulatory and Chronic Disease</v>
      </c>
      <c r="H1539" s="2">
        <v>44147</v>
      </c>
      <c r="AH1539" s="2" t="s">
        <v>0</v>
      </c>
    </row>
    <row r="1540" spans="1:34" x14ac:dyDescent="0.25">
      <c r="A1540" s="1" t="s">
        <v>187</v>
      </c>
      <c r="B1540" s="1" t="str">
        <f>VLOOKUP($A1540,'[2]Protocol Search'!$A:$K,5,FALSE)</f>
        <v>ABANDONED</v>
      </c>
      <c r="C1540" s="1" t="str">
        <f>VLOOKUP($A1540,'[2]Protocol Search'!$A:$K,9,FALSE)</f>
        <v>Industry</v>
      </c>
      <c r="D1540" s="1" t="str">
        <f>VLOOKUP($A1540,'[2]Protocol Search'!$A:$K,7,FALSE)</f>
        <v>CHIASMA</v>
      </c>
      <c r="E1540" s="1" t="str">
        <f>VLOOKUP($A1540,'[2]Protocol Search'!$A:$K,3,FALSE)</f>
        <v>Int Med-Metabolism, Endo &amp; Diabetes</v>
      </c>
      <c r="F1540" s="1" t="str">
        <f>VLOOKUP($A1540,'[2]Protocol Search'!$A:$K,4,FALSE)</f>
        <v>Turcu, Adina</v>
      </c>
      <c r="G1540" s="1" t="str">
        <f>VLOOKUP($A1540,'[2]Protocol Search'!$A:$K,10,FALSE)</f>
        <v>CTSU - Ambulatory and Chronic Disease</v>
      </c>
      <c r="H1540" s="2">
        <v>44148</v>
      </c>
      <c r="AH1540" s="2">
        <v>44169</v>
      </c>
    </row>
    <row r="1541" spans="1:34" x14ac:dyDescent="0.25">
      <c r="A1541" s="1" t="s">
        <v>186</v>
      </c>
      <c r="B1541" s="1" t="str">
        <f>VLOOKUP($A1541,'[2]Protocol Search'!$A:$K,5,FALSE)</f>
        <v>ABANDONED</v>
      </c>
      <c r="C1541" s="1" t="str">
        <f>VLOOKUP($A1541,'[2]Protocol Search'!$A:$K,9,FALSE)</f>
        <v>Industry</v>
      </c>
      <c r="D1541" s="1" t="str">
        <f>VLOOKUP($A1541,'[2]Protocol Search'!$A:$K,7,FALSE)</f>
        <v>KalVista Pharmaceuticals, Inc</v>
      </c>
      <c r="E1541" s="1" t="str">
        <f>VLOOKUP($A1541,'[2]Protocol Search'!$A:$K,3,FALSE)</f>
        <v>Int Med-Allergy</v>
      </c>
      <c r="F1541" s="1" t="str">
        <f>VLOOKUP($A1541,'[2]Protocol Search'!$A:$K,4,FALSE)</f>
        <v>Baptist, Alan</v>
      </c>
      <c r="G1541" s="1" t="str">
        <f>VLOOKUP($A1541,'[2]Protocol Search'!$A:$K,10,FALSE)</f>
        <v>CTSU - Ambulatory and Chronic Disease</v>
      </c>
      <c r="H1541" s="2">
        <v>44152</v>
      </c>
      <c r="AH1541" s="2">
        <v>44182</v>
      </c>
    </row>
    <row r="1542" spans="1:34" x14ac:dyDescent="0.25">
      <c r="A1542" s="1" t="s">
        <v>185</v>
      </c>
      <c r="B1542" s="1" t="str">
        <f>VLOOKUP($A1542,'[2]Protocol Search'!$A:$K,5,FALSE)</f>
        <v>ABANDONED</v>
      </c>
      <c r="C1542" s="1" t="str">
        <f>VLOOKUP($A1542,'[2]Protocol Search'!$A:$K,9,FALSE)</f>
        <v>Industry</v>
      </c>
      <c r="D1542" s="1" t="str">
        <f>VLOOKUP($A1542,'[2]Protocol Search'!$A:$K,7,FALSE)</f>
        <v>Pharming Healthcare, Inc</v>
      </c>
      <c r="E1542" s="1" t="str">
        <f>VLOOKUP($A1542,'[2]Protocol Search'!$A:$K,3,FALSE)</f>
        <v>Int Med-Allergy</v>
      </c>
      <c r="F1542" s="1" t="str">
        <f>VLOOKUP($A1542,'[2]Protocol Search'!$A:$K,4,FALSE)</f>
        <v>Baptist, Alan</v>
      </c>
      <c r="G1542" s="1" t="str">
        <f>VLOOKUP($A1542,'[2]Protocol Search'!$A:$K,10,FALSE)</f>
        <v>CTSU - Ambulatory and Chronic Disease</v>
      </c>
      <c r="H1542" s="2">
        <v>44152</v>
      </c>
      <c r="AH1542" s="2">
        <v>44160</v>
      </c>
    </row>
    <row r="1543" spans="1:34" x14ac:dyDescent="0.25">
      <c r="A1543" s="1" t="s">
        <v>184</v>
      </c>
      <c r="B1543" s="1" t="str">
        <f>VLOOKUP($A1543,'[2]Protocol Search'!$A:$K,5,FALSE)</f>
        <v>ABANDONED</v>
      </c>
      <c r="C1543" s="1" t="str">
        <f>VLOOKUP($A1543,'[2]Protocol Search'!$A:$K,9,FALSE)</f>
        <v>Industry</v>
      </c>
      <c r="D1543" s="1" t="str">
        <f>VLOOKUP($A1543,'[2]Protocol Search'!$A:$K,7,FALSE)</f>
        <v>Novartis</v>
      </c>
      <c r="E1543" s="1" t="str">
        <f>VLOOKUP($A1543,'[2]Protocol Search'!$A:$K,3,FALSE)</f>
        <v>Int Med-Pulmonary/Critical Care</v>
      </c>
      <c r="F1543" s="1" t="str">
        <f>VLOOKUP($A1543,'[2]Protocol Search'!$A:$K,4,FALSE)</f>
        <v>Flaherty, Kevin</v>
      </c>
      <c r="G1543" s="1" t="str">
        <f>VLOOKUP($A1543,'[2]Protocol Search'!$A:$K,10,FALSE)</f>
        <v>CTSU - Ambulatory and Chronic Disease</v>
      </c>
      <c r="H1543" s="2">
        <v>42921</v>
      </c>
      <c r="J1543" s="2" t="s">
        <v>0</v>
      </c>
      <c r="L1543" s="2" t="s">
        <v>0</v>
      </c>
      <c r="M1543" s="2" t="s">
        <v>0</v>
      </c>
      <c r="O1543" s="2" t="s">
        <v>0</v>
      </c>
      <c r="P1543" s="2" t="s">
        <v>0</v>
      </c>
      <c r="Q1543" s="2" t="s">
        <v>0</v>
      </c>
      <c r="R1543" s="2" t="s">
        <v>0</v>
      </c>
      <c r="S1543" s="2" t="s">
        <v>0</v>
      </c>
      <c r="T1543" s="2" t="s">
        <v>0</v>
      </c>
      <c r="V1543" s="2" t="s">
        <v>0</v>
      </c>
      <c r="W1543" s="2" t="s">
        <v>0</v>
      </c>
      <c r="X1543" s="2" t="s">
        <v>0</v>
      </c>
      <c r="Z1543" s="2" t="s">
        <v>0</v>
      </c>
      <c r="AB1543" s="2" t="s">
        <v>0</v>
      </c>
      <c r="AC1543" s="2" t="s">
        <v>0</v>
      </c>
      <c r="AD1543" s="2" t="s">
        <v>0</v>
      </c>
      <c r="AE1543" s="2" t="s">
        <v>0</v>
      </c>
      <c r="AH1543" s="2">
        <v>42954</v>
      </c>
    </row>
    <row r="1544" spans="1:34" x14ac:dyDescent="0.25">
      <c r="A1544" s="1" t="s">
        <v>183</v>
      </c>
      <c r="B1544" s="1" t="str">
        <f>VLOOKUP($A1544,'[2]Protocol Search'!$A:$K,5,FALSE)</f>
        <v>ON HOLD</v>
      </c>
      <c r="C1544" s="1" t="str">
        <f>VLOOKUP($A1544,'[2]Protocol Search'!$A:$K,9,FALSE)</f>
        <v>Industry</v>
      </c>
      <c r="D1544" s="1" t="str">
        <f>VLOOKUP($A1544,'[2]Protocol Search'!$A:$K,7,FALSE)</f>
        <v>Ionis Pharmaceuticals</v>
      </c>
      <c r="E1544" s="1" t="str">
        <f>VLOOKUP($A1544,'[2]Protocol Search'!$A:$K,3,FALSE)</f>
        <v>Pediatrics-Pulmonary Medicine</v>
      </c>
      <c r="F1544" s="1" t="str">
        <f>VLOOKUP($A1544,'[2]Protocol Search'!$A:$K,4,FALSE)</f>
        <v>Nasr, Samya</v>
      </c>
      <c r="G1544" s="1" t="str">
        <f>VLOOKUP($A1544,'[2]Protocol Search'!$A:$K,10,FALSE)</f>
        <v>CTSU - Childrens</v>
      </c>
      <c r="H1544" s="2">
        <v>44154</v>
      </c>
      <c r="AH1544" s="2">
        <v>44180</v>
      </c>
    </row>
    <row r="1545" spans="1:34" x14ac:dyDescent="0.25">
      <c r="A1545" s="1" t="s">
        <v>182</v>
      </c>
      <c r="B1545" s="1" t="e">
        <f>VLOOKUP($A1545,'[2]Protocol Search'!$A:$K,5,FALSE)</f>
        <v>#N/A</v>
      </c>
      <c r="C1545" s="1" t="e">
        <f>VLOOKUP($A1545,'[2]Protocol Search'!$A:$K,9,FALSE)</f>
        <v>#N/A</v>
      </c>
      <c r="D1545" s="1" t="e">
        <f>VLOOKUP($A1545,'[2]Protocol Search'!$A:$K,7,FALSE)</f>
        <v>#N/A</v>
      </c>
      <c r="E1545" s="1" t="e">
        <f>VLOOKUP($A1545,'[2]Protocol Search'!$A:$K,3,FALSE)</f>
        <v>#N/A</v>
      </c>
      <c r="F1545" s="1" t="e">
        <f>VLOOKUP($A1545,'[2]Protocol Search'!$A:$K,4,FALSE)</f>
        <v>#N/A</v>
      </c>
      <c r="G1545" s="1" t="e">
        <f>VLOOKUP($A1545,'[2]Protocol Search'!$A:$K,10,FALSE)</f>
        <v>#N/A</v>
      </c>
      <c r="H1545" s="2">
        <v>44154</v>
      </c>
      <c r="I1545" s="2">
        <v>44306</v>
      </c>
      <c r="K1545" s="2">
        <v>44306</v>
      </c>
      <c r="N1545" s="2">
        <v>44307</v>
      </c>
      <c r="U1545" s="2">
        <v>44307</v>
      </c>
      <c r="AF1545" s="2">
        <v>44320</v>
      </c>
      <c r="AH1545" s="2">
        <v>44181</v>
      </c>
    </row>
    <row r="1546" spans="1:34" x14ac:dyDescent="0.25">
      <c r="A1546" s="1" t="s">
        <v>181</v>
      </c>
      <c r="B1546" s="1" t="str">
        <f>VLOOKUP($A1546,'[2]Protocol Search'!$A:$K,5,FALSE)</f>
        <v>ABANDONED</v>
      </c>
      <c r="C1546" s="1" t="str">
        <f>VLOOKUP($A1546,'[2]Protocol Search'!$A:$K,9,FALSE)</f>
        <v>Industry</v>
      </c>
      <c r="D1546" s="1" t="str">
        <f>VLOOKUP($A1546,'[2]Protocol Search'!$A:$K,7,FALSE)</f>
        <v>COPD Foundation, Inc</v>
      </c>
      <c r="E1546" s="1" t="str">
        <f>VLOOKUP($A1546,'[2]Protocol Search'!$A:$K,3,FALSE)</f>
        <v>Int Med-Pulmonary/Critical Care</v>
      </c>
      <c r="F1546" s="1" t="str">
        <f>VLOOKUP($A1546,'[2]Protocol Search'!$A:$K,4,FALSE)</f>
        <v>Han, Meilan</v>
      </c>
      <c r="G1546" s="1" t="str">
        <f>VLOOKUP($A1546,'[2]Protocol Search'!$A:$K,10,FALSE)</f>
        <v>CTSU - Ambulatory and Chronic Disease</v>
      </c>
      <c r="H1546" s="2">
        <v>44166</v>
      </c>
      <c r="AH1546" s="2" t="s">
        <v>0</v>
      </c>
    </row>
    <row r="1547" spans="1:34" x14ac:dyDescent="0.25">
      <c r="A1547" s="1" t="s">
        <v>180</v>
      </c>
      <c r="B1547" s="1" t="str">
        <f>VLOOKUP($A1547,'[2]Protocol Search'!$A:$K,5,FALSE)</f>
        <v>ON HOLD</v>
      </c>
      <c r="C1547" s="1" t="str">
        <f>VLOOKUP($A1547,'[2]Protocol Search'!$A:$K,9,FALSE)</f>
        <v>Externally Peer-Reviewed</v>
      </c>
      <c r="D1547" s="1" t="str">
        <f>VLOOKUP($A1547,'[2]Protocol Search'!$A:$K,7,FALSE)</f>
        <v>DHHS - National Institutes of Health</v>
      </c>
      <c r="E1547" s="1" t="str">
        <f>VLOOKUP($A1547,'[2]Protocol Search'!$A:$K,3,FALSE)</f>
        <v>Urology</v>
      </c>
      <c r="F1547" s="1" t="str">
        <f>VLOOKUP($A1547,'[2]Protocol Search'!$A:$K,4,FALSE)</f>
        <v>Roberts, William</v>
      </c>
      <c r="G1547" s="1" t="str">
        <f>VLOOKUP($A1547,'[2]Protocol Search'!$A:$K,10,FALSE)</f>
        <v>CTSU - Ambulatory and Chronic Disease</v>
      </c>
      <c r="H1547" s="2">
        <v>44167</v>
      </c>
      <c r="R1547" s="2" t="s">
        <v>0</v>
      </c>
      <c r="T1547" s="2">
        <v>44176</v>
      </c>
      <c r="V1547" s="2">
        <v>44176</v>
      </c>
      <c r="W1547" s="2">
        <v>44176</v>
      </c>
      <c r="AH1547" s="2" t="s">
        <v>0</v>
      </c>
    </row>
    <row r="1548" spans="1:34" x14ac:dyDescent="0.25">
      <c r="A1548" s="1" t="s">
        <v>179</v>
      </c>
      <c r="B1548" s="1" t="str">
        <f>VLOOKUP($A1548,'[2]Protocol Search'!$A:$K,5,FALSE)</f>
        <v>ABANDONED</v>
      </c>
      <c r="C1548" s="1" t="str">
        <f>VLOOKUP($A1548,'[2]Protocol Search'!$A:$K,9,FALSE)</f>
        <v>Industry</v>
      </c>
      <c r="D1548" s="1" t="str">
        <f>VLOOKUP($A1548,'[2]Protocol Search'!$A:$K,7,FALSE)</f>
        <v>Pfizer</v>
      </c>
      <c r="E1548" s="1" t="str">
        <f>VLOOKUP($A1548,'[2]Protocol Search'!$A:$K,3,FALSE)</f>
        <v>Obstetrics/Gynecology</v>
      </c>
      <c r="F1548" s="1" t="str">
        <f>VLOOKUP($A1548,'[2]Protocol Search'!$A:$K,4,FALSE)</f>
        <v>Stout, Molly</v>
      </c>
      <c r="G1548" s="1" t="str">
        <f>VLOOKUP($A1548,'[2]Protocol Search'!$A:$K,10,FALSE)</f>
        <v>CTSU - Ambulatory and Chronic Disease</v>
      </c>
      <c r="H1548" s="2">
        <v>44168</v>
      </c>
      <c r="AH1548" s="2">
        <v>44168</v>
      </c>
    </row>
    <row r="1549" spans="1:34" x14ac:dyDescent="0.25">
      <c r="A1549" s="1" t="s">
        <v>178</v>
      </c>
      <c r="B1549" s="1" t="str">
        <f>VLOOKUP($A1549,'[2]Protocol Search'!$A:$K,5,FALSE)</f>
        <v>ON HOLD</v>
      </c>
      <c r="C1549" s="1" t="str">
        <f>VLOOKUP($A1549,'[2]Protocol Search'!$A:$K,9,FALSE)</f>
        <v>Externally Peer-Reviewed</v>
      </c>
      <c r="D1549" s="1" t="str">
        <f>VLOOKUP($A1549,'[2]Protocol Search'!$A:$K,7,FALSE)</f>
        <v>DHHS - National Institutes of Health</v>
      </c>
      <c r="E1549" s="1" t="str">
        <f>VLOOKUP($A1549,'[2]Protocol Search'!$A:$K,3,FALSE)</f>
        <v>Obstetrics/Gynecology</v>
      </c>
      <c r="F1549" s="1" t="str">
        <f>VLOOKUP($A1549,'[2]Protocol Search'!$A:$K,4,FALSE)</f>
        <v>Peahl, Alex</v>
      </c>
      <c r="G1549" s="1" t="str">
        <f>VLOOKUP($A1549,'[2]Protocol Search'!$A:$K,10,FALSE)</f>
        <v>CTSU - Ambulatory and Chronic Disease</v>
      </c>
      <c r="H1549" s="2">
        <v>44168</v>
      </c>
      <c r="AH1549" s="2" t="s">
        <v>0</v>
      </c>
    </row>
    <row r="1550" spans="1:34" x14ac:dyDescent="0.25">
      <c r="A1550" s="1" t="s">
        <v>177</v>
      </c>
      <c r="B1550" s="1" t="str">
        <f>VLOOKUP($A1550,'[2]Protocol Search'!$A:$K,5,FALSE)</f>
        <v>ABANDONED</v>
      </c>
      <c r="C1550" s="1" t="str">
        <f>VLOOKUP($A1550,'[2]Protocol Search'!$A:$K,9,FALSE)</f>
        <v>Industry</v>
      </c>
      <c r="D1550" s="1" t="str">
        <f>VLOOKUP($A1550,'[2]Protocol Search'!$A:$K,7,FALSE)</f>
        <v>Akebia Therapeutics, Inc</v>
      </c>
      <c r="E1550" s="1" t="str">
        <f>VLOOKUP($A1550,'[2]Protocol Search'!$A:$K,3,FALSE)</f>
        <v>Pediatrics-Nephrology</v>
      </c>
      <c r="F1550" s="1" t="str">
        <f>VLOOKUP($A1550,'[2]Protocol Search'!$A:$K,4,FALSE)</f>
        <v>Shih, Vivian</v>
      </c>
      <c r="G1550" s="1" t="str">
        <f>VLOOKUP($A1550,'[2]Protocol Search'!$A:$K,10,FALSE)</f>
        <v>CTSU - Childrens</v>
      </c>
      <c r="H1550" s="2">
        <v>44169</v>
      </c>
      <c r="AH1550" s="2" t="s">
        <v>0</v>
      </c>
    </row>
    <row r="1551" spans="1:34" x14ac:dyDescent="0.25">
      <c r="A1551" s="1" t="s">
        <v>176</v>
      </c>
      <c r="B1551" s="1" t="str">
        <f>VLOOKUP($A1551,'[2]Protocol Search'!$A:$K,5,FALSE)</f>
        <v>ABANDONED</v>
      </c>
      <c r="C1551" s="1" t="str">
        <f>VLOOKUP($A1551,'[2]Protocol Search'!$A:$K,9,FALSE)</f>
        <v>Industry</v>
      </c>
      <c r="D1551" s="1" t="str">
        <f>VLOOKUP($A1551,'[2]Protocol Search'!$A:$K,7,FALSE)</f>
        <v>PRA Health Sciences</v>
      </c>
      <c r="E1551" s="1" t="str">
        <f>VLOOKUP($A1551,'[2]Protocol Search'!$A:$K,3,FALSE)</f>
        <v>Int Med-Gastroenterology</v>
      </c>
      <c r="F1551" s="1" t="str">
        <f>VLOOKUP($A1551,'[2]Protocol Search'!$A:$K,4,FALSE)</f>
        <v>Schulman, Allison</v>
      </c>
      <c r="G1551" s="1" t="str">
        <f>VLOOKUP($A1551,'[2]Protocol Search'!$A:$K,10,FALSE)</f>
        <v>CTSU - Ambulatory and Chronic Disease</v>
      </c>
      <c r="H1551" s="2">
        <v>44169</v>
      </c>
    </row>
    <row r="1552" spans="1:34" x14ac:dyDescent="0.25">
      <c r="A1552" s="1" t="s">
        <v>175</v>
      </c>
      <c r="B1552" s="1" t="str">
        <f>VLOOKUP($A1552,'[2]Protocol Search'!$A:$K,5,FALSE)</f>
        <v>ABANDONED</v>
      </c>
      <c r="C1552" s="1" t="str">
        <f>VLOOKUP($A1552,'[2]Protocol Search'!$A:$K,9,FALSE)</f>
        <v>Industry</v>
      </c>
      <c r="D1552" s="1" t="str">
        <f>VLOOKUP($A1552,'[2]Protocol Search'!$A:$K,7,FALSE)</f>
        <v>Insmed</v>
      </c>
      <c r="E1552" s="1" t="str">
        <f>VLOOKUP($A1552,'[2]Protocol Search'!$A:$K,3,FALSE)</f>
        <v>Int Med-Cardiology</v>
      </c>
      <c r="F1552" s="1" t="str">
        <f>VLOOKUP($A1552,'[2]Protocol Search'!$A:$K,4,FALSE)</f>
        <v>McLaughlin, Vallerie</v>
      </c>
      <c r="G1552" s="1" t="str">
        <f>VLOOKUP($A1552,'[2]Protocol Search'!$A:$K,10,FALSE)</f>
        <v>CTSU - Heart, Vessel, Blood</v>
      </c>
      <c r="H1552" s="2">
        <v>44172</v>
      </c>
      <c r="AH1552" s="2">
        <v>44201</v>
      </c>
    </row>
    <row r="1553" spans="1:34" x14ac:dyDescent="0.25">
      <c r="A1553" s="1" t="s">
        <v>174</v>
      </c>
      <c r="B1553" s="1" t="str">
        <f>VLOOKUP($A1553,'[2]Protocol Search'!$A:$K,5,FALSE)</f>
        <v>ABANDONED</v>
      </c>
      <c r="C1553" s="1" t="str">
        <f>VLOOKUP($A1553,'[2]Protocol Search'!$A:$K,9,FALSE)</f>
        <v>Industry</v>
      </c>
      <c r="D1553" s="1" t="str">
        <f>VLOOKUP($A1553,'[2]Protocol Search'!$A:$K,7,FALSE)</f>
        <v>Novartis</v>
      </c>
      <c r="E1553" s="1" t="str">
        <f>VLOOKUP($A1553,'[2]Protocol Search'!$A:$K,3,FALSE)</f>
        <v>Pediatrics-Hematology/Oncology</v>
      </c>
      <c r="F1553" s="1" t="str">
        <f>VLOOKUP($A1553,'[2]Protocol Search'!$A:$K,4,FALSE)</f>
        <v>Walling, Emily</v>
      </c>
      <c r="G1553" s="1" t="str">
        <f>VLOOKUP($A1553,'[2]Protocol Search'!$A:$K,10,FALSE)</f>
        <v>CTSU - Childrens</v>
      </c>
      <c r="H1553" s="2">
        <v>44174</v>
      </c>
      <c r="AH1553" s="2">
        <v>44202</v>
      </c>
    </row>
    <row r="1554" spans="1:34" x14ac:dyDescent="0.25">
      <c r="A1554" s="1" t="s">
        <v>173</v>
      </c>
      <c r="B1554" s="1" t="str">
        <f>VLOOKUP($A1554,'[2]Protocol Search'!$A:$K,5,FALSE)</f>
        <v>ON HOLD</v>
      </c>
      <c r="C1554" s="1" t="str">
        <f>VLOOKUP($A1554,'[2]Protocol Search'!$A:$K,9,FALSE)</f>
        <v>National</v>
      </c>
      <c r="D1554" s="1" t="str">
        <f>VLOOKUP($A1554,'[2]Protocol Search'!$A:$K,7,FALSE)</f>
        <v>University of Michigan</v>
      </c>
      <c r="E1554" s="1" t="str">
        <f>VLOOKUP($A1554,'[2]Protocol Search'!$A:$K,3,FALSE)</f>
        <v>Pediatrics-Intensive Care</v>
      </c>
      <c r="F1554" s="1" t="str">
        <f>VLOOKUP($A1554,'[2]Protocol Search'!$A:$K,4,FALSE)</f>
        <v>Gorga, Steve</v>
      </c>
      <c r="G1554" s="1" t="str">
        <f>VLOOKUP($A1554,'[2]Protocol Search'!$A:$K,10,FALSE)</f>
        <v>CTSU - Childrens</v>
      </c>
      <c r="H1554" s="2">
        <v>44173</v>
      </c>
    </row>
    <row r="1555" spans="1:34" x14ac:dyDescent="0.25">
      <c r="A1555" s="1" t="s">
        <v>172</v>
      </c>
      <c r="B1555" s="1" t="str">
        <f>VLOOKUP($A1555,'[2]Protocol Search'!$A:$K,5,FALSE)</f>
        <v>ABANDONED</v>
      </c>
      <c r="C1555" s="1" t="str">
        <f>VLOOKUP($A1555,'[2]Protocol Search'!$A:$K,9,FALSE)</f>
        <v>Externally Peer-Reviewed</v>
      </c>
      <c r="D1555" s="1" t="str">
        <f>VLOOKUP($A1555,'[2]Protocol Search'!$A:$K,7,FALSE)</f>
        <v>DHHS - National Institutes of Health</v>
      </c>
      <c r="E1555" s="1" t="str">
        <f>VLOOKUP($A1555,'[2]Protocol Search'!$A:$K,3,FALSE)</f>
        <v>Int Med-Gastroenterology</v>
      </c>
      <c r="F1555" s="1" t="str">
        <f>VLOOKUP($A1555,'[2]Protocol Search'!$A:$K,4,FALSE)</f>
        <v>Rubenstein, Joel</v>
      </c>
      <c r="G1555" s="1" t="str">
        <f>VLOOKUP($A1555,'[2]Protocol Search'!$A:$K,10,FALSE)</f>
        <v>CTSU - Ambulatory and Chronic Disease</v>
      </c>
      <c r="H1555" s="2">
        <v>44174</v>
      </c>
      <c r="AH1555" s="2" t="s">
        <v>0</v>
      </c>
    </row>
    <row r="1556" spans="1:34" x14ac:dyDescent="0.25">
      <c r="A1556" s="1" t="s">
        <v>171</v>
      </c>
      <c r="B1556" s="1" t="str">
        <f>VLOOKUP($A1556,'[2]Protocol Search'!$A:$K,5,FALSE)</f>
        <v>ON HOLD</v>
      </c>
      <c r="C1556" s="1" t="str">
        <f>VLOOKUP($A1556,'[2]Protocol Search'!$A:$K,9,FALSE)</f>
        <v>Externally Peer-Reviewed</v>
      </c>
      <c r="D1556" s="1" t="str">
        <f>VLOOKUP($A1556,'[2]Protocol Search'!$A:$K,7,FALSE)</f>
        <v>DHHS - National Institutes of Health - Subcontracts</v>
      </c>
      <c r="E1556" s="1" t="str">
        <f>VLOOKUP($A1556,'[2]Protocol Search'!$A:$K,3,FALSE)</f>
        <v>Pediatrics-Cardiology</v>
      </c>
      <c r="F1556" s="1" t="str">
        <f>VLOOKUP($A1556,'[2]Protocol Search'!$A:$K,4,FALSE)</f>
        <v>Dorfman, Adam</v>
      </c>
      <c r="G1556" s="1" t="str">
        <f>VLOOKUP($A1556,'[2]Protocol Search'!$A:$K,10,FALSE)</f>
        <v>CTSU - Childrens</v>
      </c>
      <c r="H1556" s="2">
        <v>44179</v>
      </c>
    </row>
    <row r="1557" spans="1:34" x14ac:dyDescent="0.25">
      <c r="A1557" s="1" t="s">
        <v>170</v>
      </c>
      <c r="B1557" s="1" t="str">
        <f>VLOOKUP($A1557,'[2]Protocol Search'!$A:$K,5,FALSE)</f>
        <v>ABANDONED</v>
      </c>
      <c r="C1557" s="1" t="str">
        <f>VLOOKUP($A1557,'[2]Protocol Search'!$A:$K,9,FALSE)</f>
        <v/>
      </c>
      <c r="D1557" s="1" t="str">
        <f>VLOOKUP($A1557,'[2]Protocol Search'!$A:$K,7,FALSE)</f>
        <v/>
      </c>
      <c r="E1557" s="1" t="str">
        <f>VLOOKUP($A1557,'[2]Protocol Search'!$A:$K,3,FALSE)</f>
        <v>Pediatrics-Nephrology</v>
      </c>
      <c r="F1557" s="1" t="str">
        <f>VLOOKUP($A1557,'[2]Protocol Search'!$A:$K,4,FALSE)</f>
        <v>Gipson, Debbie</v>
      </c>
      <c r="G1557" s="1" t="str">
        <f>VLOOKUP($A1557,'[2]Protocol Search'!$A:$K,10,FALSE)</f>
        <v/>
      </c>
      <c r="H1557" s="2">
        <v>44179</v>
      </c>
      <c r="AH1557" s="2" t="s">
        <v>0</v>
      </c>
    </row>
    <row r="1558" spans="1:34" x14ac:dyDescent="0.25">
      <c r="A1558" s="1" t="s">
        <v>169</v>
      </c>
      <c r="B1558" s="1" t="str">
        <f>VLOOKUP($A1558,'[2]Protocol Search'!$A:$K,5,FALSE)</f>
        <v>ABANDONED</v>
      </c>
      <c r="C1558" s="1" t="str">
        <f>VLOOKUP($A1558,'[2]Protocol Search'!$A:$K,9,FALSE)</f>
        <v>Externally Peer-Reviewed</v>
      </c>
      <c r="D1558" s="1" t="str">
        <f>VLOOKUP($A1558,'[2]Protocol Search'!$A:$K,7,FALSE)</f>
        <v>DHHS - National Institutes of Health - Subcontracts</v>
      </c>
      <c r="E1558" s="1" t="str">
        <f>VLOOKUP($A1558,'[2]Protocol Search'!$A:$K,3,FALSE)</f>
        <v>Radiology</v>
      </c>
      <c r="F1558" s="1" t="str">
        <f>VLOOKUP($A1558,'[2]Protocol Search'!$A:$K,4,FALSE)</f>
        <v>Fowlkes, Jeffrey</v>
      </c>
      <c r="G1558" s="1" t="str">
        <f>VLOOKUP($A1558,'[2]Protocol Search'!$A:$K,10,FALSE)</f>
        <v>CTSU - Ambulatory and Chronic Disease</v>
      </c>
      <c r="H1558" s="2">
        <v>44180</v>
      </c>
      <c r="AH1558" s="2" t="s">
        <v>0</v>
      </c>
    </row>
    <row r="1559" spans="1:34" x14ac:dyDescent="0.25">
      <c r="A1559" s="1" t="s">
        <v>168</v>
      </c>
      <c r="B1559" s="1" t="str">
        <f>VLOOKUP($A1559,'[2]Protocol Search'!$A:$K,5,FALSE)</f>
        <v>ON HOLD</v>
      </c>
      <c r="C1559" s="1" t="str">
        <f>VLOOKUP($A1559,'[2]Protocol Search'!$A:$K,9,FALSE)</f>
        <v>Externally Peer-Reviewed</v>
      </c>
      <c r="D1559" s="1" t="str">
        <f>VLOOKUP($A1559,'[2]Protocol Search'!$A:$K,7,FALSE)</f>
        <v>National Heart, Lung, and Blood Institute (NHLBI)</v>
      </c>
      <c r="E1559" s="1" t="str">
        <f>VLOOKUP($A1559,'[2]Protocol Search'!$A:$K,3,FALSE)</f>
        <v>Int Med-Cardiology</v>
      </c>
      <c r="F1559" s="1" t="str">
        <f>VLOOKUP($A1559,'[2]Protocol Search'!$A:$K,4,FALSE)</f>
        <v>Byrd, James, Brian</v>
      </c>
      <c r="G1559" s="1" t="str">
        <f>VLOOKUP($A1559,'[2]Protocol Search'!$A:$K,10,FALSE)</f>
        <v>CTSU - Heart, Vessel, Blood</v>
      </c>
      <c r="H1559" s="2">
        <v>44186</v>
      </c>
      <c r="N1559" s="2" t="s">
        <v>0</v>
      </c>
      <c r="R1559" s="2" t="s">
        <v>0</v>
      </c>
      <c r="T1559" s="2">
        <v>44211</v>
      </c>
      <c r="V1559" s="2">
        <v>44211</v>
      </c>
      <c r="W1559" s="2">
        <v>44211</v>
      </c>
      <c r="X1559" s="2" t="s">
        <v>0</v>
      </c>
      <c r="AD1559" s="2">
        <v>44187</v>
      </c>
      <c r="AH1559" s="2" t="s">
        <v>0</v>
      </c>
    </row>
    <row r="1560" spans="1:34" x14ac:dyDescent="0.25">
      <c r="A1560" s="1" t="s">
        <v>167</v>
      </c>
      <c r="B1560" s="1" t="str">
        <f>VLOOKUP($A1560,'[2]Protocol Search'!$A:$K,5,FALSE)</f>
        <v>ON HOLD</v>
      </c>
      <c r="C1560" s="1" t="str">
        <f>VLOOKUP($A1560,'[2]Protocol Search'!$A:$K,9,FALSE)</f>
        <v>Externally Peer-Reviewed</v>
      </c>
      <c r="D1560" s="1" t="str">
        <f>VLOOKUP($A1560,'[2]Protocol Search'!$A:$K,7,FALSE)</f>
        <v>DHHS - National Institutes of Health</v>
      </c>
      <c r="E1560" s="1" t="str">
        <f>VLOOKUP($A1560,'[2]Protocol Search'!$A:$K,3,FALSE)</f>
        <v>Int Med-Nephrology</v>
      </c>
      <c r="F1560" s="1" t="str">
        <f>VLOOKUP($A1560,'[2]Protocol Search'!$A:$K,4,FALSE)</f>
        <v>Naik, Abhijit</v>
      </c>
      <c r="G1560" s="1" t="str">
        <f>VLOOKUP($A1560,'[2]Protocol Search'!$A:$K,10,FALSE)</f>
        <v>CTSU - Acute, Critical Care, Surgery &amp; Transplant</v>
      </c>
      <c r="H1560" s="2">
        <v>44183</v>
      </c>
      <c r="AH1560" s="2" t="s">
        <v>0</v>
      </c>
    </row>
    <row r="1561" spans="1:34" x14ac:dyDescent="0.25">
      <c r="A1561" s="1" t="s">
        <v>166</v>
      </c>
      <c r="B1561" s="1" t="str">
        <f>VLOOKUP($A1561,'[2]Protocol Search'!$A:$K,5,FALSE)</f>
        <v>ABANDONED</v>
      </c>
      <c r="C1561" s="1" t="str">
        <f>VLOOKUP($A1561,'[2]Protocol Search'!$A:$K,9,FALSE)</f>
        <v>Externally Peer-Reviewed</v>
      </c>
      <c r="D1561" s="1" t="str">
        <f>VLOOKUP($A1561,'[2]Protocol Search'!$A:$K,7,FALSE)</f>
        <v>National Institute of Allergy and Infectious Diseases (NIAID)</v>
      </c>
      <c r="E1561" s="1" t="str">
        <f>VLOOKUP($A1561,'[2]Protocol Search'!$A:$K,3,FALSE)</f>
        <v>Int Med-Infectious Diseases</v>
      </c>
      <c r="F1561" s="1" t="str">
        <f>VLOOKUP($A1561,'[2]Protocol Search'!$A:$K,4,FALSE)</f>
        <v>Lauring, Adam</v>
      </c>
      <c r="G1561" s="1" t="str">
        <f>VLOOKUP($A1561,'[2]Protocol Search'!$A:$K,10,FALSE)</f>
        <v>CTSU - Ambulatory and Chronic Disease</v>
      </c>
      <c r="H1561" s="2">
        <v>44183</v>
      </c>
      <c r="AH1561" s="2" t="s">
        <v>0</v>
      </c>
    </row>
    <row r="1562" spans="1:34" x14ac:dyDescent="0.25">
      <c r="A1562" s="1" t="s">
        <v>165</v>
      </c>
      <c r="B1562" s="1" t="str">
        <f>VLOOKUP($A1562,'[2]Protocol Search'!$A:$K,5,FALSE)</f>
        <v>ON HOLD</v>
      </c>
      <c r="C1562" s="1" t="str">
        <f>VLOOKUP($A1562,'[2]Protocol Search'!$A:$K,9,FALSE)</f>
        <v>Externally Peer-Reviewed</v>
      </c>
      <c r="D1562" s="1" t="str">
        <f>VLOOKUP($A1562,'[2]Protocol Search'!$A:$K,7,FALSE)</f>
        <v>Patient-Centered Outcomes Research Institute (PCORI)</v>
      </c>
      <c r="E1562" s="1" t="str">
        <f>VLOOKUP($A1562,'[2]Protocol Search'!$A:$K,3,FALSE)</f>
        <v>Obstetrics/Gynecology</v>
      </c>
      <c r="F1562" s="1" t="str">
        <f>VLOOKUP($A1562,'[2]Protocol Search'!$A:$K,4,FALSE)</f>
        <v>Chames, Mark</v>
      </c>
      <c r="G1562" s="1" t="str">
        <f>VLOOKUP($A1562,'[2]Protocol Search'!$A:$K,10,FALSE)</f>
        <v>CTSU - Ambulatory and Chronic Disease</v>
      </c>
      <c r="H1562" s="2">
        <v>44186</v>
      </c>
      <c r="AH1562" s="2" t="s">
        <v>0</v>
      </c>
    </row>
    <row r="1563" spans="1:34" x14ac:dyDescent="0.25">
      <c r="A1563" s="1" t="s">
        <v>164</v>
      </c>
      <c r="B1563" s="1" t="str">
        <f>VLOOKUP($A1563,'[2]Protocol Search'!$A:$K,5,FALSE)</f>
        <v>ABANDONED</v>
      </c>
      <c r="C1563" s="1" t="str">
        <f>VLOOKUP($A1563,'[2]Protocol Search'!$A:$K,9,FALSE)</f>
        <v>Industry</v>
      </c>
      <c r="D1563" s="1" t="str">
        <f>VLOOKUP($A1563,'[2]Protocol Search'!$A:$K,7,FALSE)</f>
        <v>Verana Health, Inc</v>
      </c>
      <c r="E1563" s="1" t="str">
        <f>VLOOKUP($A1563,'[2]Protocol Search'!$A:$K,3,FALSE)</f>
        <v>Ophthalmology &amp; Visual Sciences</v>
      </c>
      <c r="F1563" s="1" t="str">
        <f>VLOOKUP($A1563,'[2]Protocol Search'!$A:$K,4,FALSE)</f>
        <v>Bicket, Amanda</v>
      </c>
      <c r="G1563" s="1" t="str">
        <f>VLOOKUP($A1563,'[2]Protocol Search'!$A:$K,10,FALSE)</f>
        <v>CTSU - Ambulatory and Chronic Disease</v>
      </c>
      <c r="H1563" s="2">
        <v>44187</v>
      </c>
      <c r="U1563" s="2">
        <v>44187</v>
      </c>
      <c r="AH1563" s="2" t="s">
        <v>0</v>
      </c>
    </row>
    <row r="1564" spans="1:34" x14ac:dyDescent="0.25">
      <c r="A1564" s="1" t="s">
        <v>163</v>
      </c>
      <c r="B1564" s="1" t="str">
        <f>VLOOKUP($A1564,'[2]Protocol Search'!$A:$K,5,FALSE)</f>
        <v>ABANDONED</v>
      </c>
      <c r="C1564" s="1" t="str">
        <f>VLOOKUP($A1564,'[2]Protocol Search'!$A:$K,9,FALSE)</f>
        <v>Industry</v>
      </c>
      <c r="D1564" s="1" t="str">
        <f>VLOOKUP($A1564,'[2]Protocol Search'!$A:$K,7,FALSE)</f>
        <v>GlaxoSmithKline (GSK)</v>
      </c>
      <c r="E1564" s="1" t="str">
        <f>VLOOKUP($A1564,'[2]Protocol Search'!$A:$K,3,FALSE)</f>
        <v>Int Med-Gastroenterology</v>
      </c>
      <c r="F1564" s="1" t="str">
        <f>VLOOKUP($A1564,'[2]Protocol Search'!$A:$K,4,FALSE)</f>
        <v>Lok, Anna</v>
      </c>
      <c r="G1564" s="1" t="str">
        <f>VLOOKUP($A1564,'[2]Protocol Search'!$A:$K,10,FALSE)</f>
        <v>CTSU - Ambulatory and Chronic Disease</v>
      </c>
      <c r="H1564" s="2">
        <v>44187</v>
      </c>
      <c r="AH1564" s="2" t="s">
        <v>0</v>
      </c>
    </row>
    <row r="1565" spans="1:34" x14ac:dyDescent="0.25">
      <c r="A1565" s="1" t="s">
        <v>162</v>
      </c>
      <c r="B1565" s="1" t="str">
        <f>VLOOKUP($A1565,'[2]Protocol Search'!$A:$K,5,FALSE)</f>
        <v>ABANDONED</v>
      </c>
      <c r="C1565" s="1" t="str">
        <f>VLOOKUP($A1565,'[2]Protocol Search'!$A:$K,9,FALSE)</f>
        <v>Industry</v>
      </c>
      <c r="D1565" s="1" t="str">
        <f>VLOOKUP($A1565,'[2]Protocol Search'!$A:$K,7,FALSE)</f>
        <v>Teva Pharmaceuticals, USA</v>
      </c>
      <c r="E1565" s="1" t="str">
        <f>VLOOKUP($A1565,'[2]Protocol Search'!$A:$K,3,FALSE)</f>
        <v>Int Med-Allergy</v>
      </c>
      <c r="F1565" s="1" t="str">
        <f>VLOOKUP($A1565,'[2]Protocol Search'!$A:$K,4,FALSE)</f>
        <v>Baptist, Alan</v>
      </c>
      <c r="G1565" s="1" t="str">
        <f>VLOOKUP($A1565,'[2]Protocol Search'!$A:$K,10,FALSE)</f>
        <v>CTSU - Ambulatory and Chronic Disease</v>
      </c>
      <c r="H1565" s="2">
        <v>44200</v>
      </c>
      <c r="AH1565" s="2">
        <v>44250</v>
      </c>
    </row>
    <row r="1566" spans="1:34" x14ac:dyDescent="0.25">
      <c r="A1566" s="1" t="s">
        <v>161</v>
      </c>
      <c r="B1566" s="1" t="str">
        <f>VLOOKUP($A1566,'[2]Protocol Search'!$A:$K,5,FALSE)</f>
        <v>ON HOLD</v>
      </c>
      <c r="C1566" s="1" t="str">
        <f>VLOOKUP($A1566,'[2]Protocol Search'!$A:$K,9,FALSE)</f>
        <v>Externally Peer-Reviewed</v>
      </c>
      <c r="D1566" s="1" t="str">
        <f>VLOOKUP($A1566,'[2]Protocol Search'!$A:$K,7,FALSE)</f>
        <v>DHHS - National Institutes of Health - Subcontracts</v>
      </c>
      <c r="E1566" s="1" t="str">
        <f>VLOOKUP($A1566,'[2]Protocol Search'!$A:$K,3,FALSE)</f>
        <v>Ophthalmology &amp; Visual Sciences</v>
      </c>
      <c r="F1566" s="1" t="str">
        <f>VLOOKUP($A1566,'[2]Protocol Search'!$A:$K,4,FALSE)</f>
        <v>Woodward, Maria</v>
      </c>
      <c r="G1566" s="1" t="str">
        <f>VLOOKUP($A1566,'[2]Protocol Search'!$A:$K,10,FALSE)</f>
        <v>CTSU - Ambulatory and Chronic Disease</v>
      </c>
      <c r="H1566" s="2">
        <v>44201</v>
      </c>
      <c r="AH1566" s="2" t="s">
        <v>0</v>
      </c>
    </row>
    <row r="1567" spans="1:34" x14ac:dyDescent="0.25">
      <c r="A1567" s="1" t="s">
        <v>160</v>
      </c>
      <c r="B1567" s="1" t="str">
        <f>VLOOKUP($A1567,'[2]Protocol Search'!$A:$K,5,FALSE)</f>
        <v>ON HOLD</v>
      </c>
      <c r="C1567" s="1" t="str">
        <f>VLOOKUP($A1567,'[2]Protocol Search'!$A:$K,9,FALSE)</f>
        <v>National</v>
      </c>
      <c r="D1567" s="1" t="str">
        <f>VLOOKUP($A1567,'[2]Protocol Search'!$A:$K,7,FALSE)</f>
        <v>University of Colorado-Denver/Anschutz Medical Campus</v>
      </c>
      <c r="E1567" s="1" t="str">
        <f>VLOOKUP($A1567,'[2]Protocol Search'!$A:$K,3,FALSE)</f>
        <v>Pediatrics-Neurology</v>
      </c>
      <c r="F1567" s="1" t="str">
        <f>VLOOKUP($A1567,'[2]Protocol Search'!$A:$K,4,FALSE)</f>
        <v>Fedak Romanowski, Erin</v>
      </c>
      <c r="G1567" s="1" t="str">
        <f>VLOOKUP($A1567,'[2]Protocol Search'!$A:$K,10,FALSE)</f>
        <v>CTSU - Childrens</v>
      </c>
      <c r="H1567" s="2">
        <v>44203</v>
      </c>
    </row>
    <row r="1568" spans="1:34" x14ac:dyDescent="0.25">
      <c r="A1568" s="1" t="s">
        <v>159</v>
      </c>
      <c r="B1568" s="1" t="str">
        <f>VLOOKUP($A1568,'[2]Protocol Search'!$A:$K,5,FALSE)</f>
        <v>ABANDONED</v>
      </c>
      <c r="C1568" s="1" t="str">
        <f>VLOOKUP($A1568,'[2]Protocol Search'!$A:$K,9,FALSE)</f>
        <v/>
      </c>
      <c r="D1568" s="1" t="str">
        <f>VLOOKUP($A1568,'[2]Protocol Search'!$A:$K,7,FALSE)</f>
        <v/>
      </c>
      <c r="E1568" s="1" t="str">
        <f>VLOOKUP($A1568,'[2]Protocol Search'!$A:$K,3,FALSE)</f>
        <v>Int Med-Pulmonary/Critical Care</v>
      </c>
      <c r="F1568" s="1" t="str">
        <f>VLOOKUP($A1568,'[2]Protocol Search'!$A:$K,4,FALSE)</f>
        <v>Han, Meilan</v>
      </c>
      <c r="G1568" s="1" t="str">
        <f>VLOOKUP($A1568,'[2]Protocol Search'!$A:$K,10,FALSE)</f>
        <v>CTSU - Ambulatory and Chronic Disease</v>
      </c>
      <c r="H1568" s="2">
        <v>44207</v>
      </c>
      <c r="U1568" s="2">
        <v>44204</v>
      </c>
    </row>
    <row r="1569" spans="1:34" x14ac:dyDescent="0.25">
      <c r="A1569" s="1" t="s">
        <v>158</v>
      </c>
      <c r="B1569" s="1" t="str">
        <f>VLOOKUP($A1569,'[2]Protocol Search'!$A:$K,5,FALSE)</f>
        <v>ON HOLD</v>
      </c>
      <c r="C1569" s="1" t="str">
        <f>VLOOKUP($A1569,'[2]Protocol Search'!$A:$K,9,FALSE)</f>
        <v>Externally Peer-Reviewed</v>
      </c>
      <c r="D1569" s="1" t="str">
        <f>VLOOKUP($A1569,'[2]Protocol Search'!$A:$K,7,FALSE)</f>
        <v>DHHS - National Institutes of Health</v>
      </c>
      <c r="E1569" s="1" t="str">
        <f>VLOOKUP($A1569,'[2]Protocol Search'!$A:$K,3,FALSE)</f>
        <v>Int Med-Nephrology</v>
      </c>
      <c r="F1569" s="1" t="str">
        <f>VLOOKUP($A1569,'[2]Protocol Search'!$A:$K,4,FALSE)</f>
        <v>Naik, Abhijit</v>
      </c>
      <c r="G1569" s="1" t="str">
        <f>VLOOKUP($A1569,'[2]Protocol Search'!$A:$K,10,FALSE)</f>
        <v>CTSU - Acute, Critical Care, Surgery &amp; Transplant</v>
      </c>
      <c r="H1569" s="2">
        <v>44204</v>
      </c>
      <c r="AH1569" s="2" t="s">
        <v>0</v>
      </c>
    </row>
    <row r="1570" spans="1:34" x14ac:dyDescent="0.25">
      <c r="A1570" s="1" t="s">
        <v>157</v>
      </c>
      <c r="B1570" s="1" t="str">
        <f>VLOOKUP($A1570,'[2]Protocol Search'!$A:$K,5,FALSE)</f>
        <v>ON HOLD</v>
      </c>
      <c r="C1570" s="1" t="str">
        <f>VLOOKUP($A1570,'[2]Protocol Search'!$A:$K,9,FALSE)</f>
        <v>Externally Peer-Reviewed</v>
      </c>
      <c r="D1570" s="1" t="str">
        <f>VLOOKUP($A1570,'[2]Protocol Search'!$A:$K,7,FALSE)</f>
        <v>DHHS - National Institutes of Health</v>
      </c>
      <c r="E1570" s="1" t="str">
        <f>VLOOKUP($A1570,'[2]Protocol Search'!$A:$K,3,FALSE)</f>
        <v>Int Med-Gastroenterology</v>
      </c>
      <c r="F1570" s="1" t="str">
        <f>VLOOKUP($A1570,'[2]Protocol Search'!$A:$K,4,FALSE)</f>
        <v>Turgeon, Danielle</v>
      </c>
      <c r="G1570" s="1" t="str">
        <f>VLOOKUP($A1570,'[2]Protocol Search'!$A:$K,10,FALSE)</f>
        <v>CTSU - Ambulatory and Chronic Disease</v>
      </c>
      <c r="H1570" s="2">
        <v>44207</v>
      </c>
      <c r="AH1570" s="2" t="s">
        <v>0</v>
      </c>
    </row>
    <row r="1571" spans="1:34" x14ac:dyDescent="0.25">
      <c r="A1571" s="1" t="s">
        <v>156</v>
      </c>
      <c r="B1571" s="1" t="str">
        <f>VLOOKUP($A1571,'[2]Protocol Search'!$A:$K,5,FALSE)</f>
        <v>ABANDONED</v>
      </c>
      <c r="C1571" s="1" t="str">
        <f>VLOOKUP($A1571,'[2]Protocol Search'!$A:$K,9,FALSE)</f>
        <v>Industry</v>
      </c>
      <c r="D1571" s="1" t="str">
        <f>VLOOKUP($A1571,'[2]Protocol Search'!$A:$K,7,FALSE)</f>
        <v>Freeline Therapeutics</v>
      </c>
      <c r="E1571" s="1" t="str">
        <f>VLOOKUP($A1571,'[2]Protocol Search'!$A:$K,3,FALSE)</f>
        <v>Pediatrics-Hematology/Oncology</v>
      </c>
      <c r="F1571" s="1" t="str">
        <f>VLOOKUP($A1571,'[2]Protocol Search'!$A:$K,4,FALSE)</f>
        <v>Pipe, Steven</v>
      </c>
      <c r="G1571" s="1" t="str">
        <f>VLOOKUP($A1571,'[2]Protocol Search'!$A:$K,10,FALSE)</f>
        <v>CTSU - Childrens</v>
      </c>
      <c r="H1571" s="2">
        <v>44209</v>
      </c>
      <c r="AH1571" s="2">
        <v>44244</v>
      </c>
    </row>
    <row r="1572" spans="1:34" x14ac:dyDescent="0.25">
      <c r="A1572" s="1" t="s">
        <v>155</v>
      </c>
      <c r="B1572" s="1" t="str">
        <f>VLOOKUP($A1572,'[2]Protocol Search'!$A:$K,5,FALSE)</f>
        <v>PRMC APPROVAL</v>
      </c>
      <c r="C1572" s="1" t="str">
        <f>VLOOKUP($A1572,'[2]Protocol Search'!$A:$K,9,FALSE)</f>
        <v>Industry</v>
      </c>
      <c r="D1572" s="1" t="str">
        <f>VLOOKUP($A1572,'[2]Protocol Search'!$A:$K,7,FALSE)</f>
        <v>Travere Therapeutics, Inc</v>
      </c>
      <c r="E1572" s="1" t="str">
        <f>VLOOKUP($A1572,'[2]Protocol Search'!$A:$K,3,FALSE)</f>
        <v>Pediatrics-Nephrology</v>
      </c>
      <c r="F1572" s="1" t="str">
        <f>VLOOKUP($A1572,'[2]Protocol Search'!$A:$K,4,FALSE)</f>
        <v>Gipson, Debbie</v>
      </c>
      <c r="G1572" s="1" t="str">
        <f>VLOOKUP($A1572,'[2]Protocol Search'!$A:$K,10,FALSE)</f>
        <v>CTSU - Childrens</v>
      </c>
      <c r="H1572" s="2">
        <v>44211</v>
      </c>
      <c r="K1572" s="2">
        <v>44314</v>
      </c>
      <c r="U1572" s="2">
        <v>44314</v>
      </c>
      <c r="AH1572" s="2">
        <v>44222</v>
      </c>
    </row>
    <row r="1573" spans="1:34" x14ac:dyDescent="0.25">
      <c r="A1573" s="1" t="s">
        <v>154</v>
      </c>
      <c r="B1573" s="1" t="str">
        <f>VLOOKUP($A1573,'[2]Protocol Search'!$A:$K,5,FALSE)</f>
        <v>ON HOLD</v>
      </c>
      <c r="C1573" s="1" t="str">
        <f>VLOOKUP($A1573,'[2]Protocol Search'!$A:$K,9,FALSE)</f>
        <v>Externally Peer-Reviewed</v>
      </c>
      <c r="D1573" s="1" t="str">
        <f>VLOOKUP($A1573,'[2]Protocol Search'!$A:$K,7,FALSE)</f>
        <v>DHHS - National Institutes of Health</v>
      </c>
      <c r="E1573" s="1" t="str">
        <f>VLOOKUP($A1573,'[2]Protocol Search'!$A:$K,3,FALSE)</f>
        <v>Int Med-Cardiology</v>
      </c>
      <c r="F1573" s="1" t="str">
        <f>VLOOKUP($A1573,'[2]Protocol Search'!$A:$K,4,FALSE)</f>
        <v>Ghanbari, Hamid</v>
      </c>
      <c r="G1573" s="1" t="str">
        <f>VLOOKUP($A1573,'[2]Protocol Search'!$A:$K,10,FALSE)</f>
        <v>CTSU - Heart, Vessel, Blood</v>
      </c>
      <c r="H1573" s="2">
        <v>44214</v>
      </c>
      <c r="N1573" s="2" t="s">
        <v>0</v>
      </c>
      <c r="R1573" s="2" t="s">
        <v>0</v>
      </c>
      <c r="T1573" s="2">
        <v>44218</v>
      </c>
      <c r="V1573" s="2">
        <v>44218</v>
      </c>
      <c r="W1573" s="2">
        <v>44218</v>
      </c>
      <c r="X1573" s="2" t="s">
        <v>0</v>
      </c>
      <c r="AA1573" s="2" t="s">
        <v>0</v>
      </c>
      <c r="AD1573" s="2">
        <v>44218</v>
      </c>
      <c r="AH1573" s="2" t="s">
        <v>0</v>
      </c>
    </row>
    <row r="1574" spans="1:34" x14ac:dyDescent="0.25">
      <c r="A1574" s="1" t="s">
        <v>153</v>
      </c>
      <c r="B1574" s="1" t="str">
        <f>VLOOKUP($A1574,'[2]Protocol Search'!$A:$K,5,FALSE)</f>
        <v>ON HOLD</v>
      </c>
      <c r="C1574" s="1" t="str">
        <f>VLOOKUP($A1574,'[2]Protocol Search'!$A:$K,9,FALSE)</f>
        <v>Externally Peer-Reviewed</v>
      </c>
      <c r="D1574" s="1" t="str">
        <f>VLOOKUP($A1574,'[2]Protocol Search'!$A:$K,7,FALSE)</f>
        <v>DHHS - National Institutes of Health - Subcontracts</v>
      </c>
      <c r="E1574" s="1" t="str">
        <f>VLOOKUP($A1574,'[2]Protocol Search'!$A:$K,3,FALSE)</f>
        <v>Urology</v>
      </c>
      <c r="F1574" s="1" t="str">
        <f>VLOOKUP($A1574,'[2]Protocol Search'!$A:$K,4,FALSE)</f>
        <v>Clemens, James</v>
      </c>
      <c r="G1574" s="1" t="str">
        <f>VLOOKUP($A1574,'[2]Protocol Search'!$A:$K,10,FALSE)</f>
        <v>CTSU - Ambulatory and Chronic Disease</v>
      </c>
      <c r="H1574" s="2">
        <v>44214</v>
      </c>
      <c r="N1574" s="2" t="s">
        <v>0</v>
      </c>
      <c r="R1574" s="2" t="s">
        <v>0</v>
      </c>
      <c r="W1574" s="2">
        <v>44221</v>
      </c>
      <c r="X1574" s="2" t="s">
        <v>0</v>
      </c>
      <c r="AA1574" s="2" t="s">
        <v>0</v>
      </c>
      <c r="AH1574" s="2" t="s">
        <v>0</v>
      </c>
    </row>
    <row r="1575" spans="1:34" x14ac:dyDescent="0.25">
      <c r="A1575" s="1" t="s">
        <v>152</v>
      </c>
      <c r="B1575" s="1" t="str">
        <f>VLOOKUP($A1575,'[2]Protocol Search'!$A:$K,5,FALSE)</f>
        <v>ON HOLD</v>
      </c>
      <c r="C1575" s="1" t="str">
        <f>VLOOKUP($A1575,'[2]Protocol Search'!$A:$K,9,FALSE)</f>
        <v>Externally Peer-Reviewed</v>
      </c>
      <c r="D1575" s="1" t="str">
        <f>VLOOKUP($A1575,'[2]Protocol Search'!$A:$K,7,FALSE)</f>
        <v>DHHS - National Institutes of Health</v>
      </c>
      <c r="E1575" s="1" t="str">
        <f>VLOOKUP($A1575,'[2]Protocol Search'!$A:$K,3,FALSE)</f>
        <v>Orthopaedic Surgery</v>
      </c>
      <c r="F1575" s="1" t="str">
        <f>VLOOKUP($A1575,'[2]Protocol Search'!$A:$K,4,FALSE)</f>
        <v>Larkin, Lisa</v>
      </c>
      <c r="G1575" s="1" t="str">
        <f>VLOOKUP($A1575,'[2]Protocol Search'!$A:$K,10,FALSE)</f>
        <v>CTSU - Behavior, Function, and Pain</v>
      </c>
      <c r="H1575" s="2">
        <v>44214</v>
      </c>
      <c r="N1575" s="2" t="s">
        <v>0</v>
      </c>
      <c r="R1575" s="2" t="s">
        <v>0</v>
      </c>
      <c r="T1575" s="2">
        <v>44222</v>
      </c>
      <c r="V1575" s="2">
        <v>44222</v>
      </c>
      <c r="W1575" s="2">
        <v>44222</v>
      </c>
      <c r="AD1575" s="2">
        <v>44229</v>
      </c>
      <c r="AF1575" s="2">
        <v>44214</v>
      </c>
      <c r="AG1575" s="2">
        <v>44215</v>
      </c>
      <c r="AH1575" s="2" t="s">
        <v>0</v>
      </c>
    </row>
    <row r="1576" spans="1:34" x14ac:dyDescent="0.25">
      <c r="A1576" s="1" t="s">
        <v>151</v>
      </c>
      <c r="B1576" s="1" t="str">
        <f>VLOOKUP($A1576,'[2]Protocol Search'!$A:$K,5,FALSE)</f>
        <v>ON HOLD</v>
      </c>
      <c r="C1576" s="1" t="str">
        <f>VLOOKUP($A1576,'[2]Protocol Search'!$A:$K,9,FALSE)</f>
        <v>Externally Peer-Reviewed</v>
      </c>
      <c r="D1576" s="1" t="str">
        <f>VLOOKUP($A1576,'[2]Protocol Search'!$A:$K,7,FALSE)</f>
        <v>HHS-AHRQ</v>
      </c>
      <c r="E1576" s="1" t="str">
        <f>VLOOKUP($A1576,'[2]Protocol Search'!$A:$K,3,FALSE)</f>
        <v>Surgery-Surgical Oncology</v>
      </c>
      <c r="F1576" s="1" t="str">
        <f>VLOOKUP($A1576,'[2]Protocol Search'!$A:$K,4,FALSE)</f>
        <v>Dossett, Lesly</v>
      </c>
      <c r="G1576" s="1" t="str">
        <f>VLOOKUP($A1576,'[2]Protocol Search'!$A:$K,10,FALSE)</f>
        <v>CTSU - Acute, Critical Care, Surgery &amp; Transplant</v>
      </c>
      <c r="H1576" s="2">
        <v>44218</v>
      </c>
      <c r="AH1576" s="2" t="s">
        <v>0</v>
      </c>
    </row>
    <row r="1577" spans="1:34" x14ac:dyDescent="0.25">
      <c r="A1577" s="1" t="s">
        <v>150</v>
      </c>
      <c r="B1577" s="1" t="str">
        <f>VLOOKUP($A1577,'[2]Protocol Search'!$A:$K,5,FALSE)</f>
        <v>ABANDONED</v>
      </c>
      <c r="C1577" s="1" t="str">
        <f>VLOOKUP($A1577,'[2]Protocol Search'!$A:$K,9,FALSE)</f>
        <v>Industry</v>
      </c>
      <c r="D1577" s="1" t="str">
        <f>VLOOKUP($A1577,'[2]Protocol Search'!$A:$K,7,FALSE)</f>
        <v>Genentech, Inc.</v>
      </c>
      <c r="E1577" s="1" t="str">
        <f>VLOOKUP($A1577,'[2]Protocol Search'!$A:$K,3,FALSE)</f>
        <v>Int Med-Gastroenterology</v>
      </c>
      <c r="F1577" s="1" t="str">
        <f>VLOOKUP($A1577,'[2]Protocol Search'!$A:$K,4,FALSE)</f>
        <v>Higgins, Peter</v>
      </c>
      <c r="G1577" s="1" t="str">
        <f>VLOOKUP($A1577,'[2]Protocol Search'!$A:$K,10,FALSE)</f>
        <v>CTSU - Ambulatory and Chronic Disease</v>
      </c>
      <c r="H1577" s="2">
        <v>42928</v>
      </c>
      <c r="J1577" s="2" t="s">
        <v>0</v>
      </c>
      <c r="L1577" s="2" t="s">
        <v>0</v>
      </c>
      <c r="M1577" s="2" t="s">
        <v>0</v>
      </c>
      <c r="O1577" s="2" t="s">
        <v>0</v>
      </c>
      <c r="P1577" s="2" t="s">
        <v>0</v>
      </c>
      <c r="Q1577" s="2" t="s">
        <v>0</v>
      </c>
      <c r="R1577" s="2" t="s">
        <v>0</v>
      </c>
      <c r="S1577" s="2" t="s">
        <v>0</v>
      </c>
      <c r="T1577" s="2" t="s">
        <v>0</v>
      </c>
      <c r="V1577" s="2" t="s">
        <v>0</v>
      </c>
      <c r="W1577" s="2" t="s">
        <v>0</v>
      </c>
      <c r="X1577" s="2" t="s">
        <v>0</v>
      </c>
      <c r="Z1577" s="2" t="s">
        <v>0</v>
      </c>
      <c r="AB1577" s="2" t="s">
        <v>0</v>
      </c>
      <c r="AC1577" s="2" t="s">
        <v>0</v>
      </c>
      <c r="AD1577" s="2" t="s">
        <v>0</v>
      </c>
      <c r="AE1577" s="2" t="s">
        <v>0</v>
      </c>
      <c r="AH1577" s="2">
        <v>42942</v>
      </c>
    </row>
    <row r="1578" spans="1:34" x14ac:dyDescent="0.25">
      <c r="A1578" s="1" t="s">
        <v>149</v>
      </c>
      <c r="B1578" s="1" t="str">
        <f>VLOOKUP($A1578,'[2]Protocol Search'!$A:$K,5,FALSE)</f>
        <v>ABANDONED</v>
      </c>
      <c r="C1578" s="1" t="str">
        <f>VLOOKUP($A1578,'[2]Protocol Search'!$A:$K,9,FALSE)</f>
        <v>Industry</v>
      </c>
      <c r="D1578" s="1" t="str">
        <f>VLOOKUP($A1578,'[2]Protocol Search'!$A:$K,7,FALSE)</f>
        <v>Amgen, Inc.</v>
      </c>
      <c r="E1578" s="1" t="str">
        <f>VLOOKUP($A1578,'[2]Protocol Search'!$A:$K,3,FALSE)</f>
        <v>Pediatrics-Hematology/Oncology</v>
      </c>
      <c r="F1578" s="1" t="str">
        <f>VLOOKUP($A1578,'[2]Protocol Search'!$A:$K,4,FALSE)</f>
        <v>Mody, Rajen</v>
      </c>
      <c r="G1578" s="1" t="str">
        <f>VLOOKUP($A1578,'[2]Protocol Search'!$A:$K,10,FALSE)</f>
        <v>CTSU - Childrens</v>
      </c>
      <c r="H1578" s="2">
        <v>44221</v>
      </c>
    </row>
    <row r="1579" spans="1:34" x14ac:dyDescent="0.25">
      <c r="A1579" s="1" t="s">
        <v>148</v>
      </c>
      <c r="B1579" s="1" t="str">
        <f>VLOOKUP($A1579,'[2]Protocol Search'!$A:$K,5,FALSE)</f>
        <v>ABANDONED</v>
      </c>
      <c r="C1579" s="1" t="str">
        <f>VLOOKUP($A1579,'[2]Protocol Search'!$A:$K,9,FALSE)</f>
        <v>Industry</v>
      </c>
      <c r="D1579" s="1" t="str">
        <f>VLOOKUP($A1579,'[2]Protocol Search'!$A:$K,7,FALSE)</f>
        <v>Nestec, Ltd</v>
      </c>
      <c r="E1579" s="1" t="str">
        <f>VLOOKUP($A1579,'[2]Protocol Search'!$A:$K,3,FALSE)</f>
        <v>Int Med-Gastroenterology</v>
      </c>
      <c r="F1579" s="1" t="str">
        <f>VLOOKUP($A1579,'[2]Protocol Search'!$A:$K,4,FALSE)</f>
        <v>Chey, William</v>
      </c>
      <c r="G1579" s="1" t="str">
        <f>VLOOKUP($A1579,'[2]Protocol Search'!$A:$K,10,FALSE)</f>
        <v>CTSU - Ambulatory and Chronic Disease</v>
      </c>
      <c r="H1579" s="2">
        <v>42929</v>
      </c>
    </row>
    <row r="1580" spans="1:34" x14ac:dyDescent="0.25">
      <c r="A1580" s="1" t="s">
        <v>147</v>
      </c>
      <c r="B1580" s="1" t="str">
        <f>VLOOKUP($A1580,'[2]Protocol Search'!$A:$K,5,FALSE)</f>
        <v>ON HOLD</v>
      </c>
      <c r="C1580" s="1" t="str">
        <f>VLOOKUP($A1580,'[2]Protocol Search'!$A:$K,9,FALSE)</f>
        <v>Externally Peer-Reviewed</v>
      </c>
      <c r="D1580" s="1" t="str">
        <f>VLOOKUP($A1580,'[2]Protocol Search'!$A:$K,7,FALSE)</f>
        <v>DHHS - National Institutes of Health</v>
      </c>
      <c r="E1580" s="1" t="str">
        <f>VLOOKUP($A1580,'[2]Protocol Search'!$A:$K,3,FALSE)</f>
        <v>Surgery-Vascular Surgery</v>
      </c>
      <c r="F1580" s="1" t="str">
        <f>VLOOKUP($A1580,'[2]Protocol Search'!$A:$K,4,FALSE)</f>
        <v>Figueroa, Alberto</v>
      </c>
      <c r="G1580" s="1" t="str">
        <f>VLOOKUP($A1580,'[2]Protocol Search'!$A:$K,10,FALSE)</f>
        <v>CTSU - Heart, Vessel, Blood</v>
      </c>
      <c r="H1580" s="2">
        <v>44224</v>
      </c>
      <c r="R1580" s="2" t="s">
        <v>0</v>
      </c>
      <c r="AA1580" s="2" t="s">
        <v>0</v>
      </c>
      <c r="AH1580" s="2" t="s">
        <v>0</v>
      </c>
    </row>
    <row r="1581" spans="1:34" x14ac:dyDescent="0.25">
      <c r="A1581" s="1" t="s">
        <v>146</v>
      </c>
      <c r="B1581" s="1" t="str">
        <f>VLOOKUP($A1581,'[2]Protocol Search'!$A:$K,5,FALSE)</f>
        <v>ABANDONED</v>
      </c>
      <c r="C1581" s="1" t="str">
        <f>VLOOKUP($A1581,'[2]Protocol Search'!$A:$K,9,FALSE)</f>
        <v>Industry</v>
      </c>
      <c r="D1581" s="1" t="str">
        <f>VLOOKUP($A1581,'[2]Protocol Search'!$A:$K,7,FALSE)</f>
        <v>Neurona Therapeutics</v>
      </c>
      <c r="E1581" s="1" t="str">
        <f>VLOOKUP($A1581,'[2]Protocol Search'!$A:$K,3,FALSE)</f>
        <v>Neurology</v>
      </c>
      <c r="F1581" s="1" t="str">
        <f>VLOOKUP($A1581,'[2]Protocol Search'!$A:$K,4,FALSE)</f>
        <v>Mihaylova, Temenuzhka</v>
      </c>
      <c r="G1581" s="1" t="str">
        <f>VLOOKUP($A1581,'[2]Protocol Search'!$A:$K,10,FALSE)</f>
        <v>CTSU - Neurosciences and Sensory</v>
      </c>
      <c r="H1581" s="2">
        <v>44223</v>
      </c>
      <c r="AH1581" s="2">
        <v>44243</v>
      </c>
    </row>
    <row r="1582" spans="1:34" x14ac:dyDescent="0.25">
      <c r="A1582" s="1" t="s">
        <v>145</v>
      </c>
      <c r="B1582" s="1" t="str">
        <f>VLOOKUP($A1582,'[2]Protocol Search'!$A:$K,5,FALSE)</f>
        <v>ON HOLD</v>
      </c>
      <c r="C1582" s="1" t="str">
        <f>VLOOKUP($A1582,'[2]Protocol Search'!$A:$K,9,FALSE)</f>
        <v>Externally Peer-Reviewed</v>
      </c>
      <c r="D1582" s="1" t="str">
        <f>VLOOKUP($A1582,'[2]Protocol Search'!$A:$K,7,FALSE)</f>
        <v>DHHS - National Institutes of Health</v>
      </c>
      <c r="E1582" s="1" t="str">
        <f>VLOOKUP($A1582,'[2]Protocol Search'!$A:$K,3,FALSE)</f>
        <v>Obstetrics/Gynecology</v>
      </c>
      <c r="F1582" s="1" t="str">
        <f>VLOOKUP($A1582,'[2]Protocol Search'!$A:$K,4,FALSE)</f>
        <v>Lawrence, Emma</v>
      </c>
      <c r="G1582" s="1" t="str">
        <f>VLOOKUP($A1582,'[2]Protocol Search'!$A:$K,10,FALSE)</f>
        <v>CTSU - Ambulatory and Chronic Disease</v>
      </c>
      <c r="H1582" s="2">
        <v>44223</v>
      </c>
      <c r="AH1582" s="2" t="s">
        <v>0</v>
      </c>
    </row>
    <row r="1583" spans="1:34" x14ac:dyDescent="0.25">
      <c r="A1583" s="1" t="s">
        <v>144</v>
      </c>
      <c r="B1583" s="1" t="str">
        <f>VLOOKUP($A1583,'[2]Protocol Search'!$A:$K,5,FALSE)</f>
        <v>ABANDONED</v>
      </c>
      <c r="C1583" s="1" t="str">
        <f>VLOOKUP($A1583,'[2]Protocol Search'!$A:$K,9,FALSE)</f>
        <v>Industry</v>
      </c>
      <c r="D1583" s="1" t="str">
        <f>VLOOKUP($A1583,'[2]Protocol Search'!$A:$K,7,FALSE)</f>
        <v>Allergan Pharmaceuticals, Inc.</v>
      </c>
      <c r="E1583" s="1" t="str">
        <f>VLOOKUP($A1583,'[2]Protocol Search'!$A:$K,3,FALSE)</f>
        <v>Obstetrics/Gynecology</v>
      </c>
      <c r="F1583" s="1" t="str">
        <f>VLOOKUP($A1583,'[2]Protocol Search'!$A:$K,4,FALSE)</f>
        <v>Marsh, Erica</v>
      </c>
      <c r="G1583" s="1" t="str">
        <f>VLOOKUP($A1583,'[2]Protocol Search'!$A:$K,10,FALSE)</f>
        <v>CTSU - Ambulatory and Chronic Disease</v>
      </c>
      <c r="H1583" s="2">
        <v>42783</v>
      </c>
      <c r="J1583" s="2" t="s">
        <v>0</v>
      </c>
      <c r="L1583" s="2" t="s">
        <v>0</v>
      </c>
      <c r="M1583" s="2" t="s">
        <v>0</v>
      </c>
      <c r="O1583" s="2" t="s">
        <v>0</v>
      </c>
      <c r="P1583" s="2" t="s">
        <v>0</v>
      </c>
      <c r="Q1583" s="2" t="s">
        <v>0</v>
      </c>
      <c r="R1583" s="2" t="s">
        <v>0</v>
      </c>
      <c r="S1583" s="2" t="s">
        <v>0</v>
      </c>
      <c r="T1583" s="2" t="s">
        <v>0</v>
      </c>
      <c r="V1583" s="2" t="s">
        <v>0</v>
      </c>
      <c r="W1583" s="2" t="s">
        <v>0</v>
      </c>
      <c r="X1583" s="2" t="s">
        <v>0</v>
      </c>
      <c r="Z1583" s="2" t="s">
        <v>0</v>
      </c>
      <c r="AB1583" s="2" t="s">
        <v>0</v>
      </c>
      <c r="AC1583" s="2" t="s">
        <v>0</v>
      </c>
      <c r="AD1583" s="2" t="s">
        <v>0</v>
      </c>
      <c r="AE1583" s="2" t="s">
        <v>0</v>
      </c>
      <c r="AH1583" s="2">
        <v>42863</v>
      </c>
    </row>
    <row r="1584" spans="1:34" x14ac:dyDescent="0.25">
      <c r="A1584" s="1" t="s">
        <v>143</v>
      </c>
      <c r="B1584" s="1" t="str">
        <f>VLOOKUP($A1584,'[2]Protocol Search'!$A:$K,5,FALSE)</f>
        <v>ABANDONED</v>
      </c>
      <c r="C1584" s="1" t="str">
        <f>VLOOKUP($A1584,'[2]Protocol Search'!$A:$K,9,FALSE)</f>
        <v>Industry</v>
      </c>
      <c r="D1584" s="1" t="str">
        <f>VLOOKUP($A1584,'[2]Protocol Search'!$A:$K,7,FALSE)</f>
        <v>Vanda Pharmaceuticals, Inc.</v>
      </c>
      <c r="E1584" s="1" t="str">
        <f>VLOOKUP($A1584,'[2]Protocol Search'!$A:$K,3,FALSE)</f>
        <v>Psychiatry</v>
      </c>
      <c r="F1584" s="1" t="str">
        <f>VLOOKUP($A1584,'[2]Protocol Search'!$A:$K,4,FALSE)</f>
        <v>Burgess, Helen</v>
      </c>
      <c r="G1584" s="1" t="str">
        <f>VLOOKUP($A1584,'[2]Protocol Search'!$A:$K,10,FALSE)</f>
        <v>CTSU - Behavior, Function, and Pain</v>
      </c>
      <c r="H1584" s="2">
        <v>44224</v>
      </c>
      <c r="AH1584" s="2">
        <v>44249</v>
      </c>
    </row>
    <row r="1585" spans="1:34" x14ac:dyDescent="0.25">
      <c r="A1585" s="1" t="s">
        <v>142</v>
      </c>
      <c r="B1585" s="1" t="str">
        <f>VLOOKUP($A1585,'[2]Protocol Search'!$A:$K,5,FALSE)</f>
        <v>ON HOLD</v>
      </c>
      <c r="C1585" s="1" t="str">
        <f>VLOOKUP($A1585,'[2]Protocol Search'!$A:$K,9,FALSE)</f>
        <v>Institutional</v>
      </c>
      <c r="D1585" s="1" t="str">
        <f>VLOOKUP($A1585,'[2]Protocol Search'!$A:$K,7,FALSE)</f>
        <v>Michigan State University</v>
      </c>
      <c r="E1585" s="1" t="str">
        <f>VLOOKUP($A1585,'[2]Protocol Search'!$A:$K,3,FALSE)</f>
        <v>Surgery-Vascular Surgery</v>
      </c>
      <c r="F1585" s="1" t="str">
        <f>VLOOKUP($A1585,'[2]Protocol Search'!$A:$K,4,FALSE)</f>
        <v>Corriere, Matthew</v>
      </c>
      <c r="G1585" s="1" t="str">
        <f>VLOOKUP($A1585,'[2]Protocol Search'!$A:$K,10,FALSE)</f>
        <v>CTSU - Heart, Vessel, Blood</v>
      </c>
      <c r="H1585" s="2">
        <v>44224</v>
      </c>
      <c r="N1585" s="2" t="s">
        <v>0</v>
      </c>
      <c r="R1585" s="2" t="s">
        <v>0</v>
      </c>
      <c r="T1585" s="2">
        <v>44230</v>
      </c>
      <c r="V1585" s="2">
        <v>44230</v>
      </c>
      <c r="W1585" s="2">
        <v>44230</v>
      </c>
    </row>
    <row r="1586" spans="1:34" x14ac:dyDescent="0.25">
      <c r="A1586" s="1" t="s">
        <v>141</v>
      </c>
      <c r="B1586" s="1" t="str">
        <f>VLOOKUP($A1586,'[2]Protocol Search'!$A:$K,5,FALSE)</f>
        <v>PRMC APPROVAL</v>
      </c>
      <c r="C1586" s="1" t="str">
        <f>VLOOKUP($A1586,'[2]Protocol Search'!$A:$K,9,FALSE)</f>
        <v>Industry</v>
      </c>
      <c r="D1586" s="1" t="str">
        <f>VLOOKUP($A1586,'[2]Protocol Search'!$A:$K,7,FALSE)</f>
        <v>ValenzaBio</v>
      </c>
      <c r="E1586" s="1" t="str">
        <f>VLOOKUP($A1586,'[2]Protocol Search'!$A:$K,3,FALSE)</f>
        <v>Int Med-Nephrology</v>
      </c>
      <c r="F1586" s="1" t="str">
        <f>VLOOKUP($A1586,'[2]Protocol Search'!$A:$K,4,FALSE)</f>
        <v>Mariani, Laura</v>
      </c>
      <c r="G1586" s="1" t="str">
        <f>VLOOKUP($A1586,'[2]Protocol Search'!$A:$K,10,FALSE)</f>
        <v>CTSU - Ambulatory and Chronic Disease</v>
      </c>
      <c r="H1586" s="2">
        <v>44224</v>
      </c>
      <c r="I1586" s="2">
        <v>44301</v>
      </c>
      <c r="K1586" s="2">
        <v>44300</v>
      </c>
      <c r="N1586" s="2">
        <v>44302</v>
      </c>
      <c r="U1586" s="2">
        <v>44299</v>
      </c>
      <c r="AF1586" s="2">
        <v>44301</v>
      </c>
      <c r="AG1586" s="2">
        <v>44305</v>
      </c>
      <c r="AH1586" s="2">
        <v>44230</v>
      </c>
    </row>
    <row r="1587" spans="1:34" x14ac:dyDescent="0.25">
      <c r="A1587" s="1" t="s">
        <v>140</v>
      </c>
      <c r="B1587" s="1" t="str">
        <f>VLOOKUP($A1587,'[2]Protocol Search'!$A:$K,5,FALSE)</f>
        <v>ABANDONED</v>
      </c>
      <c r="C1587" s="1" t="str">
        <f>VLOOKUP($A1587,'[2]Protocol Search'!$A:$K,9,FALSE)</f>
        <v/>
      </c>
      <c r="D1587" s="1" t="str">
        <f>VLOOKUP($A1587,'[2]Protocol Search'!$A:$K,7,FALSE)</f>
        <v/>
      </c>
      <c r="E1587" s="1" t="str">
        <f>VLOOKUP($A1587,'[2]Protocol Search'!$A:$K,3,FALSE)</f>
        <v>Urology</v>
      </c>
      <c r="F1587" s="1" t="str">
        <f>VLOOKUP($A1587,'[2]Protocol Search'!$A:$K,4,FALSE)</f>
        <v>Ghani, Khurshid</v>
      </c>
      <c r="G1587" s="1" t="str">
        <f>VLOOKUP($A1587,'[2]Protocol Search'!$A:$K,10,FALSE)</f>
        <v>CTSU - Ambulatory and Chronic Disease</v>
      </c>
      <c r="H1587" s="2">
        <v>44230</v>
      </c>
      <c r="AH1587" s="2" t="s">
        <v>0</v>
      </c>
    </row>
    <row r="1588" spans="1:34" x14ac:dyDescent="0.25">
      <c r="A1588" s="1" t="s">
        <v>139</v>
      </c>
      <c r="B1588" s="1" t="str">
        <f>VLOOKUP($A1588,'[2]Protocol Search'!$A:$K,5,FALSE)</f>
        <v>ON HOLD</v>
      </c>
      <c r="C1588" s="1" t="str">
        <f>VLOOKUP($A1588,'[2]Protocol Search'!$A:$K,9,FALSE)</f>
        <v>Externally Peer-Reviewed</v>
      </c>
      <c r="D1588" s="1" t="str">
        <f>VLOOKUP($A1588,'[2]Protocol Search'!$A:$K,7,FALSE)</f>
        <v>NIH-NIDDK  - National Institutes of Health   Subcontracts</v>
      </c>
      <c r="E1588" s="1" t="str">
        <f>VLOOKUP($A1588,'[2]Protocol Search'!$A:$K,3,FALSE)</f>
        <v>Int Med-Gastroenterology</v>
      </c>
      <c r="F1588" s="1" t="str">
        <f>VLOOKUP($A1588,'[2]Protocol Search'!$A:$K,4,FALSE)</f>
        <v>Rodriguez, Gianna</v>
      </c>
      <c r="G1588" s="1" t="str">
        <f>VLOOKUP($A1588,'[2]Protocol Search'!$A:$K,10,FALSE)</f>
        <v>CTSU - Behavior, Function, and Pain</v>
      </c>
      <c r="H1588" s="2">
        <v>44237</v>
      </c>
      <c r="AH1588" s="2" t="s">
        <v>0</v>
      </c>
    </row>
    <row r="1589" spans="1:34" x14ac:dyDescent="0.25">
      <c r="A1589" s="1" t="s">
        <v>138</v>
      </c>
      <c r="B1589" s="1" t="str">
        <f>VLOOKUP($A1589,'[2]Protocol Search'!$A:$K,5,FALSE)</f>
        <v>ON HOLD</v>
      </c>
      <c r="C1589" s="1" t="str">
        <f>VLOOKUP($A1589,'[2]Protocol Search'!$A:$K,9,FALSE)</f>
        <v>Externally Peer-Reviewed</v>
      </c>
      <c r="D1589" s="1" t="str">
        <f>VLOOKUP($A1589,'[2]Protocol Search'!$A:$K,7,FALSE)</f>
        <v>NIH-NIDDK  - National Institutes of Health   Subcontracts</v>
      </c>
      <c r="E1589" s="1" t="str">
        <f>VLOOKUP($A1589,'[2]Protocol Search'!$A:$K,3,FALSE)</f>
        <v>Int Med-Cardiology</v>
      </c>
      <c r="F1589" s="1" t="str">
        <f>VLOOKUP($A1589,'[2]Protocol Search'!$A:$K,4,FALSE)</f>
        <v>Hayek, Salim</v>
      </c>
      <c r="G1589" s="1" t="str">
        <f>VLOOKUP($A1589,'[2]Protocol Search'!$A:$K,10,FALSE)</f>
        <v>CTSU - Heart, Vessel, Blood</v>
      </c>
      <c r="H1589" s="2">
        <v>44237</v>
      </c>
      <c r="N1589" s="2" t="s">
        <v>0</v>
      </c>
      <c r="R1589" s="2" t="s">
        <v>0</v>
      </c>
      <c r="AH1589" s="2" t="s">
        <v>0</v>
      </c>
    </row>
    <row r="1590" spans="1:34" x14ac:dyDescent="0.25">
      <c r="A1590" s="1" t="s">
        <v>137</v>
      </c>
      <c r="B1590" s="1" t="str">
        <f>VLOOKUP($A1590,'[2]Protocol Search'!$A:$K,5,FALSE)</f>
        <v>PRMC APPROVAL</v>
      </c>
      <c r="C1590" s="1" t="str">
        <f>VLOOKUP($A1590,'[2]Protocol Search'!$A:$K,9,FALSE)</f>
        <v>Industry</v>
      </c>
      <c r="D1590" s="1" t="str">
        <f>VLOOKUP($A1590,'[2]Protocol Search'!$A:$K,7,FALSE)</f>
        <v>Regeneron</v>
      </c>
      <c r="E1590" s="1" t="str">
        <f>VLOOKUP($A1590,'[2]Protocol Search'!$A:$K,3,FALSE)</f>
        <v>Ophthalmology &amp; Visual Sciences</v>
      </c>
      <c r="F1590" s="1" t="str">
        <f>VLOOKUP($A1590,'[2]Protocol Search'!$A:$K,4,FALSE)</f>
        <v>Besirli, Cagri</v>
      </c>
      <c r="G1590" s="1" t="str">
        <f>VLOOKUP($A1590,'[2]Protocol Search'!$A:$K,10,FALSE)</f>
        <v>CTSU - Ambulatory and Chronic Disease</v>
      </c>
      <c r="H1590" s="2">
        <v>44237</v>
      </c>
      <c r="I1590" s="2">
        <v>44246</v>
      </c>
      <c r="K1590" s="2">
        <v>44245</v>
      </c>
      <c r="N1590" s="2">
        <v>44285</v>
      </c>
      <c r="P1590" s="2">
        <v>44258</v>
      </c>
      <c r="Q1590" s="2">
        <v>44287</v>
      </c>
      <c r="R1590" s="2">
        <v>44287</v>
      </c>
      <c r="T1590" s="2">
        <v>44285</v>
      </c>
      <c r="U1590" s="2">
        <v>44237</v>
      </c>
      <c r="W1590" s="2">
        <v>44285</v>
      </c>
      <c r="AD1590" s="2">
        <v>44264</v>
      </c>
      <c r="AF1590" s="2">
        <v>44246</v>
      </c>
      <c r="AG1590" s="2">
        <v>44249</v>
      </c>
      <c r="AH1590" s="2" t="s">
        <v>0</v>
      </c>
    </row>
    <row r="1591" spans="1:34" x14ac:dyDescent="0.25">
      <c r="A1591" s="1" t="s">
        <v>136</v>
      </c>
      <c r="B1591" s="1" t="str">
        <f>VLOOKUP($A1591,'[2]Protocol Search'!$A:$K,5,FALSE)</f>
        <v>ON HOLD</v>
      </c>
      <c r="C1591" s="1" t="str">
        <f>VLOOKUP($A1591,'[2]Protocol Search'!$A:$K,9,FALSE)</f>
        <v>Externally Peer-Reviewed</v>
      </c>
      <c r="D1591" s="1" t="str">
        <f>VLOOKUP($A1591,'[2]Protocol Search'!$A:$K,7,FALSE)</f>
        <v>DHHS - National Institutes of Health - Subcontracts</v>
      </c>
      <c r="E1591" s="1" t="str">
        <f>VLOOKUP($A1591,'[2]Protocol Search'!$A:$K,3,FALSE)</f>
        <v>Int Med-Cardiology</v>
      </c>
      <c r="F1591" s="1" t="str">
        <f>VLOOKUP($A1591,'[2]Protocol Search'!$A:$K,4,FALSE)</f>
        <v>Hennig, Richard</v>
      </c>
      <c r="G1591" s="1" t="str">
        <f>VLOOKUP($A1591,'[2]Protocol Search'!$A:$K,10,FALSE)</f>
        <v>CTSU - Heart, Vessel, Blood</v>
      </c>
      <c r="H1591" s="2">
        <v>44238</v>
      </c>
      <c r="N1591" s="2" t="s">
        <v>0</v>
      </c>
      <c r="R1591" s="2" t="s">
        <v>0</v>
      </c>
      <c r="AH1591" s="2" t="s">
        <v>0</v>
      </c>
    </row>
    <row r="1592" spans="1:34" x14ac:dyDescent="0.25">
      <c r="A1592" s="1" t="s">
        <v>135</v>
      </c>
      <c r="B1592" s="1" t="str">
        <f>VLOOKUP($A1592,'[2]Protocol Search'!$A:$K,5,FALSE)</f>
        <v>ABANDONED</v>
      </c>
      <c r="C1592" s="1" t="str">
        <f>VLOOKUP($A1592,'[2]Protocol Search'!$A:$K,9,FALSE)</f>
        <v>Industry</v>
      </c>
      <c r="D1592" s="1" t="str">
        <f>VLOOKUP($A1592,'[2]Protocol Search'!$A:$K,7,FALSE)</f>
        <v>Foresee Pharmaceuticals</v>
      </c>
      <c r="E1592" s="1" t="str">
        <f>VLOOKUP($A1592,'[2]Protocol Search'!$A:$K,3,FALSE)</f>
        <v>Pediatrics-Hematology/Oncology</v>
      </c>
      <c r="F1592" s="1" t="str">
        <f>VLOOKUP($A1592,'[2]Protocol Search'!$A:$K,4,FALSE)</f>
        <v>Walkovich, Kelly</v>
      </c>
      <c r="G1592" s="1" t="str">
        <f>VLOOKUP($A1592,'[2]Protocol Search'!$A:$K,10,FALSE)</f>
        <v>CTSU - Childrens</v>
      </c>
      <c r="H1592" s="2">
        <v>44238</v>
      </c>
      <c r="AH1592" s="2">
        <v>44251</v>
      </c>
    </row>
    <row r="1593" spans="1:34" x14ac:dyDescent="0.25">
      <c r="A1593" s="1" t="s">
        <v>134</v>
      </c>
      <c r="B1593" s="1" t="str">
        <f>VLOOKUP($A1593,'[2]Protocol Search'!$A:$K,5,FALSE)</f>
        <v>ON HOLD</v>
      </c>
      <c r="C1593" s="1" t="str">
        <f>VLOOKUP($A1593,'[2]Protocol Search'!$A:$K,9,FALSE)</f>
        <v>National</v>
      </c>
      <c r="D1593" s="1" t="str">
        <f>VLOOKUP($A1593,'[2]Protocol Search'!$A:$K,7,FALSE)</f>
        <v>University of Wisconsin</v>
      </c>
      <c r="E1593" s="1" t="str">
        <f>VLOOKUP($A1593,'[2]Protocol Search'!$A:$K,3,FALSE)</f>
        <v>Orthopaedic Surgery</v>
      </c>
      <c r="F1593" s="1" t="str">
        <f>VLOOKUP($A1593,'[2]Protocol Search'!$A:$K,4,FALSE)</f>
        <v>Bedi, Asheesh</v>
      </c>
      <c r="G1593" s="1" t="str">
        <f>VLOOKUP($A1593,'[2]Protocol Search'!$A:$K,10,FALSE)</f>
        <v>CTSU - Behavior, Function, and Pain</v>
      </c>
      <c r="H1593" s="2">
        <v>44239</v>
      </c>
      <c r="AH1593" s="2" t="s">
        <v>0</v>
      </c>
    </row>
    <row r="1594" spans="1:34" x14ac:dyDescent="0.25">
      <c r="A1594" s="1" t="s">
        <v>133</v>
      </c>
      <c r="B1594" s="1" t="str">
        <f>VLOOKUP($A1594,'[2]Protocol Search'!$A:$K,5,FALSE)</f>
        <v>ON HOLD</v>
      </c>
      <c r="C1594" s="1" t="str">
        <f>VLOOKUP($A1594,'[2]Protocol Search'!$A:$K,9,FALSE)</f>
        <v>Externally Peer-Reviewed</v>
      </c>
      <c r="D1594" s="1" t="str">
        <f>VLOOKUP($A1594,'[2]Protocol Search'!$A:$K,7,FALSE)</f>
        <v>DHHS - National Institutes of Health</v>
      </c>
      <c r="E1594" s="1" t="str">
        <f>VLOOKUP($A1594,'[2]Protocol Search'!$A:$K,3,FALSE)</f>
        <v>Radiology</v>
      </c>
      <c r="F1594" s="1" t="str">
        <f>VLOOKUP($A1594,'[2]Protocol Search'!$A:$K,4,FALSE)</f>
        <v>Girish, Gandikota</v>
      </c>
      <c r="G1594" s="1" t="str">
        <f>VLOOKUP($A1594,'[2]Protocol Search'!$A:$K,10,FALSE)</f>
        <v>CTSU - Ambulatory and Chronic Disease</v>
      </c>
      <c r="H1594" s="2">
        <v>44238</v>
      </c>
      <c r="N1594" s="2" t="s">
        <v>0</v>
      </c>
      <c r="R1594" s="2" t="s">
        <v>0</v>
      </c>
      <c r="S1594" s="2" t="s">
        <v>0</v>
      </c>
      <c r="T1594" s="2">
        <v>44246</v>
      </c>
      <c r="V1594" s="2">
        <v>44246</v>
      </c>
      <c r="W1594" s="2">
        <v>44246</v>
      </c>
      <c r="X1594" s="2">
        <v>44250</v>
      </c>
      <c r="AA1594" s="2" t="s">
        <v>0</v>
      </c>
      <c r="AH1594" s="2" t="s">
        <v>0</v>
      </c>
    </row>
    <row r="1595" spans="1:34" x14ac:dyDescent="0.25">
      <c r="A1595" s="1" t="s">
        <v>132</v>
      </c>
      <c r="B1595" s="1" t="str">
        <f>VLOOKUP($A1595,'[2]Protocol Search'!$A:$K,5,FALSE)</f>
        <v>ABANDONED</v>
      </c>
      <c r="C1595" s="1" t="str">
        <f>VLOOKUP($A1595,'[2]Protocol Search'!$A:$K,9,FALSE)</f>
        <v>Industry</v>
      </c>
      <c r="D1595" s="1" t="str">
        <f>VLOOKUP($A1595,'[2]Protocol Search'!$A:$K,7,FALSE)</f>
        <v>Integrated Sensing Systems, Inc (ISSYS)</v>
      </c>
      <c r="E1595" s="1" t="str">
        <f>VLOOKUP($A1595,'[2]Protocol Search'!$A:$K,3,FALSE)</f>
        <v>Cardiac Surgery</v>
      </c>
      <c r="F1595" s="1" t="str">
        <f>VLOOKUP($A1595,'[2]Protocol Search'!$A:$K,4,FALSE)</f>
        <v>Pagani, Francis</v>
      </c>
      <c r="G1595" s="1" t="str">
        <f>VLOOKUP($A1595,'[2]Protocol Search'!$A:$K,10,FALSE)</f>
        <v>CTSU - Heart, Vessel, Blood</v>
      </c>
      <c r="H1595" s="2">
        <v>42932</v>
      </c>
      <c r="AH1595" s="2" t="s">
        <v>0</v>
      </c>
    </row>
    <row r="1596" spans="1:34" x14ac:dyDescent="0.25">
      <c r="A1596" s="1" t="s">
        <v>131</v>
      </c>
      <c r="B1596" s="1" t="str">
        <f>VLOOKUP($A1596,'[2]Protocol Search'!$A:$K,5,FALSE)</f>
        <v>ON HOLD</v>
      </c>
      <c r="C1596" s="1" t="str">
        <f>VLOOKUP($A1596,'[2]Protocol Search'!$A:$K,9,FALSE)</f>
        <v>Externally Peer-Reviewed</v>
      </c>
      <c r="D1596" s="1" t="str">
        <f>VLOOKUP($A1596,'[2]Protocol Search'!$A:$K,7,FALSE)</f>
        <v>DHHS - National Institutes of Health</v>
      </c>
      <c r="E1596" s="1" t="str">
        <f>VLOOKUP($A1596,'[2]Protocol Search'!$A:$K,3,FALSE)</f>
        <v>College of Pharmacy</v>
      </c>
      <c r="F1596" s="1" t="str">
        <f>VLOOKUP($A1596,'[2]Protocol Search'!$A:$K,4,FALSE)</f>
        <v>Dorsch, Michael</v>
      </c>
      <c r="G1596" s="1" t="str">
        <f>VLOOKUP($A1596,'[2]Protocol Search'!$A:$K,10,FALSE)</f>
        <v>CTSU - Heart, Vessel, Blood</v>
      </c>
      <c r="H1596" s="2">
        <v>44243</v>
      </c>
      <c r="AH1596" s="2" t="s">
        <v>0</v>
      </c>
    </row>
    <row r="1597" spans="1:34" x14ac:dyDescent="0.25">
      <c r="A1597" s="1" t="s">
        <v>130</v>
      </c>
      <c r="B1597" s="1" t="str">
        <f>VLOOKUP($A1597,'[2]Protocol Search'!$A:$K,5,FALSE)</f>
        <v>ABANDONED</v>
      </c>
      <c r="C1597" s="1" t="str">
        <f>VLOOKUP($A1597,'[2]Protocol Search'!$A:$K,9,FALSE)</f>
        <v>National</v>
      </c>
      <c r="D1597" s="1" t="str">
        <f>VLOOKUP($A1597,'[2]Protocol Search'!$A:$K,7,FALSE)</f>
        <v>University of Michigan</v>
      </c>
      <c r="E1597" s="1" t="str">
        <f>VLOOKUP($A1597,'[2]Protocol Search'!$A:$K,3,FALSE)</f>
        <v>Orthopaedic Surgery</v>
      </c>
      <c r="F1597" s="1" t="str">
        <f>VLOOKUP($A1597,'[2]Protocol Search'!$A:$K,4,FALSE)</f>
        <v>Patel, Rakesh</v>
      </c>
      <c r="G1597" s="1" t="str">
        <f>VLOOKUP($A1597,'[2]Protocol Search'!$A:$K,10,FALSE)</f>
        <v>CTSU - Behavior, Function, and Pain</v>
      </c>
      <c r="H1597" s="2">
        <v>44251</v>
      </c>
      <c r="AH1597" s="2" t="s">
        <v>0</v>
      </c>
    </row>
    <row r="1598" spans="1:34" x14ac:dyDescent="0.25">
      <c r="A1598" s="1" t="s">
        <v>129</v>
      </c>
      <c r="B1598" s="1" t="str">
        <f>VLOOKUP($A1598,'[2]Protocol Search'!$A:$K,5,FALSE)</f>
        <v>ABANDONED</v>
      </c>
      <c r="C1598" s="1" t="str">
        <f>VLOOKUP($A1598,'[2]Protocol Search'!$A:$K,9,FALSE)</f>
        <v>Industry</v>
      </c>
      <c r="D1598" s="1" t="str">
        <f>VLOOKUP($A1598,'[2]Protocol Search'!$A:$K,7,FALSE)</f>
        <v>Ocugen, Inc,</v>
      </c>
      <c r="E1598" s="1" t="str">
        <f>VLOOKUP($A1598,'[2]Protocol Search'!$A:$K,3,FALSE)</f>
        <v>Ophthalmology &amp; Visual Sciences</v>
      </c>
      <c r="F1598" s="1" t="str">
        <f>VLOOKUP($A1598,'[2]Protocol Search'!$A:$K,4,FALSE)</f>
        <v>Fahim, Abigail</v>
      </c>
      <c r="G1598" s="1" t="str">
        <f>VLOOKUP($A1598,'[2]Protocol Search'!$A:$K,10,FALSE)</f>
        <v>CTSU - Ambulatory and Chronic Disease</v>
      </c>
      <c r="H1598" s="2">
        <v>44251</v>
      </c>
      <c r="AH1598" s="2">
        <v>44256</v>
      </c>
    </row>
    <row r="1599" spans="1:34" x14ac:dyDescent="0.25">
      <c r="A1599" s="1" t="s">
        <v>128</v>
      </c>
      <c r="B1599" s="1" t="str">
        <f>VLOOKUP($A1599,'[2]Protocol Search'!$A:$K,5,FALSE)</f>
        <v>ON HOLD</v>
      </c>
      <c r="C1599" s="1" t="str">
        <f>VLOOKUP($A1599,'[2]Protocol Search'!$A:$K,9,FALSE)</f>
        <v>Externally Peer-Reviewed</v>
      </c>
      <c r="D1599" s="1" t="str">
        <f>VLOOKUP($A1599,'[2]Protocol Search'!$A:$K,7,FALSE)</f>
        <v>DHHS - National Institutes of Health - Subcontracts</v>
      </c>
      <c r="E1599" s="1" t="str">
        <f>VLOOKUP($A1599,'[2]Protocol Search'!$A:$K,3,FALSE)</f>
        <v>Psychiatry</v>
      </c>
      <c r="F1599" s="1" t="str">
        <f>VLOOKUP($A1599,'[2]Protocol Search'!$A:$K,4,FALSE)</f>
        <v>Ilgen, Mark</v>
      </c>
      <c r="G1599" s="1" t="str">
        <f>VLOOKUP($A1599,'[2]Protocol Search'!$A:$K,10,FALSE)</f>
        <v>CTSU - Behavior, Function, and Pain</v>
      </c>
      <c r="H1599" s="2">
        <v>44253</v>
      </c>
      <c r="N1599" s="2" t="s">
        <v>0</v>
      </c>
      <c r="P1599" s="2" t="s">
        <v>0</v>
      </c>
      <c r="Q1599" s="2" t="s">
        <v>0</v>
      </c>
      <c r="R1599" s="2" t="s">
        <v>0</v>
      </c>
      <c r="S1599" s="2" t="s">
        <v>0</v>
      </c>
      <c r="X1599" s="2" t="s">
        <v>0</v>
      </c>
      <c r="AA1599" s="2" t="s">
        <v>0</v>
      </c>
      <c r="AF1599" s="2" t="s">
        <v>0</v>
      </c>
      <c r="AH1599" s="2" t="s">
        <v>0</v>
      </c>
    </row>
    <row r="1600" spans="1:34" x14ac:dyDescent="0.25">
      <c r="A1600" s="1" t="s">
        <v>127</v>
      </c>
      <c r="B1600" s="1" t="str">
        <f>VLOOKUP($A1600,'[2]Protocol Search'!$A:$K,5,FALSE)</f>
        <v>ON HOLD</v>
      </c>
      <c r="C1600" s="1" t="str">
        <f>VLOOKUP($A1600,'[2]Protocol Search'!$A:$K,9,FALSE)</f>
        <v>Industry</v>
      </c>
      <c r="D1600" s="1" t="str">
        <f>VLOOKUP($A1600,'[2]Protocol Search'!$A:$K,7,FALSE)</f>
        <v>Tryp Therapeutics</v>
      </c>
      <c r="E1600" s="1" t="str">
        <f>VLOOKUP($A1600,'[2]Protocol Search'!$A:$K,3,FALSE)</f>
        <v>Anesthesiology</v>
      </c>
      <c r="F1600" s="1" t="str">
        <f>VLOOKUP($A1600,'[2]Protocol Search'!$A:$K,4,FALSE)</f>
        <v>Boehnke, Kevin</v>
      </c>
      <c r="G1600" s="1" t="str">
        <f>VLOOKUP($A1600,'[2]Protocol Search'!$A:$K,10,FALSE)</f>
        <v>CTSU - Behavior, Function, and Pain</v>
      </c>
      <c r="H1600" s="2">
        <v>44256</v>
      </c>
      <c r="R1600" s="2" t="s">
        <v>0</v>
      </c>
      <c r="T1600" s="2" t="s">
        <v>0</v>
      </c>
      <c r="V1600" s="2">
        <v>44270</v>
      </c>
      <c r="W1600" s="2">
        <v>44270</v>
      </c>
      <c r="AD1600" s="2">
        <v>44266</v>
      </c>
      <c r="AH1600" s="2" t="s">
        <v>0</v>
      </c>
    </row>
    <row r="1601" spans="1:34" x14ac:dyDescent="0.25">
      <c r="A1601" s="1" t="s">
        <v>126</v>
      </c>
      <c r="B1601" s="1" t="str">
        <f>VLOOKUP($A1601,'[2]Protocol Search'!$A:$K,5,FALSE)</f>
        <v>ON HOLD</v>
      </c>
      <c r="C1601" s="1" t="str">
        <f>VLOOKUP($A1601,'[2]Protocol Search'!$A:$K,9,FALSE)</f>
        <v>Externally Peer-Reviewed</v>
      </c>
      <c r="D1601" s="1" t="str">
        <f>VLOOKUP($A1601,'[2]Protocol Search'!$A:$K,7,FALSE)</f>
        <v>Patient-Centered Outcomes Research Institute (PCORI)</v>
      </c>
      <c r="E1601" s="1" t="str">
        <f>VLOOKUP($A1601,'[2]Protocol Search'!$A:$K,3,FALSE)</f>
        <v>Anesthesiology</v>
      </c>
      <c r="F1601" s="1" t="str">
        <f>VLOOKUP($A1601,'[2]Protocol Search'!$A:$K,4,FALSE)</f>
        <v>Bicket, Mark</v>
      </c>
      <c r="G1601" s="1" t="str">
        <f>VLOOKUP($A1601,'[2]Protocol Search'!$A:$K,10,FALSE)</f>
        <v>CTSU - Acute, Critical Care, Surgery &amp; Transplant</v>
      </c>
      <c r="H1601" s="2">
        <v>44260</v>
      </c>
      <c r="AH1601" s="2" t="s">
        <v>0</v>
      </c>
    </row>
    <row r="1602" spans="1:34" x14ac:dyDescent="0.25">
      <c r="A1602" s="1" t="s">
        <v>125</v>
      </c>
      <c r="B1602" s="1" t="str">
        <f>VLOOKUP($A1602,'[2]Protocol Search'!$A:$K,5,FALSE)</f>
        <v>ABANDONED</v>
      </c>
      <c r="C1602" s="1" t="str">
        <f>VLOOKUP($A1602,'[2]Protocol Search'!$A:$K,9,FALSE)</f>
        <v>National</v>
      </c>
      <c r="D1602" s="1" t="str">
        <f>VLOOKUP($A1602,'[2]Protocol Search'!$A:$K,7,FALSE)</f>
        <v>University of Michigan</v>
      </c>
      <c r="E1602" s="1" t="str">
        <f>VLOOKUP($A1602,'[2]Protocol Search'!$A:$K,3,FALSE)</f>
        <v>Neurology</v>
      </c>
      <c r="F1602" s="1" t="str">
        <f>VLOOKUP($A1602,'[2]Protocol Search'!$A:$K,4,FALSE)</f>
        <v>Goutman, Stephen</v>
      </c>
      <c r="G1602" s="1" t="str">
        <f>VLOOKUP($A1602,'[2]Protocol Search'!$A:$K,10,FALSE)</f>
        <v>CTSU - Neurosciences and Sensory</v>
      </c>
      <c r="H1602" s="2">
        <v>44264</v>
      </c>
    </row>
    <row r="1603" spans="1:34" x14ac:dyDescent="0.25">
      <c r="A1603" s="1" t="s">
        <v>124</v>
      </c>
      <c r="B1603" s="1" t="str">
        <f>VLOOKUP($A1603,'[2]Protocol Search'!$A:$K,5,FALSE)</f>
        <v>ABANDONED</v>
      </c>
      <c r="C1603" s="1" t="str">
        <f>VLOOKUP($A1603,'[2]Protocol Search'!$A:$K,9,FALSE)</f>
        <v/>
      </c>
      <c r="D1603" s="1" t="str">
        <f>VLOOKUP($A1603,'[2]Protocol Search'!$A:$K,7,FALSE)</f>
        <v/>
      </c>
      <c r="E1603" s="1" t="str">
        <f>VLOOKUP($A1603,'[2]Protocol Search'!$A:$K,3,FALSE)</f>
        <v>Int Med-Cardiology</v>
      </c>
      <c r="F1603" s="1" t="str">
        <f>VLOOKUP($A1603,'[2]Protocol Search'!$A:$K,4,FALSE)</f>
        <v>Hasan, Reema</v>
      </c>
      <c r="G1603" s="1" t="str">
        <f>VLOOKUP($A1603,'[2]Protocol Search'!$A:$K,10,FALSE)</f>
        <v>CTSU - Heart, Vessel, Blood</v>
      </c>
      <c r="H1603" s="2">
        <v>42935</v>
      </c>
      <c r="J1603" s="2" t="s">
        <v>0</v>
      </c>
      <c r="L1603" s="2" t="s">
        <v>0</v>
      </c>
      <c r="M1603" s="2" t="s">
        <v>0</v>
      </c>
      <c r="O1603" s="2" t="s">
        <v>0</v>
      </c>
      <c r="P1603" s="2" t="s">
        <v>0</v>
      </c>
      <c r="Q1603" s="2" t="s">
        <v>0</v>
      </c>
      <c r="R1603" s="2" t="s">
        <v>0</v>
      </c>
      <c r="S1603" s="2" t="s">
        <v>0</v>
      </c>
      <c r="T1603" s="2" t="s">
        <v>0</v>
      </c>
      <c r="V1603" s="2" t="s">
        <v>0</v>
      </c>
      <c r="W1603" s="2" t="s">
        <v>0</v>
      </c>
      <c r="X1603" s="2" t="s">
        <v>0</v>
      </c>
      <c r="Z1603" s="2" t="s">
        <v>0</v>
      </c>
      <c r="AB1603" s="2" t="s">
        <v>0</v>
      </c>
      <c r="AC1603" s="2" t="s">
        <v>0</v>
      </c>
      <c r="AD1603" s="2" t="s">
        <v>0</v>
      </c>
      <c r="AE1603" s="2" t="s">
        <v>0</v>
      </c>
      <c r="AH1603" s="2">
        <v>42937</v>
      </c>
    </row>
    <row r="1604" spans="1:34" x14ac:dyDescent="0.25">
      <c r="A1604" s="1" t="s">
        <v>123</v>
      </c>
      <c r="B1604" s="1" t="str">
        <f>VLOOKUP($A1604,'[2]Protocol Search'!$A:$K,5,FALSE)</f>
        <v>ABANDONED</v>
      </c>
      <c r="C1604" s="1" t="str">
        <f>VLOOKUP($A1604,'[2]Protocol Search'!$A:$K,9,FALSE)</f>
        <v>Industry</v>
      </c>
      <c r="D1604" s="1" t="str">
        <f>VLOOKUP($A1604,'[2]Protocol Search'!$A:$K,7,FALSE)</f>
        <v>Janssen Research and Developme</v>
      </c>
      <c r="E1604" s="1" t="str">
        <f>VLOOKUP($A1604,'[2]Protocol Search'!$A:$K,3,FALSE)</f>
        <v>Ophthalmology &amp; Visual Sciences</v>
      </c>
      <c r="F1604" s="1" t="str">
        <f>VLOOKUP($A1604,'[2]Protocol Search'!$A:$K,4,FALSE)</f>
        <v>Fahim, Abigail</v>
      </c>
      <c r="G1604" s="1" t="str">
        <f>VLOOKUP($A1604,'[2]Protocol Search'!$A:$K,10,FALSE)</f>
        <v>CTSU - Ambulatory and Chronic Disease</v>
      </c>
      <c r="H1604" s="2">
        <v>44273</v>
      </c>
      <c r="AH1604" s="2">
        <v>44278</v>
      </c>
    </row>
    <row r="1605" spans="1:34" x14ac:dyDescent="0.25">
      <c r="A1605" s="1" t="s">
        <v>122</v>
      </c>
      <c r="B1605" s="1" t="str">
        <f>VLOOKUP($A1605,'[2]Protocol Search'!$A:$K,5,FALSE)</f>
        <v>ABANDONED</v>
      </c>
      <c r="C1605" s="1" t="str">
        <f>VLOOKUP($A1605,'[2]Protocol Search'!$A:$K,9,FALSE)</f>
        <v/>
      </c>
      <c r="D1605" s="1" t="str">
        <f>VLOOKUP($A1605,'[2]Protocol Search'!$A:$K,7,FALSE)</f>
        <v/>
      </c>
      <c r="E1605" s="1" t="str">
        <f>VLOOKUP($A1605,'[2]Protocol Search'!$A:$K,3,FALSE)</f>
        <v>Int Med-Gastroenterology</v>
      </c>
      <c r="F1605" s="1" t="str">
        <f>VLOOKUP($A1605,'[2]Protocol Search'!$A:$K,4,FALSE)</f>
        <v>Kurlander, Jacob</v>
      </c>
      <c r="G1605" s="1" t="str">
        <f>VLOOKUP($A1605,'[2]Protocol Search'!$A:$K,10,FALSE)</f>
        <v>CTSU - Behavior, Function, and Pain</v>
      </c>
      <c r="H1605" s="2">
        <v>44274</v>
      </c>
      <c r="N1605" s="2" t="s">
        <v>0</v>
      </c>
      <c r="AA1605" s="2" t="s">
        <v>0</v>
      </c>
      <c r="AH1605" s="2" t="s">
        <v>0</v>
      </c>
    </row>
    <row r="1606" spans="1:34" x14ac:dyDescent="0.25">
      <c r="A1606" s="1" t="s">
        <v>121</v>
      </c>
      <c r="B1606" s="1" t="e">
        <f>VLOOKUP($A1606,'[2]Protocol Search'!$A:$K,5,FALSE)</f>
        <v>#N/A</v>
      </c>
      <c r="C1606" s="1" t="e">
        <f>VLOOKUP($A1606,'[2]Protocol Search'!$A:$K,9,FALSE)</f>
        <v>#N/A</v>
      </c>
      <c r="D1606" s="1" t="e">
        <f>VLOOKUP($A1606,'[2]Protocol Search'!$A:$K,7,FALSE)</f>
        <v>#N/A</v>
      </c>
      <c r="E1606" s="1" t="e">
        <f>VLOOKUP($A1606,'[2]Protocol Search'!$A:$K,3,FALSE)</f>
        <v>#N/A</v>
      </c>
      <c r="F1606" s="1" t="e">
        <f>VLOOKUP($A1606,'[2]Protocol Search'!$A:$K,4,FALSE)</f>
        <v>#N/A</v>
      </c>
      <c r="G1606" s="1" t="e">
        <f>VLOOKUP($A1606,'[2]Protocol Search'!$A:$K,10,FALSE)</f>
        <v>#N/A</v>
      </c>
      <c r="H1606" s="2">
        <v>44279</v>
      </c>
      <c r="AH1606" s="2">
        <v>44280</v>
      </c>
    </row>
    <row r="1607" spans="1:34" x14ac:dyDescent="0.25">
      <c r="A1607" s="1" t="s">
        <v>120</v>
      </c>
      <c r="B1607" s="1" t="str">
        <f>VLOOKUP($A1607,'[2]Protocol Search'!$A:$K,5,FALSE)</f>
        <v>ABANDONED</v>
      </c>
      <c r="C1607" s="1" t="str">
        <f>VLOOKUP($A1607,'[2]Protocol Search'!$A:$K,9,FALSE)</f>
        <v>Industry</v>
      </c>
      <c r="D1607" s="1" t="str">
        <f>VLOOKUP($A1607,'[2]Protocol Search'!$A:$K,7,FALSE)</f>
        <v>Roche - Genentech</v>
      </c>
      <c r="E1607" s="1" t="str">
        <f>VLOOKUP($A1607,'[2]Protocol Search'!$A:$K,3,FALSE)</f>
        <v>Int Med-Pulmonary/Critical Care</v>
      </c>
      <c r="F1607" s="1" t="str">
        <f>VLOOKUP($A1607,'[2]Protocol Search'!$A:$K,4,FALSE)</f>
        <v>Han, Meilan</v>
      </c>
      <c r="G1607" s="1" t="str">
        <f>VLOOKUP($A1607,'[2]Protocol Search'!$A:$K,10,FALSE)</f>
        <v>CTSU - Ambulatory and Chronic Disease</v>
      </c>
      <c r="H1607" s="2">
        <v>44287</v>
      </c>
      <c r="AH1607" s="2">
        <v>44312</v>
      </c>
    </row>
    <row r="1608" spans="1:34" x14ac:dyDescent="0.25">
      <c r="A1608" s="1" t="s">
        <v>119</v>
      </c>
      <c r="B1608" s="1" t="str">
        <f>VLOOKUP($A1608,'[2]Protocol Search'!$A:$K,5,FALSE)</f>
        <v>PRMC APPROVAL</v>
      </c>
      <c r="C1608" s="1" t="str">
        <f>VLOOKUP($A1608,'[2]Protocol Search'!$A:$K,9,FALSE)</f>
        <v>Industry</v>
      </c>
      <c r="D1608" s="1" t="str">
        <f>VLOOKUP($A1608,'[2]Protocol Search'!$A:$K,7,FALSE)</f>
        <v>Boston Scientific Corporation</v>
      </c>
      <c r="E1608" s="1" t="str">
        <f>VLOOKUP($A1608,'[2]Protocol Search'!$A:$K,3,FALSE)</f>
        <v>Int Med-Cardiology</v>
      </c>
      <c r="F1608" s="1" t="str">
        <f>VLOOKUP($A1608,'[2]Protocol Search'!$A:$K,4,FALSE)</f>
        <v>Pelosi Jr, Frank</v>
      </c>
      <c r="G1608" s="1" t="str">
        <f>VLOOKUP($A1608,'[2]Protocol Search'!$A:$K,10,FALSE)</f>
        <v>CTSU - Heart, Vessel, Blood</v>
      </c>
      <c r="H1608" s="2">
        <v>44293</v>
      </c>
      <c r="K1608" s="2">
        <v>44319</v>
      </c>
      <c r="U1608" s="2">
        <v>44293</v>
      </c>
      <c r="AH1608" s="2" t="s">
        <v>0</v>
      </c>
    </row>
    <row r="1609" spans="1:34" x14ac:dyDescent="0.25">
      <c r="A1609" s="1" t="s">
        <v>118</v>
      </c>
      <c r="B1609" s="1" t="str">
        <f>VLOOKUP($A1609,'[2]Protocol Search'!$A:$K,5,FALSE)</f>
        <v>ABANDONED</v>
      </c>
      <c r="C1609" s="1" t="str">
        <f>VLOOKUP($A1609,'[2]Protocol Search'!$A:$K,9,FALSE)</f>
        <v>Externally Peer-Reviewed</v>
      </c>
      <c r="D1609" s="1" t="str">
        <f>VLOOKUP($A1609,'[2]Protocol Search'!$A:$K,7,FALSE)</f>
        <v>DHHS - National Institutes of Health - Subcontracts</v>
      </c>
      <c r="E1609" s="1" t="str">
        <f>VLOOKUP($A1609,'[2]Protocol Search'!$A:$K,3,FALSE)</f>
        <v>Emergency Medicine</v>
      </c>
      <c r="F1609" s="1" t="str">
        <f>VLOOKUP($A1609,'[2]Protocol Search'!$A:$K,4,FALSE)</f>
        <v>Bassin, Benjamin</v>
      </c>
      <c r="G1609" s="1" t="str">
        <f>VLOOKUP($A1609,'[2]Protocol Search'!$A:$K,10,FALSE)</f>
        <v>CTSU - Acute, Critical Care, Surgery &amp; Transplant</v>
      </c>
      <c r="H1609" s="2">
        <v>44294</v>
      </c>
      <c r="AH1609" s="2" t="s">
        <v>0</v>
      </c>
    </row>
    <row r="1610" spans="1:34" x14ac:dyDescent="0.25">
      <c r="A1610" s="1" t="s">
        <v>117</v>
      </c>
      <c r="B1610" s="1" t="str">
        <f>VLOOKUP($A1610,'[2]Protocol Search'!$A:$K,5,FALSE)</f>
        <v>ABANDONED</v>
      </c>
      <c r="C1610" s="1" t="str">
        <f>VLOOKUP($A1610,'[2]Protocol Search'!$A:$K,9,FALSE)</f>
        <v>Industry</v>
      </c>
      <c r="D1610" s="1" t="str">
        <f>VLOOKUP($A1610,'[2]Protocol Search'!$A:$K,7,FALSE)</f>
        <v>AstraZeneca US</v>
      </c>
      <c r="E1610" s="1" t="str">
        <f>VLOOKUP($A1610,'[2]Protocol Search'!$A:$K,3,FALSE)</f>
        <v>Int Med-Allergy</v>
      </c>
      <c r="F1610" s="1" t="str">
        <f>VLOOKUP($A1610,'[2]Protocol Search'!$A:$K,4,FALSE)</f>
        <v>Baptist, Alan</v>
      </c>
      <c r="G1610" s="1" t="str">
        <f>VLOOKUP($A1610,'[2]Protocol Search'!$A:$K,10,FALSE)</f>
        <v>CTSU - Ambulatory and Chronic Disease</v>
      </c>
      <c r="H1610" s="2">
        <v>44294</v>
      </c>
    </row>
    <row r="1611" spans="1:34" x14ac:dyDescent="0.25">
      <c r="A1611" s="1" t="s">
        <v>116</v>
      </c>
      <c r="B1611" s="1" t="str">
        <f>VLOOKUP($A1611,'[2]Protocol Search'!$A:$K,5,FALSE)</f>
        <v>ABANDONED</v>
      </c>
      <c r="C1611" s="1" t="str">
        <f>VLOOKUP($A1611,'[2]Protocol Search'!$A:$K,9,FALSE)</f>
        <v>Industry</v>
      </c>
      <c r="D1611" s="1" t="str">
        <f>VLOOKUP($A1611,'[2]Protocol Search'!$A:$K,7,FALSE)</f>
        <v>Ortho Clinical Diagnostics</v>
      </c>
      <c r="E1611" s="1" t="str">
        <f>VLOOKUP($A1611,'[2]Protocol Search'!$A:$K,3,FALSE)</f>
        <v>Int Med-Cardiology</v>
      </c>
      <c r="F1611" s="1" t="str">
        <f>VLOOKUP($A1611,'[2]Protocol Search'!$A:$K,4,FALSE)</f>
        <v>Hayek, Salim</v>
      </c>
      <c r="G1611" s="1" t="str">
        <f>VLOOKUP($A1611,'[2]Protocol Search'!$A:$K,10,FALSE)</f>
        <v>CTSU - Heart, Vessel, Blood</v>
      </c>
      <c r="H1611" s="2">
        <v>44300</v>
      </c>
      <c r="I1611" s="2" t="s">
        <v>0</v>
      </c>
      <c r="K1611" s="2" t="s">
        <v>0</v>
      </c>
      <c r="N1611" s="2" t="s">
        <v>0</v>
      </c>
      <c r="O1611" s="2" t="s">
        <v>0</v>
      </c>
      <c r="P1611" s="2" t="s">
        <v>0</v>
      </c>
      <c r="Q1611" s="2" t="s">
        <v>0</v>
      </c>
      <c r="R1611" s="2" t="s">
        <v>0</v>
      </c>
      <c r="S1611" s="2" t="s">
        <v>0</v>
      </c>
      <c r="T1611" s="2" t="s">
        <v>0</v>
      </c>
      <c r="U1611" s="2" t="s">
        <v>0</v>
      </c>
      <c r="V1611" s="2" t="s">
        <v>0</v>
      </c>
      <c r="W1611" s="2" t="s">
        <v>0</v>
      </c>
      <c r="X1611" s="2" t="s">
        <v>0</v>
      </c>
      <c r="Y1611" s="2" t="s">
        <v>0</v>
      </c>
      <c r="Z1611" s="2" t="s">
        <v>0</v>
      </c>
      <c r="AA1611" s="2" t="s">
        <v>0</v>
      </c>
      <c r="AB1611" s="2" t="s">
        <v>0</v>
      </c>
      <c r="AC1611" s="2" t="s">
        <v>0</v>
      </c>
      <c r="AD1611" s="2" t="s">
        <v>0</v>
      </c>
      <c r="AF1611" s="2" t="s">
        <v>0</v>
      </c>
      <c r="AG1611" s="2" t="s">
        <v>0</v>
      </c>
      <c r="AH1611" s="2" t="s">
        <v>0</v>
      </c>
    </row>
    <row r="1612" spans="1:34" x14ac:dyDescent="0.25">
      <c r="A1612" s="1" t="s">
        <v>115</v>
      </c>
      <c r="B1612" s="1" t="str">
        <f>VLOOKUP($A1612,'[2]Protocol Search'!$A:$K,5,FALSE)</f>
        <v>PRMC APPROVAL</v>
      </c>
      <c r="C1612" s="1" t="str">
        <f>VLOOKUP($A1612,'[2]Protocol Search'!$A:$K,9,FALSE)</f>
        <v>Industry</v>
      </c>
      <c r="D1612" s="1" t="str">
        <f>VLOOKUP($A1612,'[2]Protocol Search'!$A:$K,7,FALSE)</f>
        <v>Astra Zeneca AB</v>
      </c>
      <c r="E1612" s="1" t="str">
        <f>VLOOKUP($A1612,'[2]Protocol Search'!$A:$K,3,FALSE)</f>
        <v>Int Med-Pulmonary/Critical Care</v>
      </c>
      <c r="F1612" s="1" t="str">
        <f>VLOOKUP($A1612,'[2]Protocol Search'!$A:$K,4,FALSE)</f>
        <v>Labaki, Wassim</v>
      </c>
      <c r="G1612" s="1" t="str">
        <f>VLOOKUP($A1612,'[2]Protocol Search'!$A:$K,10,FALSE)</f>
        <v>CTSU - Ambulatory and Chronic Disease</v>
      </c>
      <c r="H1612" s="2">
        <v>44300</v>
      </c>
      <c r="U1612" s="2">
        <v>44239</v>
      </c>
      <c r="AH1612" s="2" t="s">
        <v>0</v>
      </c>
    </row>
    <row r="1613" spans="1:34" x14ac:dyDescent="0.25">
      <c r="A1613" s="1" t="s">
        <v>114</v>
      </c>
      <c r="B1613" s="1" t="str">
        <f>VLOOKUP($A1613,'[2]Protocol Search'!$A:$K,5,FALSE)</f>
        <v>ABANDONED</v>
      </c>
      <c r="C1613" s="1" t="str">
        <f>VLOOKUP($A1613,'[2]Protocol Search'!$A:$K,9,FALSE)</f>
        <v>Externally Peer-Reviewed</v>
      </c>
      <c r="D1613" s="1" t="str">
        <f>VLOOKUP($A1613,'[2]Protocol Search'!$A:$K,7,FALSE)</f>
        <v>DHHS - National Institutes of Health</v>
      </c>
      <c r="E1613" s="1" t="str">
        <f>VLOOKUP($A1613,'[2]Protocol Search'!$A:$K,3,FALSE)</f>
        <v>Int Med-General Medicine</v>
      </c>
      <c r="F1613" s="1" t="str">
        <f>VLOOKUP($A1613,'[2]Protocol Search'!$A:$K,4,FALSE)</f>
        <v>Levine, Deborah</v>
      </c>
      <c r="G1613" s="1" t="str">
        <f>VLOOKUP($A1613,'[2]Protocol Search'!$A:$K,10,FALSE)</f>
        <v>CTSU - Behavior, Function, and Pain</v>
      </c>
      <c r="H1613" s="2">
        <v>44305</v>
      </c>
      <c r="AH1613" s="2" t="s">
        <v>0</v>
      </c>
    </row>
    <row r="1614" spans="1:34" x14ac:dyDescent="0.25">
      <c r="A1614" s="1" t="s">
        <v>113</v>
      </c>
      <c r="B1614" s="1" t="str">
        <f>VLOOKUP($A1614,'[2]Protocol Search'!$A:$K,5,FALSE)</f>
        <v>ABANDONED</v>
      </c>
      <c r="C1614" s="1" t="str">
        <f>VLOOKUP($A1614,'[2]Protocol Search'!$A:$K,9,FALSE)</f>
        <v>National</v>
      </c>
      <c r="D1614" s="1" t="str">
        <f>VLOOKUP($A1614,'[2]Protocol Search'!$A:$K,7,FALSE)</f>
        <v>Duke University</v>
      </c>
      <c r="E1614" s="1" t="str">
        <f>VLOOKUP($A1614,'[2]Protocol Search'!$A:$K,3,FALSE)</f>
        <v>Int Med-Infectious Diseases</v>
      </c>
      <c r="F1614" s="1" t="str">
        <f>VLOOKUP($A1614,'[2]Protocol Search'!$A:$K,4,FALSE)</f>
        <v>Gregg, Kevin</v>
      </c>
      <c r="G1614" s="1" t="str">
        <f>VLOOKUP($A1614,'[2]Protocol Search'!$A:$K,10,FALSE)</f>
        <v>CTSU - Ambulatory and Chronic Disease</v>
      </c>
      <c r="H1614" s="2">
        <v>44307</v>
      </c>
    </row>
    <row r="1615" spans="1:34" x14ac:dyDescent="0.25">
      <c r="A1615" s="1" t="s">
        <v>112</v>
      </c>
      <c r="B1615" s="1" t="str">
        <f>VLOOKUP($A1615,'[2]Protocol Search'!$A:$K,5,FALSE)</f>
        <v>ABANDONED</v>
      </c>
      <c r="C1615" s="1" t="str">
        <f>VLOOKUP($A1615,'[2]Protocol Search'!$A:$K,9,FALSE)</f>
        <v>Industry</v>
      </c>
      <c r="D1615" s="1" t="str">
        <f>VLOOKUP($A1615,'[2]Protocol Search'!$A:$K,7,FALSE)</f>
        <v>Bristol-Myers Squibb</v>
      </c>
      <c r="E1615" s="1" t="str">
        <f>VLOOKUP($A1615,'[2]Protocol Search'!$A:$K,3,FALSE)</f>
        <v>Int Med-Gastroenterology</v>
      </c>
      <c r="F1615" s="1" t="str">
        <f>VLOOKUP($A1615,'[2]Protocol Search'!$A:$K,4,FALSE)</f>
        <v>Lok, Anna</v>
      </c>
      <c r="G1615" s="1" t="str">
        <f>VLOOKUP($A1615,'[2]Protocol Search'!$A:$K,10,FALSE)</f>
        <v>CTSU - Ambulatory and Chronic Disease</v>
      </c>
      <c r="H1615" s="2">
        <v>42941</v>
      </c>
      <c r="AH1615" s="2">
        <v>42949</v>
      </c>
    </row>
    <row r="1616" spans="1:34" x14ac:dyDescent="0.25">
      <c r="A1616" s="1" t="s">
        <v>111</v>
      </c>
      <c r="B1616" s="1" t="str">
        <f>VLOOKUP($A1616,'[2]Protocol Search'!$A:$K,5,FALSE)</f>
        <v>ABANDONED</v>
      </c>
      <c r="C1616" s="1" t="str">
        <f>VLOOKUP($A1616,'[2]Protocol Search'!$A:$K,9,FALSE)</f>
        <v>Industry</v>
      </c>
      <c r="D1616" s="1" t="str">
        <f>VLOOKUP($A1616,'[2]Protocol Search'!$A:$K,7,FALSE)</f>
        <v>Bristol-Myers Squibb</v>
      </c>
      <c r="E1616" s="1" t="str">
        <f>VLOOKUP($A1616,'[2]Protocol Search'!$A:$K,3,FALSE)</f>
        <v>Int Med-Gastroenterology</v>
      </c>
      <c r="F1616" s="1" t="str">
        <f>VLOOKUP($A1616,'[2]Protocol Search'!$A:$K,4,FALSE)</f>
        <v>Lok, Anna</v>
      </c>
      <c r="G1616" s="1" t="str">
        <f>VLOOKUP($A1616,'[2]Protocol Search'!$A:$K,10,FALSE)</f>
        <v>CTSU - Ambulatory and Chronic Disease</v>
      </c>
      <c r="H1616" s="2">
        <v>42941</v>
      </c>
      <c r="AH1616" s="2">
        <v>42949</v>
      </c>
    </row>
    <row r="1617" spans="1:34" x14ac:dyDescent="0.25">
      <c r="A1617" s="1" t="s">
        <v>110</v>
      </c>
      <c r="B1617" s="1" t="str">
        <f>VLOOKUP($A1617,'[2]Protocol Search'!$A:$K,5,FALSE)</f>
        <v>ABANDONED</v>
      </c>
      <c r="C1617" s="1" t="str">
        <f>VLOOKUP($A1617,'[2]Protocol Search'!$A:$K,9,FALSE)</f>
        <v>Industry</v>
      </c>
      <c r="D1617" s="1" t="str">
        <f>VLOOKUP($A1617,'[2]Protocol Search'!$A:$K,7,FALSE)</f>
        <v>Aethlon Medical, Inc.</v>
      </c>
      <c r="E1617" s="1" t="str">
        <f>VLOOKUP($A1617,'[2]Protocol Search'!$A:$K,3,FALSE)</f>
        <v>Int Med-Molecular Med&amp;Genetics</v>
      </c>
      <c r="F1617" s="1" t="str">
        <f>VLOOKUP($A1617,'[2]Protocol Search'!$A:$K,4,FALSE)</f>
        <v>Yessayan, Lenar</v>
      </c>
      <c r="G1617" s="1" t="str">
        <f>VLOOKUP($A1617,'[2]Protocol Search'!$A:$K,10,FALSE)</f>
        <v>CTSU - Acute, Critical Care, Surgery &amp; Transplant</v>
      </c>
      <c r="H1617" s="2">
        <v>44314</v>
      </c>
      <c r="U1617" s="2">
        <v>44319</v>
      </c>
      <c r="AH1617" s="2" t="s">
        <v>0</v>
      </c>
    </row>
    <row r="1618" spans="1:34" x14ac:dyDescent="0.25">
      <c r="A1618" s="1" t="s">
        <v>109</v>
      </c>
      <c r="B1618" s="1" t="e">
        <f>VLOOKUP($A1618,'[2]Protocol Search'!$A:$K,5,FALSE)</f>
        <v>#N/A</v>
      </c>
      <c r="C1618" s="1" t="e">
        <f>VLOOKUP($A1618,'[2]Protocol Search'!$A:$K,9,FALSE)</f>
        <v>#N/A</v>
      </c>
      <c r="D1618" s="1" t="e">
        <f>VLOOKUP($A1618,'[2]Protocol Search'!$A:$K,7,FALSE)</f>
        <v>#N/A</v>
      </c>
      <c r="E1618" s="1" t="e">
        <f>VLOOKUP($A1618,'[2]Protocol Search'!$A:$K,3,FALSE)</f>
        <v>#N/A</v>
      </c>
      <c r="F1618" s="1" t="e">
        <f>VLOOKUP($A1618,'[2]Protocol Search'!$A:$K,4,FALSE)</f>
        <v>#N/A</v>
      </c>
      <c r="G1618" s="1" t="e">
        <f>VLOOKUP($A1618,'[2]Protocol Search'!$A:$K,10,FALSE)</f>
        <v>#N/A</v>
      </c>
      <c r="H1618" s="2">
        <v>44319</v>
      </c>
    </row>
    <row r="1619" spans="1:34" x14ac:dyDescent="0.25">
      <c r="A1619" s="1" t="s">
        <v>108</v>
      </c>
      <c r="B1619" s="1" t="str">
        <f>VLOOKUP($A1619,'[2]Protocol Search'!$A:$K,5,FALSE)</f>
        <v>ABANDONED</v>
      </c>
      <c r="C1619" s="1" t="str">
        <f>VLOOKUP($A1619,'[2]Protocol Search'!$A:$K,9,FALSE)</f>
        <v>Industry</v>
      </c>
      <c r="D1619" s="1" t="str">
        <f>VLOOKUP($A1619,'[2]Protocol Search'!$A:$K,7,FALSE)</f>
        <v>Janssen Research and Developme</v>
      </c>
      <c r="E1619" s="1" t="str">
        <f>VLOOKUP($A1619,'[2]Protocol Search'!$A:$K,3,FALSE)</f>
        <v>Int Med-Gastroenterology</v>
      </c>
      <c r="F1619" s="1" t="str">
        <f>VLOOKUP($A1619,'[2]Protocol Search'!$A:$K,4,FALSE)</f>
        <v>Lok, Anna</v>
      </c>
      <c r="G1619" s="1" t="str">
        <f>VLOOKUP($A1619,'[2]Protocol Search'!$A:$K,10,FALSE)</f>
        <v>CTSU - Ambulatory and Chronic Disease</v>
      </c>
      <c r="H1619" s="2">
        <v>42947</v>
      </c>
      <c r="J1619" s="2" t="s">
        <v>0</v>
      </c>
      <c r="L1619" s="2" t="s">
        <v>0</v>
      </c>
      <c r="M1619" s="2" t="s">
        <v>0</v>
      </c>
      <c r="O1619" s="2" t="s">
        <v>0</v>
      </c>
      <c r="P1619" s="2" t="s">
        <v>0</v>
      </c>
      <c r="Q1619" s="2" t="s">
        <v>0</v>
      </c>
      <c r="R1619" s="2" t="s">
        <v>0</v>
      </c>
      <c r="S1619" s="2" t="s">
        <v>0</v>
      </c>
      <c r="T1619" s="2" t="s">
        <v>0</v>
      </c>
      <c r="V1619" s="2" t="s">
        <v>0</v>
      </c>
      <c r="W1619" s="2" t="s">
        <v>0</v>
      </c>
      <c r="X1619" s="2" t="s">
        <v>0</v>
      </c>
      <c r="Z1619" s="2" t="s">
        <v>0</v>
      </c>
      <c r="AB1619" s="2" t="s">
        <v>0</v>
      </c>
      <c r="AC1619" s="2" t="s">
        <v>0</v>
      </c>
      <c r="AD1619" s="2" t="s">
        <v>0</v>
      </c>
      <c r="AE1619" s="2" t="s">
        <v>0</v>
      </c>
      <c r="AH1619" s="2">
        <v>42978</v>
      </c>
    </row>
    <row r="1620" spans="1:34" x14ac:dyDescent="0.25">
      <c r="A1620" s="1" t="s">
        <v>107</v>
      </c>
      <c r="B1620" s="1" t="str">
        <f>VLOOKUP($A1620,'[2]Protocol Search'!$A:$K,5,FALSE)</f>
        <v>ABANDONED</v>
      </c>
      <c r="C1620" s="1" t="str">
        <f>VLOOKUP($A1620,'[2]Protocol Search'!$A:$K,9,FALSE)</f>
        <v>Industry</v>
      </c>
      <c r="D1620" s="1" t="str">
        <f>VLOOKUP($A1620,'[2]Protocol Search'!$A:$K,7,FALSE)</f>
        <v>Bristol-Myers Squibb</v>
      </c>
      <c r="E1620" s="1" t="str">
        <f>VLOOKUP($A1620,'[2]Protocol Search'!$A:$K,3,FALSE)</f>
        <v>Int Med-Gastroenterology</v>
      </c>
      <c r="F1620" s="1" t="str">
        <f>VLOOKUP($A1620,'[2]Protocol Search'!$A:$K,4,FALSE)</f>
        <v>Higgins, Peter</v>
      </c>
      <c r="G1620" s="1" t="str">
        <f>VLOOKUP($A1620,'[2]Protocol Search'!$A:$K,10,FALSE)</f>
        <v>CTSU - Ambulatory and Chronic Disease</v>
      </c>
      <c r="H1620" s="2">
        <v>42947</v>
      </c>
      <c r="AH1620" s="2">
        <v>42954</v>
      </c>
    </row>
    <row r="1621" spans="1:34" x14ac:dyDescent="0.25">
      <c r="A1621" s="1" t="s">
        <v>106</v>
      </c>
      <c r="B1621" s="1" t="str">
        <f>VLOOKUP($A1621,'[2]Protocol Search'!$A:$K,5,FALSE)</f>
        <v>ABANDONED</v>
      </c>
      <c r="C1621" s="1" t="str">
        <f>VLOOKUP($A1621,'[2]Protocol Search'!$A:$K,9,FALSE)</f>
        <v>Industry</v>
      </c>
      <c r="D1621" s="1" t="str">
        <f>VLOOKUP($A1621,'[2]Protocol Search'!$A:$K,7,FALSE)</f>
        <v>AKROS Pharma, Inc</v>
      </c>
      <c r="E1621" s="1" t="str">
        <f>VLOOKUP($A1621,'[2]Protocol Search'!$A:$K,3,FALSE)</f>
        <v>Int Med-Nephrology</v>
      </c>
      <c r="F1621" s="1" t="str">
        <f>VLOOKUP($A1621,'[2]Protocol Search'!$A:$K,4,FALSE)</f>
        <v>McLaughlin, Vallerie</v>
      </c>
      <c r="G1621" s="1" t="str">
        <f>VLOOKUP($A1621,'[2]Protocol Search'!$A:$K,10,FALSE)</f>
        <v>CTSU - Heart, Vessel, Blood</v>
      </c>
      <c r="H1621" s="2">
        <v>42948</v>
      </c>
      <c r="J1621" s="2">
        <v>43487</v>
      </c>
      <c r="L1621" s="2">
        <v>43479</v>
      </c>
      <c r="M1621" s="2">
        <v>43487</v>
      </c>
      <c r="AE1621" s="2">
        <v>43487</v>
      </c>
      <c r="AH1621" s="2">
        <v>42950</v>
      </c>
    </row>
    <row r="1622" spans="1:34" x14ac:dyDescent="0.25">
      <c r="A1622" s="1" t="s">
        <v>105</v>
      </c>
      <c r="B1622" s="1" t="str">
        <f>VLOOKUP($A1622,'[2]Protocol Search'!$A:$K,5,FALSE)</f>
        <v>ABANDONED</v>
      </c>
      <c r="C1622" s="1" t="str">
        <f>VLOOKUP($A1622,'[2]Protocol Search'!$A:$K,9,FALSE)</f>
        <v/>
      </c>
      <c r="D1622" s="1" t="str">
        <f>VLOOKUP($A1622,'[2]Protocol Search'!$A:$K,7,FALSE)</f>
        <v/>
      </c>
      <c r="E1622" s="1" t="str">
        <f>VLOOKUP($A1622,'[2]Protocol Search'!$A:$K,3,FALSE)</f>
        <v>Int Med-Pulmonary/Critical Care</v>
      </c>
      <c r="F1622" s="1" t="str">
        <f>VLOOKUP($A1622,'[2]Protocol Search'!$A:$K,4,FALSE)</f>
        <v>Hyzy, Robert</v>
      </c>
      <c r="G1622" s="1" t="str">
        <f>VLOOKUP($A1622,'[2]Protocol Search'!$A:$K,10,FALSE)</f>
        <v>CTSU - Acute, Critical Care, Surgery &amp; Transplant</v>
      </c>
      <c r="H1622" s="2">
        <v>42954</v>
      </c>
      <c r="J1622" s="2" t="s">
        <v>0</v>
      </c>
      <c r="L1622" s="2" t="s">
        <v>0</v>
      </c>
      <c r="M1622" s="2" t="s">
        <v>0</v>
      </c>
      <c r="O1622" s="2" t="s">
        <v>0</v>
      </c>
      <c r="P1622" s="2" t="s">
        <v>0</v>
      </c>
      <c r="Q1622" s="2" t="s">
        <v>0</v>
      </c>
      <c r="R1622" s="2" t="s">
        <v>0</v>
      </c>
      <c r="S1622" s="2" t="s">
        <v>0</v>
      </c>
      <c r="T1622" s="2" t="s">
        <v>0</v>
      </c>
      <c r="V1622" s="2" t="s">
        <v>0</v>
      </c>
      <c r="W1622" s="2" t="s">
        <v>0</v>
      </c>
      <c r="X1622" s="2" t="s">
        <v>0</v>
      </c>
      <c r="Z1622" s="2" t="s">
        <v>0</v>
      </c>
      <c r="AB1622" s="2" t="s">
        <v>0</v>
      </c>
      <c r="AC1622" s="2" t="s">
        <v>0</v>
      </c>
      <c r="AD1622" s="2" t="s">
        <v>0</v>
      </c>
      <c r="AE1622" s="2" t="s">
        <v>0</v>
      </c>
      <c r="AH1622" s="2">
        <v>43033</v>
      </c>
    </row>
    <row r="1623" spans="1:34" x14ac:dyDescent="0.25">
      <c r="A1623" s="1" t="s">
        <v>104</v>
      </c>
      <c r="B1623" s="1" t="str">
        <f>VLOOKUP($A1623,'[2]Protocol Search'!$A:$K,5,FALSE)</f>
        <v>ABANDONED</v>
      </c>
      <c r="C1623" s="1" t="str">
        <f>VLOOKUP($A1623,'[2]Protocol Search'!$A:$K,9,FALSE)</f>
        <v>Industry</v>
      </c>
      <c r="D1623" s="1" t="str">
        <f>VLOOKUP($A1623,'[2]Protocol Search'!$A:$K,7,FALSE)</f>
        <v>Genentech, Inc.</v>
      </c>
      <c r="E1623" s="1" t="str">
        <f>VLOOKUP($A1623,'[2]Protocol Search'!$A:$K,3,FALSE)</f>
        <v>Int Med-Rheumatology</v>
      </c>
      <c r="F1623" s="1" t="str">
        <f>VLOOKUP($A1623,'[2]Protocol Search'!$A:$K,4,FALSE)</f>
        <v>Schiopu, Elena</v>
      </c>
      <c r="G1623" s="1" t="str">
        <f>VLOOKUP($A1623,'[2]Protocol Search'!$A:$K,10,FALSE)</f>
        <v>CTSU - Ambulatory and Chronic Disease</v>
      </c>
      <c r="H1623" s="2">
        <v>42954</v>
      </c>
      <c r="AH1623" s="2">
        <v>42961</v>
      </c>
    </row>
    <row r="1624" spans="1:34" x14ac:dyDescent="0.25">
      <c r="A1624" s="1" t="s">
        <v>103</v>
      </c>
      <c r="B1624" s="1" t="str">
        <f>VLOOKUP($A1624,'[2]Protocol Search'!$A:$K,5,FALSE)</f>
        <v>ABANDONED</v>
      </c>
      <c r="C1624" s="1" t="str">
        <f>VLOOKUP($A1624,'[2]Protocol Search'!$A:$K,9,FALSE)</f>
        <v>Industry</v>
      </c>
      <c r="D1624" s="1" t="str">
        <f>VLOOKUP($A1624,'[2]Protocol Search'!$A:$K,7,FALSE)</f>
        <v>Sanofi</v>
      </c>
      <c r="E1624" s="1" t="str">
        <f>VLOOKUP($A1624,'[2]Protocol Search'!$A:$K,3,FALSE)</f>
        <v>Int Med-Metabolism, Endo &amp; Diabetes</v>
      </c>
      <c r="F1624" s="1" t="str">
        <f>VLOOKUP($A1624,'[2]Protocol Search'!$A:$K,4,FALSE)</f>
        <v>Hodish, Israel</v>
      </c>
      <c r="G1624" s="1" t="str">
        <f>VLOOKUP($A1624,'[2]Protocol Search'!$A:$K,10,FALSE)</f>
        <v>CTSU - Ambulatory and Chronic Disease</v>
      </c>
      <c r="H1624" s="2">
        <v>42954</v>
      </c>
      <c r="J1624" s="2" t="s">
        <v>0</v>
      </c>
      <c r="L1624" s="2" t="s">
        <v>0</v>
      </c>
      <c r="M1624" s="2" t="s">
        <v>0</v>
      </c>
      <c r="O1624" s="2" t="s">
        <v>0</v>
      </c>
      <c r="P1624" s="2" t="s">
        <v>0</v>
      </c>
      <c r="Q1624" s="2" t="s">
        <v>0</v>
      </c>
      <c r="R1624" s="2" t="s">
        <v>0</v>
      </c>
      <c r="S1624" s="2" t="s">
        <v>0</v>
      </c>
      <c r="T1624" s="2" t="s">
        <v>0</v>
      </c>
      <c r="V1624" s="2" t="s">
        <v>0</v>
      </c>
      <c r="W1624" s="2" t="s">
        <v>0</v>
      </c>
      <c r="X1624" s="2" t="s">
        <v>0</v>
      </c>
      <c r="Z1624" s="2" t="s">
        <v>0</v>
      </c>
      <c r="AB1624" s="2" t="s">
        <v>0</v>
      </c>
      <c r="AC1624" s="2" t="s">
        <v>0</v>
      </c>
      <c r="AD1624" s="2" t="s">
        <v>0</v>
      </c>
      <c r="AE1624" s="2" t="s">
        <v>0</v>
      </c>
      <c r="AH1624" s="2">
        <v>42954</v>
      </c>
    </row>
    <row r="1625" spans="1:34" x14ac:dyDescent="0.25">
      <c r="A1625" s="1" t="s">
        <v>102</v>
      </c>
      <c r="B1625" s="1" t="str">
        <f>VLOOKUP($A1625,'[2]Protocol Search'!$A:$K,5,FALSE)</f>
        <v>ABANDONED</v>
      </c>
      <c r="C1625" s="1" t="str">
        <f>VLOOKUP($A1625,'[2]Protocol Search'!$A:$K,9,FALSE)</f>
        <v>Externally Peer-Reviewed</v>
      </c>
      <c r="D1625" s="1" t="str">
        <f>VLOOKUP($A1625,'[2]Protocol Search'!$A:$K,7,FALSE)</f>
        <v>DHHS - National Institutes of Health</v>
      </c>
      <c r="E1625" s="1" t="str">
        <f>VLOOKUP($A1625,'[2]Protocol Search'!$A:$K,3,FALSE)</f>
        <v>Int Med-Pulmonary/Critical Care</v>
      </c>
      <c r="F1625" s="1" t="str">
        <f>VLOOKUP($A1625,'[2]Protocol Search'!$A:$K,4,FALSE)</f>
        <v>Han, Meilan</v>
      </c>
      <c r="G1625" s="1" t="str">
        <f>VLOOKUP($A1625,'[2]Protocol Search'!$A:$K,10,FALSE)</f>
        <v>CTSU - Ambulatory and Chronic Disease</v>
      </c>
      <c r="H1625" s="2">
        <v>42963</v>
      </c>
      <c r="M1625" s="2" t="s">
        <v>0</v>
      </c>
      <c r="R1625" s="2" t="s">
        <v>0</v>
      </c>
      <c r="T1625" s="2">
        <v>42998</v>
      </c>
      <c r="V1625" s="2">
        <v>42998</v>
      </c>
      <c r="W1625" s="2">
        <v>42998</v>
      </c>
      <c r="X1625" s="2">
        <v>42998</v>
      </c>
      <c r="AD1625" s="2" t="s">
        <v>0</v>
      </c>
      <c r="AE1625" s="2" t="s">
        <v>0</v>
      </c>
      <c r="AH1625" s="2" t="s">
        <v>0</v>
      </c>
    </row>
    <row r="1626" spans="1:34" x14ac:dyDescent="0.25">
      <c r="A1626" s="1" t="s">
        <v>101</v>
      </c>
      <c r="B1626" s="1" t="str">
        <f>VLOOKUP($A1626,'[2]Protocol Search'!$A:$K,5,FALSE)</f>
        <v>ABANDONED</v>
      </c>
      <c r="C1626" s="1" t="str">
        <f>VLOOKUP($A1626,'[2]Protocol Search'!$A:$K,9,FALSE)</f>
        <v>National</v>
      </c>
      <c r="D1626" s="1" t="str">
        <f>VLOOKUP($A1626,'[2]Protocol Search'!$A:$K,7,FALSE)</f>
        <v>University of Michigan</v>
      </c>
      <c r="E1626" s="1" t="str">
        <f>VLOOKUP($A1626,'[2]Protocol Search'!$A:$K,3,FALSE)</f>
        <v>Surgery-Thoracic Surgery</v>
      </c>
      <c r="F1626" s="1" t="str">
        <f>VLOOKUP($A1626,'[2]Protocol Search'!$A:$K,4,FALSE)</f>
        <v/>
      </c>
      <c r="G1626" s="1" t="str">
        <f>VLOOKUP($A1626,'[2]Protocol Search'!$A:$K,10,FALSE)</f>
        <v>CTSU - Heart, Vessel, Blood</v>
      </c>
      <c r="H1626" s="2" t="s">
        <v>0</v>
      </c>
      <c r="AH1626" s="2" t="s">
        <v>0</v>
      </c>
    </row>
    <row r="1627" spans="1:34" x14ac:dyDescent="0.25">
      <c r="A1627" s="1" t="s">
        <v>100</v>
      </c>
      <c r="B1627" s="1" t="str">
        <f>VLOOKUP($A1627,'[2]Protocol Search'!$A:$K,5,FALSE)</f>
        <v>ABANDONED</v>
      </c>
      <c r="C1627" s="1" t="str">
        <f>VLOOKUP($A1627,'[2]Protocol Search'!$A:$K,9,FALSE)</f>
        <v>Industry</v>
      </c>
      <c r="D1627" s="1" t="str">
        <f>VLOOKUP($A1627,'[2]Protocol Search'!$A:$K,7,FALSE)</f>
        <v>Takeda</v>
      </c>
      <c r="E1627" s="1" t="str">
        <f>VLOOKUP($A1627,'[2]Protocol Search'!$A:$K,3,FALSE)</f>
        <v>Int Med-Gastroenterology</v>
      </c>
      <c r="F1627" s="1" t="str">
        <f>VLOOKUP($A1627,'[2]Protocol Search'!$A:$K,4,FALSE)</f>
        <v>Higgins, Peter</v>
      </c>
      <c r="G1627" s="1" t="str">
        <f>VLOOKUP($A1627,'[2]Protocol Search'!$A:$K,10,FALSE)</f>
        <v>CTSU - Ambulatory and Chronic Disease</v>
      </c>
      <c r="H1627" s="2">
        <v>42965</v>
      </c>
      <c r="J1627" s="2" t="s">
        <v>0</v>
      </c>
      <c r="L1627" s="2" t="s">
        <v>0</v>
      </c>
      <c r="M1627" s="2" t="s">
        <v>0</v>
      </c>
      <c r="O1627" s="2" t="s">
        <v>0</v>
      </c>
      <c r="P1627" s="2" t="s">
        <v>0</v>
      </c>
      <c r="Q1627" s="2" t="s">
        <v>0</v>
      </c>
      <c r="R1627" s="2" t="s">
        <v>0</v>
      </c>
      <c r="S1627" s="2" t="s">
        <v>0</v>
      </c>
      <c r="T1627" s="2" t="s">
        <v>0</v>
      </c>
      <c r="V1627" s="2" t="s">
        <v>0</v>
      </c>
      <c r="W1627" s="2" t="s">
        <v>0</v>
      </c>
      <c r="X1627" s="2" t="s">
        <v>0</v>
      </c>
      <c r="Z1627" s="2" t="s">
        <v>0</v>
      </c>
      <c r="AB1627" s="2" t="s">
        <v>0</v>
      </c>
      <c r="AC1627" s="2" t="s">
        <v>0</v>
      </c>
      <c r="AD1627" s="2" t="s">
        <v>0</v>
      </c>
      <c r="AE1627" s="2" t="s">
        <v>0</v>
      </c>
      <c r="AH1627" s="2" t="s">
        <v>0</v>
      </c>
    </row>
    <row r="1628" spans="1:34" x14ac:dyDescent="0.25">
      <c r="A1628" s="1" t="s">
        <v>99</v>
      </c>
      <c r="B1628" s="1" t="str">
        <f>VLOOKUP($A1628,'[2]Protocol Search'!$A:$K,5,FALSE)</f>
        <v>ABANDONED</v>
      </c>
      <c r="C1628" s="1" t="str">
        <f>VLOOKUP($A1628,'[2]Protocol Search'!$A:$K,9,FALSE)</f>
        <v>Industry</v>
      </c>
      <c r="D1628" s="1" t="str">
        <f>VLOOKUP($A1628,'[2]Protocol Search'!$A:$K,7,FALSE)</f>
        <v>ReNeuron</v>
      </c>
      <c r="E1628" s="1" t="str">
        <f>VLOOKUP($A1628,'[2]Protocol Search'!$A:$K,3,FALSE)</f>
        <v>Ophthalmology &amp; Visual Sciences</v>
      </c>
      <c r="F1628" s="1" t="str">
        <f>VLOOKUP($A1628,'[2]Protocol Search'!$A:$K,4,FALSE)</f>
        <v>Jayasundera, Kanishka</v>
      </c>
      <c r="G1628" s="1" t="str">
        <f>VLOOKUP($A1628,'[2]Protocol Search'!$A:$K,10,FALSE)</f>
        <v>CTSU - Ambulatory and Chronic Disease</v>
      </c>
      <c r="H1628" s="2">
        <v>42965</v>
      </c>
      <c r="AH1628" s="2" t="s">
        <v>0</v>
      </c>
    </row>
    <row r="1629" spans="1:34" x14ac:dyDescent="0.25">
      <c r="A1629" s="1" t="s">
        <v>98</v>
      </c>
      <c r="B1629" s="1" t="str">
        <f>VLOOKUP($A1629,'[2]Protocol Search'!$A:$K,5,FALSE)</f>
        <v>ABANDONED</v>
      </c>
      <c r="C1629" s="1" t="str">
        <f>VLOOKUP($A1629,'[2]Protocol Search'!$A:$K,9,FALSE)</f>
        <v>Externally Peer-Reviewed</v>
      </c>
      <c r="D1629" s="1" t="str">
        <f>VLOOKUP($A1629,'[2]Protocol Search'!$A:$K,7,FALSE)</f>
        <v>DHHS - National Institutes of Health</v>
      </c>
      <c r="E1629" s="1" t="str">
        <f>VLOOKUP($A1629,'[2]Protocol Search'!$A:$K,3,FALSE)</f>
        <v>Ophthalmology &amp; Visual Sciences</v>
      </c>
      <c r="F1629" s="1" t="str">
        <f>VLOOKUP($A1629,'[2]Protocol Search'!$A:$K,4,FALSE)</f>
        <v>Moroi, Sayoko</v>
      </c>
      <c r="G1629" s="1" t="str">
        <f>VLOOKUP($A1629,'[2]Protocol Search'!$A:$K,10,FALSE)</f>
        <v>CTSU - Ambulatory and Chronic Disease</v>
      </c>
      <c r="H1629" s="2">
        <v>42968</v>
      </c>
      <c r="M1629" s="2" t="s">
        <v>0</v>
      </c>
      <c r="O1629" s="2" t="s">
        <v>0</v>
      </c>
      <c r="P1629" s="2" t="s">
        <v>0</v>
      </c>
      <c r="Q1629" s="2" t="s">
        <v>0</v>
      </c>
      <c r="R1629" s="2" t="s">
        <v>0</v>
      </c>
      <c r="X1629" s="2" t="s">
        <v>0</v>
      </c>
      <c r="AD1629" s="2">
        <v>42997</v>
      </c>
      <c r="AE1629" s="2">
        <v>42989</v>
      </c>
    </row>
    <row r="1630" spans="1:34" x14ac:dyDescent="0.25">
      <c r="A1630" s="1" t="s">
        <v>97</v>
      </c>
      <c r="B1630" s="1" t="str">
        <f>VLOOKUP($A1630,'[2]Protocol Search'!$A:$K,5,FALSE)</f>
        <v>ABANDONED</v>
      </c>
      <c r="C1630" s="1" t="str">
        <f>VLOOKUP($A1630,'[2]Protocol Search'!$A:$K,9,FALSE)</f>
        <v>Industry</v>
      </c>
      <c r="D1630" s="1" t="str">
        <f>VLOOKUP($A1630,'[2]Protocol Search'!$A:$K,7,FALSE)</f>
        <v>Bristol-Myers Squibb</v>
      </c>
      <c r="E1630" s="1" t="str">
        <f>VLOOKUP($A1630,'[2]Protocol Search'!$A:$K,3,FALSE)</f>
        <v>Int Med-Gastroenterology</v>
      </c>
      <c r="F1630" s="1" t="str">
        <f>VLOOKUP($A1630,'[2]Protocol Search'!$A:$K,4,FALSE)</f>
        <v>Lok, Anna</v>
      </c>
      <c r="G1630" s="1" t="str">
        <f>VLOOKUP($A1630,'[2]Protocol Search'!$A:$K,10,FALSE)</f>
        <v>CTSU - Ambulatory and Chronic Disease</v>
      </c>
      <c r="H1630" s="2">
        <v>42970</v>
      </c>
      <c r="J1630" s="2" t="s">
        <v>0</v>
      </c>
      <c r="L1630" s="2" t="s">
        <v>0</v>
      </c>
      <c r="M1630" s="2" t="s">
        <v>0</v>
      </c>
      <c r="O1630" s="2" t="s">
        <v>0</v>
      </c>
      <c r="P1630" s="2" t="s">
        <v>0</v>
      </c>
      <c r="Q1630" s="2" t="s">
        <v>0</v>
      </c>
      <c r="R1630" s="2" t="s">
        <v>0</v>
      </c>
      <c r="S1630" s="2" t="s">
        <v>0</v>
      </c>
      <c r="T1630" s="2" t="s">
        <v>0</v>
      </c>
      <c r="V1630" s="2" t="s">
        <v>0</v>
      </c>
      <c r="W1630" s="2" t="s">
        <v>0</v>
      </c>
      <c r="X1630" s="2" t="s">
        <v>0</v>
      </c>
      <c r="Z1630" s="2" t="s">
        <v>0</v>
      </c>
      <c r="AB1630" s="2" t="s">
        <v>0</v>
      </c>
      <c r="AC1630" s="2" t="s">
        <v>0</v>
      </c>
      <c r="AD1630" s="2" t="s">
        <v>0</v>
      </c>
      <c r="AE1630" s="2" t="s">
        <v>0</v>
      </c>
      <c r="AH1630" s="2">
        <v>42983</v>
      </c>
    </row>
    <row r="1631" spans="1:34" x14ac:dyDescent="0.25">
      <c r="A1631" s="1" t="s">
        <v>96</v>
      </c>
      <c r="B1631" s="1" t="str">
        <f>VLOOKUP($A1631,'[2]Protocol Search'!$A:$K,5,FALSE)</f>
        <v>ABANDONED</v>
      </c>
      <c r="C1631" s="1" t="str">
        <f>VLOOKUP($A1631,'[2]Protocol Search'!$A:$K,9,FALSE)</f>
        <v>Externally Peer-Reviewed</v>
      </c>
      <c r="D1631" s="1" t="str">
        <f>VLOOKUP($A1631,'[2]Protocol Search'!$A:$K,7,FALSE)</f>
        <v>Neural Stem Cell Institute Regenerative Research Foundation</v>
      </c>
      <c r="E1631" s="1" t="str">
        <f>VLOOKUP($A1631,'[2]Protocol Search'!$A:$K,3,FALSE)</f>
        <v>Ophthalmology &amp; Visual Sciences</v>
      </c>
      <c r="F1631" s="1" t="str">
        <f>VLOOKUP($A1631,'[2]Protocol Search'!$A:$K,4,FALSE)</f>
        <v>Rao, Rajesh</v>
      </c>
      <c r="G1631" s="1" t="str">
        <f>VLOOKUP($A1631,'[2]Protocol Search'!$A:$K,10,FALSE)</f>
        <v>CTSU - Ambulatory and Chronic Disease</v>
      </c>
      <c r="H1631" s="2">
        <v>42975</v>
      </c>
      <c r="J1631" s="2" t="s">
        <v>0</v>
      </c>
      <c r="L1631" s="2" t="s">
        <v>0</v>
      </c>
      <c r="M1631" s="2" t="s">
        <v>0</v>
      </c>
      <c r="O1631" s="2" t="s">
        <v>0</v>
      </c>
      <c r="P1631" s="2" t="s">
        <v>0</v>
      </c>
      <c r="Q1631" s="2" t="s">
        <v>0</v>
      </c>
      <c r="R1631" s="2" t="s">
        <v>0</v>
      </c>
      <c r="AD1631" s="2" t="s">
        <v>0</v>
      </c>
      <c r="AE1631" s="2" t="s">
        <v>0</v>
      </c>
      <c r="AH1631" s="2" t="s">
        <v>0</v>
      </c>
    </row>
    <row r="1632" spans="1:34" x14ac:dyDescent="0.25">
      <c r="A1632" s="1" t="s">
        <v>95</v>
      </c>
      <c r="B1632" s="1" t="str">
        <f>VLOOKUP($A1632,'[2]Protocol Search'!$A:$K,5,FALSE)</f>
        <v>ABANDONED</v>
      </c>
      <c r="C1632" s="1" t="str">
        <f>VLOOKUP($A1632,'[2]Protocol Search'!$A:$K,9,FALSE)</f>
        <v>Institutional</v>
      </c>
      <c r="D1632" s="1" t="str">
        <f>VLOOKUP($A1632,'[2]Protocol Search'!$A:$K,7,FALSE)</f>
        <v>Eli Lilly and Company Foundation</v>
      </c>
      <c r="E1632" s="1" t="str">
        <f>VLOOKUP($A1632,'[2]Protocol Search'!$A:$K,3,FALSE)</f>
        <v>Int Med-Rheumatology</v>
      </c>
      <c r="F1632" s="1" t="str">
        <f>VLOOKUP($A1632,'[2]Protocol Search'!$A:$K,4,FALSE)</f>
        <v>McCune, William</v>
      </c>
      <c r="G1632" s="1" t="str">
        <f>VLOOKUP($A1632,'[2]Protocol Search'!$A:$K,10,FALSE)</f>
        <v>CTSU - Ambulatory and Chronic Disease</v>
      </c>
      <c r="H1632" s="2">
        <v>42794</v>
      </c>
    </row>
    <row r="1633" spans="1:34" x14ac:dyDescent="0.25">
      <c r="A1633" s="1" t="s">
        <v>94</v>
      </c>
      <c r="B1633" s="1" t="str">
        <f>VLOOKUP($A1633,'[2]Protocol Search'!$A:$K,5,FALSE)</f>
        <v>ABANDONED</v>
      </c>
      <c r="C1633" s="1" t="str">
        <f>VLOOKUP($A1633,'[2]Protocol Search'!$A:$K,9,FALSE)</f>
        <v>Industry</v>
      </c>
      <c r="D1633" s="1" t="str">
        <f>VLOOKUP($A1633,'[2]Protocol Search'!$A:$K,7,FALSE)</f>
        <v>Portola Pharmaceuticals, Inc.</v>
      </c>
      <c r="E1633" s="1" t="str">
        <f>VLOOKUP($A1633,'[2]Protocol Search'!$A:$K,3,FALSE)</f>
        <v>Emergency Medicine</v>
      </c>
      <c r="F1633" s="1" t="str">
        <f>VLOOKUP($A1633,'[2]Protocol Search'!$A:$K,4,FALSE)</f>
        <v>Scott, Phillip</v>
      </c>
      <c r="G1633" s="1" t="str">
        <f>VLOOKUP($A1633,'[2]Protocol Search'!$A:$K,10,FALSE)</f>
        <v>CTSU - Acute, Critical Care, Surgery &amp; Transplant</v>
      </c>
      <c r="H1633" s="2">
        <v>42983</v>
      </c>
      <c r="J1633" s="2" t="s">
        <v>0</v>
      </c>
      <c r="L1633" s="2" t="s">
        <v>0</v>
      </c>
      <c r="M1633" s="2" t="s">
        <v>0</v>
      </c>
      <c r="O1633" s="2" t="s">
        <v>0</v>
      </c>
      <c r="P1633" s="2" t="s">
        <v>0</v>
      </c>
      <c r="Q1633" s="2" t="s">
        <v>0</v>
      </c>
      <c r="R1633" s="2" t="s">
        <v>0</v>
      </c>
      <c r="S1633" s="2" t="s">
        <v>0</v>
      </c>
      <c r="T1633" s="2" t="s">
        <v>0</v>
      </c>
      <c r="V1633" s="2" t="s">
        <v>0</v>
      </c>
      <c r="W1633" s="2" t="s">
        <v>0</v>
      </c>
      <c r="X1633" s="2" t="s">
        <v>0</v>
      </c>
      <c r="Z1633" s="2" t="s">
        <v>0</v>
      </c>
      <c r="AB1633" s="2" t="s">
        <v>0</v>
      </c>
      <c r="AC1633" s="2" t="s">
        <v>0</v>
      </c>
      <c r="AD1633" s="2" t="s">
        <v>0</v>
      </c>
      <c r="AE1633" s="2" t="s">
        <v>0</v>
      </c>
      <c r="AH1633" s="2">
        <v>43046</v>
      </c>
    </row>
    <row r="1634" spans="1:34" x14ac:dyDescent="0.25">
      <c r="A1634" s="1" t="s">
        <v>93</v>
      </c>
      <c r="B1634" s="1" t="str">
        <f>VLOOKUP($A1634,'[2]Protocol Search'!$A:$K,5,FALSE)</f>
        <v>ABANDONED</v>
      </c>
      <c r="C1634" s="1" t="str">
        <f>VLOOKUP($A1634,'[2]Protocol Search'!$A:$K,9,FALSE)</f>
        <v>Industry</v>
      </c>
      <c r="D1634" s="1" t="str">
        <f>VLOOKUP($A1634,'[2]Protocol Search'!$A:$K,7,FALSE)</f>
        <v>Eiger Biopharmaceuticals</v>
      </c>
      <c r="E1634" s="1" t="str">
        <f>VLOOKUP($A1634,'[2]Protocol Search'!$A:$K,3,FALSE)</f>
        <v>Int Med-Metabolism, Endo &amp; Diabetes</v>
      </c>
      <c r="F1634" s="1" t="str">
        <f>VLOOKUP($A1634,'[2]Protocol Search'!$A:$K,4,FALSE)</f>
        <v>Herman, William</v>
      </c>
      <c r="G1634" s="1" t="str">
        <f>VLOOKUP($A1634,'[2]Protocol Search'!$A:$K,10,FALSE)</f>
        <v>CTSU - Ambulatory and Chronic Disease</v>
      </c>
      <c r="H1634" s="2">
        <v>42983</v>
      </c>
      <c r="AH1634" s="2">
        <v>42992</v>
      </c>
    </row>
    <row r="1635" spans="1:34" x14ac:dyDescent="0.25">
      <c r="A1635" s="1" t="s">
        <v>92</v>
      </c>
      <c r="B1635" s="1" t="str">
        <f>VLOOKUP($A1635,'[2]Protocol Search'!$A:$K,5,FALSE)</f>
        <v>ABANDONED</v>
      </c>
      <c r="C1635" s="1" t="str">
        <f>VLOOKUP($A1635,'[2]Protocol Search'!$A:$K,9,FALSE)</f>
        <v>Industry</v>
      </c>
      <c r="D1635" s="1" t="str">
        <f>VLOOKUP($A1635,'[2]Protocol Search'!$A:$K,7,FALSE)</f>
        <v>Angiodynamics</v>
      </c>
      <c r="E1635" s="1" t="str">
        <f>VLOOKUP($A1635,'[2]Protocol Search'!$A:$K,3,FALSE)</f>
        <v>Int Med-Hospital Medicine</v>
      </c>
      <c r="F1635" s="1" t="str">
        <f>VLOOKUP($A1635,'[2]Protocol Search'!$A:$K,4,FALSE)</f>
        <v>Chopra, Vineet</v>
      </c>
      <c r="G1635" s="1" t="str">
        <f>VLOOKUP($A1635,'[2]Protocol Search'!$A:$K,10,FALSE)</f>
        <v>CTSU - Ambulatory and Chronic Disease</v>
      </c>
      <c r="H1635" s="2">
        <v>42984</v>
      </c>
      <c r="AE1635" s="2">
        <v>42990</v>
      </c>
      <c r="AH1635" s="2" t="s">
        <v>0</v>
      </c>
    </row>
    <row r="1636" spans="1:34" x14ac:dyDescent="0.25">
      <c r="A1636" s="1" t="s">
        <v>91</v>
      </c>
      <c r="B1636" s="1" t="str">
        <f>VLOOKUP($A1636,'[2]Protocol Search'!$A:$K,5,FALSE)</f>
        <v>ABANDONED</v>
      </c>
      <c r="C1636" s="1" t="str">
        <f>VLOOKUP($A1636,'[2]Protocol Search'!$A:$K,9,FALSE)</f>
        <v>Industry</v>
      </c>
      <c r="D1636" s="1" t="str">
        <f>VLOOKUP($A1636,'[2]Protocol Search'!$A:$K,7,FALSE)</f>
        <v>Toray Industries, Inc.</v>
      </c>
      <c r="E1636" s="1" t="str">
        <f>VLOOKUP($A1636,'[2]Protocol Search'!$A:$K,3,FALSE)</f>
        <v>Int Med-Pulmonary/Critical Care</v>
      </c>
      <c r="F1636" s="1" t="str">
        <f>VLOOKUP($A1636,'[2]Protocol Search'!$A:$K,4,FALSE)</f>
        <v>Flaherty, Kevin</v>
      </c>
      <c r="G1636" s="1" t="str">
        <f>VLOOKUP($A1636,'[2]Protocol Search'!$A:$K,10,FALSE)</f>
        <v>CTSU - Ambulatory and Chronic Disease</v>
      </c>
      <c r="H1636" s="2">
        <v>42989</v>
      </c>
      <c r="AH1636" s="2">
        <v>42992</v>
      </c>
    </row>
    <row r="1637" spans="1:34" x14ac:dyDescent="0.25">
      <c r="A1637" s="1" t="s">
        <v>90</v>
      </c>
      <c r="B1637" s="1" t="str">
        <f>VLOOKUP($A1637,'[2]Protocol Search'!$A:$K,5,FALSE)</f>
        <v>ABANDONED</v>
      </c>
      <c r="C1637" s="1" t="str">
        <f>VLOOKUP($A1637,'[2]Protocol Search'!$A:$K,9,FALSE)</f>
        <v>Industry</v>
      </c>
      <c r="D1637" s="1" t="str">
        <f>VLOOKUP($A1637,'[2]Protocol Search'!$A:$K,7,FALSE)</f>
        <v>Icare USA, Inc.</v>
      </c>
      <c r="E1637" s="1" t="str">
        <f>VLOOKUP($A1637,'[2]Protocol Search'!$A:$K,3,FALSE)</f>
        <v>Ophthalmology &amp; Visual Sciences</v>
      </c>
      <c r="F1637" s="1" t="str">
        <f>VLOOKUP($A1637,'[2]Protocol Search'!$A:$K,4,FALSE)</f>
        <v>Moroi, Sayoko</v>
      </c>
      <c r="G1637" s="1" t="str">
        <f>VLOOKUP($A1637,'[2]Protocol Search'!$A:$K,10,FALSE)</f>
        <v>CTSU - Ambulatory and Chronic Disease</v>
      </c>
      <c r="H1637" s="2">
        <v>42989</v>
      </c>
      <c r="J1637" s="2" t="s">
        <v>0</v>
      </c>
      <c r="L1637" s="2" t="s">
        <v>0</v>
      </c>
      <c r="M1637" s="2" t="s">
        <v>0</v>
      </c>
      <c r="O1637" s="2" t="s">
        <v>0</v>
      </c>
      <c r="P1637" s="2" t="s">
        <v>0</v>
      </c>
      <c r="Q1637" s="2" t="s">
        <v>0</v>
      </c>
      <c r="R1637" s="2" t="s">
        <v>0</v>
      </c>
      <c r="S1637" s="2" t="s">
        <v>0</v>
      </c>
      <c r="T1637" s="2" t="s">
        <v>0</v>
      </c>
      <c r="V1637" s="2" t="s">
        <v>0</v>
      </c>
      <c r="W1637" s="2" t="s">
        <v>0</v>
      </c>
      <c r="X1637" s="2" t="s">
        <v>0</v>
      </c>
      <c r="Z1637" s="2" t="s">
        <v>0</v>
      </c>
      <c r="AB1637" s="2" t="s">
        <v>0</v>
      </c>
      <c r="AC1637" s="2" t="s">
        <v>0</v>
      </c>
      <c r="AD1637" s="2" t="s">
        <v>0</v>
      </c>
      <c r="AE1637" s="2" t="s">
        <v>0</v>
      </c>
      <c r="AH1637" s="2">
        <v>43011</v>
      </c>
    </row>
    <row r="1638" spans="1:34" x14ac:dyDescent="0.25">
      <c r="A1638" s="1" t="s">
        <v>89</v>
      </c>
      <c r="B1638" s="1" t="str">
        <f>VLOOKUP($A1638,'[2]Protocol Search'!$A:$K,5,FALSE)</f>
        <v>ABANDONED</v>
      </c>
      <c r="C1638" s="1" t="str">
        <f>VLOOKUP($A1638,'[2]Protocol Search'!$A:$K,9,FALSE)</f>
        <v>Industry</v>
      </c>
      <c r="D1638" s="1" t="str">
        <f>VLOOKUP($A1638,'[2]Protocol Search'!$A:$K,7,FALSE)</f>
        <v>Immunic AG</v>
      </c>
      <c r="E1638" s="1" t="str">
        <f>VLOOKUP($A1638,'[2]Protocol Search'!$A:$K,3,FALSE)</f>
        <v>Int Med-Gastroenterology</v>
      </c>
      <c r="F1638" s="1" t="str">
        <f>VLOOKUP($A1638,'[2]Protocol Search'!$A:$K,4,FALSE)</f>
        <v>Higgins, Peter</v>
      </c>
      <c r="G1638" s="1" t="str">
        <f>VLOOKUP($A1638,'[2]Protocol Search'!$A:$K,10,FALSE)</f>
        <v>CTSU - Ambulatory and Chronic Disease</v>
      </c>
      <c r="H1638" s="2">
        <v>42991</v>
      </c>
      <c r="J1638" s="2" t="s">
        <v>0</v>
      </c>
      <c r="L1638" s="2" t="s">
        <v>0</v>
      </c>
      <c r="M1638" s="2" t="s">
        <v>0</v>
      </c>
      <c r="O1638" s="2" t="s">
        <v>0</v>
      </c>
      <c r="P1638" s="2" t="s">
        <v>0</v>
      </c>
      <c r="Q1638" s="2" t="s">
        <v>0</v>
      </c>
      <c r="R1638" s="2" t="s">
        <v>0</v>
      </c>
      <c r="S1638" s="2" t="s">
        <v>0</v>
      </c>
      <c r="T1638" s="2" t="s">
        <v>0</v>
      </c>
      <c r="V1638" s="2" t="s">
        <v>0</v>
      </c>
      <c r="W1638" s="2" t="s">
        <v>0</v>
      </c>
      <c r="X1638" s="2" t="s">
        <v>0</v>
      </c>
      <c r="Z1638" s="2" t="s">
        <v>0</v>
      </c>
      <c r="AB1638" s="2" t="s">
        <v>0</v>
      </c>
      <c r="AC1638" s="2" t="s">
        <v>0</v>
      </c>
      <c r="AD1638" s="2" t="s">
        <v>0</v>
      </c>
      <c r="AE1638" s="2" t="s">
        <v>0</v>
      </c>
      <c r="AH1638" s="2" t="s">
        <v>0</v>
      </c>
    </row>
    <row r="1639" spans="1:34" x14ac:dyDescent="0.25">
      <c r="A1639" s="1" t="s">
        <v>88</v>
      </c>
      <c r="B1639" s="1" t="str">
        <f>VLOOKUP($A1639,'[2]Protocol Search'!$A:$K,5,FALSE)</f>
        <v>ABANDONED</v>
      </c>
      <c r="C1639" s="1" t="str">
        <f>VLOOKUP($A1639,'[2]Protocol Search'!$A:$K,9,FALSE)</f>
        <v>Industry</v>
      </c>
      <c r="D1639" s="1" t="str">
        <f>VLOOKUP($A1639,'[2]Protocol Search'!$A:$K,7,FALSE)</f>
        <v>Revon Systems, Inc.</v>
      </c>
      <c r="E1639" s="1" t="str">
        <f>VLOOKUP($A1639,'[2]Protocol Search'!$A:$K,3,FALSE)</f>
        <v>Int Med-Pulmonary/Critical Care</v>
      </c>
      <c r="F1639" s="1" t="str">
        <f>VLOOKUP($A1639,'[2]Protocol Search'!$A:$K,4,FALSE)</f>
        <v>Lugogo, Njira</v>
      </c>
      <c r="G1639" s="1" t="str">
        <f>VLOOKUP($A1639,'[2]Protocol Search'!$A:$K,10,FALSE)</f>
        <v>CTSU - Ambulatory and Chronic Disease</v>
      </c>
      <c r="H1639" s="2">
        <v>42991</v>
      </c>
      <c r="J1639" s="2" t="s">
        <v>0</v>
      </c>
      <c r="L1639" s="2" t="s">
        <v>0</v>
      </c>
      <c r="M1639" s="2" t="s">
        <v>0</v>
      </c>
      <c r="O1639" s="2" t="s">
        <v>0</v>
      </c>
      <c r="P1639" s="2" t="s">
        <v>0</v>
      </c>
      <c r="Q1639" s="2" t="s">
        <v>0</v>
      </c>
      <c r="R1639" s="2" t="s">
        <v>0</v>
      </c>
      <c r="S1639" s="2" t="s">
        <v>0</v>
      </c>
      <c r="T1639" s="2" t="s">
        <v>0</v>
      </c>
      <c r="V1639" s="2" t="s">
        <v>0</v>
      </c>
      <c r="W1639" s="2" t="s">
        <v>0</v>
      </c>
      <c r="X1639" s="2" t="s">
        <v>0</v>
      </c>
      <c r="Z1639" s="2" t="s">
        <v>0</v>
      </c>
      <c r="AB1639" s="2" t="s">
        <v>0</v>
      </c>
      <c r="AC1639" s="2" t="s">
        <v>0</v>
      </c>
      <c r="AD1639" s="2" t="s">
        <v>0</v>
      </c>
      <c r="AE1639" s="2" t="s">
        <v>0</v>
      </c>
      <c r="AH1639" s="2" t="s">
        <v>0</v>
      </c>
    </row>
    <row r="1640" spans="1:34" x14ac:dyDescent="0.25">
      <c r="A1640" s="1" t="s">
        <v>87</v>
      </c>
      <c r="B1640" s="1" t="str">
        <f>VLOOKUP($A1640,'[2]Protocol Search'!$A:$K,5,FALSE)</f>
        <v>ABANDONED</v>
      </c>
      <c r="C1640" s="1" t="str">
        <f>VLOOKUP($A1640,'[2]Protocol Search'!$A:$K,9,FALSE)</f>
        <v>Externally Peer-Reviewed</v>
      </c>
      <c r="D1640" s="1" t="str">
        <f>VLOOKUP($A1640,'[2]Protocol Search'!$A:$K,7,FALSE)</f>
        <v>DHHS - National Institutes of Health</v>
      </c>
      <c r="E1640" s="1" t="str">
        <f>VLOOKUP($A1640,'[2]Protocol Search'!$A:$K,3,FALSE)</f>
        <v>Int Med-Pulmonary/Critical Care</v>
      </c>
      <c r="F1640" s="1" t="str">
        <f>VLOOKUP($A1640,'[2]Protocol Search'!$A:$K,4,FALSE)</f>
        <v>Lugogo, Njira</v>
      </c>
      <c r="G1640" s="1" t="str">
        <f>VLOOKUP($A1640,'[2]Protocol Search'!$A:$K,10,FALSE)</f>
        <v>CTSU - Ambulatory and Chronic Disease</v>
      </c>
      <c r="H1640" s="2">
        <v>42992</v>
      </c>
      <c r="J1640" s="2" t="s">
        <v>0</v>
      </c>
      <c r="L1640" s="2" t="s">
        <v>0</v>
      </c>
      <c r="M1640" s="2" t="s">
        <v>0</v>
      </c>
      <c r="P1640" s="2" t="s">
        <v>0</v>
      </c>
      <c r="Q1640" s="2" t="s">
        <v>0</v>
      </c>
      <c r="R1640" s="2" t="s">
        <v>0</v>
      </c>
      <c r="T1640" s="2">
        <v>43005</v>
      </c>
      <c r="V1640" s="2">
        <v>43005</v>
      </c>
      <c r="W1640" s="2">
        <v>43005</v>
      </c>
      <c r="X1640" s="2">
        <v>43007</v>
      </c>
      <c r="AD1640" s="2">
        <v>42996</v>
      </c>
      <c r="AE1640" s="2">
        <v>42992</v>
      </c>
      <c r="AH1640" s="2" t="s">
        <v>0</v>
      </c>
    </row>
    <row r="1641" spans="1:34" x14ac:dyDescent="0.25">
      <c r="A1641" s="1" t="s">
        <v>86</v>
      </c>
      <c r="B1641" s="1" t="str">
        <f>VLOOKUP($A1641,'[2]Protocol Search'!$A:$K,5,FALSE)</f>
        <v>ABANDONED</v>
      </c>
      <c r="C1641" s="1" t="str">
        <f>VLOOKUP($A1641,'[2]Protocol Search'!$A:$K,9,FALSE)</f>
        <v>Industry</v>
      </c>
      <c r="D1641" s="1" t="str">
        <f>VLOOKUP($A1641,'[2]Protocol Search'!$A:$K,7,FALSE)</f>
        <v>Janssen Research and Developme</v>
      </c>
      <c r="E1641" s="1" t="str">
        <f>VLOOKUP($A1641,'[2]Protocol Search'!$A:$K,3,FALSE)</f>
        <v>Pediatrics-Hematology/Oncology</v>
      </c>
      <c r="F1641" s="1" t="str">
        <f>VLOOKUP($A1641,'[2]Protocol Search'!$A:$K,4,FALSE)</f>
        <v>Hutchinson, Raymond</v>
      </c>
      <c r="G1641" s="1" t="str">
        <f>VLOOKUP($A1641,'[2]Protocol Search'!$A:$K,10,FALSE)</f>
        <v>CTSU - Childrens</v>
      </c>
      <c r="H1641" s="2">
        <v>42992</v>
      </c>
    </row>
    <row r="1642" spans="1:34" x14ac:dyDescent="0.25">
      <c r="A1642" s="1" t="s">
        <v>85</v>
      </c>
      <c r="B1642" s="1" t="str">
        <f>VLOOKUP($A1642,'[2]Protocol Search'!$A:$K,5,FALSE)</f>
        <v>ABANDONED</v>
      </c>
      <c r="C1642" s="1" t="str">
        <f>VLOOKUP($A1642,'[2]Protocol Search'!$A:$K,9,FALSE)</f>
        <v/>
      </c>
      <c r="D1642" s="1" t="str">
        <f>VLOOKUP($A1642,'[2]Protocol Search'!$A:$K,7,FALSE)</f>
        <v/>
      </c>
      <c r="E1642" s="1" t="str">
        <f>VLOOKUP($A1642,'[2]Protocol Search'!$A:$K,3,FALSE)</f>
        <v>Surgery-Acute Care Surgery</v>
      </c>
      <c r="F1642" s="1" t="str">
        <f>VLOOKUP($A1642,'[2]Protocol Search'!$A:$K,4,FALSE)</f>
        <v>Alam, Hasan</v>
      </c>
      <c r="G1642" s="1" t="str">
        <f>VLOOKUP($A1642,'[2]Protocol Search'!$A:$K,10,FALSE)</f>
        <v>CTSU - Acute, Critical Care, Surgery &amp; Transplant</v>
      </c>
      <c r="H1642" s="2">
        <v>42993</v>
      </c>
      <c r="J1642" s="2" t="s">
        <v>0</v>
      </c>
      <c r="L1642" s="2" t="s">
        <v>0</v>
      </c>
      <c r="M1642" s="2" t="s">
        <v>0</v>
      </c>
      <c r="O1642" s="2" t="s">
        <v>0</v>
      </c>
      <c r="P1642" s="2" t="s">
        <v>0</v>
      </c>
      <c r="Q1642" s="2" t="s">
        <v>0</v>
      </c>
      <c r="R1642" s="2" t="s">
        <v>0</v>
      </c>
      <c r="S1642" s="2" t="s">
        <v>0</v>
      </c>
      <c r="T1642" s="2" t="s">
        <v>0</v>
      </c>
      <c r="V1642" s="2" t="s">
        <v>0</v>
      </c>
      <c r="W1642" s="2" t="s">
        <v>0</v>
      </c>
      <c r="X1642" s="2" t="s">
        <v>0</v>
      </c>
      <c r="Z1642" s="2" t="s">
        <v>0</v>
      </c>
      <c r="AB1642" s="2" t="s">
        <v>0</v>
      </c>
      <c r="AC1642" s="2" t="s">
        <v>0</v>
      </c>
      <c r="AD1642" s="2" t="s">
        <v>0</v>
      </c>
      <c r="AE1642" s="2" t="s">
        <v>0</v>
      </c>
      <c r="AH1642" s="2">
        <v>43011</v>
      </c>
    </row>
    <row r="1643" spans="1:34" x14ac:dyDescent="0.25">
      <c r="A1643" s="1" t="s">
        <v>84</v>
      </c>
      <c r="B1643" s="1" t="str">
        <f>VLOOKUP($A1643,'[2]Protocol Search'!$A:$K,5,FALSE)</f>
        <v>ABANDONED</v>
      </c>
      <c r="C1643" s="1" t="str">
        <f>VLOOKUP($A1643,'[2]Protocol Search'!$A:$K,9,FALSE)</f>
        <v>Industry</v>
      </c>
      <c r="D1643" s="1" t="str">
        <f>VLOOKUP($A1643,'[2]Protocol Search'!$A:$K,7,FALSE)</f>
        <v>ONL Therapeutics</v>
      </c>
      <c r="E1643" s="1" t="str">
        <f>VLOOKUP($A1643,'[2]Protocol Search'!$A:$K,3,FALSE)</f>
        <v>Ophthalmology &amp; Visual Sciences</v>
      </c>
      <c r="F1643" s="1" t="str">
        <f>VLOOKUP($A1643,'[2]Protocol Search'!$A:$K,4,FALSE)</f>
        <v>Comer, Grant</v>
      </c>
      <c r="G1643" s="1" t="str">
        <f>VLOOKUP($A1643,'[2]Protocol Search'!$A:$K,10,FALSE)</f>
        <v>CTSU - Ambulatory and Chronic Disease</v>
      </c>
      <c r="H1643" s="2">
        <v>42996</v>
      </c>
      <c r="R1643" s="2" t="s">
        <v>0</v>
      </c>
      <c r="T1643" s="2">
        <v>43019</v>
      </c>
      <c r="V1643" s="2">
        <v>43019</v>
      </c>
      <c r="W1643" s="2">
        <v>43019</v>
      </c>
      <c r="X1643" s="2">
        <v>43019</v>
      </c>
      <c r="AE1643" s="2">
        <v>43003</v>
      </c>
      <c r="AH1643" s="2">
        <v>43006</v>
      </c>
    </row>
    <row r="1644" spans="1:34" x14ac:dyDescent="0.25">
      <c r="A1644" s="1" t="s">
        <v>83</v>
      </c>
      <c r="B1644" s="1" t="str">
        <f>VLOOKUP($A1644,'[2]Protocol Search'!$A:$K,5,FALSE)</f>
        <v>ABANDONED</v>
      </c>
      <c r="C1644" s="1" t="str">
        <f>VLOOKUP($A1644,'[2]Protocol Search'!$A:$K,9,FALSE)</f>
        <v>Externally Peer-Reviewed</v>
      </c>
      <c r="D1644" s="1" t="str">
        <f>VLOOKUP($A1644,'[2]Protocol Search'!$A:$K,7,FALSE)</f>
        <v>DHHS - National Institutes of Health</v>
      </c>
      <c r="E1644" s="1" t="str">
        <f>VLOOKUP($A1644,'[2]Protocol Search'!$A:$K,3,FALSE)</f>
        <v>Obstetrics/Gynecology</v>
      </c>
      <c r="F1644" s="1" t="str">
        <f>VLOOKUP($A1644,'[2]Protocol Search'!$A:$K,4,FALSE)</f>
        <v/>
      </c>
      <c r="G1644" s="1" t="str">
        <f>VLOOKUP($A1644,'[2]Protocol Search'!$A:$K,10,FALSE)</f>
        <v>CTSU - Ambulatory and Chronic Disease</v>
      </c>
      <c r="H1644" s="2">
        <v>42997</v>
      </c>
      <c r="J1644" s="2" t="s">
        <v>0</v>
      </c>
      <c r="L1644" s="2" t="s">
        <v>0</v>
      </c>
      <c r="M1644" s="2" t="s">
        <v>0</v>
      </c>
      <c r="O1644" s="2" t="s">
        <v>0</v>
      </c>
      <c r="P1644" s="2" t="s">
        <v>0</v>
      </c>
      <c r="Q1644" s="2" t="s">
        <v>0</v>
      </c>
      <c r="R1644" s="2" t="s">
        <v>0</v>
      </c>
      <c r="S1644" s="2" t="s">
        <v>0</v>
      </c>
      <c r="T1644" s="2" t="s">
        <v>0</v>
      </c>
      <c r="V1644" s="2" t="s">
        <v>0</v>
      </c>
      <c r="W1644" s="2" t="s">
        <v>0</v>
      </c>
      <c r="X1644" s="2" t="s">
        <v>0</v>
      </c>
      <c r="Z1644" s="2" t="s">
        <v>0</v>
      </c>
      <c r="AB1644" s="2" t="s">
        <v>0</v>
      </c>
      <c r="AC1644" s="2" t="s">
        <v>0</v>
      </c>
      <c r="AD1644" s="2" t="s">
        <v>0</v>
      </c>
      <c r="AE1644" s="2">
        <v>42998</v>
      </c>
      <c r="AH1644" s="2" t="s">
        <v>0</v>
      </c>
    </row>
    <row r="1645" spans="1:34" x14ac:dyDescent="0.25">
      <c r="A1645" s="1" t="s">
        <v>82</v>
      </c>
      <c r="B1645" s="1" t="str">
        <f>VLOOKUP($A1645,'[2]Protocol Search'!$A:$K,5,FALSE)</f>
        <v>ABANDONED</v>
      </c>
      <c r="C1645" s="1" t="str">
        <f>VLOOKUP($A1645,'[2]Protocol Search'!$A:$K,9,FALSE)</f>
        <v>Externally Peer-Reviewed</v>
      </c>
      <c r="D1645" s="1" t="str">
        <f>VLOOKUP($A1645,'[2]Protocol Search'!$A:$K,7,FALSE)</f>
        <v>DHHS - National Institutes of Health</v>
      </c>
      <c r="E1645" s="1" t="str">
        <f>VLOOKUP($A1645,'[2]Protocol Search'!$A:$K,3,FALSE)</f>
        <v>Physical Medicine &amp; Rehabilitation</v>
      </c>
      <c r="F1645" s="1" t="str">
        <f>VLOOKUP($A1645,'[2]Protocol Search'!$A:$K,4,FALSE)</f>
        <v>Richardson, James</v>
      </c>
      <c r="G1645" s="1" t="str">
        <f>VLOOKUP($A1645,'[2]Protocol Search'!$A:$K,10,FALSE)</f>
        <v>CTSU - Behavior, Function, and Pain</v>
      </c>
      <c r="H1645" s="2">
        <v>42999</v>
      </c>
      <c r="AH1645" s="2" t="s">
        <v>0</v>
      </c>
    </row>
    <row r="1646" spans="1:34" x14ac:dyDescent="0.25">
      <c r="A1646" s="1" t="s">
        <v>81</v>
      </c>
      <c r="B1646" s="1" t="str">
        <f>VLOOKUP($A1646,'[2]Protocol Search'!$A:$K,5,FALSE)</f>
        <v>ABANDONED</v>
      </c>
      <c r="C1646" s="1" t="str">
        <f>VLOOKUP($A1646,'[2]Protocol Search'!$A:$K,9,FALSE)</f>
        <v>Industry</v>
      </c>
      <c r="D1646" s="1" t="str">
        <f>VLOOKUP($A1646,'[2]Protocol Search'!$A:$K,7,FALSE)</f>
        <v>Polyphor Ltd</v>
      </c>
      <c r="E1646" s="1" t="str">
        <f>VLOOKUP($A1646,'[2]Protocol Search'!$A:$K,3,FALSE)</f>
        <v>Int Med-Pulmonary/Critical Care</v>
      </c>
      <c r="F1646" s="1" t="str">
        <f>VLOOKUP($A1646,'[2]Protocol Search'!$A:$K,4,FALSE)</f>
        <v>Hyzy, Robert</v>
      </c>
      <c r="G1646" s="1" t="str">
        <f>VLOOKUP($A1646,'[2]Protocol Search'!$A:$K,10,FALSE)</f>
        <v>CTSU - Acute, Critical Care, Surgery &amp; Transplant</v>
      </c>
      <c r="H1646" s="2">
        <v>43000</v>
      </c>
      <c r="J1646" s="2" t="s">
        <v>0</v>
      </c>
      <c r="L1646" s="2" t="s">
        <v>0</v>
      </c>
      <c r="M1646" s="2" t="s">
        <v>0</v>
      </c>
      <c r="O1646" s="2" t="s">
        <v>0</v>
      </c>
      <c r="P1646" s="2" t="s">
        <v>0</v>
      </c>
      <c r="Q1646" s="2" t="s">
        <v>0</v>
      </c>
      <c r="R1646" s="2" t="s">
        <v>0</v>
      </c>
      <c r="S1646" s="2" t="s">
        <v>0</v>
      </c>
      <c r="T1646" s="2" t="s">
        <v>0</v>
      </c>
      <c r="V1646" s="2" t="s">
        <v>0</v>
      </c>
      <c r="W1646" s="2" t="s">
        <v>0</v>
      </c>
      <c r="X1646" s="2" t="s">
        <v>0</v>
      </c>
      <c r="Z1646" s="2" t="s">
        <v>0</v>
      </c>
      <c r="AB1646" s="2" t="s">
        <v>0</v>
      </c>
      <c r="AC1646" s="2" t="s">
        <v>0</v>
      </c>
      <c r="AD1646" s="2" t="s">
        <v>0</v>
      </c>
      <c r="AE1646" s="2" t="s">
        <v>0</v>
      </c>
      <c r="AH1646" s="2">
        <v>43024</v>
      </c>
    </row>
    <row r="1647" spans="1:34" x14ac:dyDescent="0.25">
      <c r="A1647" s="1" t="s">
        <v>80</v>
      </c>
      <c r="B1647" s="1" t="str">
        <f>VLOOKUP($A1647,'[2]Protocol Search'!$A:$K,5,FALSE)</f>
        <v>ABANDONED</v>
      </c>
      <c r="C1647" s="1" t="str">
        <f>VLOOKUP($A1647,'[2]Protocol Search'!$A:$K,9,FALSE)</f>
        <v>Externally Peer-Reviewed</v>
      </c>
      <c r="D1647" s="1" t="str">
        <f>VLOOKUP($A1647,'[2]Protocol Search'!$A:$K,7,FALSE)</f>
        <v>DHHS - National Institutes of Health</v>
      </c>
      <c r="E1647" s="1" t="str">
        <f>VLOOKUP($A1647,'[2]Protocol Search'!$A:$K,3,FALSE)</f>
        <v>Emergency Medicine</v>
      </c>
      <c r="F1647" s="1" t="str">
        <f>VLOOKUP($A1647,'[2]Protocol Search'!$A:$K,4,FALSE)</f>
        <v>Meurer, William</v>
      </c>
      <c r="G1647" s="1" t="str">
        <f>VLOOKUP($A1647,'[2]Protocol Search'!$A:$K,10,FALSE)</f>
        <v>CTSU - Acute, Critical Care, Surgery &amp; Transplant</v>
      </c>
      <c r="H1647" s="2">
        <v>43011</v>
      </c>
      <c r="J1647" s="2" t="s">
        <v>0</v>
      </c>
      <c r="L1647" s="2" t="s">
        <v>0</v>
      </c>
      <c r="M1647" s="2" t="s">
        <v>0</v>
      </c>
      <c r="O1647" s="2" t="s">
        <v>0</v>
      </c>
      <c r="P1647" s="2" t="s">
        <v>0</v>
      </c>
      <c r="Q1647" s="2" t="s">
        <v>0</v>
      </c>
      <c r="R1647" s="2" t="s">
        <v>0</v>
      </c>
      <c r="S1647" s="2" t="s">
        <v>0</v>
      </c>
      <c r="T1647" s="2" t="s">
        <v>0</v>
      </c>
      <c r="V1647" s="2" t="s">
        <v>0</v>
      </c>
      <c r="W1647" s="2" t="s">
        <v>0</v>
      </c>
      <c r="X1647" s="2" t="s">
        <v>0</v>
      </c>
      <c r="Z1647" s="2" t="s">
        <v>0</v>
      </c>
      <c r="AB1647" s="2" t="s">
        <v>0</v>
      </c>
      <c r="AC1647" s="2" t="s">
        <v>0</v>
      </c>
      <c r="AD1647" s="2" t="s">
        <v>0</v>
      </c>
      <c r="AE1647" s="2" t="s">
        <v>0</v>
      </c>
      <c r="AH1647" s="2" t="s">
        <v>0</v>
      </c>
    </row>
    <row r="1648" spans="1:34" x14ac:dyDescent="0.25">
      <c r="A1648" s="1" t="s">
        <v>79</v>
      </c>
      <c r="B1648" s="1" t="str">
        <f>VLOOKUP($A1648,'[2]Protocol Search'!$A:$K,5,FALSE)</f>
        <v>ABANDONED</v>
      </c>
      <c r="C1648" s="1" t="str">
        <f>VLOOKUP($A1648,'[2]Protocol Search'!$A:$K,9,FALSE)</f>
        <v>Externally Peer-Reviewed</v>
      </c>
      <c r="D1648" s="1" t="str">
        <f>VLOOKUP($A1648,'[2]Protocol Search'!$A:$K,7,FALSE)</f>
        <v>DHHS - National Institutes of Health</v>
      </c>
      <c r="E1648" s="1" t="str">
        <f>VLOOKUP($A1648,'[2]Protocol Search'!$A:$K,3,FALSE)</f>
        <v>Psychiatry</v>
      </c>
      <c r="F1648" s="1" t="str">
        <f>VLOOKUP($A1648,'[2]Protocol Search'!$A:$K,4,FALSE)</f>
        <v>Hampstead, Benjamin</v>
      </c>
      <c r="G1648" s="1" t="str">
        <f>VLOOKUP($A1648,'[2]Protocol Search'!$A:$K,10,FALSE)</f>
        <v>CTSU - Behavior, Function, and Pain</v>
      </c>
      <c r="H1648" s="2">
        <v>43007</v>
      </c>
      <c r="AH1648" s="2" t="s">
        <v>0</v>
      </c>
    </row>
    <row r="1649" spans="1:34" x14ac:dyDescent="0.25">
      <c r="A1649" s="1" t="s">
        <v>78</v>
      </c>
      <c r="B1649" s="1" t="str">
        <f>VLOOKUP($A1649,'[2]Protocol Search'!$A:$K,5,FALSE)</f>
        <v>ABANDONED</v>
      </c>
      <c r="C1649" s="1" t="str">
        <f>VLOOKUP($A1649,'[2]Protocol Search'!$A:$K,9,FALSE)</f>
        <v>Industry</v>
      </c>
      <c r="D1649" s="1" t="str">
        <f>VLOOKUP($A1649,'[2]Protocol Search'!$A:$K,7,FALSE)</f>
        <v>TiGenix</v>
      </c>
      <c r="E1649" s="1" t="str">
        <f>VLOOKUP($A1649,'[2]Protocol Search'!$A:$K,3,FALSE)</f>
        <v>Int Med-Gastroenterology</v>
      </c>
      <c r="F1649" s="1" t="str">
        <f>VLOOKUP($A1649,'[2]Protocol Search'!$A:$K,4,FALSE)</f>
        <v>Higgins, Peter</v>
      </c>
      <c r="G1649" s="1" t="str">
        <f>VLOOKUP($A1649,'[2]Protocol Search'!$A:$K,10,FALSE)</f>
        <v>CTSU - Ambulatory and Chronic Disease</v>
      </c>
      <c r="H1649" s="2">
        <v>43010</v>
      </c>
      <c r="AH1649" s="2">
        <v>43017</v>
      </c>
    </row>
    <row r="1650" spans="1:34" x14ac:dyDescent="0.25">
      <c r="A1650" s="1" t="s">
        <v>77</v>
      </c>
      <c r="B1650" s="1" t="str">
        <f>VLOOKUP($A1650,'[2]Protocol Search'!$A:$K,5,FALSE)</f>
        <v>ABANDONED</v>
      </c>
      <c r="C1650" s="1" t="str">
        <f>VLOOKUP($A1650,'[2]Protocol Search'!$A:$K,9,FALSE)</f>
        <v>Industry</v>
      </c>
      <c r="D1650" s="1" t="str">
        <f>VLOOKUP($A1650,'[2]Protocol Search'!$A:$K,7,FALSE)</f>
        <v>New England Research Institute</v>
      </c>
      <c r="E1650" s="1" t="str">
        <f>VLOOKUP($A1650,'[2]Protocol Search'!$A:$K,3,FALSE)</f>
        <v>Cardiac Surgery</v>
      </c>
      <c r="F1650" s="1" t="str">
        <f>VLOOKUP($A1650,'[2]Protocol Search'!$A:$K,4,FALSE)</f>
        <v>Si, Ming-Sing</v>
      </c>
      <c r="G1650" s="1" t="str">
        <f>VLOOKUP($A1650,'[2]Protocol Search'!$A:$K,10,FALSE)</f>
        <v>CTSU - Heart, Vessel, Blood</v>
      </c>
      <c r="H1650" s="2">
        <v>43010</v>
      </c>
    </row>
    <row r="1651" spans="1:34" x14ac:dyDescent="0.25">
      <c r="A1651" s="1" t="s">
        <v>76</v>
      </c>
      <c r="B1651" s="1" t="str">
        <f>VLOOKUP($A1651,'[2]Protocol Search'!$A:$K,5,FALSE)</f>
        <v>ABANDONED</v>
      </c>
      <c r="C1651" s="1" t="str">
        <f>VLOOKUP($A1651,'[2]Protocol Search'!$A:$K,9,FALSE)</f>
        <v>Externally Peer-Reviewed</v>
      </c>
      <c r="D1651" s="1" t="str">
        <f>VLOOKUP($A1651,'[2]Protocol Search'!$A:$K,7,FALSE)</f>
        <v>DHHS - National Institutes of Health</v>
      </c>
      <c r="E1651" s="1" t="str">
        <f>VLOOKUP($A1651,'[2]Protocol Search'!$A:$K,3,FALSE)</f>
        <v>Int Med-Geriatrics &amp; Palliative Med.</v>
      </c>
      <c r="F1651" s="1" t="str">
        <f>VLOOKUP($A1651,'[2]Protocol Search'!$A:$K,4,FALSE)</f>
        <v>Yung, Raymond</v>
      </c>
      <c r="G1651" s="1" t="str">
        <f>VLOOKUP($A1651,'[2]Protocol Search'!$A:$K,10,FALSE)</f>
        <v>CTSU - Ambulatory and Chronic Disease</v>
      </c>
      <c r="H1651" s="2">
        <v>43020</v>
      </c>
      <c r="AH1651" s="2" t="s">
        <v>0</v>
      </c>
    </row>
    <row r="1652" spans="1:34" x14ac:dyDescent="0.25">
      <c r="A1652" s="1" t="s">
        <v>75</v>
      </c>
      <c r="B1652" s="1" t="str">
        <f>VLOOKUP($A1652,'[2]Protocol Search'!$A:$K,5,FALSE)</f>
        <v>ABANDONED</v>
      </c>
      <c r="C1652" s="1" t="str">
        <f>VLOOKUP($A1652,'[2]Protocol Search'!$A:$K,9,FALSE)</f>
        <v>Industry</v>
      </c>
      <c r="D1652" s="1" t="str">
        <f>VLOOKUP($A1652,'[2]Protocol Search'!$A:$K,7,FALSE)</f>
        <v>Genentech, Inc.</v>
      </c>
      <c r="E1652" s="1" t="str">
        <f>VLOOKUP($A1652,'[2]Protocol Search'!$A:$K,3,FALSE)</f>
        <v>Ophthalmology &amp; Visual Sciences</v>
      </c>
      <c r="F1652" s="1" t="str">
        <f>VLOOKUP($A1652,'[2]Protocol Search'!$A:$K,4,FALSE)</f>
        <v>Johnson, Mark</v>
      </c>
      <c r="G1652" s="1" t="str">
        <f>VLOOKUP($A1652,'[2]Protocol Search'!$A:$K,10,FALSE)</f>
        <v>CTSU - Ambulatory and Chronic Disease</v>
      </c>
      <c r="H1652" s="2">
        <v>43021</v>
      </c>
      <c r="AH1652" s="2">
        <v>43042</v>
      </c>
    </row>
    <row r="1653" spans="1:34" x14ac:dyDescent="0.25">
      <c r="A1653" s="1" t="s">
        <v>74</v>
      </c>
      <c r="B1653" s="1" t="str">
        <f>VLOOKUP($A1653,'[2]Protocol Search'!$A:$K,5,FALSE)</f>
        <v>ABANDONED</v>
      </c>
      <c r="C1653" s="1" t="str">
        <f>VLOOKUP($A1653,'[2]Protocol Search'!$A:$K,9,FALSE)</f>
        <v/>
      </c>
      <c r="D1653" s="1" t="str">
        <f>VLOOKUP($A1653,'[2]Protocol Search'!$A:$K,7,FALSE)</f>
        <v/>
      </c>
      <c r="E1653" s="1" t="str">
        <f>VLOOKUP($A1653,'[2]Protocol Search'!$A:$K,3,FALSE)</f>
        <v>Obstetrics/Gynecology</v>
      </c>
      <c r="F1653" s="1" t="str">
        <f>VLOOKUP($A1653,'[2]Protocol Search'!$A:$K,4,FALSE)</f>
        <v>Till, Sarah</v>
      </c>
      <c r="G1653" s="1" t="str">
        <f>VLOOKUP($A1653,'[2]Protocol Search'!$A:$K,10,FALSE)</f>
        <v>CTSU - Behavior, Function, and Pain</v>
      </c>
      <c r="H1653" s="2">
        <v>43026</v>
      </c>
      <c r="AH1653" s="2" t="s">
        <v>0</v>
      </c>
    </row>
    <row r="1654" spans="1:34" x14ac:dyDescent="0.25">
      <c r="A1654" s="1" t="s">
        <v>73</v>
      </c>
      <c r="B1654" s="1" t="str">
        <f>VLOOKUP($A1654,'[2]Protocol Search'!$A:$K,5,FALSE)</f>
        <v>ABANDONED</v>
      </c>
      <c r="C1654" s="1" t="str">
        <f>VLOOKUP($A1654,'[2]Protocol Search'!$A:$K,9,FALSE)</f>
        <v>National</v>
      </c>
      <c r="D1654" s="1" t="str">
        <f>VLOOKUP($A1654,'[2]Protocol Search'!$A:$K,7,FALSE)</f>
        <v>University of Michigan</v>
      </c>
      <c r="E1654" s="1" t="str">
        <f>VLOOKUP($A1654,'[2]Protocol Search'!$A:$K,3,FALSE)</f>
        <v>College of Pharmacy</v>
      </c>
      <c r="F1654" s="1" t="str">
        <f>VLOOKUP($A1654,'[2]Protocol Search'!$A:$K,4,FALSE)</f>
        <v>Koelling, Todd</v>
      </c>
      <c r="G1654" s="1" t="str">
        <f>VLOOKUP($A1654,'[2]Protocol Search'!$A:$K,10,FALSE)</f>
        <v>CTSU - Heart, Vessel, Blood</v>
      </c>
      <c r="H1654" s="2">
        <v>43027</v>
      </c>
    </row>
    <row r="1655" spans="1:34" x14ac:dyDescent="0.25">
      <c r="A1655" s="1" t="s">
        <v>72</v>
      </c>
      <c r="B1655" s="1" t="str">
        <f>VLOOKUP($A1655,'[2]Protocol Search'!$A:$K,5,FALSE)</f>
        <v>ABANDONED</v>
      </c>
      <c r="C1655" s="1" t="str">
        <f>VLOOKUP($A1655,'[2]Protocol Search'!$A:$K,9,FALSE)</f>
        <v>Industry</v>
      </c>
      <c r="D1655" s="1" t="str">
        <f>VLOOKUP($A1655,'[2]Protocol Search'!$A:$K,7,FALSE)</f>
        <v>Relypsa, Inc.</v>
      </c>
      <c r="E1655" s="1" t="str">
        <f>VLOOKUP($A1655,'[2]Protocol Search'!$A:$K,3,FALSE)</f>
        <v>Int Med-Cardiology</v>
      </c>
      <c r="F1655" s="1" t="str">
        <f>VLOOKUP($A1655,'[2]Protocol Search'!$A:$K,4,FALSE)</f>
        <v>Koelling, Todd</v>
      </c>
      <c r="G1655" s="1" t="str">
        <f>VLOOKUP($A1655,'[2]Protocol Search'!$A:$K,10,FALSE)</f>
        <v>CTSU - Heart, Vessel, Blood</v>
      </c>
    </row>
    <row r="1656" spans="1:34" x14ac:dyDescent="0.25">
      <c r="A1656" s="1" t="s">
        <v>71</v>
      </c>
      <c r="B1656" s="1" t="str">
        <f>VLOOKUP($A1656,'[2]Protocol Search'!$A:$K,5,FALSE)</f>
        <v>ABANDONED</v>
      </c>
      <c r="C1656" s="1" t="str">
        <f>VLOOKUP($A1656,'[2]Protocol Search'!$A:$K,9,FALSE)</f>
        <v>Industry</v>
      </c>
      <c r="D1656" s="1" t="str">
        <f>VLOOKUP($A1656,'[2]Protocol Search'!$A:$K,7,FALSE)</f>
        <v>Bayer Healthcare Pharmaceuticals</v>
      </c>
      <c r="E1656" s="1" t="str">
        <f>VLOOKUP($A1656,'[2]Protocol Search'!$A:$K,3,FALSE)</f>
        <v>Int Med-Rheumatology</v>
      </c>
      <c r="F1656" s="1" t="str">
        <f>VLOOKUP($A1656,'[2]Protocol Search'!$A:$K,4,FALSE)</f>
        <v>Schiopu, Elena</v>
      </c>
      <c r="G1656" s="1" t="str">
        <f>VLOOKUP($A1656,'[2]Protocol Search'!$A:$K,10,FALSE)</f>
        <v>CTSU - Ambulatory and Chronic Disease</v>
      </c>
      <c r="H1656" s="2">
        <v>43035</v>
      </c>
      <c r="J1656" s="2" t="s">
        <v>0</v>
      </c>
      <c r="L1656" s="2" t="s">
        <v>0</v>
      </c>
      <c r="M1656" s="2" t="s">
        <v>0</v>
      </c>
      <c r="O1656" s="2" t="s">
        <v>0</v>
      </c>
      <c r="P1656" s="2" t="s">
        <v>0</v>
      </c>
      <c r="Q1656" s="2" t="s">
        <v>0</v>
      </c>
      <c r="R1656" s="2" t="s">
        <v>0</v>
      </c>
      <c r="S1656" s="2" t="s">
        <v>0</v>
      </c>
      <c r="T1656" s="2" t="s">
        <v>0</v>
      </c>
      <c r="V1656" s="2" t="s">
        <v>0</v>
      </c>
      <c r="W1656" s="2" t="s">
        <v>0</v>
      </c>
      <c r="X1656" s="2" t="s">
        <v>0</v>
      </c>
      <c r="Z1656" s="2" t="s">
        <v>0</v>
      </c>
      <c r="AB1656" s="2" t="s">
        <v>0</v>
      </c>
      <c r="AC1656" s="2" t="s">
        <v>0</v>
      </c>
      <c r="AD1656" s="2" t="s">
        <v>0</v>
      </c>
      <c r="AE1656" s="2" t="s">
        <v>0</v>
      </c>
      <c r="AH1656" s="2" t="s">
        <v>0</v>
      </c>
    </row>
    <row r="1657" spans="1:34" x14ac:dyDescent="0.25">
      <c r="A1657" s="1" t="s">
        <v>70</v>
      </c>
      <c r="B1657" s="1" t="str">
        <f>VLOOKUP($A1657,'[2]Protocol Search'!$A:$K,5,FALSE)</f>
        <v>ABANDONED</v>
      </c>
      <c r="C1657" s="1" t="str">
        <f>VLOOKUP($A1657,'[2]Protocol Search'!$A:$K,9,FALSE)</f>
        <v>Industry</v>
      </c>
      <c r="D1657" s="1" t="str">
        <f>VLOOKUP($A1657,'[2]Protocol Search'!$A:$K,7,FALSE)</f>
        <v>GlaxoSmithKline (GSK)</v>
      </c>
      <c r="E1657" s="1" t="str">
        <f>VLOOKUP($A1657,'[2]Protocol Search'!$A:$K,3,FALSE)</f>
        <v>Int Med-Rheumatology</v>
      </c>
      <c r="F1657" s="1" t="str">
        <f>VLOOKUP($A1657,'[2]Protocol Search'!$A:$K,4,FALSE)</f>
        <v>McCune, William</v>
      </c>
      <c r="G1657" s="1" t="str">
        <f>VLOOKUP($A1657,'[2]Protocol Search'!$A:$K,10,FALSE)</f>
        <v>CTSU - Ambulatory and Chronic Disease</v>
      </c>
      <c r="H1657" s="2">
        <v>43052</v>
      </c>
      <c r="AH1657" s="2">
        <v>43073</v>
      </c>
    </row>
    <row r="1658" spans="1:34" x14ac:dyDescent="0.25">
      <c r="A1658" s="1" t="s">
        <v>69</v>
      </c>
      <c r="B1658" s="1" t="str">
        <f>VLOOKUP($A1658,'[2]Protocol Search'!$A:$K,5,FALSE)</f>
        <v>ABANDONED</v>
      </c>
      <c r="C1658" s="1" t="str">
        <f>VLOOKUP($A1658,'[2]Protocol Search'!$A:$K,9,FALSE)</f>
        <v/>
      </c>
      <c r="D1658" s="1" t="str">
        <f>VLOOKUP($A1658,'[2]Protocol Search'!$A:$K,7,FALSE)</f>
        <v/>
      </c>
      <c r="E1658" s="1" t="str">
        <f>VLOOKUP($A1658,'[2]Protocol Search'!$A:$K,3,FALSE)</f>
        <v>Int Med-Cardiology</v>
      </c>
      <c r="F1658" s="1" t="str">
        <f>VLOOKUP($A1658,'[2]Protocol Search'!$A:$K,4,FALSE)</f>
        <v>McLaughlin, Vallerie</v>
      </c>
      <c r="G1658" s="1" t="str">
        <f>VLOOKUP($A1658,'[2]Protocol Search'!$A:$K,10,FALSE)</f>
        <v>CTSU - Heart, Vessel, Blood</v>
      </c>
      <c r="H1658" s="2">
        <v>43053</v>
      </c>
    </row>
    <row r="1659" spans="1:34" x14ac:dyDescent="0.25">
      <c r="A1659" s="1" t="s">
        <v>68</v>
      </c>
      <c r="B1659" s="1" t="str">
        <f>VLOOKUP($A1659,'[2]Protocol Search'!$A:$K,5,FALSE)</f>
        <v>ABANDONED</v>
      </c>
      <c r="C1659" s="1" t="str">
        <f>VLOOKUP($A1659,'[2]Protocol Search'!$A:$K,9,FALSE)</f>
        <v>Industry</v>
      </c>
      <c r="D1659" s="1" t="str">
        <f>VLOOKUP($A1659,'[2]Protocol Search'!$A:$K,7,FALSE)</f>
        <v>Mallinckrodt Medical Inc.</v>
      </c>
      <c r="E1659" s="1" t="str">
        <f>VLOOKUP($A1659,'[2]Protocol Search'!$A:$K,3,FALSE)</f>
        <v>Int Med-Pulmonary/Critical Care</v>
      </c>
      <c r="F1659" s="1" t="str">
        <f>VLOOKUP($A1659,'[2]Protocol Search'!$A:$K,4,FALSE)</f>
        <v>White, Eric</v>
      </c>
      <c r="G1659" s="1" t="str">
        <f>VLOOKUP($A1659,'[2]Protocol Search'!$A:$K,10,FALSE)</f>
        <v>CTSU - Ambulatory and Chronic Disease</v>
      </c>
      <c r="H1659" s="2">
        <v>43055</v>
      </c>
      <c r="AH1659" s="2" t="s">
        <v>0</v>
      </c>
    </row>
    <row r="1660" spans="1:34" x14ac:dyDescent="0.25">
      <c r="A1660" s="1" t="s">
        <v>67</v>
      </c>
      <c r="B1660" s="1" t="str">
        <f>VLOOKUP($A1660,'[2]Protocol Search'!$A:$K,5,FALSE)</f>
        <v>ABANDONED</v>
      </c>
      <c r="C1660" s="1" t="str">
        <f>VLOOKUP($A1660,'[2]Protocol Search'!$A:$K,9,FALSE)</f>
        <v/>
      </c>
      <c r="D1660" s="1" t="str">
        <f>VLOOKUP($A1660,'[2]Protocol Search'!$A:$K,7,FALSE)</f>
        <v/>
      </c>
      <c r="E1660" s="1" t="str">
        <f>VLOOKUP($A1660,'[2]Protocol Search'!$A:$K,3,FALSE)</f>
        <v>Int Med-Hematology/Oncology</v>
      </c>
      <c r="F1660" s="1" t="str">
        <f>VLOOKUP($A1660,'[2]Protocol Search'!$A:$K,4,FALSE)</f>
        <v>Quiery, Albert</v>
      </c>
      <c r="G1660" s="1" t="str">
        <f>VLOOKUP($A1660,'[2]Protocol Search'!$A:$K,10,FALSE)</f>
        <v>CTSU - Heart, Vessel, Blood</v>
      </c>
      <c r="H1660" s="2">
        <v>43060</v>
      </c>
    </row>
    <row r="1661" spans="1:34" x14ac:dyDescent="0.25">
      <c r="A1661" s="1" t="s">
        <v>66</v>
      </c>
      <c r="B1661" s="1" t="str">
        <f>VLOOKUP($A1661,'[2]Protocol Search'!$A:$K,5,FALSE)</f>
        <v>ABANDONED</v>
      </c>
      <c r="C1661" s="1" t="str">
        <f>VLOOKUP($A1661,'[2]Protocol Search'!$A:$K,9,FALSE)</f>
        <v/>
      </c>
      <c r="D1661" s="1" t="str">
        <f>VLOOKUP($A1661,'[2]Protocol Search'!$A:$K,7,FALSE)</f>
        <v/>
      </c>
      <c r="E1661" s="1" t="str">
        <f>VLOOKUP($A1661,'[2]Protocol Search'!$A:$K,3,FALSE)</f>
        <v>Int Med-Cardiology</v>
      </c>
      <c r="F1661" s="1" t="str">
        <f>VLOOKUP($A1661,'[2]Protocol Search'!$A:$K,4,FALSE)</f>
        <v>Chetcuti, Stanley</v>
      </c>
      <c r="G1661" s="1" t="str">
        <f>VLOOKUP($A1661,'[2]Protocol Search'!$A:$K,10,FALSE)</f>
        <v>CTSU - Heart, Vessel, Blood</v>
      </c>
      <c r="H1661" s="2">
        <v>43069</v>
      </c>
      <c r="AH1661" s="2">
        <v>43117</v>
      </c>
    </row>
    <row r="1662" spans="1:34" x14ac:dyDescent="0.25">
      <c r="A1662" s="1" t="s">
        <v>65</v>
      </c>
      <c r="B1662" s="1" t="str">
        <f>VLOOKUP($A1662,'[2]Protocol Search'!$A:$K,5,FALSE)</f>
        <v>ABANDONED</v>
      </c>
      <c r="C1662" s="1" t="str">
        <f>VLOOKUP($A1662,'[2]Protocol Search'!$A:$K,9,FALSE)</f>
        <v>Industry</v>
      </c>
      <c r="D1662" s="1" t="str">
        <f>VLOOKUP($A1662,'[2]Protocol Search'!$A:$K,7,FALSE)</f>
        <v>INC Research</v>
      </c>
      <c r="E1662" s="1" t="str">
        <f>VLOOKUP($A1662,'[2]Protocol Search'!$A:$K,3,FALSE)</f>
        <v>Int Med-Rheumatology</v>
      </c>
      <c r="F1662" s="1" t="str">
        <f>VLOOKUP($A1662,'[2]Protocol Search'!$A:$K,4,FALSE)</f>
        <v>McCune, William</v>
      </c>
      <c r="G1662" s="1" t="str">
        <f>VLOOKUP($A1662,'[2]Protocol Search'!$A:$K,10,FALSE)</f>
        <v>CTSU - Ambulatory and Chronic Disease</v>
      </c>
      <c r="H1662" s="2">
        <v>43067</v>
      </c>
    </row>
    <row r="1663" spans="1:34" x14ac:dyDescent="0.25">
      <c r="A1663" s="1" t="s">
        <v>64</v>
      </c>
      <c r="B1663" s="1" t="str">
        <f>VLOOKUP($A1663,'[2]Protocol Search'!$A:$K,5,FALSE)</f>
        <v>ABANDONED</v>
      </c>
      <c r="C1663" s="1" t="str">
        <f>VLOOKUP($A1663,'[2]Protocol Search'!$A:$K,9,FALSE)</f>
        <v>Institutional</v>
      </c>
      <c r="D1663" s="1" t="str">
        <f>VLOOKUP($A1663,'[2]Protocol Search'!$A:$K,7,FALSE)</f>
        <v>Blue Cross Blue Shield of Michigan Foundation</v>
      </c>
      <c r="E1663" s="1" t="str">
        <f>VLOOKUP($A1663,'[2]Protocol Search'!$A:$K,3,FALSE)</f>
        <v>Obstetrics/Gynecology</v>
      </c>
      <c r="F1663" s="1" t="str">
        <f>VLOOKUP($A1663,'[2]Protocol Search'!$A:$K,4,FALSE)</f>
        <v>Schimpf, Megan</v>
      </c>
      <c r="G1663" s="1" t="str">
        <f>VLOOKUP($A1663,'[2]Protocol Search'!$A:$K,10,FALSE)</f>
        <v>CTSU - Ambulatory and Chronic Disease</v>
      </c>
      <c r="H1663" s="2">
        <v>43068</v>
      </c>
      <c r="AD1663" s="2">
        <v>43265</v>
      </c>
      <c r="AE1663" s="2">
        <v>43235</v>
      </c>
      <c r="AH1663" s="2" t="s">
        <v>0</v>
      </c>
    </row>
    <row r="1664" spans="1:34" x14ac:dyDescent="0.25">
      <c r="A1664" s="1" t="s">
        <v>63</v>
      </c>
      <c r="B1664" s="1" t="str">
        <f>VLOOKUP($A1664,'[2]Protocol Search'!$A:$K,5,FALSE)</f>
        <v>ABANDONED</v>
      </c>
      <c r="C1664" s="1" t="str">
        <f>VLOOKUP($A1664,'[2]Protocol Search'!$A:$K,9,FALSE)</f>
        <v>Industry</v>
      </c>
      <c r="D1664" s="1" t="str">
        <f>VLOOKUP($A1664,'[2]Protocol Search'!$A:$K,7,FALSE)</f>
        <v>Medtronic, Inc.</v>
      </c>
      <c r="E1664" s="1" t="str">
        <f>VLOOKUP($A1664,'[2]Protocol Search'!$A:$K,3,FALSE)</f>
        <v>Cardiac Surgery</v>
      </c>
      <c r="F1664" s="1" t="str">
        <f>VLOOKUP($A1664,'[2]Protocol Search'!$A:$K,4,FALSE)</f>
        <v>Pagani, Francis</v>
      </c>
      <c r="G1664" s="1" t="str">
        <f>VLOOKUP($A1664,'[2]Protocol Search'!$A:$K,10,FALSE)</f>
        <v>CTSU - Heart, Vessel, Blood</v>
      </c>
      <c r="H1664" s="2">
        <v>43069</v>
      </c>
      <c r="AH1664" s="2" t="s">
        <v>0</v>
      </c>
    </row>
    <row r="1665" spans="1:34" x14ac:dyDescent="0.25">
      <c r="A1665" s="1" t="s">
        <v>62</v>
      </c>
      <c r="B1665" s="1" t="str">
        <f>VLOOKUP($A1665,'[2]Protocol Search'!$A:$K,5,FALSE)</f>
        <v>ABANDONED</v>
      </c>
      <c r="C1665" s="1" t="str">
        <f>VLOOKUP($A1665,'[2]Protocol Search'!$A:$K,9,FALSE)</f>
        <v>Industry</v>
      </c>
      <c r="D1665" s="1" t="str">
        <f>VLOOKUP($A1665,'[2]Protocol Search'!$A:$K,7,FALSE)</f>
        <v>AstraZeneca, PLC</v>
      </c>
      <c r="E1665" s="1" t="str">
        <f>VLOOKUP($A1665,'[2]Protocol Search'!$A:$K,3,FALSE)</f>
        <v>Int Med-Pulmonary/Critical Care</v>
      </c>
      <c r="F1665" s="1" t="str">
        <f>VLOOKUP($A1665,'[2]Protocol Search'!$A:$K,4,FALSE)</f>
        <v>Lugogo, Njira</v>
      </c>
      <c r="G1665" s="1" t="str">
        <f>VLOOKUP($A1665,'[2]Protocol Search'!$A:$K,10,FALSE)</f>
        <v>CTSU - Ambulatory and Chronic Disease</v>
      </c>
      <c r="H1665" s="2">
        <v>43074</v>
      </c>
    </row>
    <row r="1666" spans="1:34" x14ac:dyDescent="0.25">
      <c r="A1666" s="1" t="s">
        <v>61</v>
      </c>
      <c r="B1666" s="1" t="str">
        <f>VLOOKUP($A1666,'[2]Protocol Search'!$A:$K,5,FALSE)</f>
        <v>ABANDONED</v>
      </c>
      <c r="C1666" s="1" t="str">
        <f>VLOOKUP($A1666,'[2]Protocol Search'!$A:$K,9,FALSE)</f>
        <v>Industry</v>
      </c>
      <c r="D1666" s="1" t="str">
        <f>VLOOKUP($A1666,'[2]Protocol Search'!$A:$K,7,FALSE)</f>
        <v>Sanofi</v>
      </c>
      <c r="E1666" s="1" t="str">
        <f>VLOOKUP($A1666,'[2]Protocol Search'!$A:$K,3,FALSE)</f>
        <v>Int Med-Pulmonary/Critical Care</v>
      </c>
      <c r="F1666" s="1" t="str">
        <f>VLOOKUP($A1666,'[2]Protocol Search'!$A:$K,4,FALSE)</f>
        <v>Lugogo, Njira</v>
      </c>
      <c r="G1666" s="1" t="str">
        <f>VLOOKUP($A1666,'[2]Protocol Search'!$A:$K,10,FALSE)</f>
        <v>CTSU - Ambulatory and Chronic Disease</v>
      </c>
      <c r="H1666" s="2">
        <v>43077</v>
      </c>
      <c r="R1666" s="2">
        <v>43210</v>
      </c>
      <c r="T1666" s="2">
        <v>43210</v>
      </c>
      <c r="V1666" s="2">
        <v>43323</v>
      </c>
      <c r="X1666" s="2">
        <v>43210</v>
      </c>
      <c r="AD1666" s="2">
        <v>43189</v>
      </c>
      <c r="AF1666" s="2">
        <v>43080</v>
      </c>
      <c r="AH1666" s="2" t="s">
        <v>0</v>
      </c>
    </row>
    <row r="1667" spans="1:34" x14ac:dyDescent="0.25">
      <c r="A1667" s="1" t="s">
        <v>60</v>
      </c>
      <c r="B1667" s="1" t="str">
        <f>VLOOKUP($A1667,'[2]Protocol Search'!$A:$K,5,FALSE)</f>
        <v>ABANDONED</v>
      </c>
      <c r="C1667" s="1" t="str">
        <f>VLOOKUP($A1667,'[2]Protocol Search'!$A:$K,9,FALSE)</f>
        <v>Industry</v>
      </c>
      <c r="D1667" s="1" t="str">
        <f>VLOOKUP($A1667,'[2]Protocol Search'!$A:$K,7,FALSE)</f>
        <v>Boehringer Ingelheim, Ltd.</v>
      </c>
      <c r="E1667" s="1" t="str">
        <f>VLOOKUP($A1667,'[2]Protocol Search'!$A:$K,3,FALSE)</f>
        <v>Int Med-Pulmonary/Critical Care</v>
      </c>
      <c r="F1667" s="1" t="str">
        <f>VLOOKUP($A1667,'[2]Protocol Search'!$A:$K,4,FALSE)</f>
        <v>White, Eric</v>
      </c>
      <c r="G1667" s="1" t="str">
        <f>VLOOKUP($A1667,'[2]Protocol Search'!$A:$K,10,FALSE)</f>
        <v>CTSU - Ambulatory and Chronic Disease</v>
      </c>
      <c r="H1667" s="2">
        <v>43080</v>
      </c>
      <c r="AH1667" s="2">
        <v>43115</v>
      </c>
    </row>
    <row r="1668" spans="1:34" x14ac:dyDescent="0.25">
      <c r="A1668" s="1" t="s">
        <v>59</v>
      </c>
      <c r="B1668" s="1" t="str">
        <f>VLOOKUP($A1668,'[2]Protocol Search'!$A:$K,5,FALSE)</f>
        <v>ABANDONED</v>
      </c>
      <c r="C1668" s="1" t="str">
        <f>VLOOKUP($A1668,'[2]Protocol Search'!$A:$K,9,FALSE)</f>
        <v>Externally Peer-Reviewed</v>
      </c>
      <c r="D1668" s="1" t="str">
        <f>VLOOKUP($A1668,'[2]Protocol Search'!$A:$K,7,FALSE)</f>
        <v>DHHS - National Institutes of Health</v>
      </c>
      <c r="E1668" s="1" t="str">
        <f>VLOOKUP($A1668,'[2]Protocol Search'!$A:$K,3,FALSE)</f>
        <v>Int Med-General Medicine</v>
      </c>
      <c r="F1668" s="1" t="str">
        <f>VLOOKUP($A1668,'[2]Protocol Search'!$A:$K,4,FALSE)</f>
        <v>Katz, Steven</v>
      </c>
      <c r="G1668" s="1" t="str">
        <f>VLOOKUP($A1668,'[2]Protocol Search'!$A:$K,10,FALSE)</f>
        <v>CTSU - Behavior, Function, and Pain</v>
      </c>
      <c r="H1668" s="2">
        <v>43081</v>
      </c>
      <c r="AH1668" s="2" t="s">
        <v>0</v>
      </c>
    </row>
    <row r="1669" spans="1:34" x14ac:dyDescent="0.25">
      <c r="A1669" s="1" t="s">
        <v>58</v>
      </c>
      <c r="B1669" s="1" t="str">
        <f>VLOOKUP($A1669,'[2]Protocol Search'!$A:$K,5,FALSE)</f>
        <v>ON HOLD</v>
      </c>
      <c r="C1669" s="1" t="str">
        <f>VLOOKUP($A1669,'[2]Protocol Search'!$A:$K,9,FALSE)</f>
        <v>Externally Peer-Reviewed</v>
      </c>
      <c r="D1669" s="1" t="str">
        <f>VLOOKUP($A1669,'[2]Protocol Search'!$A:$K,7,FALSE)</f>
        <v>DHHS - National Institutes of Health</v>
      </c>
      <c r="E1669" s="1" t="str">
        <f>VLOOKUP($A1669,'[2]Protocol Search'!$A:$K,3,FALSE)</f>
        <v>Int Med-General Medicine</v>
      </c>
      <c r="F1669" s="1" t="str">
        <f>VLOOKUP($A1669,'[2]Protocol Search'!$A:$K,4,FALSE)</f>
        <v>Lagisetty, Pooja</v>
      </c>
      <c r="G1669" s="1" t="str">
        <f>VLOOKUP($A1669,'[2]Protocol Search'!$A:$K,10,FALSE)</f>
        <v>CTSU - Behavior, Function, and Pain</v>
      </c>
      <c r="H1669" s="2">
        <v>43102</v>
      </c>
      <c r="AH1669" s="2" t="s">
        <v>0</v>
      </c>
    </row>
    <row r="1670" spans="1:34" x14ac:dyDescent="0.25">
      <c r="A1670" s="1" t="s">
        <v>57</v>
      </c>
      <c r="B1670" s="1" t="str">
        <f>VLOOKUP($A1670,'[2]Protocol Search'!$A:$K,5,FALSE)</f>
        <v>ABANDONED</v>
      </c>
      <c r="C1670" s="1" t="str">
        <f>VLOOKUP($A1670,'[2]Protocol Search'!$A:$K,9,FALSE)</f>
        <v>Industry</v>
      </c>
      <c r="D1670" s="1" t="str">
        <f>VLOOKUP($A1670,'[2]Protocol Search'!$A:$K,7,FALSE)</f>
        <v>Genesee Biomedical, Inc</v>
      </c>
      <c r="E1670" s="1" t="str">
        <f>VLOOKUP($A1670,'[2]Protocol Search'!$A:$K,3,FALSE)</f>
        <v>Cardiac Surgery</v>
      </c>
      <c r="F1670" s="1" t="str">
        <f>VLOOKUP($A1670,'[2]Protocol Search'!$A:$K,4,FALSE)</f>
        <v>Bolling, Steven</v>
      </c>
      <c r="G1670" s="1" t="str">
        <f>VLOOKUP($A1670,'[2]Protocol Search'!$A:$K,10,FALSE)</f>
        <v>CTSU - Heart, Vessel, Blood</v>
      </c>
      <c r="H1670" s="2">
        <v>43105</v>
      </c>
    </row>
    <row r="1671" spans="1:34" x14ac:dyDescent="0.25">
      <c r="A1671" s="1" t="s">
        <v>56</v>
      </c>
      <c r="B1671" s="1" t="str">
        <f>VLOOKUP($A1671,'[2]Protocol Search'!$A:$K,5,FALSE)</f>
        <v>ABANDONED</v>
      </c>
      <c r="C1671" s="1" t="str">
        <f>VLOOKUP($A1671,'[2]Protocol Search'!$A:$K,9,FALSE)</f>
        <v>Externally Peer-Reviewed</v>
      </c>
      <c r="D1671" s="1" t="str">
        <f>VLOOKUP($A1671,'[2]Protocol Search'!$A:$K,7,FALSE)</f>
        <v>DHHS - Agency for Health Care Research and Quality</v>
      </c>
      <c r="E1671" s="1" t="str">
        <f>VLOOKUP($A1671,'[2]Protocol Search'!$A:$K,3,FALSE)</f>
        <v>Int Med-General Medicine</v>
      </c>
      <c r="F1671" s="1" t="str">
        <f>VLOOKUP($A1671,'[2]Protocol Search'!$A:$K,4,FALSE)</f>
        <v>Vaughn, Valerie</v>
      </c>
      <c r="G1671" s="1" t="str">
        <f>VLOOKUP($A1671,'[2]Protocol Search'!$A:$K,10,FALSE)</f>
        <v>CTSU - Behavior, Function, and Pain</v>
      </c>
      <c r="H1671" s="2">
        <v>43103</v>
      </c>
      <c r="AH1671" s="2" t="s">
        <v>0</v>
      </c>
    </row>
    <row r="1672" spans="1:34" x14ac:dyDescent="0.25">
      <c r="A1672" s="1" t="s">
        <v>55</v>
      </c>
      <c r="B1672" s="1" t="str">
        <f>VLOOKUP($A1672,'[2]Protocol Search'!$A:$K,5,FALSE)</f>
        <v>ABANDONED</v>
      </c>
      <c r="C1672" s="1" t="str">
        <f>VLOOKUP($A1672,'[2]Protocol Search'!$A:$K,9,FALSE)</f>
        <v>Industry</v>
      </c>
      <c r="D1672" s="1" t="str">
        <f>VLOOKUP($A1672,'[2]Protocol Search'!$A:$K,7,FALSE)</f>
        <v>Merck and Company, Inc.</v>
      </c>
      <c r="E1672" s="1" t="str">
        <f>VLOOKUP($A1672,'[2]Protocol Search'!$A:$K,3,FALSE)</f>
        <v>College of Pharmacy</v>
      </c>
      <c r="F1672" s="1" t="str">
        <f>VLOOKUP($A1672,'[2]Protocol Search'!$A:$K,4,FALSE)</f>
        <v>Mehta, Varsha</v>
      </c>
      <c r="G1672" s="1" t="str">
        <f>VLOOKUP($A1672,'[2]Protocol Search'!$A:$K,10,FALSE)</f>
        <v>CTSU - Childrens</v>
      </c>
      <c r="M1672" s="2">
        <v>43136</v>
      </c>
      <c r="AE1672" s="2">
        <v>43147</v>
      </c>
    </row>
    <row r="1673" spans="1:34" x14ac:dyDescent="0.25">
      <c r="A1673" s="1" t="s">
        <v>54</v>
      </c>
      <c r="B1673" s="1" t="str">
        <f>VLOOKUP($A1673,'[2]Protocol Search'!$A:$K,5,FALSE)</f>
        <v>ABANDONED</v>
      </c>
      <c r="C1673" s="1" t="str">
        <f>VLOOKUP($A1673,'[2]Protocol Search'!$A:$K,9,FALSE)</f>
        <v>Externally Peer-Reviewed</v>
      </c>
      <c r="D1673" s="1" t="str">
        <f>VLOOKUP($A1673,'[2]Protocol Search'!$A:$K,7,FALSE)</f>
        <v>DHSS - Administration for Community Living</v>
      </c>
      <c r="E1673" s="1" t="str">
        <f>VLOOKUP($A1673,'[2]Protocol Search'!$A:$K,3,FALSE)</f>
        <v>Physical Medicine &amp; Rehabilitation</v>
      </c>
      <c r="F1673" s="1" t="str">
        <f>VLOOKUP($A1673,'[2]Protocol Search'!$A:$K,4,FALSE)</f>
        <v>Meade, Michelle</v>
      </c>
      <c r="G1673" s="1" t="str">
        <f>VLOOKUP($A1673,'[2]Protocol Search'!$A:$K,10,FALSE)</f>
        <v>CTSU - Behavior, Function, and Pain</v>
      </c>
      <c r="H1673" s="2">
        <v>43110</v>
      </c>
      <c r="AH1673" s="2" t="s">
        <v>0</v>
      </c>
    </row>
    <row r="1674" spans="1:34" x14ac:dyDescent="0.25">
      <c r="A1674" s="1" t="s">
        <v>53</v>
      </c>
      <c r="B1674" s="1" t="str">
        <f>VLOOKUP($A1674,'[2]Protocol Search'!$A:$K,5,FALSE)</f>
        <v>ABANDONED</v>
      </c>
      <c r="C1674" s="1" t="str">
        <f>VLOOKUP($A1674,'[2]Protocol Search'!$A:$K,9,FALSE)</f>
        <v>Industry</v>
      </c>
      <c r="D1674" s="1" t="str">
        <f>VLOOKUP($A1674,'[2]Protocol Search'!$A:$K,7,FALSE)</f>
        <v>Pfizer, Inc.</v>
      </c>
      <c r="E1674" s="1" t="str">
        <f>VLOOKUP($A1674,'[2]Protocol Search'!$A:$K,3,FALSE)</f>
        <v>Int Med-Gastroenterology</v>
      </c>
      <c r="F1674" s="1" t="str">
        <f>VLOOKUP($A1674,'[2]Protocol Search'!$A:$K,4,FALSE)</f>
        <v>Higgins, Peter</v>
      </c>
      <c r="G1674" s="1" t="str">
        <f>VLOOKUP($A1674,'[2]Protocol Search'!$A:$K,10,FALSE)</f>
        <v>CTSU - Ambulatory and Chronic Disease</v>
      </c>
      <c r="H1674" s="2">
        <v>43110</v>
      </c>
      <c r="J1674" s="2">
        <v>43131</v>
      </c>
      <c r="L1674" s="2">
        <v>43124</v>
      </c>
      <c r="M1674" s="2">
        <v>43143</v>
      </c>
      <c r="O1674" s="2" t="s">
        <v>0</v>
      </c>
      <c r="P1674" s="2">
        <v>43146</v>
      </c>
      <c r="Q1674" s="2">
        <v>43158</v>
      </c>
      <c r="R1674" s="2">
        <v>43157</v>
      </c>
      <c r="S1674" s="2" t="s">
        <v>0</v>
      </c>
      <c r="T1674" s="2">
        <v>43157</v>
      </c>
      <c r="V1674" s="2" t="s">
        <v>0</v>
      </c>
      <c r="W1674" s="2">
        <v>43154</v>
      </c>
      <c r="X1674" s="2" t="s">
        <v>0</v>
      </c>
      <c r="Z1674" s="2" t="s">
        <v>0</v>
      </c>
      <c r="AB1674" s="2" t="s">
        <v>0</v>
      </c>
      <c r="AC1674" s="2" t="s">
        <v>0</v>
      </c>
      <c r="AD1674" s="2">
        <v>43138</v>
      </c>
      <c r="AE1674" s="2">
        <v>43131</v>
      </c>
      <c r="AH1674" s="2" t="s">
        <v>0</v>
      </c>
    </row>
    <row r="1675" spans="1:34" x14ac:dyDescent="0.25">
      <c r="A1675" s="1" t="s">
        <v>52</v>
      </c>
      <c r="B1675" s="1" t="str">
        <f>VLOOKUP($A1675,'[2]Protocol Search'!$A:$K,5,FALSE)</f>
        <v>ABANDONED</v>
      </c>
      <c r="C1675" s="1" t="str">
        <f>VLOOKUP($A1675,'[2]Protocol Search'!$A:$K,9,FALSE)</f>
        <v>Externally Peer-Reviewed</v>
      </c>
      <c r="D1675" s="1" t="str">
        <f>VLOOKUP($A1675,'[2]Protocol Search'!$A:$K,7,FALSE)</f>
        <v>DHHS - National Institutes of Health</v>
      </c>
      <c r="E1675" s="1" t="str">
        <f>VLOOKUP($A1675,'[2]Protocol Search'!$A:$K,3,FALSE)</f>
        <v>Psychiatry</v>
      </c>
      <c r="F1675" s="1" t="str">
        <f>VLOOKUP($A1675,'[2]Protocol Search'!$A:$K,4,FALSE)</f>
        <v>Taylor, Stephan</v>
      </c>
      <c r="G1675" s="1" t="str">
        <f>VLOOKUP($A1675,'[2]Protocol Search'!$A:$K,10,FALSE)</f>
        <v>CTSU - Behavior, Function, and Pain</v>
      </c>
      <c r="H1675" s="2">
        <v>43111</v>
      </c>
      <c r="AH1675" s="2" t="s">
        <v>0</v>
      </c>
    </row>
    <row r="1676" spans="1:34" x14ac:dyDescent="0.25">
      <c r="A1676" s="1" t="s">
        <v>51</v>
      </c>
      <c r="B1676" s="1" t="str">
        <f>VLOOKUP($A1676,'[2]Protocol Search'!$A:$K,5,FALSE)</f>
        <v>ABANDONED</v>
      </c>
      <c r="C1676" s="1" t="str">
        <f>VLOOKUP($A1676,'[2]Protocol Search'!$A:$K,9,FALSE)</f>
        <v>Externally Peer-Reviewed</v>
      </c>
      <c r="D1676" s="1" t="str">
        <f>VLOOKUP($A1676,'[2]Protocol Search'!$A:$K,7,FALSE)</f>
        <v>DHHS - National Institutes of Health</v>
      </c>
      <c r="E1676" s="1" t="str">
        <f>VLOOKUP($A1676,'[2]Protocol Search'!$A:$K,3,FALSE)</f>
        <v>Family Medicine</v>
      </c>
      <c r="F1676" s="1" t="str">
        <f>VLOOKUP($A1676,'[2]Protocol Search'!$A:$K,4,FALSE)</f>
        <v>Tzilos-Wernette, Golfo</v>
      </c>
      <c r="G1676" s="1" t="str">
        <f>VLOOKUP($A1676,'[2]Protocol Search'!$A:$K,10,FALSE)</f>
        <v>CTSU - Behavior, Function, and Pain</v>
      </c>
      <c r="H1676" s="2">
        <v>43115</v>
      </c>
      <c r="AH1676" s="2" t="s">
        <v>0</v>
      </c>
    </row>
    <row r="1677" spans="1:34" x14ac:dyDescent="0.25">
      <c r="A1677" s="1" t="s">
        <v>50</v>
      </c>
      <c r="B1677" s="1" t="str">
        <f>VLOOKUP($A1677,'[2]Protocol Search'!$A:$K,5,FALSE)</f>
        <v>ABANDONED</v>
      </c>
      <c r="C1677" s="1" t="str">
        <f>VLOOKUP($A1677,'[2]Protocol Search'!$A:$K,9,FALSE)</f>
        <v>Industry</v>
      </c>
      <c r="D1677" s="1" t="str">
        <f>VLOOKUP($A1677,'[2]Protocol Search'!$A:$K,7,FALSE)</f>
        <v>Formation Biologics Corp</v>
      </c>
      <c r="E1677" s="1" t="str">
        <f>VLOOKUP($A1677,'[2]Protocol Search'!$A:$K,3,FALSE)</f>
        <v>Int Med-Rheumatology</v>
      </c>
      <c r="F1677" s="1" t="str">
        <f>VLOOKUP($A1677,'[2]Protocol Search'!$A:$K,4,FALSE)</f>
        <v>Khanna, Dinesh</v>
      </c>
      <c r="G1677" s="1" t="str">
        <f>VLOOKUP($A1677,'[2]Protocol Search'!$A:$K,10,FALSE)</f>
        <v>CTSU - Ambulatory and Chronic Disease</v>
      </c>
      <c r="H1677" s="2">
        <v>43116</v>
      </c>
      <c r="AH1677" s="2">
        <v>43152</v>
      </c>
    </row>
    <row r="1678" spans="1:34" x14ac:dyDescent="0.25">
      <c r="A1678" s="1" t="s">
        <v>49</v>
      </c>
      <c r="B1678" s="1" t="str">
        <f>VLOOKUP($A1678,'[2]Protocol Search'!$A:$K,5,FALSE)</f>
        <v>ABANDONED</v>
      </c>
      <c r="C1678" s="1" t="str">
        <f>VLOOKUP($A1678,'[2]Protocol Search'!$A:$K,9,FALSE)</f>
        <v>Institutional</v>
      </c>
      <c r="D1678" s="1" t="str">
        <f>VLOOKUP($A1678,'[2]Protocol Search'!$A:$K,7,FALSE)</f>
        <v>Eli Lilly and Company Foundation</v>
      </c>
      <c r="E1678" s="1" t="str">
        <f>VLOOKUP($A1678,'[2]Protocol Search'!$A:$K,3,FALSE)</f>
        <v>Int Med-Gastroenterology</v>
      </c>
      <c r="F1678" s="1" t="str">
        <f>VLOOKUP($A1678,'[2]Protocol Search'!$A:$K,4,FALSE)</f>
        <v>Higgins, Peter</v>
      </c>
      <c r="G1678" s="1" t="str">
        <f>VLOOKUP($A1678,'[2]Protocol Search'!$A:$K,10,FALSE)</f>
        <v>CTSU - Ambulatory and Chronic Disease</v>
      </c>
      <c r="H1678" s="2">
        <v>43118</v>
      </c>
      <c r="AH1678" s="2" t="s">
        <v>0</v>
      </c>
    </row>
    <row r="1679" spans="1:34" x14ac:dyDescent="0.25">
      <c r="A1679" s="1" t="s">
        <v>48</v>
      </c>
      <c r="B1679" s="1" t="str">
        <f>VLOOKUP($A1679,'[2]Protocol Search'!$A:$K,5,FALSE)</f>
        <v>ABANDONED</v>
      </c>
      <c r="C1679" s="1" t="str">
        <f>VLOOKUP($A1679,'[2]Protocol Search'!$A:$K,9,FALSE)</f>
        <v>Industry</v>
      </c>
      <c r="D1679" s="1" t="str">
        <f>VLOOKUP($A1679,'[2]Protocol Search'!$A:$K,7,FALSE)</f>
        <v>Pfizer</v>
      </c>
      <c r="E1679" s="1" t="str">
        <f>VLOOKUP($A1679,'[2]Protocol Search'!$A:$K,3,FALSE)</f>
        <v>Int Med-Gastroenterology</v>
      </c>
      <c r="F1679" s="1" t="str">
        <f>VLOOKUP($A1679,'[2]Protocol Search'!$A:$K,4,FALSE)</f>
        <v>Higgins, Peter</v>
      </c>
      <c r="G1679" s="1" t="str">
        <f>VLOOKUP($A1679,'[2]Protocol Search'!$A:$K,10,FALSE)</f>
        <v>CTSU - Ambulatory and Chronic Disease</v>
      </c>
      <c r="H1679" s="2">
        <v>43124</v>
      </c>
      <c r="M1679" s="2" t="s">
        <v>0</v>
      </c>
      <c r="R1679" s="2" t="s">
        <v>0</v>
      </c>
      <c r="T1679" s="2">
        <v>43133</v>
      </c>
      <c r="V1679" s="2">
        <v>43133</v>
      </c>
      <c r="W1679" s="2">
        <v>43132</v>
      </c>
      <c r="X1679" s="2">
        <v>43143</v>
      </c>
      <c r="AD1679" s="2">
        <v>43131</v>
      </c>
      <c r="AE1679" s="2">
        <v>43124</v>
      </c>
      <c r="AH1679" s="2" t="s">
        <v>0</v>
      </c>
    </row>
    <row r="1680" spans="1:34" x14ac:dyDescent="0.25">
      <c r="A1680" s="1" t="s">
        <v>47</v>
      </c>
      <c r="B1680" s="1" t="str">
        <f>VLOOKUP($A1680,'[2]Protocol Search'!$A:$K,5,FALSE)</f>
        <v>ABANDONED</v>
      </c>
      <c r="C1680" s="1" t="str">
        <f>VLOOKUP($A1680,'[2]Protocol Search'!$A:$K,9,FALSE)</f>
        <v>Industry</v>
      </c>
      <c r="D1680" s="1" t="str">
        <f>VLOOKUP($A1680,'[2]Protocol Search'!$A:$K,7,FALSE)</f>
        <v>EMD Serono, Inc</v>
      </c>
      <c r="E1680" s="1" t="str">
        <f>VLOOKUP($A1680,'[2]Protocol Search'!$A:$K,3,FALSE)</f>
        <v>Int Med-Rheumatology</v>
      </c>
      <c r="F1680" s="1" t="str">
        <f>VLOOKUP($A1680,'[2]Protocol Search'!$A:$K,4,FALSE)</f>
        <v>McCune, William</v>
      </c>
      <c r="G1680" s="1" t="str">
        <f>VLOOKUP($A1680,'[2]Protocol Search'!$A:$K,10,FALSE)</f>
        <v>CTSU - Ambulatory and Chronic Disease</v>
      </c>
      <c r="H1680" s="2">
        <v>43123</v>
      </c>
      <c r="AH1680" s="2">
        <v>43151</v>
      </c>
    </row>
    <row r="1681" spans="1:34" x14ac:dyDescent="0.25">
      <c r="A1681" s="1" t="s">
        <v>46</v>
      </c>
      <c r="B1681" s="1" t="str">
        <f>VLOOKUP($A1681,'[2]Protocol Search'!$A:$K,5,FALSE)</f>
        <v>ABANDONED</v>
      </c>
      <c r="C1681" s="1" t="str">
        <f>VLOOKUP($A1681,'[2]Protocol Search'!$A:$K,9,FALSE)</f>
        <v>Industry</v>
      </c>
      <c r="D1681" s="1" t="str">
        <f>VLOOKUP($A1681,'[2]Protocol Search'!$A:$K,7,FALSE)</f>
        <v>Sanofi</v>
      </c>
      <c r="E1681" s="1" t="str">
        <f>VLOOKUP($A1681,'[2]Protocol Search'!$A:$K,3,FALSE)</f>
        <v>Int Med-Allergy</v>
      </c>
      <c r="F1681" s="1" t="str">
        <f>VLOOKUP($A1681,'[2]Protocol Search'!$A:$K,4,FALSE)</f>
        <v>Sanders, Georgiana</v>
      </c>
      <c r="G1681" s="1" t="str">
        <f>VLOOKUP($A1681,'[2]Protocol Search'!$A:$K,10,FALSE)</f>
        <v>CTSU - Childrens</v>
      </c>
      <c r="H1681" s="2">
        <v>43122</v>
      </c>
      <c r="AH1681" s="2">
        <v>43123</v>
      </c>
    </row>
    <row r="1682" spans="1:34" x14ac:dyDescent="0.25">
      <c r="A1682" s="1" t="s">
        <v>45</v>
      </c>
      <c r="B1682" s="1" t="str">
        <f>VLOOKUP($A1682,'[2]Protocol Search'!$A:$K,5,FALSE)</f>
        <v>ABANDONED</v>
      </c>
      <c r="C1682" s="1" t="str">
        <f>VLOOKUP($A1682,'[2]Protocol Search'!$A:$K,9,FALSE)</f>
        <v>Externally Peer-Reviewed</v>
      </c>
      <c r="D1682" s="1" t="str">
        <f>VLOOKUP($A1682,'[2]Protocol Search'!$A:$K,7,FALSE)</f>
        <v>DHHS - National Institutes of Health</v>
      </c>
      <c r="E1682" s="1" t="str">
        <f>VLOOKUP($A1682,'[2]Protocol Search'!$A:$K,3,FALSE)</f>
        <v>Pediatrics-Psychology</v>
      </c>
      <c r="F1682" s="1" t="str">
        <f>VLOOKUP($A1682,'[2]Protocol Search'!$A:$K,4,FALSE)</f>
        <v>Cousino, Melissa</v>
      </c>
      <c r="G1682" s="1" t="str">
        <f>VLOOKUP($A1682,'[2]Protocol Search'!$A:$K,10,FALSE)</f>
        <v>CTSU - Behavior, Function, and Pain</v>
      </c>
      <c r="H1682" s="2">
        <v>43123</v>
      </c>
      <c r="AH1682" s="2" t="s">
        <v>0</v>
      </c>
    </row>
    <row r="1683" spans="1:34" x14ac:dyDescent="0.25">
      <c r="A1683" s="1" t="s">
        <v>44</v>
      </c>
      <c r="B1683" s="1" t="str">
        <f>VLOOKUP($A1683,'[2]Protocol Search'!$A:$K,5,FALSE)</f>
        <v>ABANDONED</v>
      </c>
      <c r="C1683" s="1" t="str">
        <f>VLOOKUP($A1683,'[2]Protocol Search'!$A:$K,9,FALSE)</f>
        <v>Externally Peer-Reviewed</v>
      </c>
      <c r="D1683" s="1" t="str">
        <f>VLOOKUP($A1683,'[2]Protocol Search'!$A:$K,7,FALSE)</f>
        <v>DHHS - National Institutes of Health - Subcontracts</v>
      </c>
      <c r="E1683" s="1" t="str">
        <f>VLOOKUP($A1683,'[2]Protocol Search'!$A:$K,3,FALSE)</f>
        <v>Psychiatry</v>
      </c>
      <c r="F1683" s="1" t="str">
        <f>VLOOKUP($A1683,'[2]Protocol Search'!$A:$K,4,FALSE)</f>
        <v>Kales, Helen</v>
      </c>
      <c r="G1683" s="1" t="str">
        <f>VLOOKUP($A1683,'[2]Protocol Search'!$A:$K,10,FALSE)</f>
        <v>CTSU - Behavior, Function, and Pain</v>
      </c>
      <c r="H1683" s="2">
        <v>43123</v>
      </c>
      <c r="AH1683" s="2" t="s">
        <v>0</v>
      </c>
    </row>
    <row r="1684" spans="1:34" x14ac:dyDescent="0.25">
      <c r="A1684" s="1" t="s">
        <v>43</v>
      </c>
      <c r="B1684" s="1" t="str">
        <f>VLOOKUP($A1684,'[2]Protocol Search'!$A:$K,5,FALSE)</f>
        <v>ABANDONED</v>
      </c>
      <c r="C1684" s="1" t="str">
        <f>VLOOKUP($A1684,'[2]Protocol Search'!$A:$K,9,FALSE)</f>
        <v>Externally Peer-Reviewed</v>
      </c>
      <c r="D1684" s="1" t="str">
        <f>VLOOKUP($A1684,'[2]Protocol Search'!$A:$K,7,FALSE)</f>
        <v>DHHS - National Institutes of Health - Subcontracts</v>
      </c>
      <c r="E1684" s="1" t="str">
        <f>VLOOKUP($A1684,'[2]Protocol Search'!$A:$K,3,FALSE)</f>
        <v>Psychiatry</v>
      </c>
      <c r="F1684" s="1" t="str">
        <f>VLOOKUP($A1684,'[2]Protocol Search'!$A:$K,4,FALSE)</f>
        <v>Kales, Helen</v>
      </c>
      <c r="G1684" s="1" t="str">
        <f>VLOOKUP($A1684,'[2]Protocol Search'!$A:$K,10,FALSE)</f>
        <v>CTSU - Behavior, Function, and Pain</v>
      </c>
      <c r="H1684" s="2">
        <v>43123</v>
      </c>
      <c r="AH1684" s="2" t="s">
        <v>0</v>
      </c>
    </row>
    <row r="1685" spans="1:34" x14ac:dyDescent="0.25">
      <c r="A1685" s="1" t="s">
        <v>42</v>
      </c>
      <c r="B1685" s="1" t="str">
        <f>VLOOKUP($A1685,'[2]Protocol Search'!$A:$K,5,FALSE)</f>
        <v>ABANDONED</v>
      </c>
      <c r="C1685" s="1" t="str">
        <f>VLOOKUP($A1685,'[2]Protocol Search'!$A:$K,9,FALSE)</f>
        <v>Externally Peer-Reviewed</v>
      </c>
      <c r="D1685" s="1" t="str">
        <f>VLOOKUP($A1685,'[2]Protocol Search'!$A:$K,7,FALSE)</f>
        <v>DHHS - National Institutes of Health</v>
      </c>
      <c r="E1685" s="1" t="str">
        <f>VLOOKUP($A1685,'[2]Protocol Search'!$A:$K,3,FALSE)</f>
        <v>Orthopaedic Surgery</v>
      </c>
      <c r="F1685" s="1" t="str">
        <f>VLOOKUP($A1685,'[2]Protocol Search'!$A:$K,4,FALSE)</f>
        <v/>
      </c>
      <c r="G1685" s="1" t="str">
        <f>VLOOKUP($A1685,'[2]Protocol Search'!$A:$K,10,FALSE)</f>
        <v>CTSU - Behavior, Function, and Pain</v>
      </c>
      <c r="H1685" s="2">
        <v>43125</v>
      </c>
      <c r="AH1685" s="2" t="s">
        <v>0</v>
      </c>
    </row>
    <row r="1686" spans="1:34" x14ac:dyDescent="0.25">
      <c r="A1686" s="1" t="s">
        <v>41</v>
      </c>
      <c r="B1686" s="1" t="str">
        <f>VLOOKUP($A1686,'[2]Protocol Search'!$A:$K,5,FALSE)</f>
        <v>ABANDONED</v>
      </c>
      <c r="C1686" s="1" t="str">
        <f>VLOOKUP($A1686,'[2]Protocol Search'!$A:$K,9,FALSE)</f>
        <v>Industry</v>
      </c>
      <c r="D1686" s="1" t="str">
        <f>VLOOKUP($A1686,'[2]Protocol Search'!$A:$K,7,FALSE)</f>
        <v>IQVIA RDS Inc</v>
      </c>
      <c r="E1686" s="1" t="str">
        <f>VLOOKUP($A1686,'[2]Protocol Search'!$A:$K,3,FALSE)</f>
        <v>Int Med-Rheumatology</v>
      </c>
      <c r="F1686" s="1" t="str">
        <f>VLOOKUP($A1686,'[2]Protocol Search'!$A:$K,4,FALSE)</f>
        <v>Schiopu, Elena</v>
      </c>
      <c r="G1686" s="1" t="str">
        <f>VLOOKUP($A1686,'[2]Protocol Search'!$A:$K,10,FALSE)</f>
        <v>CTSU - Ambulatory and Chronic Disease</v>
      </c>
      <c r="H1686" s="2">
        <v>43131</v>
      </c>
      <c r="AH1686" s="2" t="s">
        <v>0</v>
      </c>
    </row>
    <row r="1687" spans="1:34" x14ac:dyDescent="0.25">
      <c r="A1687" s="1" t="s">
        <v>40</v>
      </c>
      <c r="B1687" s="1" t="str">
        <f>VLOOKUP($A1687,'[2]Protocol Search'!$A:$K,5,FALSE)</f>
        <v>ABANDONED</v>
      </c>
      <c r="C1687" s="1" t="str">
        <f>VLOOKUP($A1687,'[2]Protocol Search'!$A:$K,9,FALSE)</f>
        <v>Externally Peer-Reviewed</v>
      </c>
      <c r="D1687" s="1" t="str">
        <f>VLOOKUP($A1687,'[2]Protocol Search'!$A:$K,7,FALSE)</f>
        <v>DHHS - National Institutes of Health</v>
      </c>
      <c r="E1687" s="1" t="str">
        <f>VLOOKUP($A1687,'[2]Protocol Search'!$A:$K,3,FALSE)</f>
        <v>Pediatrics-Developmental Behavioral</v>
      </c>
      <c r="F1687" s="1" t="str">
        <f>VLOOKUP($A1687,'[2]Protocol Search'!$A:$K,4,FALSE)</f>
        <v>Lumeng, Julie</v>
      </c>
      <c r="G1687" s="1" t="str">
        <f>VLOOKUP($A1687,'[2]Protocol Search'!$A:$K,10,FALSE)</f>
        <v>CTSU - Childrens</v>
      </c>
      <c r="H1687" s="2">
        <v>43132</v>
      </c>
      <c r="AH1687" s="2" t="s">
        <v>0</v>
      </c>
    </row>
    <row r="1688" spans="1:34" x14ac:dyDescent="0.25">
      <c r="A1688" s="1" t="s">
        <v>39</v>
      </c>
      <c r="B1688" s="1" t="str">
        <f>VLOOKUP($A1688,'[2]Protocol Search'!$A:$K,5,FALSE)</f>
        <v>ABANDONED</v>
      </c>
      <c r="C1688" s="1" t="str">
        <f>VLOOKUP($A1688,'[2]Protocol Search'!$A:$K,9,FALSE)</f>
        <v>Industry</v>
      </c>
      <c r="D1688" s="1" t="str">
        <f>VLOOKUP($A1688,'[2]Protocol Search'!$A:$K,7,FALSE)</f>
        <v>Ipsen Biotech</v>
      </c>
      <c r="E1688" s="1" t="str">
        <f>VLOOKUP($A1688,'[2]Protocol Search'!$A:$K,3,FALSE)</f>
        <v>Int Med-Gastroenterology</v>
      </c>
      <c r="F1688" s="1" t="str">
        <f>VLOOKUP($A1688,'[2]Protocol Search'!$A:$K,4,FALSE)</f>
        <v>Conjeevaram, Hari</v>
      </c>
      <c r="G1688" s="1" t="str">
        <f>VLOOKUP($A1688,'[2]Protocol Search'!$A:$K,10,FALSE)</f>
        <v>CTSU - Ambulatory and Chronic Disease</v>
      </c>
      <c r="H1688" s="2">
        <v>42824</v>
      </c>
      <c r="AD1688" s="2">
        <v>42963</v>
      </c>
      <c r="AE1688" s="2">
        <v>42843</v>
      </c>
      <c r="AH1688" s="2" t="s">
        <v>0</v>
      </c>
    </row>
    <row r="1689" spans="1:34" x14ac:dyDescent="0.25">
      <c r="A1689" s="1" t="s">
        <v>38</v>
      </c>
      <c r="B1689" s="1" t="str">
        <f>VLOOKUP($A1689,'[2]Protocol Search'!$A:$K,5,FALSE)</f>
        <v>ABANDONED</v>
      </c>
      <c r="C1689" s="1" t="str">
        <f>VLOOKUP($A1689,'[2]Protocol Search'!$A:$K,9,FALSE)</f>
        <v>National</v>
      </c>
      <c r="D1689" s="1" t="str">
        <f>VLOOKUP($A1689,'[2]Protocol Search'!$A:$K,7,FALSE)</f>
        <v>University of Michigan</v>
      </c>
      <c r="E1689" s="1" t="str">
        <f>VLOOKUP($A1689,'[2]Protocol Search'!$A:$K,3,FALSE)</f>
        <v>Int Med-Cardiology</v>
      </c>
      <c r="F1689" s="1" t="str">
        <f>VLOOKUP($A1689,'[2]Protocol Search'!$A:$K,4,FALSE)</f>
        <v>Saberi, Sara</v>
      </c>
      <c r="G1689" s="1" t="str">
        <f>VLOOKUP($A1689,'[2]Protocol Search'!$A:$K,10,FALSE)</f>
        <v>CTSU - Heart, Vessel, Blood</v>
      </c>
      <c r="H1689" s="2">
        <v>43143</v>
      </c>
      <c r="AH1689" s="2" t="s">
        <v>0</v>
      </c>
    </row>
    <row r="1690" spans="1:34" x14ac:dyDescent="0.25">
      <c r="A1690" s="1" t="s">
        <v>37</v>
      </c>
      <c r="B1690" s="1" t="str">
        <f>VLOOKUP($A1690,'[2]Protocol Search'!$A:$K,5,FALSE)</f>
        <v>ABANDONED</v>
      </c>
      <c r="C1690" s="1" t="str">
        <f>VLOOKUP($A1690,'[2]Protocol Search'!$A:$K,9,FALSE)</f>
        <v>Industry</v>
      </c>
      <c r="D1690" s="1" t="str">
        <f>VLOOKUP($A1690,'[2]Protocol Search'!$A:$K,7,FALSE)</f>
        <v>Boston Scientific Corporation</v>
      </c>
      <c r="E1690" s="1" t="str">
        <f>VLOOKUP($A1690,'[2]Protocol Search'!$A:$K,3,FALSE)</f>
        <v>Int Med-Cardiology</v>
      </c>
      <c r="F1690" s="1" t="str">
        <f>VLOOKUP($A1690,'[2]Protocol Search'!$A:$K,4,FALSE)</f>
        <v>Cunnane, Ryan</v>
      </c>
      <c r="G1690" s="1" t="str">
        <f>VLOOKUP($A1690,'[2]Protocol Search'!$A:$K,10,FALSE)</f>
        <v>CTSU - Heart, Vessel, Blood</v>
      </c>
      <c r="H1690" s="2">
        <v>43146</v>
      </c>
      <c r="J1690" s="2">
        <v>43189</v>
      </c>
      <c r="L1690" s="2">
        <v>43146</v>
      </c>
      <c r="M1690" s="2">
        <v>43201</v>
      </c>
      <c r="P1690" s="2">
        <v>43215</v>
      </c>
      <c r="Q1690" s="2">
        <v>43215</v>
      </c>
      <c r="R1690" s="2">
        <v>43251</v>
      </c>
      <c r="S1690" s="2" t="s">
        <v>0</v>
      </c>
      <c r="T1690" s="2">
        <v>43244</v>
      </c>
      <c r="V1690" s="2">
        <v>43269</v>
      </c>
      <c r="W1690" s="2">
        <v>43227</v>
      </c>
      <c r="X1690" s="2" t="s">
        <v>0</v>
      </c>
      <c r="Z1690" s="2" t="s">
        <v>0</v>
      </c>
      <c r="AB1690" s="2" t="s">
        <v>0</v>
      </c>
      <c r="AC1690" s="2" t="s">
        <v>0</v>
      </c>
      <c r="AD1690" s="2">
        <v>43213</v>
      </c>
      <c r="AE1690" s="2">
        <v>43192</v>
      </c>
      <c r="AH1690" s="2">
        <v>43167</v>
      </c>
    </row>
    <row r="1691" spans="1:34" x14ac:dyDescent="0.25">
      <c r="A1691" s="1" t="s">
        <v>36</v>
      </c>
      <c r="B1691" s="1" t="str">
        <f>VLOOKUP($A1691,'[2]Protocol Search'!$A:$K,5,FALSE)</f>
        <v>ABANDONED</v>
      </c>
      <c r="C1691" s="1" t="str">
        <f>VLOOKUP($A1691,'[2]Protocol Search'!$A:$K,9,FALSE)</f>
        <v>Industry</v>
      </c>
      <c r="D1691" s="1" t="str">
        <f>VLOOKUP($A1691,'[2]Protocol Search'!$A:$K,7,FALSE)</f>
        <v>Janssen Research and Developme</v>
      </c>
      <c r="E1691" s="1" t="str">
        <f>VLOOKUP($A1691,'[2]Protocol Search'!$A:$K,3,FALSE)</f>
        <v>Int Med-Gastroenterology</v>
      </c>
      <c r="F1691" s="1" t="str">
        <f>VLOOKUP($A1691,'[2]Protocol Search'!$A:$K,4,FALSE)</f>
        <v>Higgins, Peter</v>
      </c>
      <c r="G1691" s="1" t="str">
        <f>VLOOKUP($A1691,'[2]Protocol Search'!$A:$K,10,FALSE)</f>
        <v>CTSU - Ambulatory and Chronic Disease</v>
      </c>
      <c r="H1691" s="2">
        <v>42828</v>
      </c>
      <c r="J1691" s="2" t="s">
        <v>0</v>
      </c>
      <c r="L1691" s="2" t="s">
        <v>0</v>
      </c>
      <c r="M1691" s="2" t="s">
        <v>0</v>
      </c>
      <c r="O1691" s="2" t="s">
        <v>0</v>
      </c>
      <c r="P1691" s="2" t="s">
        <v>0</v>
      </c>
      <c r="Q1691" s="2" t="s">
        <v>0</v>
      </c>
      <c r="R1691" s="2" t="s">
        <v>0</v>
      </c>
      <c r="S1691" s="2" t="s">
        <v>0</v>
      </c>
      <c r="T1691" s="2" t="s">
        <v>0</v>
      </c>
      <c r="V1691" s="2" t="s">
        <v>0</v>
      </c>
      <c r="W1691" s="2" t="s">
        <v>0</v>
      </c>
      <c r="X1691" s="2" t="s">
        <v>0</v>
      </c>
      <c r="Z1691" s="2" t="s">
        <v>0</v>
      </c>
      <c r="AB1691" s="2" t="s">
        <v>0</v>
      </c>
      <c r="AC1691" s="2" t="s">
        <v>0</v>
      </c>
      <c r="AD1691" s="2" t="s">
        <v>0</v>
      </c>
      <c r="AE1691" s="2" t="s">
        <v>0</v>
      </c>
      <c r="AH1691" s="2">
        <v>43003</v>
      </c>
    </row>
    <row r="1692" spans="1:34" x14ac:dyDescent="0.25">
      <c r="A1692" s="1" t="s">
        <v>35</v>
      </c>
      <c r="B1692" s="1" t="str">
        <f>VLOOKUP($A1692,'[2]Protocol Search'!$A:$K,5,FALSE)</f>
        <v>ABANDONED</v>
      </c>
      <c r="C1692" s="1" t="str">
        <f>VLOOKUP($A1692,'[2]Protocol Search'!$A:$K,9,FALSE)</f>
        <v>Industry</v>
      </c>
      <c r="D1692" s="1" t="str">
        <f>VLOOKUP($A1692,'[2]Protocol Search'!$A:$K,7,FALSE)</f>
        <v>Ionis Pharmaceuticals</v>
      </c>
      <c r="E1692" s="1" t="str">
        <f>VLOOKUP($A1692,'[2]Protocol Search'!$A:$K,3,FALSE)</f>
        <v>Int Med-Metabolism, Endo &amp; Diabetes</v>
      </c>
      <c r="F1692" s="1" t="str">
        <f>VLOOKUP($A1692,'[2]Protocol Search'!$A:$K,4,FALSE)</f>
        <v>Oral, Elif</v>
      </c>
      <c r="G1692" s="1" t="str">
        <f>VLOOKUP($A1692,'[2]Protocol Search'!$A:$K,10,FALSE)</f>
        <v>CTSU - Ambulatory and Chronic Disease</v>
      </c>
      <c r="H1692" s="2">
        <v>43152</v>
      </c>
    </row>
    <row r="1693" spans="1:34" x14ac:dyDescent="0.25">
      <c r="A1693" s="1" t="s">
        <v>34</v>
      </c>
      <c r="B1693" s="1" t="str">
        <f>VLOOKUP($A1693,'[2]Protocol Search'!$A:$K,5,FALSE)</f>
        <v>ABANDONED</v>
      </c>
      <c r="C1693" s="1" t="str">
        <f>VLOOKUP($A1693,'[2]Protocol Search'!$A:$K,9,FALSE)</f>
        <v>Industry</v>
      </c>
      <c r="D1693" s="1" t="str">
        <f>VLOOKUP($A1693,'[2]Protocol Search'!$A:$K,7,FALSE)</f>
        <v>Ionis Pharmaceuticals</v>
      </c>
      <c r="E1693" s="1" t="str">
        <f>VLOOKUP($A1693,'[2]Protocol Search'!$A:$K,3,FALSE)</f>
        <v>Int Med-Gastroenterology</v>
      </c>
      <c r="F1693" s="1" t="str">
        <f>VLOOKUP($A1693,'[2]Protocol Search'!$A:$K,4,FALSE)</f>
        <v>Conjeevaram, Hari</v>
      </c>
      <c r="G1693" s="1" t="str">
        <f>VLOOKUP($A1693,'[2]Protocol Search'!$A:$K,10,FALSE)</f>
        <v>CTSU - Ambulatory and Chronic Disease</v>
      </c>
      <c r="H1693" s="2">
        <v>43152</v>
      </c>
      <c r="J1693" s="2" t="s">
        <v>0</v>
      </c>
      <c r="L1693" s="2" t="s">
        <v>0</v>
      </c>
      <c r="M1693" s="2" t="s">
        <v>0</v>
      </c>
      <c r="O1693" s="2" t="s">
        <v>0</v>
      </c>
      <c r="P1693" s="2" t="s">
        <v>0</v>
      </c>
      <c r="Q1693" s="2" t="s">
        <v>0</v>
      </c>
      <c r="R1693" s="2" t="s">
        <v>0</v>
      </c>
      <c r="S1693" s="2" t="s">
        <v>0</v>
      </c>
      <c r="T1693" s="2" t="s">
        <v>0</v>
      </c>
      <c r="V1693" s="2" t="s">
        <v>0</v>
      </c>
      <c r="W1693" s="2" t="s">
        <v>0</v>
      </c>
      <c r="X1693" s="2" t="s">
        <v>0</v>
      </c>
      <c r="Z1693" s="2" t="s">
        <v>0</v>
      </c>
      <c r="AB1693" s="2" t="s">
        <v>0</v>
      </c>
      <c r="AC1693" s="2" t="s">
        <v>0</v>
      </c>
      <c r="AD1693" s="2" t="s">
        <v>0</v>
      </c>
      <c r="AE1693" s="2" t="s">
        <v>0</v>
      </c>
    </row>
    <row r="1694" spans="1:34" x14ac:dyDescent="0.25">
      <c r="A1694" s="1" t="s">
        <v>33</v>
      </c>
      <c r="B1694" s="1" t="str">
        <f>VLOOKUP($A1694,'[2]Protocol Search'!$A:$K,5,FALSE)</f>
        <v>ABANDONED</v>
      </c>
      <c r="C1694" s="1" t="str">
        <f>VLOOKUP($A1694,'[2]Protocol Search'!$A:$K,9,FALSE)</f>
        <v>Externally Peer-Reviewed</v>
      </c>
      <c r="D1694" s="1" t="str">
        <f>VLOOKUP($A1694,'[2]Protocol Search'!$A:$K,7,FALSE)</f>
        <v>DHHS - National Institutes of Health</v>
      </c>
      <c r="E1694" s="1" t="str">
        <f>VLOOKUP($A1694,'[2]Protocol Search'!$A:$K,3,FALSE)</f>
        <v>Int Med-Gastroenterology</v>
      </c>
      <c r="F1694" s="1" t="str">
        <f>VLOOKUP($A1694,'[2]Protocol Search'!$A:$K,4,FALSE)</f>
        <v>Rubenstein, Joel</v>
      </c>
      <c r="G1694" s="1" t="str">
        <f>VLOOKUP($A1694,'[2]Protocol Search'!$A:$K,10,FALSE)</f>
        <v>CTSU - Ambulatory and Chronic Disease</v>
      </c>
      <c r="H1694" s="2">
        <v>43154</v>
      </c>
      <c r="J1694" s="2" t="s">
        <v>0</v>
      </c>
      <c r="L1694" s="2" t="s">
        <v>0</v>
      </c>
      <c r="M1694" s="2" t="s">
        <v>0</v>
      </c>
      <c r="O1694" s="2" t="s">
        <v>0</v>
      </c>
      <c r="P1694" s="2" t="s">
        <v>0</v>
      </c>
      <c r="Q1694" s="2" t="s">
        <v>0</v>
      </c>
      <c r="R1694" s="2" t="s">
        <v>0</v>
      </c>
      <c r="T1694" s="2" t="s">
        <v>0</v>
      </c>
      <c r="V1694" s="2">
        <v>43178</v>
      </c>
      <c r="W1694" s="2" t="s">
        <v>0</v>
      </c>
      <c r="X1694" s="2">
        <v>43178</v>
      </c>
      <c r="AD1694" s="2">
        <v>43172</v>
      </c>
      <c r="AE1694" s="2">
        <v>43165</v>
      </c>
      <c r="AH1694" s="2" t="s">
        <v>0</v>
      </c>
    </row>
    <row r="1695" spans="1:34" x14ac:dyDescent="0.25">
      <c r="A1695" s="1" t="s">
        <v>32</v>
      </c>
      <c r="B1695" s="1" t="str">
        <f>VLOOKUP($A1695,'[2]Protocol Search'!$A:$K,5,FALSE)</f>
        <v>ABANDONED</v>
      </c>
      <c r="C1695" s="1" t="str">
        <f>VLOOKUP($A1695,'[2]Protocol Search'!$A:$K,9,FALSE)</f>
        <v>Industry</v>
      </c>
      <c r="D1695" s="1" t="str">
        <f>VLOOKUP($A1695,'[2]Protocol Search'!$A:$K,7,FALSE)</f>
        <v>Vascular Insights, LLC</v>
      </c>
      <c r="E1695" s="1" t="str">
        <f>VLOOKUP($A1695,'[2]Protocol Search'!$A:$K,3,FALSE)</f>
        <v>Surgery-Vascular Surgery</v>
      </c>
      <c r="F1695" s="1" t="str">
        <f>VLOOKUP($A1695,'[2]Protocol Search'!$A:$K,4,FALSE)</f>
        <v>Vemuri, Chandu</v>
      </c>
      <c r="G1695" s="1" t="str">
        <f>VLOOKUP($A1695,'[2]Protocol Search'!$A:$K,10,FALSE)</f>
        <v>CTSU - Heart, Vessel, Blood</v>
      </c>
      <c r="H1695" s="2">
        <v>43154</v>
      </c>
      <c r="AH1695" s="2">
        <v>43158</v>
      </c>
    </row>
    <row r="1696" spans="1:34" x14ac:dyDescent="0.25">
      <c r="A1696" s="1" t="s">
        <v>31</v>
      </c>
      <c r="B1696" s="1" t="str">
        <f>VLOOKUP($A1696,'[2]Protocol Search'!$A:$K,5,FALSE)</f>
        <v>ABANDONED</v>
      </c>
      <c r="C1696" s="1" t="str">
        <f>VLOOKUP($A1696,'[2]Protocol Search'!$A:$K,9,FALSE)</f>
        <v>Industry</v>
      </c>
      <c r="D1696" s="1" t="str">
        <f>VLOOKUP($A1696,'[2]Protocol Search'!$A:$K,7,FALSE)</f>
        <v>Boehringer Ingelheim, Ltd.</v>
      </c>
      <c r="E1696" s="1" t="str">
        <f>VLOOKUP($A1696,'[2]Protocol Search'!$A:$K,3,FALSE)</f>
        <v>Int Med-Pulmonary/Critical Care</v>
      </c>
      <c r="F1696" s="1" t="str">
        <f>VLOOKUP($A1696,'[2]Protocol Search'!$A:$K,4,FALSE)</f>
        <v>Lugogo, Njira</v>
      </c>
      <c r="G1696" s="1" t="str">
        <f>VLOOKUP($A1696,'[2]Protocol Search'!$A:$K,10,FALSE)</f>
        <v>CTSU - Ambulatory and Chronic Disease</v>
      </c>
      <c r="H1696" s="2">
        <v>43157</v>
      </c>
      <c r="AH1696" s="2">
        <v>43224</v>
      </c>
    </row>
    <row r="1697" spans="1:34" x14ac:dyDescent="0.25">
      <c r="A1697" s="1" t="s">
        <v>30</v>
      </c>
      <c r="B1697" s="1" t="str">
        <f>VLOOKUP($A1697,'[2]Protocol Search'!$A:$K,5,FALSE)</f>
        <v>ABANDONED</v>
      </c>
      <c r="C1697" s="1" t="str">
        <f>VLOOKUP($A1697,'[2]Protocol Search'!$A:$K,9,FALSE)</f>
        <v>Industry</v>
      </c>
      <c r="D1697" s="1" t="str">
        <f>VLOOKUP($A1697,'[2]Protocol Search'!$A:$K,7,FALSE)</f>
        <v>Armis Biopharma</v>
      </c>
      <c r="E1697" s="1" t="str">
        <f>VLOOKUP($A1697,'[2]Protocol Search'!$A:$K,3,FALSE)</f>
        <v>Int Med-Gastroenterology</v>
      </c>
      <c r="F1697" s="1" t="str">
        <f>VLOOKUP($A1697,'[2]Protocol Search'!$A:$K,4,FALSE)</f>
        <v>Higgins, Peter</v>
      </c>
      <c r="G1697" s="1" t="str">
        <f>VLOOKUP($A1697,'[2]Protocol Search'!$A:$K,10,FALSE)</f>
        <v>CTSU - Ambulatory and Chronic Disease</v>
      </c>
      <c r="H1697" s="2">
        <v>43157</v>
      </c>
      <c r="AH1697" s="2">
        <v>43167</v>
      </c>
    </row>
    <row r="1698" spans="1:34" x14ac:dyDescent="0.25">
      <c r="A1698" s="1" t="s">
        <v>29</v>
      </c>
      <c r="B1698" s="1" t="str">
        <f>VLOOKUP($A1698,'[2]Protocol Search'!$A:$K,5,FALSE)</f>
        <v>ABANDONED</v>
      </c>
      <c r="C1698" s="1" t="str">
        <f>VLOOKUP($A1698,'[2]Protocol Search'!$A:$K,9,FALSE)</f>
        <v>Industry</v>
      </c>
      <c r="D1698" s="1" t="str">
        <f>VLOOKUP($A1698,'[2]Protocol Search'!$A:$K,7,FALSE)</f>
        <v>Boehringer Ingelheim, Ltd.</v>
      </c>
      <c r="E1698" s="1" t="str">
        <f>VLOOKUP($A1698,'[2]Protocol Search'!$A:$K,3,FALSE)</f>
        <v>Int Med-Rheumatology</v>
      </c>
      <c r="F1698" s="1" t="str">
        <f>VLOOKUP($A1698,'[2]Protocol Search'!$A:$K,4,FALSE)</f>
        <v>Nagaraja, Vivek</v>
      </c>
      <c r="G1698" s="1" t="str">
        <f>VLOOKUP($A1698,'[2]Protocol Search'!$A:$K,10,FALSE)</f>
        <v>CTSU - Ambulatory and Chronic Disease</v>
      </c>
      <c r="H1698" s="2">
        <v>43158</v>
      </c>
      <c r="J1698" s="2" t="s">
        <v>0</v>
      </c>
      <c r="L1698" s="2" t="s">
        <v>0</v>
      </c>
      <c r="M1698" s="2" t="s">
        <v>0</v>
      </c>
      <c r="P1698" s="2" t="s">
        <v>0</v>
      </c>
      <c r="Q1698" s="2" t="s">
        <v>0</v>
      </c>
      <c r="R1698" s="2" t="s">
        <v>0</v>
      </c>
      <c r="T1698" s="2">
        <v>43165</v>
      </c>
      <c r="V1698" s="2" t="s">
        <v>0</v>
      </c>
      <c r="W1698" s="2">
        <v>43165</v>
      </c>
      <c r="X1698" s="2" t="s">
        <v>0</v>
      </c>
      <c r="AD1698" s="2">
        <v>43161</v>
      </c>
      <c r="AE1698" s="2">
        <v>43159</v>
      </c>
      <c r="AH1698" s="2" t="s">
        <v>0</v>
      </c>
    </row>
    <row r="1699" spans="1:34" x14ac:dyDescent="0.25">
      <c r="A1699" s="1" t="s">
        <v>28</v>
      </c>
      <c r="B1699" s="1" t="str">
        <f>VLOOKUP($A1699,'[2]Protocol Search'!$A:$K,5,FALSE)</f>
        <v>ABANDONED</v>
      </c>
      <c r="C1699" s="1" t="str">
        <f>VLOOKUP($A1699,'[2]Protocol Search'!$A:$K,9,FALSE)</f>
        <v>Externally Peer-Reviewed</v>
      </c>
      <c r="D1699" s="1" t="str">
        <f>VLOOKUP($A1699,'[2]Protocol Search'!$A:$K,7,FALSE)</f>
        <v>DHHS - National Institutes of Health</v>
      </c>
      <c r="E1699" s="1" t="str">
        <f>VLOOKUP($A1699,'[2]Protocol Search'!$A:$K,3,FALSE)</f>
        <v>Obstetrics/Gynecology</v>
      </c>
      <c r="F1699" s="1" t="str">
        <f>VLOOKUP($A1699,'[2]Protocol Search'!$A:$K,4,FALSE)</f>
        <v>Mmeje, Okeoma</v>
      </c>
      <c r="G1699" s="1" t="str">
        <f>VLOOKUP($A1699,'[2]Protocol Search'!$A:$K,10,FALSE)</f>
        <v>CTSU - Ambulatory and Chronic Disease</v>
      </c>
      <c r="H1699" s="2">
        <v>43173</v>
      </c>
      <c r="AE1699" s="2">
        <v>43174</v>
      </c>
      <c r="AH1699" s="2" t="s">
        <v>0</v>
      </c>
    </row>
    <row r="1700" spans="1:34" x14ac:dyDescent="0.25">
      <c r="A1700" s="1" t="s">
        <v>27</v>
      </c>
      <c r="B1700" s="1" t="str">
        <f>VLOOKUP($A1700,'[2]Protocol Search'!$A:$K,5,FALSE)</f>
        <v>ABANDONED</v>
      </c>
      <c r="C1700" s="1" t="str">
        <f>VLOOKUP($A1700,'[2]Protocol Search'!$A:$K,9,FALSE)</f>
        <v>Industry</v>
      </c>
      <c r="D1700" s="1" t="str">
        <f>VLOOKUP($A1700,'[2]Protocol Search'!$A:$K,7,FALSE)</f>
        <v>Takeda</v>
      </c>
      <c r="E1700" s="1" t="str">
        <f>VLOOKUP($A1700,'[2]Protocol Search'!$A:$K,3,FALSE)</f>
        <v>Int Med-Gastroenterology</v>
      </c>
      <c r="F1700" s="1" t="str">
        <f>VLOOKUP($A1700,'[2]Protocol Search'!$A:$K,4,FALSE)</f>
        <v>Higgins, Peter</v>
      </c>
      <c r="G1700" s="1" t="str">
        <f>VLOOKUP($A1700,'[2]Protocol Search'!$A:$K,10,FALSE)</f>
        <v>CTSU - Ambulatory and Chronic Disease</v>
      </c>
      <c r="H1700" s="2">
        <v>43173</v>
      </c>
      <c r="AH1700" s="2" t="s">
        <v>0</v>
      </c>
    </row>
    <row r="1701" spans="1:34" x14ac:dyDescent="0.25">
      <c r="A1701" s="1" t="s">
        <v>26</v>
      </c>
      <c r="B1701" s="1" t="str">
        <f>VLOOKUP($A1701,'[2]Protocol Search'!$A:$K,5,FALSE)</f>
        <v>ABANDONED</v>
      </c>
      <c r="C1701" s="1" t="str">
        <f>VLOOKUP($A1701,'[2]Protocol Search'!$A:$K,9,FALSE)</f>
        <v>Institutional</v>
      </c>
      <c r="D1701" s="1" t="str">
        <f>VLOOKUP($A1701,'[2]Protocol Search'!$A:$K,7,FALSE)</f>
        <v>Eli Lilly and Company Foundation</v>
      </c>
      <c r="E1701" s="1" t="str">
        <f>VLOOKUP($A1701,'[2]Protocol Search'!$A:$K,3,FALSE)</f>
        <v>Int Med-Rheumatology</v>
      </c>
      <c r="F1701" s="1" t="str">
        <f>VLOOKUP($A1701,'[2]Protocol Search'!$A:$K,4,FALSE)</f>
        <v>McCune, William</v>
      </c>
      <c r="G1701" s="1" t="str">
        <f>VLOOKUP($A1701,'[2]Protocol Search'!$A:$K,10,FALSE)</f>
        <v>CTSU - Ambulatory and Chronic Disease</v>
      </c>
      <c r="H1701" s="2">
        <v>43175</v>
      </c>
      <c r="AH1701" s="2" t="s">
        <v>0</v>
      </c>
    </row>
    <row r="1702" spans="1:34" x14ac:dyDescent="0.25">
      <c r="A1702" s="1" t="s">
        <v>25</v>
      </c>
      <c r="B1702" s="1" t="str">
        <f>VLOOKUP($A1702,'[2]Protocol Search'!$A:$K,5,FALSE)</f>
        <v>ABANDONED</v>
      </c>
      <c r="C1702" s="1" t="str">
        <f>VLOOKUP($A1702,'[2]Protocol Search'!$A:$K,9,FALSE)</f>
        <v>Industry</v>
      </c>
      <c r="D1702" s="1" t="str">
        <f>VLOOKUP($A1702,'[2]Protocol Search'!$A:$K,7,FALSE)</f>
        <v>Protagonist Therapeutics</v>
      </c>
      <c r="E1702" s="1" t="str">
        <f>VLOOKUP($A1702,'[2]Protocol Search'!$A:$K,3,FALSE)</f>
        <v>Int Med-Gastroenterology</v>
      </c>
      <c r="F1702" s="1" t="str">
        <f>VLOOKUP($A1702,'[2]Protocol Search'!$A:$K,4,FALSE)</f>
        <v>Higgins, Peter</v>
      </c>
      <c r="G1702" s="1" t="str">
        <f>VLOOKUP($A1702,'[2]Protocol Search'!$A:$K,10,FALSE)</f>
        <v>CTSU - Ambulatory and Chronic Disease</v>
      </c>
      <c r="H1702" s="2">
        <v>43175</v>
      </c>
    </row>
    <row r="1703" spans="1:34" x14ac:dyDescent="0.25">
      <c r="A1703" s="1" t="s">
        <v>24</v>
      </c>
      <c r="B1703" s="1" t="str">
        <f>VLOOKUP($A1703,'[2]Protocol Search'!$A:$K,5,FALSE)</f>
        <v>ABANDONED</v>
      </c>
      <c r="C1703" s="1" t="str">
        <f>VLOOKUP($A1703,'[2]Protocol Search'!$A:$K,9,FALSE)</f>
        <v>Externally Peer-Reviewed</v>
      </c>
      <c r="D1703" s="1" t="str">
        <f>VLOOKUP($A1703,'[2]Protocol Search'!$A:$K,7,FALSE)</f>
        <v>DHHS - Centers for Disease Control and Prevention</v>
      </c>
      <c r="E1703" s="1" t="str">
        <f>VLOOKUP($A1703,'[2]Protocol Search'!$A:$K,3,FALSE)</f>
        <v>Psychiatry</v>
      </c>
      <c r="F1703" s="1" t="str">
        <f>VLOOKUP($A1703,'[2]Protocol Search'!$A:$K,4,FALSE)</f>
        <v>Ilgen, Mark</v>
      </c>
      <c r="G1703" s="1" t="str">
        <f>VLOOKUP($A1703,'[2]Protocol Search'!$A:$K,10,FALSE)</f>
        <v>CTSU - Behavior, Function, and Pain</v>
      </c>
      <c r="H1703" s="2">
        <v>43182</v>
      </c>
      <c r="AH1703" s="2" t="s">
        <v>0</v>
      </c>
    </row>
    <row r="1704" spans="1:34" x14ac:dyDescent="0.25">
      <c r="A1704" s="1" t="s">
        <v>23</v>
      </c>
      <c r="B1704" s="1" t="str">
        <f>VLOOKUP($A1704,'[2]Protocol Search'!$A:$K,5,FALSE)</f>
        <v>ABANDONED</v>
      </c>
      <c r="C1704" s="1" t="str">
        <f>VLOOKUP($A1704,'[2]Protocol Search'!$A:$K,9,FALSE)</f>
        <v>Externally Peer-Reviewed</v>
      </c>
      <c r="D1704" s="1" t="str">
        <f>VLOOKUP($A1704,'[2]Protocol Search'!$A:$K,7,FALSE)</f>
        <v>DHHS - Food and Drug Administration</v>
      </c>
      <c r="E1704" s="1" t="str">
        <f>VLOOKUP($A1704,'[2]Protocol Search'!$A:$K,3,FALSE)</f>
        <v>College of Pharmacy</v>
      </c>
      <c r="F1704" s="1" t="str">
        <f>VLOOKUP($A1704,'[2]Protocol Search'!$A:$K,4,FALSE)</f>
        <v>Pai, Amy</v>
      </c>
      <c r="G1704" s="1" t="str">
        <f>VLOOKUP($A1704,'[2]Protocol Search'!$A:$K,10,FALSE)</f>
        <v>CTSU - Ambulatory and Chronic Disease</v>
      </c>
      <c r="H1704" s="2">
        <v>43187</v>
      </c>
      <c r="M1704" s="2" t="s">
        <v>0</v>
      </c>
      <c r="X1704" s="2" t="s">
        <v>0</v>
      </c>
      <c r="AD1704" s="2">
        <v>43194</v>
      </c>
      <c r="AE1704" s="2">
        <v>43187</v>
      </c>
      <c r="AH1704" s="2" t="s">
        <v>0</v>
      </c>
    </row>
    <row r="1705" spans="1:34" x14ac:dyDescent="0.25">
      <c r="A1705" s="1" t="s">
        <v>22</v>
      </c>
      <c r="B1705" s="1" t="str">
        <f>VLOOKUP($A1705,'[2]Protocol Search'!$A:$K,5,FALSE)</f>
        <v>ABANDONED</v>
      </c>
      <c r="C1705" s="1" t="str">
        <f>VLOOKUP($A1705,'[2]Protocol Search'!$A:$K,9,FALSE)</f>
        <v>Externally Peer-Reviewed</v>
      </c>
      <c r="D1705" s="1" t="str">
        <f>VLOOKUP($A1705,'[2]Protocol Search'!$A:$K,7,FALSE)</f>
        <v>DHHS - Food and Drug Administration</v>
      </c>
      <c r="E1705" s="1" t="str">
        <f>VLOOKUP($A1705,'[2]Protocol Search'!$A:$K,3,FALSE)</f>
        <v>College of Pharmacy</v>
      </c>
      <c r="F1705" s="1" t="str">
        <f>VLOOKUP($A1705,'[2]Protocol Search'!$A:$K,4,FALSE)</f>
        <v>Sun, Duxin</v>
      </c>
      <c r="G1705" s="1" t="str">
        <f>VLOOKUP($A1705,'[2]Protocol Search'!$A:$K,10,FALSE)</f>
        <v>CTSU - Ambulatory and Chronic Disease</v>
      </c>
      <c r="H1705" s="2">
        <v>43185</v>
      </c>
      <c r="J1705" s="2" t="s">
        <v>0</v>
      </c>
      <c r="L1705" s="2" t="s">
        <v>0</v>
      </c>
      <c r="M1705" s="2" t="s">
        <v>0</v>
      </c>
      <c r="O1705" s="2" t="s">
        <v>0</v>
      </c>
      <c r="P1705" s="2" t="s">
        <v>0</v>
      </c>
      <c r="Q1705" s="2" t="s">
        <v>0</v>
      </c>
      <c r="R1705" s="2" t="s">
        <v>0</v>
      </c>
      <c r="S1705" s="2" t="s">
        <v>0</v>
      </c>
      <c r="T1705" s="2" t="s">
        <v>0</v>
      </c>
      <c r="V1705" s="2" t="s">
        <v>0</v>
      </c>
      <c r="W1705" s="2" t="s">
        <v>0</v>
      </c>
      <c r="X1705" s="2" t="s">
        <v>0</v>
      </c>
      <c r="Z1705" s="2" t="s">
        <v>0</v>
      </c>
      <c r="AB1705" s="2" t="s">
        <v>0</v>
      </c>
      <c r="AC1705" s="2" t="s">
        <v>0</v>
      </c>
      <c r="AD1705" s="2" t="s">
        <v>0</v>
      </c>
      <c r="AE1705" s="2" t="s">
        <v>0</v>
      </c>
      <c r="AH1705" s="2" t="s">
        <v>0</v>
      </c>
    </row>
    <row r="1706" spans="1:34" x14ac:dyDescent="0.25">
      <c r="A1706" s="1" t="s">
        <v>21</v>
      </c>
      <c r="B1706" s="1" t="str">
        <f>VLOOKUP($A1706,'[2]Protocol Search'!$A:$K,5,FALSE)</f>
        <v>ABANDONED</v>
      </c>
      <c r="C1706" s="1" t="str">
        <f>VLOOKUP($A1706,'[2]Protocol Search'!$A:$K,9,FALSE)</f>
        <v>Industry</v>
      </c>
      <c r="D1706" s="1" t="str">
        <f>VLOOKUP($A1706,'[2]Protocol Search'!$A:$K,7,FALSE)</f>
        <v>PPD, Inc.</v>
      </c>
      <c r="E1706" s="1" t="str">
        <f>VLOOKUP($A1706,'[2]Protocol Search'!$A:$K,3,FALSE)</f>
        <v>Int Med-Cardiology</v>
      </c>
      <c r="F1706" s="1" t="str">
        <f>VLOOKUP($A1706,'[2]Protocol Search'!$A:$K,4,FALSE)</f>
        <v>Aaronson, Keith</v>
      </c>
      <c r="G1706" s="1" t="str">
        <f>VLOOKUP($A1706,'[2]Protocol Search'!$A:$K,10,FALSE)</f>
        <v>CTSU - Heart, Vessel, Blood</v>
      </c>
      <c r="H1706" s="2">
        <v>43187</v>
      </c>
      <c r="L1706" s="2">
        <v>43257</v>
      </c>
      <c r="AH1706" s="2">
        <v>43250</v>
      </c>
    </row>
    <row r="1707" spans="1:34" x14ac:dyDescent="0.25">
      <c r="A1707" s="1" t="s">
        <v>20</v>
      </c>
      <c r="B1707" s="1" t="str">
        <f>VLOOKUP($A1707,'[2]Protocol Search'!$A:$K,5,FALSE)</f>
        <v>ABANDONED</v>
      </c>
      <c r="C1707" s="1" t="str">
        <f>VLOOKUP($A1707,'[2]Protocol Search'!$A:$K,9,FALSE)</f>
        <v>Industry</v>
      </c>
      <c r="D1707" s="1" t="str">
        <f>VLOOKUP($A1707,'[2]Protocol Search'!$A:$K,7,FALSE)</f>
        <v>Corcept Therapeutics, Inc.</v>
      </c>
      <c r="E1707" s="1" t="str">
        <f>VLOOKUP($A1707,'[2]Protocol Search'!$A:$K,3,FALSE)</f>
        <v>Int Med-Metabolism, Endo &amp; Diabetes</v>
      </c>
      <c r="F1707" s="1" t="str">
        <f>VLOOKUP($A1707,'[2]Protocol Search'!$A:$K,4,FALSE)</f>
        <v>Else, Tobias</v>
      </c>
      <c r="G1707" s="1" t="str">
        <f>VLOOKUP($A1707,'[2]Protocol Search'!$A:$K,10,FALSE)</f>
        <v>CTSU - Ambulatory and Chronic Disease</v>
      </c>
      <c r="H1707" s="2">
        <v>42836</v>
      </c>
      <c r="J1707" s="2" t="s">
        <v>0</v>
      </c>
      <c r="L1707" s="2" t="s">
        <v>0</v>
      </c>
      <c r="M1707" s="2" t="s">
        <v>0</v>
      </c>
      <c r="O1707" s="2" t="s">
        <v>0</v>
      </c>
      <c r="P1707" s="2" t="s">
        <v>0</v>
      </c>
      <c r="Q1707" s="2" t="s">
        <v>0</v>
      </c>
      <c r="R1707" s="2" t="s">
        <v>0</v>
      </c>
      <c r="S1707" s="2" t="s">
        <v>0</v>
      </c>
      <c r="T1707" s="2" t="s">
        <v>0</v>
      </c>
      <c r="V1707" s="2" t="s">
        <v>0</v>
      </c>
      <c r="W1707" s="2" t="s">
        <v>0</v>
      </c>
      <c r="X1707" s="2" t="s">
        <v>0</v>
      </c>
      <c r="Z1707" s="2" t="s">
        <v>0</v>
      </c>
      <c r="AB1707" s="2" t="s">
        <v>0</v>
      </c>
      <c r="AC1707" s="2" t="s">
        <v>0</v>
      </c>
      <c r="AD1707" s="2" t="s">
        <v>0</v>
      </c>
      <c r="AE1707" s="2" t="s">
        <v>0</v>
      </c>
      <c r="AH1707" s="2" t="s">
        <v>0</v>
      </c>
    </row>
    <row r="1708" spans="1:34" x14ac:dyDescent="0.25">
      <c r="A1708" s="1" t="s">
        <v>19</v>
      </c>
      <c r="B1708" s="1" t="str">
        <f>VLOOKUP($A1708,'[2]Protocol Search'!$A:$K,5,FALSE)</f>
        <v>ABANDONED</v>
      </c>
      <c r="C1708" s="1" t="str">
        <f>VLOOKUP($A1708,'[2]Protocol Search'!$A:$K,9,FALSE)</f>
        <v>Externally Peer-Reviewed</v>
      </c>
      <c r="D1708" s="1" t="str">
        <f>VLOOKUP($A1708,'[2]Protocol Search'!$A:$K,7,FALSE)</f>
        <v>Defense, Department of-Other</v>
      </c>
      <c r="E1708" s="1" t="str">
        <f>VLOOKUP($A1708,'[2]Protocol Search'!$A:$K,3,FALSE)</f>
        <v>Physical Medicine &amp; Rehabilitation</v>
      </c>
      <c r="F1708" s="1" t="str">
        <f>VLOOKUP($A1708,'[2]Protocol Search'!$A:$K,4,FALSE)</f>
        <v>Kratz, Anna</v>
      </c>
      <c r="G1708" s="1" t="str">
        <f>VLOOKUP($A1708,'[2]Protocol Search'!$A:$K,10,FALSE)</f>
        <v>CTSU - Behavior, Function, and Pain</v>
      </c>
      <c r="H1708" s="2">
        <v>43199</v>
      </c>
      <c r="AH1708" s="2" t="s">
        <v>0</v>
      </c>
    </row>
    <row r="1709" spans="1:34" x14ac:dyDescent="0.25">
      <c r="A1709" s="1" t="s">
        <v>18</v>
      </c>
      <c r="B1709" s="1" t="str">
        <f>VLOOKUP($A1709,'[2]Protocol Search'!$A:$K,5,FALSE)</f>
        <v>ABANDONED</v>
      </c>
      <c r="C1709" s="1" t="str">
        <f>VLOOKUP($A1709,'[2]Protocol Search'!$A:$K,9,FALSE)</f>
        <v>Industry</v>
      </c>
      <c r="D1709" s="1" t="str">
        <f>VLOOKUP($A1709,'[2]Protocol Search'!$A:$K,7,FALSE)</f>
        <v>Corcept Therapeutics, Inc.</v>
      </c>
      <c r="E1709" s="1" t="str">
        <f>VLOOKUP($A1709,'[2]Protocol Search'!$A:$K,3,FALSE)</f>
        <v>Int Med-Metabolism, Endo &amp; Diabetes</v>
      </c>
      <c r="F1709" s="1" t="str">
        <f>VLOOKUP($A1709,'[2]Protocol Search'!$A:$K,4,FALSE)</f>
        <v>Auchus, Richard</v>
      </c>
      <c r="G1709" s="1" t="str">
        <f>VLOOKUP($A1709,'[2]Protocol Search'!$A:$K,10,FALSE)</f>
        <v>CTSU - Ambulatory and Chronic Disease</v>
      </c>
      <c r="H1709" s="2">
        <v>42836</v>
      </c>
    </row>
    <row r="1710" spans="1:34" x14ac:dyDescent="0.25">
      <c r="A1710" s="1" t="s">
        <v>17</v>
      </c>
      <c r="B1710" s="1" t="str">
        <f>VLOOKUP($A1710,'[2]Protocol Search'!$A:$K,5,FALSE)</f>
        <v>ABANDONED</v>
      </c>
      <c r="C1710" s="1" t="str">
        <f>VLOOKUP($A1710,'[2]Protocol Search'!$A:$K,9,FALSE)</f>
        <v>Externally Peer-Reviewed</v>
      </c>
      <c r="D1710" s="1" t="str">
        <f>VLOOKUP($A1710,'[2]Protocol Search'!$A:$K,7,FALSE)</f>
        <v>DHHS - National Institutes of Health</v>
      </c>
      <c r="E1710" s="1" t="str">
        <f>VLOOKUP($A1710,'[2]Protocol Search'!$A:$K,3,FALSE)</f>
        <v>Int Med-Cardiology</v>
      </c>
      <c r="F1710" s="1" t="str">
        <f>VLOOKUP($A1710,'[2]Protocol Search'!$A:$K,4,FALSE)</f>
        <v>Hummel, Scott</v>
      </c>
      <c r="G1710" s="1" t="str">
        <f>VLOOKUP($A1710,'[2]Protocol Search'!$A:$K,10,FALSE)</f>
        <v>CTSU - Heart, Vessel, Blood</v>
      </c>
      <c r="H1710" s="2">
        <v>43199</v>
      </c>
      <c r="AH1710" s="2" t="s">
        <v>0</v>
      </c>
    </row>
    <row r="1711" spans="1:34" x14ac:dyDescent="0.25">
      <c r="A1711" s="1" t="s">
        <v>16</v>
      </c>
      <c r="B1711" s="1" t="str">
        <f>VLOOKUP($A1711,'[2]Protocol Search'!$A:$K,5,FALSE)</f>
        <v>ABANDONED</v>
      </c>
      <c r="C1711" s="1" t="str">
        <f>VLOOKUP($A1711,'[2]Protocol Search'!$A:$K,9,FALSE)</f>
        <v>Industry</v>
      </c>
      <c r="D1711" s="1" t="str">
        <f>VLOOKUP($A1711,'[2]Protocol Search'!$A:$K,7,FALSE)</f>
        <v>Theravance, Inc.</v>
      </c>
      <c r="E1711" s="1" t="str">
        <f>VLOOKUP($A1711,'[2]Protocol Search'!$A:$K,3,FALSE)</f>
        <v>Int Med-Gastroenterology</v>
      </c>
      <c r="F1711" s="1" t="str">
        <f>VLOOKUP($A1711,'[2]Protocol Search'!$A:$K,4,FALSE)</f>
        <v>Higgins, Peter</v>
      </c>
      <c r="G1711" s="1" t="str">
        <f>VLOOKUP($A1711,'[2]Protocol Search'!$A:$K,10,FALSE)</f>
        <v>CTSU - Ambulatory and Chronic Disease</v>
      </c>
      <c r="H1711" s="2">
        <v>43199</v>
      </c>
      <c r="AH1711" s="2">
        <v>43202</v>
      </c>
    </row>
    <row r="1712" spans="1:34" x14ac:dyDescent="0.25">
      <c r="A1712" s="1" t="s">
        <v>15</v>
      </c>
      <c r="B1712" s="1" t="str">
        <f>VLOOKUP($A1712,'[2]Protocol Search'!$A:$K,5,FALSE)</f>
        <v>ABANDONED</v>
      </c>
      <c r="C1712" s="1" t="str">
        <f>VLOOKUP($A1712,'[2]Protocol Search'!$A:$K,9,FALSE)</f>
        <v>Industry</v>
      </c>
      <c r="D1712" s="1" t="str">
        <f>VLOOKUP($A1712,'[2]Protocol Search'!$A:$K,7,FALSE)</f>
        <v>Retrophin, LLC</v>
      </c>
      <c r="E1712" s="1" t="str">
        <f>VLOOKUP($A1712,'[2]Protocol Search'!$A:$K,3,FALSE)</f>
        <v>Int Med-Nephrology</v>
      </c>
      <c r="F1712" s="1" t="str">
        <f>VLOOKUP($A1712,'[2]Protocol Search'!$A:$K,4,FALSE)</f>
        <v>Gipson, Patrick</v>
      </c>
      <c r="G1712" s="1" t="str">
        <f>VLOOKUP($A1712,'[2]Protocol Search'!$A:$K,10,FALSE)</f>
        <v>CTSU - Childrens</v>
      </c>
      <c r="H1712" s="2">
        <v>43199</v>
      </c>
    </row>
    <row r="1713" spans="1:34" x14ac:dyDescent="0.25">
      <c r="A1713" s="1" t="s">
        <v>14</v>
      </c>
      <c r="B1713" s="1" t="str">
        <f>VLOOKUP($A1713,'[2]Protocol Search'!$A:$K,5,FALSE)</f>
        <v>ABANDONED</v>
      </c>
      <c r="C1713" s="1" t="str">
        <f>VLOOKUP($A1713,'[2]Protocol Search'!$A:$K,9,FALSE)</f>
        <v>Externally Peer-Reviewed</v>
      </c>
      <c r="D1713" s="1" t="str">
        <f>VLOOKUP($A1713,'[2]Protocol Search'!$A:$K,7,FALSE)</f>
        <v>Patient-Centered Outcomes Research Institute (PCORI)</v>
      </c>
      <c r="E1713" s="1" t="str">
        <f>VLOOKUP($A1713,'[2]Protocol Search'!$A:$K,3,FALSE)</f>
        <v>Psychiatry</v>
      </c>
      <c r="F1713" s="1" t="str">
        <f>VLOOKUP($A1713,'[2]Protocol Search'!$A:$K,4,FALSE)</f>
        <v>Fitzgerald, Kate</v>
      </c>
      <c r="G1713" s="1" t="str">
        <f>VLOOKUP($A1713,'[2]Protocol Search'!$A:$K,10,FALSE)</f>
        <v>CTSU - Behavior, Function, and Pain</v>
      </c>
      <c r="H1713" s="2">
        <v>43200</v>
      </c>
      <c r="J1713" s="2">
        <v>43200</v>
      </c>
      <c r="L1713" s="2">
        <v>43200</v>
      </c>
      <c r="M1713" s="2" t="s">
        <v>0</v>
      </c>
      <c r="P1713" s="2" t="s">
        <v>0</v>
      </c>
      <c r="Q1713" s="2" t="s">
        <v>0</v>
      </c>
      <c r="R1713" s="2" t="s">
        <v>0</v>
      </c>
      <c r="T1713" s="2">
        <v>43214</v>
      </c>
      <c r="V1713" s="2">
        <v>43214</v>
      </c>
      <c r="W1713" s="2">
        <v>43214</v>
      </c>
      <c r="AD1713" s="2" t="s">
        <v>0</v>
      </c>
      <c r="AE1713" s="2" t="s">
        <v>0</v>
      </c>
      <c r="AH1713" s="2" t="s">
        <v>0</v>
      </c>
    </row>
    <row r="1714" spans="1:34" x14ac:dyDescent="0.25">
      <c r="A1714" s="1" t="s">
        <v>13</v>
      </c>
      <c r="B1714" s="1" t="str">
        <f>VLOOKUP($A1714,'[2]Protocol Search'!$A:$K,5,FALSE)</f>
        <v>ABANDONED</v>
      </c>
      <c r="C1714" s="1" t="str">
        <f>VLOOKUP($A1714,'[2]Protocol Search'!$A:$K,9,FALSE)</f>
        <v>Industry</v>
      </c>
      <c r="D1714" s="1" t="str">
        <f>VLOOKUP($A1714,'[2]Protocol Search'!$A:$K,7,FALSE)</f>
        <v>Genentech, Inc.</v>
      </c>
      <c r="E1714" s="1" t="str">
        <f>VLOOKUP($A1714,'[2]Protocol Search'!$A:$K,3,FALSE)</f>
        <v>Ophthalmology &amp; Visual Sciences</v>
      </c>
      <c r="F1714" s="1" t="str">
        <f>VLOOKUP($A1714,'[2]Protocol Search'!$A:$K,4,FALSE)</f>
        <v>Comer, Grant</v>
      </c>
      <c r="G1714" s="1" t="str">
        <f>VLOOKUP($A1714,'[2]Protocol Search'!$A:$K,10,FALSE)</f>
        <v>CTSU - Ambulatory and Chronic Disease</v>
      </c>
      <c r="H1714" s="2">
        <v>43201</v>
      </c>
      <c r="AH1714" s="2">
        <v>43206</v>
      </c>
    </row>
    <row r="1715" spans="1:34" x14ac:dyDescent="0.25">
      <c r="A1715" s="1" t="s">
        <v>12</v>
      </c>
      <c r="B1715" s="1" t="str">
        <f>VLOOKUP($A1715,'[2]Protocol Search'!$A:$K,5,FALSE)</f>
        <v>ABANDONED</v>
      </c>
      <c r="C1715" s="1" t="str">
        <f>VLOOKUP($A1715,'[2]Protocol Search'!$A:$K,9,FALSE)</f>
        <v>Externally Peer-Reviewed</v>
      </c>
      <c r="D1715" s="1" t="str">
        <f>VLOOKUP($A1715,'[2]Protocol Search'!$A:$K,7,FALSE)</f>
        <v>Patient-Centered Outcomes Research Institute (PCORI)</v>
      </c>
      <c r="E1715" s="1" t="str">
        <f>VLOOKUP($A1715,'[2]Protocol Search'!$A:$K,3,FALSE)</f>
        <v>Psychiatry</v>
      </c>
      <c r="F1715" s="1" t="str">
        <f>VLOOKUP($A1715,'[2]Protocol Search'!$A:$K,4,FALSE)</f>
        <v>Arnedt, John (Todd)</v>
      </c>
      <c r="G1715" s="1" t="str">
        <f>VLOOKUP($A1715,'[2]Protocol Search'!$A:$K,10,FALSE)</f>
        <v>CTSU - Behavior, Function, and Pain</v>
      </c>
      <c r="H1715" s="2">
        <v>43209</v>
      </c>
      <c r="J1715" s="2" t="s">
        <v>0</v>
      </c>
      <c r="L1715" s="2" t="s">
        <v>0</v>
      </c>
      <c r="M1715" s="2" t="s">
        <v>0</v>
      </c>
      <c r="O1715" s="2" t="s">
        <v>0</v>
      </c>
      <c r="P1715" s="2" t="s">
        <v>0</v>
      </c>
      <c r="Q1715" s="2" t="s">
        <v>0</v>
      </c>
      <c r="R1715" s="2" t="s">
        <v>0</v>
      </c>
      <c r="T1715" s="2">
        <v>43207</v>
      </c>
      <c r="V1715" s="2">
        <v>43207</v>
      </c>
      <c r="W1715" s="2">
        <v>43207</v>
      </c>
      <c r="X1715" s="2">
        <v>43207</v>
      </c>
      <c r="AD1715" s="2" t="s">
        <v>0</v>
      </c>
      <c r="AE1715" s="2" t="s">
        <v>0</v>
      </c>
      <c r="AH1715" s="2" t="s">
        <v>0</v>
      </c>
    </row>
    <row r="1716" spans="1:34" x14ac:dyDescent="0.25">
      <c r="A1716" s="1" t="s">
        <v>11</v>
      </c>
      <c r="B1716" s="1" t="str">
        <f>VLOOKUP($A1716,'[2]Protocol Search'!$A:$K,5,FALSE)</f>
        <v>ABANDONED</v>
      </c>
      <c r="C1716" s="1" t="str">
        <f>VLOOKUP($A1716,'[2]Protocol Search'!$A:$K,9,FALSE)</f>
        <v>Industry</v>
      </c>
      <c r="D1716" s="1" t="str">
        <f>VLOOKUP($A1716,'[2]Protocol Search'!$A:$K,7,FALSE)</f>
        <v>Exact Sciences Corporation</v>
      </c>
      <c r="E1716" s="1" t="str">
        <f>VLOOKUP($A1716,'[2]Protocol Search'!$A:$K,3,FALSE)</f>
        <v>Int Med-Gastroenterology</v>
      </c>
      <c r="F1716" s="1" t="str">
        <f>VLOOKUP($A1716,'[2]Protocol Search'!$A:$K,4,FALSE)</f>
        <v>Parikh, Neehar</v>
      </c>
      <c r="G1716" s="1" t="str">
        <f>VLOOKUP($A1716,'[2]Protocol Search'!$A:$K,10,FALSE)</f>
        <v>CTSU - Ambulatory and Chronic Disease</v>
      </c>
      <c r="H1716" s="2">
        <v>43207</v>
      </c>
      <c r="AH1716" s="2">
        <v>43224</v>
      </c>
    </row>
    <row r="1717" spans="1:34" x14ac:dyDescent="0.25">
      <c r="A1717" s="1" t="s">
        <v>10</v>
      </c>
      <c r="B1717" s="1" t="str">
        <f>VLOOKUP($A1717,'[2]Protocol Search'!$A:$K,5,FALSE)</f>
        <v>ABANDONED</v>
      </c>
      <c r="C1717" s="1" t="str">
        <f>VLOOKUP($A1717,'[2]Protocol Search'!$A:$K,9,FALSE)</f>
        <v/>
      </c>
      <c r="D1717" s="1" t="str">
        <f>VLOOKUP($A1717,'[2]Protocol Search'!$A:$K,7,FALSE)</f>
        <v/>
      </c>
      <c r="E1717" s="1" t="str">
        <f>VLOOKUP($A1717,'[2]Protocol Search'!$A:$K,3,FALSE)</f>
        <v>Int Med-Cardiology</v>
      </c>
      <c r="F1717" s="1" t="str">
        <f>VLOOKUP($A1717,'[2]Protocol Search'!$A:$K,4,FALSE)</f>
        <v>Pelosi Jr, Frank</v>
      </c>
      <c r="G1717" s="1" t="str">
        <f>VLOOKUP($A1717,'[2]Protocol Search'!$A:$K,10,FALSE)</f>
        <v>CTSU - Heart, Vessel, Blood</v>
      </c>
    </row>
    <row r="1718" spans="1:34" x14ac:dyDescent="0.25">
      <c r="A1718" s="1" t="s">
        <v>9</v>
      </c>
      <c r="B1718" s="1" t="str">
        <f>VLOOKUP($A1718,'[2]Protocol Search'!$A:$K,5,FALSE)</f>
        <v>ABANDONED</v>
      </c>
      <c r="C1718" s="1" t="str">
        <f>VLOOKUP($A1718,'[2]Protocol Search'!$A:$K,9,FALSE)</f>
        <v>Industry</v>
      </c>
      <c r="D1718" s="1" t="str">
        <f>VLOOKUP($A1718,'[2]Protocol Search'!$A:$K,7,FALSE)</f>
        <v>Allergan Pharmaceuticals, Inc.</v>
      </c>
      <c r="E1718" s="1" t="str">
        <f>VLOOKUP($A1718,'[2]Protocol Search'!$A:$K,3,FALSE)</f>
        <v>Int Med-Gastroenterology</v>
      </c>
      <c r="F1718" s="1" t="str">
        <f>VLOOKUP($A1718,'[2]Protocol Search'!$A:$K,4,FALSE)</f>
        <v>Higgins, Peter</v>
      </c>
      <c r="G1718" s="1" t="str">
        <f>VLOOKUP($A1718,'[2]Protocol Search'!$A:$K,10,FALSE)</f>
        <v>CTSU - Ambulatory and Chronic Disease</v>
      </c>
      <c r="H1718" s="2">
        <v>43214</v>
      </c>
    </row>
    <row r="1719" spans="1:34" x14ac:dyDescent="0.25">
      <c r="A1719" s="1" t="s">
        <v>8</v>
      </c>
      <c r="B1719" s="1" t="str">
        <f>VLOOKUP($A1719,'[2]Protocol Search'!$A:$K,5,FALSE)</f>
        <v>ABANDONED</v>
      </c>
      <c r="C1719" s="1" t="str">
        <f>VLOOKUP($A1719,'[2]Protocol Search'!$A:$K,9,FALSE)</f>
        <v>Institutional</v>
      </c>
      <c r="D1719" s="1" t="str">
        <f>VLOOKUP($A1719,'[2]Protocol Search'!$A:$K,7,FALSE)</f>
        <v>Cornell University</v>
      </c>
      <c r="E1719" s="1" t="str">
        <f>VLOOKUP($A1719,'[2]Protocol Search'!$A:$K,3,FALSE)</f>
        <v>Int Med-Pulmonary/Critical Care</v>
      </c>
      <c r="F1719" s="1" t="str">
        <f>VLOOKUP($A1719,'[2]Protocol Search'!$A:$K,4,FALSE)</f>
        <v>Belloli, Elizabeth</v>
      </c>
      <c r="G1719" s="1" t="str">
        <f>VLOOKUP($A1719,'[2]Protocol Search'!$A:$K,10,FALSE)</f>
        <v>CTSU - Ambulatory and Chronic Disease</v>
      </c>
      <c r="H1719" s="2">
        <v>43216</v>
      </c>
      <c r="AH1719" s="2" t="s">
        <v>0</v>
      </c>
    </row>
    <row r="1720" spans="1:34" x14ac:dyDescent="0.25">
      <c r="A1720" s="1" t="s">
        <v>7</v>
      </c>
      <c r="B1720" s="1" t="str">
        <f>VLOOKUP($A1720,'[2]Protocol Search'!$A:$K,5,FALSE)</f>
        <v>ABANDONED</v>
      </c>
      <c r="C1720" s="1" t="str">
        <f>VLOOKUP($A1720,'[2]Protocol Search'!$A:$K,9,FALSE)</f>
        <v>Institutional</v>
      </c>
      <c r="D1720" s="1" t="str">
        <f>VLOOKUP($A1720,'[2]Protocol Search'!$A:$K,7,FALSE)</f>
        <v>Blue Cross Blue Shield of Michigan Foundation</v>
      </c>
      <c r="E1720" s="1" t="str">
        <f>VLOOKUP($A1720,'[2]Protocol Search'!$A:$K,3,FALSE)</f>
        <v>Int Med-Rheumatology</v>
      </c>
      <c r="F1720" s="1" t="str">
        <f>VLOOKUP($A1720,'[2]Protocol Search'!$A:$K,4,FALSE)</f>
        <v>Nagaraja, Vivek</v>
      </c>
      <c r="G1720" s="1" t="str">
        <f>VLOOKUP($A1720,'[2]Protocol Search'!$A:$K,10,FALSE)</f>
        <v>CTSU - Ambulatory and Chronic Disease</v>
      </c>
      <c r="H1720" s="2">
        <v>43220</v>
      </c>
      <c r="J1720" s="2" t="s">
        <v>0</v>
      </c>
      <c r="L1720" s="2" t="s">
        <v>0</v>
      </c>
      <c r="M1720" s="2" t="s">
        <v>0</v>
      </c>
      <c r="P1720" s="2" t="s">
        <v>0</v>
      </c>
      <c r="Q1720" s="2" t="s">
        <v>0</v>
      </c>
      <c r="R1720" s="2" t="s">
        <v>0</v>
      </c>
      <c r="T1720" s="2">
        <v>43230</v>
      </c>
      <c r="V1720" s="2">
        <v>43230</v>
      </c>
      <c r="W1720" s="2">
        <v>43224</v>
      </c>
      <c r="X1720" s="2" t="s">
        <v>0</v>
      </c>
      <c r="AD1720" s="2">
        <v>43223</v>
      </c>
      <c r="AE1720" s="2">
        <v>43220</v>
      </c>
      <c r="AH1720" s="2" t="s">
        <v>0</v>
      </c>
    </row>
    <row r="1721" spans="1:34" x14ac:dyDescent="0.25">
      <c r="A1721" s="1" t="s">
        <v>6</v>
      </c>
      <c r="B1721" s="1" t="str">
        <f>VLOOKUP($A1721,'[2]Protocol Search'!$A:$K,5,FALSE)</f>
        <v>ABANDONED</v>
      </c>
      <c r="C1721" s="1" t="str">
        <f>VLOOKUP($A1721,'[2]Protocol Search'!$A:$K,9,FALSE)</f>
        <v>Industry</v>
      </c>
      <c r="D1721" s="1" t="str">
        <f>VLOOKUP($A1721,'[2]Protocol Search'!$A:$K,7,FALSE)</f>
        <v>Astellas Pharma US, Inc.</v>
      </c>
      <c r="E1721" s="1" t="str">
        <f>VLOOKUP($A1721,'[2]Protocol Search'!$A:$K,3,FALSE)</f>
        <v>Ophthalmology &amp; Visual Sciences</v>
      </c>
      <c r="F1721" s="1" t="str">
        <f>VLOOKUP($A1721,'[2]Protocol Search'!$A:$K,4,FALSE)</f>
        <v>Jayasundera, Kanishka</v>
      </c>
      <c r="G1721" s="1" t="str">
        <f>VLOOKUP($A1721,'[2]Protocol Search'!$A:$K,10,FALSE)</f>
        <v>CTSU - Ambulatory and Chronic Disease</v>
      </c>
      <c r="H1721" s="2">
        <v>42769</v>
      </c>
      <c r="J1721" s="2" t="s">
        <v>0</v>
      </c>
      <c r="L1721" s="2" t="s">
        <v>0</v>
      </c>
      <c r="M1721" s="2" t="s">
        <v>0</v>
      </c>
      <c r="O1721" s="2" t="s">
        <v>0</v>
      </c>
      <c r="P1721" s="2" t="s">
        <v>0</v>
      </c>
      <c r="Q1721" s="2" t="s">
        <v>0</v>
      </c>
      <c r="R1721" s="2" t="s">
        <v>0</v>
      </c>
      <c r="S1721" s="2" t="s">
        <v>0</v>
      </c>
      <c r="T1721" s="2" t="s">
        <v>0</v>
      </c>
      <c r="V1721" s="2" t="s">
        <v>0</v>
      </c>
      <c r="W1721" s="2" t="s">
        <v>0</v>
      </c>
      <c r="X1721" s="2" t="s">
        <v>0</v>
      </c>
      <c r="Z1721" s="2" t="s">
        <v>0</v>
      </c>
      <c r="AB1721" s="2" t="s">
        <v>0</v>
      </c>
      <c r="AC1721" s="2" t="s">
        <v>0</v>
      </c>
      <c r="AD1721" s="2" t="s">
        <v>0</v>
      </c>
      <c r="AE1721" s="2" t="s">
        <v>0</v>
      </c>
      <c r="AH1721" s="2">
        <v>42821</v>
      </c>
    </row>
    <row r="1722" spans="1:34" x14ac:dyDescent="0.25">
      <c r="A1722" s="1" t="s">
        <v>5</v>
      </c>
      <c r="B1722" s="1" t="str">
        <f>VLOOKUP($A1722,'[2]Protocol Search'!$A:$K,5,FALSE)</f>
        <v>ABANDONED</v>
      </c>
      <c r="C1722" s="1" t="str">
        <f>VLOOKUP($A1722,'[2]Protocol Search'!$A:$K,9,FALSE)</f>
        <v/>
      </c>
      <c r="D1722" s="1" t="str">
        <f>VLOOKUP($A1722,'[2]Protocol Search'!$A:$K,7,FALSE)</f>
        <v/>
      </c>
      <c r="E1722" s="1" t="str">
        <f>VLOOKUP($A1722,'[2]Protocol Search'!$A:$K,3,FALSE)</f>
        <v>Int Med-Gastroenterology</v>
      </c>
      <c r="F1722" s="1" t="str">
        <f>VLOOKUP($A1722,'[2]Protocol Search'!$A:$K,4,FALSE)</f>
        <v>Fontana, Robert</v>
      </c>
      <c r="G1722" s="1" t="str">
        <f>VLOOKUP($A1722,'[2]Protocol Search'!$A:$K,10,FALSE)</f>
        <v>CTSU - Ambulatory and Chronic Disease</v>
      </c>
      <c r="H1722" s="2">
        <v>42795</v>
      </c>
      <c r="J1722" s="2" t="s">
        <v>0</v>
      </c>
      <c r="L1722" s="2" t="s">
        <v>0</v>
      </c>
      <c r="M1722" s="2" t="s">
        <v>0</v>
      </c>
      <c r="P1722" s="2" t="s">
        <v>0</v>
      </c>
      <c r="Q1722" s="2" t="s">
        <v>0</v>
      </c>
      <c r="R1722" s="2" t="s">
        <v>0</v>
      </c>
      <c r="S1722" s="2" t="s">
        <v>0</v>
      </c>
      <c r="T1722" s="2" t="s">
        <v>0</v>
      </c>
      <c r="V1722" s="2" t="s">
        <v>0</v>
      </c>
      <c r="W1722" s="2" t="s">
        <v>0</v>
      </c>
      <c r="X1722" s="2" t="s">
        <v>0</v>
      </c>
      <c r="Z1722" s="2" t="s">
        <v>0</v>
      </c>
      <c r="AB1722" s="2" t="s">
        <v>0</v>
      </c>
      <c r="AC1722" s="2" t="s">
        <v>0</v>
      </c>
      <c r="AD1722" s="2" t="s">
        <v>0</v>
      </c>
      <c r="AE1722" s="2" t="s">
        <v>0</v>
      </c>
      <c r="AH1722" s="2" t="s">
        <v>0</v>
      </c>
    </row>
    <row r="1723" spans="1:34" x14ac:dyDescent="0.25">
      <c r="A1723" s="1" t="s">
        <v>4</v>
      </c>
      <c r="B1723" s="1" t="str">
        <f>VLOOKUP($A1723,'[2]Protocol Search'!$A:$K,5,FALSE)</f>
        <v>ABANDONED</v>
      </c>
      <c r="C1723" s="1" t="str">
        <f>VLOOKUP($A1723,'[2]Protocol Search'!$A:$K,9,FALSE)</f>
        <v>Externally Peer-Reviewed</v>
      </c>
      <c r="D1723" s="1" t="str">
        <f>VLOOKUP($A1723,'[2]Protocol Search'!$A:$K,7,FALSE)</f>
        <v>NIH/NIA</v>
      </c>
      <c r="E1723" s="1" t="str">
        <f>VLOOKUP($A1723,'[2]Protocol Search'!$A:$K,3,FALSE)</f>
        <v>Otolaryngology</v>
      </c>
      <c r="F1723" s="1" t="str">
        <f>VLOOKUP($A1723,'[2]Protocol Search'!$A:$K,4,FALSE)</f>
        <v>Kirkham, Erin</v>
      </c>
      <c r="G1723" s="1" t="str">
        <f>VLOOKUP($A1723,'[2]Protocol Search'!$A:$K,10,FALSE)</f>
        <v>CTSU - Neurosciences and Sensory</v>
      </c>
      <c r="H1723" s="2">
        <v>44131</v>
      </c>
      <c r="R1723" s="2" t="s">
        <v>0</v>
      </c>
      <c r="AH1723" s="2" t="s">
        <v>0</v>
      </c>
    </row>
    <row r="1724" spans="1:34" x14ac:dyDescent="0.25">
      <c r="A1724" s="1" t="s">
        <v>3</v>
      </c>
      <c r="B1724" s="1" t="str">
        <f>VLOOKUP($A1724,'[2]Protocol Search'!$A:$K,5,FALSE)</f>
        <v>ABANDONED</v>
      </c>
      <c r="C1724" s="1" t="str">
        <f>VLOOKUP($A1724,'[2]Protocol Search'!$A:$K,9,FALSE)</f>
        <v>Industry</v>
      </c>
      <c r="D1724" s="1" t="str">
        <f>VLOOKUP($A1724,'[2]Protocol Search'!$A:$K,7,FALSE)</f>
        <v>ColonarySolutions, LLC</v>
      </c>
      <c r="E1724" s="1" t="str">
        <f>VLOOKUP($A1724,'[2]Protocol Search'!$A:$K,3,FALSE)</f>
        <v>Int Med-Gastroenterology</v>
      </c>
      <c r="F1724" s="1" t="str">
        <f>VLOOKUP($A1724,'[2]Protocol Search'!$A:$K,4,FALSE)</f>
        <v>Menees, Stacy</v>
      </c>
      <c r="G1724" s="1" t="str">
        <f>VLOOKUP($A1724,'[2]Protocol Search'!$A:$K,10,FALSE)</f>
        <v>CTSU - Ambulatory and Chronic Disease</v>
      </c>
      <c r="H1724" s="2">
        <v>42765</v>
      </c>
      <c r="AH1724" s="2">
        <v>43355</v>
      </c>
    </row>
    <row r="1725" spans="1:34" x14ac:dyDescent="0.25">
      <c r="A1725" s="1" t="s">
        <v>2</v>
      </c>
      <c r="B1725" s="1" t="str">
        <f>VLOOKUP($A1725,'[2]Protocol Search'!$A:$K,5,FALSE)</f>
        <v>ABANDONED</v>
      </c>
      <c r="C1725" s="1" t="str">
        <f>VLOOKUP($A1725,'[2]Protocol Search'!$A:$K,9,FALSE)</f>
        <v>National</v>
      </c>
      <c r="D1725" s="1" t="str">
        <f>VLOOKUP($A1725,'[2]Protocol Search'!$A:$K,7,FALSE)</f>
        <v>University of Michigan</v>
      </c>
      <c r="E1725" s="1" t="str">
        <f>VLOOKUP($A1725,'[2]Protocol Search'!$A:$K,3,FALSE)</f>
        <v>Urology</v>
      </c>
      <c r="F1725" s="1" t="str">
        <f>VLOOKUP($A1725,'[2]Protocol Search'!$A:$K,4,FALSE)</f>
        <v>Montgomery, Jeffrey</v>
      </c>
      <c r="G1725" s="1" t="str">
        <f>VLOOKUP($A1725,'[2]Protocol Search'!$A:$K,10,FALSE)</f>
        <v/>
      </c>
      <c r="H1725" s="2">
        <v>43501</v>
      </c>
      <c r="U1725" s="2">
        <v>43501</v>
      </c>
      <c r="AH1725" s="2" t="s">
        <v>0</v>
      </c>
    </row>
    <row r="1726" spans="1:34" x14ac:dyDescent="0.25">
      <c r="A1726" s="1" t="s">
        <v>1</v>
      </c>
      <c r="B1726" s="1" t="str">
        <f>VLOOKUP($A1726,'[2]Protocol Search'!$A:$K,5,FALSE)</f>
        <v>ABANDONED</v>
      </c>
      <c r="C1726" s="1" t="str">
        <f>VLOOKUP($A1726,'[2]Protocol Search'!$A:$K,9,FALSE)</f>
        <v>Industry</v>
      </c>
      <c r="D1726" s="1" t="str">
        <f>VLOOKUP($A1726,'[2]Protocol Search'!$A:$K,7,FALSE)</f>
        <v>Celltrion</v>
      </c>
      <c r="E1726" s="1" t="str">
        <f>VLOOKUP($A1726,'[2]Protocol Search'!$A:$K,3,FALSE)</f>
        <v>Int Med-Rheumatology</v>
      </c>
      <c r="F1726" s="1" t="str">
        <f>VLOOKUP($A1726,'[2]Protocol Search'!$A:$K,4,FALSE)</f>
        <v>Schiopu, Elena</v>
      </c>
      <c r="G1726" s="1" t="str">
        <f>VLOOKUP($A1726,'[2]Protocol Search'!$A:$K,10,FALSE)</f>
        <v>CTSU - Ambulatory and Chronic Disease</v>
      </c>
      <c r="H1726" s="2">
        <v>42797</v>
      </c>
      <c r="J1726" s="2" t="s">
        <v>0</v>
      </c>
      <c r="L1726" s="2" t="s">
        <v>0</v>
      </c>
      <c r="M1726" s="2" t="s">
        <v>0</v>
      </c>
      <c r="O1726" s="2" t="s">
        <v>0</v>
      </c>
      <c r="P1726" s="2" t="s">
        <v>0</v>
      </c>
      <c r="Q1726" s="2" t="s">
        <v>0</v>
      </c>
      <c r="R1726" s="2" t="s">
        <v>0</v>
      </c>
      <c r="S1726" s="2" t="s">
        <v>0</v>
      </c>
      <c r="T1726" s="2" t="s">
        <v>0</v>
      </c>
      <c r="V1726" s="2" t="s">
        <v>0</v>
      </c>
      <c r="W1726" s="2" t="s">
        <v>0</v>
      </c>
      <c r="X1726" s="2" t="s">
        <v>0</v>
      </c>
      <c r="Z1726" s="2" t="s">
        <v>0</v>
      </c>
      <c r="AB1726" s="2" t="s">
        <v>0</v>
      </c>
      <c r="AC1726" s="2" t="s">
        <v>0</v>
      </c>
      <c r="AD1726" s="2" t="s">
        <v>0</v>
      </c>
      <c r="AE1726" s="2" t="s">
        <v>0</v>
      </c>
      <c r="AH1726" s="2" t="s">
        <v>0</v>
      </c>
    </row>
  </sheetData>
  <autoFilter ref="A1:AH1726" xr:uid="{FF3880A6-42DE-47C1-B60E-3FCD37EF88F3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Industry Studies</vt:lpstr>
      <vt:lpstr>Sheet3</vt:lpstr>
    </vt:vector>
  </TitlesOfParts>
  <Company>Michigan Medicine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Huffman, Kate</dc:creator>
  <cp:lastModifiedBy>Huffman, Kate</cp:lastModifiedBy>
  <dcterms:created xsi:type="dcterms:W3CDTF">2021-05-11T14:12:40Z</dcterms:created>
  <dcterms:modified xsi:type="dcterms:W3CDTF">2021-05-11T19:35:35Z</dcterms:modified>
</cp:coreProperties>
</file>