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codeName="EstaPastaDeTrabalho"/>
  <mc:AlternateContent xmlns:mc="http://schemas.openxmlformats.org/markup-compatibility/2006">
    <mc:Choice Requires="x15">
      <x15ac:absPath xmlns:x15ac="http://schemas.microsoft.com/office/spreadsheetml/2010/11/ac" url="C:\Users\Taranis\Desktop\Projeto Solar Higor\v1.5\Diagramas\string\"/>
    </mc:Choice>
  </mc:AlternateContent>
  <xr:revisionPtr revIDLastSave="0" documentId="13_ncr:1_{3B5D7C06-C153-44C5-94F3-C561D523D528}" xr6:coauthVersionLast="47" xr6:coauthVersionMax="47" xr10:uidLastSave="{00000000-0000-0000-0000-000000000000}"/>
  <bookViews>
    <workbookView xWindow="20370" yWindow="-120" windowWidth="21840" windowHeight="13140" tabRatio="593" xr2:uid="{00000000-000D-0000-FFFF-FFFF00000000}"/>
  </bookViews>
  <sheets>
    <sheet name="diagrama" sheetId="1" r:id="rId1"/>
  </sheets>
  <externalReferences>
    <externalReference r:id="rId2"/>
  </externalReferences>
  <definedNames>
    <definedName name="_line_mod2">diagrama!$U$46</definedName>
    <definedName name="_xlnm.Print_Area" localSheetId="0">diagrama!$A$1:$V$115</definedName>
    <definedName name="BI">#NAME?</definedName>
    <definedName name="bifasico">#REF!</definedName>
    <definedName name="bipa">#NAME?</definedName>
    <definedName name="branco">#REF!</definedName>
    <definedName name="CA1P">#REF!</definedName>
    <definedName name="CA2P">#REF!</definedName>
    <definedName name="CA3P">#REF!</definedName>
    <definedName name="categoriaca">#NAME?</definedName>
    <definedName name="CC1P">#REF!</definedName>
    <definedName name="CC2P">#REF!</definedName>
    <definedName name="CC3P">#REF!</definedName>
    <definedName name="chavesecc">#REF!</definedName>
    <definedName name="conexao111a">IF(AND(#REF!=3,#REF!=3),branco,#REF!)</definedName>
    <definedName name="conexao11a">IF(AND(#REF!=2,#REF!=2),branco,#REF!)</definedName>
    <definedName name="conexao12a">IF(AND(#REF!=2,#REF!=3),branco,#REF!)</definedName>
    <definedName name="djposte">IF(#REF!=1,#REF!,IF(#REF!=2,#REF!,#REF!))</definedName>
    <definedName name="djstringca">#REF!</definedName>
    <definedName name="famo">#REF!</definedName>
    <definedName name="fase_poste">IF(#REF!=1,"monopolar",IF(#REF!=2,"bipolar","tripolar"))</definedName>
    <definedName name="fases_poste">IF(#REF!=1,#REF!,IF(#REF!=2,#REF!,IF(#REF!=3,#REF!,"")))</definedName>
    <definedName name="fases_stringca">IF(#REF!=1,famo,IF(#REF!=2,bifasico,trifasico))</definedName>
    <definedName name="FFbi">#NAME?</definedName>
    <definedName name="FFFtri">#NAME?</definedName>
    <definedName name="FMONO">#NAME?</definedName>
    <definedName name="imagens">#NAME?</definedName>
    <definedName name="integrada">IF(#REF!="Sim",#REF!,#REF!)</definedName>
    <definedName name="inversor">IF(#REF!=1,IF(#REF!=2,#REF!,#REF!),IF(#REF!=4,#REF!,#REF!))</definedName>
    <definedName name="linhacc">IF(#REF!="Sim",#REF!,#REF!)</definedName>
    <definedName name="modulo1">IF(#REF!=1,modulofv,branco)</definedName>
    <definedName name="modulo10">IF(#REF!=1,modulofv,branco)</definedName>
    <definedName name="modulo11">IF(#REF!=1,modulofv,branco)</definedName>
    <definedName name="modulo12">IF(#REF!=1,modulofv,branco)</definedName>
    <definedName name="modulo2">IF(#REF!=1,modulofv,branco)</definedName>
    <definedName name="modulo3">IF(#REF!=1,modulofv,branco)</definedName>
    <definedName name="modulo5">IF(#REF!=1,modulofv,branco)</definedName>
    <definedName name="modulo6">IF(#REF!=1,modulofv,branco)</definedName>
    <definedName name="modulo7">IF(#REF!=1,modulofv,branco)</definedName>
    <definedName name="modulo8">IF(#REF!=1,modulofv,branco)</definedName>
    <definedName name="modulo9">IF(#REF!=1,modulofv,branco)</definedName>
    <definedName name="modulofv">#REF!</definedName>
    <definedName name="MONO">#NAME?</definedName>
    <definedName name="monofa">#REF!</definedName>
    <definedName name="monofasico">#REF!</definedName>
    <definedName name="monopa">#NAME?</definedName>
    <definedName name="neutro">#REF!</definedName>
    <definedName name="padrao">#NAME?</definedName>
    <definedName name="PE1P">#REF!</definedName>
    <definedName name="PE2P">#REF!</definedName>
    <definedName name="PE3P">#REF!</definedName>
    <definedName name="polo_stringCA">IF(#REF!=#REF!,CA1P,IF(#REF!=#REF!,CA2P,CA3P))</definedName>
    <definedName name="Potência_Inversor">#REF!*#REF!</definedName>
    <definedName name="Potencia_modulo">(#REF!*#REF!)/1000</definedName>
    <definedName name="seccionadoraoff">IF(#REF!="SIM",#REF!,#REF!)</definedName>
    <definedName name="seccionadoraon">IF(#REF!="SIM",#REF!,#REF!)</definedName>
    <definedName name="tapaCC">IF(#REF!="Sim",#REF!,#REF!)</definedName>
    <definedName name="tapafio1">IF(#REF!=1,#REF!,branco)</definedName>
    <definedName name="tapafio10">IF(#REF!=1,#REF!,branco)</definedName>
    <definedName name="tapafio11">IF(#REF!=1,#REF!,branco)</definedName>
    <definedName name="tapafio12">IF(#REF!=1,#REF!,branco)</definedName>
    <definedName name="tapafio2">IF(#REF!=1,#REF!,branco)</definedName>
    <definedName name="tapafio3">IF(#REF!=1,#REF!,branco)</definedName>
    <definedName name="tapafio5">IF(#REF!=1,#REF!,branco)</definedName>
    <definedName name="tapafio6">IF(#REF!=1,#REF!,branco)</definedName>
    <definedName name="tapafio7">IF(#REF!=1,#REF!,branco)</definedName>
    <definedName name="tapafio8">IF(#REF!=1,#REF!,branco)</definedName>
    <definedName name="tapafio9">IF(#REF!=1,#REF!,branco)</definedName>
    <definedName name="terra">#REF!</definedName>
    <definedName name="TRI">#NAME?</definedName>
    <definedName name="trifasico">#REF!</definedName>
    <definedName name="tripa">#NAME?</definedName>
    <definedName name="umdois">#REF!</definedName>
    <definedName name="umum">#REF!</definedName>
    <definedName name="umumdois">#REF!</definedName>
    <definedName name="umumum">#REF!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C52" i="1" l="1"/>
  <c r="AF25" i="1"/>
  <c r="AF66" i="1" l="1"/>
  <c r="AF65" i="1"/>
  <c r="AF28" i="1"/>
  <c r="AG28" i="1"/>
  <c r="AG25" i="1"/>
  <c r="AF60" i="1"/>
  <c r="AF55" i="1"/>
  <c r="AG54" i="1"/>
  <c r="AF54" i="1"/>
  <c r="AF20" i="1"/>
  <c r="AF47" i="1" l="1"/>
  <c r="AF46" i="1"/>
  <c r="AF45" i="1"/>
  <c r="AF44" i="1"/>
  <c r="AF41" i="1" l="1"/>
  <c r="AF38" i="1"/>
  <c r="AF37" i="1"/>
  <c r="AF34" i="1"/>
  <c r="AF33" i="1"/>
  <c r="AF32" i="1"/>
  <c r="AF27" i="1"/>
  <c r="AF23" i="1"/>
  <c r="AF22" i="1"/>
  <c r="AF17" i="1"/>
  <c r="AF15" i="1"/>
  <c r="AF14" i="1"/>
  <c r="AF13" i="1"/>
  <c r="AF12" i="1"/>
  <c r="AF10" i="1"/>
  <c r="AF7" i="1"/>
  <c r="AF6" i="1"/>
  <c r="AC47" i="1"/>
  <c r="AC46" i="1"/>
  <c r="AC45" i="1"/>
  <c r="AC44" i="1"/>
  <c r="AD32" i="1"/>
  <c r="AC32" i="1"/>
  <c r="X122" i="1" l="1"/>
</calcChain>
</file>

<file path=xl/sharedStrings.xml><?xml version="1.0" encoding="utf-8"?>
<sst xmlns="http://schemas.openxmlformats.org/spreadsheetml/2006/main" count="103" uniqueCount="83">
  <si>
    <t xml:space="preserve"> </t>
  </si>
  <si>
    <t/>
  </si>
  <si>
    <t>Nome</t>
  </si>
  <si>
    <t>HIGOR PIMENTEL</t>
  </si>
  <si>
    <t>Rua</t>
  </si>
  <si>
    <t>DAS TORRES</t>
  </si>
  <si>
    <t>Numero</t>
  </si>
  <si>
    <t>Bairro</t>
  </si>
  <si>
    <t>SAO JUDAS</t>
  </si>
  <si>
    <t>Cidade</t>
  </si>
  <si>
    <t>SUMARÉ</t>
  </si>
  <si>
    <t>Estado</t>
  </si>
  <si>
    <t>SP</t>
  </si>
  <si>
    <t>CEP</t>
  </si>
  <si>
    <t>Tensão de atendimento</t>
  </si>
  <si>
    <t>220/380</t>
  </si>
  <si>
    <t>Concessionaria</t>
  </si>
  <si>
    <t>EDP SP</t>
  </si>
  <si>
    <t>Sistema CC integrado ?</t>
  </si>
  <si>
    <t>NÃO</t>
  </si>
  <si>
    <t>String box CC</t>
  </si>
  <si>
    <t>Tensão (V)</t>
  </si>
  <si>
    <t>Chave seccionadora</t>
  </si>
  <si>
    <t>Corrente (A)</t>
  </si>
  <si>
    <t>Quantidade</t>
  </si>
  <si>
    <t>Corrente (kA)</t>
  </si>
  <si>
    <t>DPS</t>
  </si>
  <si>
    <t>Disjuntor</t>
  </si>
  <si>
    <t>String box CA</t>
  </si>
  <si>
    <t>Polos</t>
  </si>
  <si>
    <t>Bipolar</t>
  </si>
  <si>
    <t>Neutro</t>
  </si>
  <si>
    <t>bitola da string CA</t>
  </si>
  <si>
    <t>Cabo</t>
  </si>
  <si>
    <t>tipo de cabo da string  CA</t>
  </si>
  <si>
    <t>EPR/XLPE 90º</t>
  </si>
  <si>
    <t>Fase</t>
  </si>
  <si>
    <t>Poste</t>
  </si>
  <si>
    <t xml:space="preserve">Tipo </t>
  </si>
  <si>
    <t>CABO</t>
  </si>
  <si>
    <t>Diametro (mm)</t>
  </si>
  <si>
    <t>Projetista</t>
  </si>
  <si>
    <t>Danilo Soares Costa</t>
  </si>
  <si>
    <t xml:space="preserve">Marca </t>
  </si>
  <si>
    <t>marca modulo</t>
  </si>
  <si>
    <t>Módulo</t>
  </si>
  <si>
    <t>Mordelo</t>
  </si>
  <si>
    <t>modelo modulo</t>
  </si>
  <si>
    <t>Potencia (W)</t>
  </si>
  <si>
    <t>marca inversor</t>
  </si>
  <si>
    <t>Inversor</t>
  </si>
  <si>
    <t>modelo inversor</t>
  </si>
  <si>
    <t>Nº de entrada</t>
  </si>
  <si>
    <t>Nº de mppt</t>
  </si>
  <si>
    <t>Potencia (kW)</t>
  </si>
  <si>
    <t>Potência de Geração</t>
  </si>
  <si>
    <t>qtd_mod_entrada1</t>
  </si>
  <si>
    <t>qtd_mod_entrada2</t>
  </si>
  <si>
    <t>qtd_mod_entrada3</t>
  </si>
  <si>
    <t>qtd_mod_entrada4</t>
  </si>
  <si>
    <t>Corrente_Max_dps_cc</t>
  </si>
  <si>
    <t>Corrente_Max_dps_ca</t>
  </si>
  <si>
    <t>TensaoDPScc</t>
  </si>
  <si>
    <t>TensaoDPSca</t>
  </si>
  <si>
    <t>POTENCIA DE GERACAO</t>
  </si>
  <si>
    <t>TRATADO</t>
  </si>
  <si>
    <t>Diametro Cabo - Modulos</t>
  </si>
  <si>
    <t>TIPO de caixa</t>
  </si>
  <si>
    <t>CM-3</t>
  </si>
  <si>
    <t>Qtd DPS</t>
  </si>
  <si>
    <t>DPS Poste</t>
  </si>
  <si>
    <t>Corrente In</t>
  </si>
  <si>
    <t>Corrente Imax</t>
  </si>
  <si>
    <t>MONOPOLAR</t>
  </si>
  <si>
    <t>R</t>
  </si>
  <si>
    <t>BIPOLAR</t>
  </si>
  <si>
    <t>R - S</t>
  </si>
  <si>
    <t>TRIPOLAR</t>
  </si>
  <si>
    <t>R - S - T</t>
  </si>
  <si>
    <t>NEUTRO</t>
  </si>
  <si>
    <t>N</t>
  </si>
  <si>
    <t>TERRA</t>
  </si>
  <si>
    <t>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</si>
</sst>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Arial"/>
    </font>
    <font>
      <sz val="12"/>
      <color theme="0"/>
      <name val="Arial"/>
      <family val="2"/>
    </font>
    <font>
      <sz val="12"/>
      <color theme="7" tint="-0.249977111117893"/>
      <name val="Arial"/>
      <family val="2"/>
    </font>
    <font>
      <sz val="11"/>
      <color theme="1"/>
      <name val="Arial"/>
      <family val="2"/>
    </font>
    <font>
      <b/>
      <sz val="12"/>
      <color theme="1"/>
      <name val="Arial"/>
      <family val="2"/>
    </font>
    <font>
      <sz val="16"/>
      <color theme="1"/>
      <name val="Arial"/>
      <family val="2"/>
    </font>
    <font>
      <sz val="12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2" fillId="0" borderId="0" xfId="0" applyFont="1"/>
    <xf numFmtId="0" fontId="2" fillId="0" borderId="0" xfId="0" applyFont="1" applyAlignment="1">
      <alignment horizontal="center"/>
    </xf>
    <xf numFmtId="0" fontId="4" fillId="0" borderId="0" xfId="0" applyFont="1"/>
    <xf numFmtId="0" fontId="0" fillId="0" borderId="0" xfId="0" applyBorder="1"/>
    <xf numFmtId="0" fontId="0" fillId="0" borderId="0" xfId="0" applyBorder="1" applyAlignment="1">
      <alignment horizontal="center"/>
    </xf>
    <xf numFmtId="0" fontId="0" fillId="0" borderId="0" xfId="0" applyAlignment="1">
      <alignment vertical="center"/>
    </xf>
    <xf numFmtId="0" fontId="0" fillId="0" borderId="0" xfId="0" applyBorder="1" applyAlignment="1"/>
    <xf numFmtId="0" fontId="0" fillId="0" borderId="0" xfId="0" quotePrefix="1"/>
    <xf numFmtId="0" fontId="6" fillId="0" borderId="0" xfId="0" applyFont="1" applyBorder="1" applyAlignment="1"/>
    <xf numFmtId="0" fontId="3" fillId="0" borderId="0" xfId="0" applyFont="1" applyAlignment="1">
      <alignment vertical="center" wrapText="1"/>
    </xf>
    <xf numFmtId="0" fontId="0" fillId="0" borderId="0" xfId="0" applyAlignment="1">
      <alignment vertic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3" borderId="0" xfId="0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0" fillId="3" borderId="9" xfId="0" applyFill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Fill="1" applyBorder="1" applyAlignment="1">
      <alignment horizontal="center"/>
    </xf>
    <xf numFmtId="0" fontId="0" fillId="4" borderId="0" xfId="0" applyFill="1" applyAlignment="1">
      <alignment horizontal="center"/>
    </xf>
    <xf numFmtId="0" fontId="5" fillId="0" borderId="0" xfId="0" applyFont="1" applyBorder="1" applyAlignment="1">
      <alignment vertical="center" wrapText="1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11" xfId="0" applyBorder="1"/>
    <xf numFmtId="0" fontId="0" fillId="0" borderId="12" xfId="0" applyBorder="1"/>
    <xf numFmtId="0" fontId="0" fillId="0" borderId="13" xfId="0" applyBorder="1" applyAlignment="1">
      <alignment horizontal="center"/>
    </xf>
    <xf numFmtId="0" fontId="0" fillId="5" borderId="0" xfId="0" applyFill="1" applyAlignment="1">
      <alignment horizontal="center"/>
    </xf>
    <xf numFmtId="0" fontId="5" fillId="0" borderId="0" xfId="0" applyFont="1" applyAlignment="1">
      <alignment horizontal="center" vertical="center"/>
    </xf>
    <xf numFmtId="0" fontId="0" fillId="0" borderId="0" xfId="0" applyAlignment="1">
      <alignment horizontal="center" wrapText="1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95250</xdr:colOff>
      <xdr:row>0</xdr:row>
      <xdr:rowOff>66675</xdr:rowOff>
    </xdr:from>
    <xdr:to>
      <xdr:col>21</xdr:col>
      <xdr:colOff>228600</xdr:colOff>
      <xdr:row>114</xdr:row>
      <xdr:rowOff>17318</xdr:rowOff>
    </xdr:to>
    <xdr:sp macro="" textlink="">
      <xdr:nvSpPr>
        <xdr:cNvPr id="3" name="Quadro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 bwMode="auto">
        <a:xfrm>
          <a:off x="95250" y="66675"/>
          <a:ext cx="16316325" cy="22162943"/>
        </a:xfrm>
        <a:prstGeom prst="frame">
          <a:avLst>
            <a:gd name="adj1" fmla="val 872"/>
          </a:avLst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>
            <a:defRPr/>
          </a:pPr>
          <a:endParaRPr lang="pt-BR" sz="1100">
            <a:solidFill>
              <a:schemeClr val="tx1"/>
            </a:solidFill>
          </a:endParaRPr>
        </a:p>
      </xdr:txBody>
    </xdr:sp>
    <xdr:clientData/>
  </xdr:twoCellAnchor>
  <xdr:twoCellAnchor>
    <xdr:from>
      <xdr:col>9</xdr:col>
      <xdr:colOff>588819</xdr:colOff>
      <xdr:row>49</xdr:row>
      <xdr:rowOff>96692</xdr:rowOff>
    </xdr:from>
    <xdr:to>
      <xdr:col>14</xdr:col>
      <xdr:colOff>19999</xdr:colOff>
      <xdr:row>53</xdr:row>
      <xdr:rowOff>4329</xdr:rowOff>
    </xdr:to>
    <xdr:cxnSp macro="">
      <xdr:nvCxnSpPr>
        <xdr:cNvPr id="5" name="Conector reto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CxnSpPr>
          <a:cxnSpLocks/>
          <a:stCxn id="559" idx="1"/>
        </xdr:cNvCxnSpPr>
      </xdr:nvCxnSpPr>
      <xdr:spPr bwMode="auto">
        <a:xfrm flipH="1">
          <a:off x="7542069" y="9431192"/>
          <a:ext cx="3518271" cy="669637"/>
        </a:xfrm>
        <a:prstGeom prst="line">
          <a:avLst/>
        </a:prstGeom>
        <a:ln w="1587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735178</xdr:colOff>
      <xdr:row>52</xdr:row>
      <xdr:rowOff>84082</xdr:rowOff>
    </xdr:from>
    <xdr:to>
      <xdr:col>3</xdr:col>
      <xdr:colOff>111397</xdr:colOff>
      <xdr:row>55</xdr:row>
      <xdr:rowOff>143587</xdr:rowOff>
    </xdr:to>
    <xdr:sp macro="" textlink="">
      <xdr:nvSpPr>
        <xdr:cNvPr id="6" name="CaixaDeTexto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 txBox="1"/>
      </xdr:nvSpPr>
      <xdr:spPr bwMode="auto">
        <a:xfrm>
          <a:off x="1497178" y="9990082"/>
          <a:ext cx="900219" cy="631005"/>
        </a:xfrm>
        <a:prstGeom prst="rect">
          <a:avLst/>
        </a:prstGeom>
        <a:noFill/>
        <a:ln w="9525" cmpd="sng">
          <a:noFill/>
        </a:ln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dk1"/>
        </a:fontRef>
      </xdr:style>
      <xdr:txBody>
        <a:bodyPr wrap="square" rtlCol="0" anchor="t"/>
        <a:lstStyle/>
        <a:p>
          <a:pPr>
            <a:defRPr/>
          </a:pPr>
          <a:endParaRPr lang="pt-BR" sz="1100"/>
        </a:p>
      </xdr:txBody>
    </xdr:sp>
    <xdr:clientData/>
  </xdr:twoCellAnchor>
  <xdr:twoCellAnchor>
    <xdr:from>
      <xdr:col>0</xdr:col>
      <xdr:colOff>508447</xdr:colOff>
      <xdr:row>63</xdr:row>
      <xdr:rowOff>38469</xdr:rowOff>
    </xdr:from>
    <xdr:to>
      <xdr:col>1</xdr:col>
      <xdr:colOff>505239</xdr:colOff>
      <xdr:row>66</xdr:row>
      <xdr:rowOff>138856</xdr:rowOff>
    </xdr:to>
    <xdr:sp macro="" textlink="">
      <xdr:nvSpPr>
        <xdr:cNvPr id="8" name="CaixaDeTexto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 txBox="1"/>
      </xdr:nvSpPr>
      <xdr:spPr bwMode="auto">
        <a:xfrm>
          <a:off x="508447" y="12114512"/>
          <a:ext cx="758792" cy="671887"/>
        </a:xfrm>
        <a:prstGeom prst="rect">
          <a:avLst/>
        </a:prstGeom>
        <a:noFill/>
        <a:ln w="9525" cmpd="sng">
          <a:noFill/>
        </a:ln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>
            <a:defRPr/>
          </a:pPr>
          <a:r>
            <a:rPr lang="pt-BR" sz="1100" b="0"/>
            <a:t>Proteções do inversor</a:t>
          </a:r>
        </a:p>
      </xdr:txBody>
    </xdr:sp>
    <xdr:clientData/>
  </xdr:twoCellAnchor>
  <xdr:twoCellAnchor>
    <xdr:from>
      <xdr:col>3</xdr:col>
      <xdr:colOff>711527</xdr:colOff>
      <xdr:row>65</xdr:row>
      <xdr:rowOff>84822</xdr:rowOff>
    </xdr:from>
    <xdr:to>
      <xdr:col>5</xdr:col>
      <xdr:colOff>247650</xdr:colOff>
      <xdr:row>66</xdr:row>
      <xdr:rowOff>152400</xdr:rowOff>
    </xdr:to>
    <xdr:sp macro="" textlink="">
      <xdr:nvSpPr>
        <xdr:cNvPr id="10" name="CaixaDeTexto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 txBox="1"/>
      </xdr:nvSpPr>
      <xdr:spPr bwMode="auto">
        <a:xfrm>
          <a:off x="2997527" y="12543522"/>
          <a:ext cx="1060123" cy="258078"/>
        </a:xfrm>
        <a:prstGeom prst="rect">
          <a:avLst/>
        </a:prstGeom>
        <a:noFill/>
        <a:ln w="9525" cmpd="sng">
          <a:solidFill>
            <a:srgbClr val="FFFFFF">
              <a:alpha val="0"/>
            </a:srgbClr>
          </a:solidFill>
        </a:ln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>
            <a:defRPr/>
          </a:pPr>
          <a:r>
            <a:rPr lang="pt-BR" sz="1200"/>
            <a:t>String BOX CA</a:t>
          </a:r>
        </a:p>
      </xdr:txBody>
    </xdr:sp>
    <xdr:clientData/>
  </xdr:twoCellAnchor>
  <xdr:twoCellAnchor>
    <xdr:from>
      <xdr:col>6</xdr:col>
      <xdr:colOff>497676</xdr:colOff>
      <xdr:row>77</xdr:row>
      <xdr:rowOff>2722</xdr:rowOff>
    </xdr:from>
    <xdr:to>
      <xdr:col>9</xdr:col>
      <xdr:colOff>634103</xdr:colOff>
      <xdr:row>77</xdr:row>
      <xdr:rowOff>2723</xdr:rowOff>
    </xdr:to>
    <xdr:cxnSp macro="">
      <xdr:nvCxnSpPr>
        <xdr:cNvPr id="15" name="Conector reto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CxnSpPr>
          <a:cxnSpLocks/>
        </xdr:cNvCxnSpPr>
      </xdr:nvCxnSpPr>
      <xdr:spPr bwMode="auto">
        <a:xfrm flipV="1">
          <a:off x="5069676" y="14871015"/>
          <a:ext cx="2520000" cy="1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135165</xdr:colOff>
      <xdr:row>79</xdr:row>
      <xdr:rowOff>79149</xdr:rowOff>
    </xdr:from>
    <xdr:to>
      <xdr:col>9</xdr:col>
      <xdr:colOff>135165</xdr:colOff>
      <xdr:row>82</xdr:row>
      <xdr:rowOff>79149</xdr:rowOff>
    </xdr:to>
    <xdr:cxnSp macro="">
      <xdr:nvCxnSpPr>
        <xdr:cNvPr id="16" name="Conector de Seta Reta 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CxnSpPr>
          <a:cxnSpLocks/>
        </xdr:cNvCxnSpPr>
      </xdr:nvCxnSpPr>
      <xdr:spPr bwMode="auto">
        <a:xfrm>
          <a:off x="7088415" y="15328674"/>
          <a:ext cx="0" cy="571500"/>
        </a:xfrm>
        <a:prstGeom prst="straightConnector1">
          <a:avLst/>
        </a:prstGeom>
        <a:ln w="127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458788</xdr:colOff>
      <xdr:row>79</xdr:row>
      <xdr:rowOff>88673</xdr:rowOff>
    </xdr:from>
    <xdr:to>
      <xdr:col>9</xdr:col>
      <xdr:colOff>458788</xdr:colOff>
      <xdr:row>82</xdr:row>
      <xdr:rowOff>88673</xdr:rowOff>
    </xdr:to>
    <xdr:cxnSp macro="">
      <xdr:nvCxnSpPr>
        <xdr:cNvPr id="17" name="Conector de Seta Reta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CxnSpPr>
          <a:cxnSpLocks/>
        </xdr:cNvCxnSpPr>
      </xdr:nvCxnSpPr>
      <xdr:spPr bwMode="auto">
        <a:xfrm>
          <a:off x="7412038" y="15338198"/>
          <a:ext cx="0" cy="571500"/>
        </a:xfrm>
        <a:prstGeom prst="straightConnector1">
          <a:avLst/>
        </a:prstGeom>
        <a:ln w="127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835705</xdr:colOff>
      <xdr:row>79</xdr:row>
      <xdr:rowOff>73705</xdr:rowOff>
    </xdr:from>
    <xdr:to>
      <xdr:col>9</xdr:col>
      <xdr:colOff>835705</xdr:colOff>
      <xdr:row>82</xdr:row>
      <xdr:rowOff>73705</xdr:rowOff>
    </xdr:to>
    <xdr:cxnSp macro="">
      <xdr:nvCxnSpPr>
        <xdr:cNvPr id="18" name="Conector de Seta Reta 17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CxnSpPr>
          <a:cxnSpLocks/>
        </xdr:cNvCxnSpPr>
      </xdr:nvCxnSpPr>
      <xdr:spPr bwMode="auto">
        <a:xfrm>
          <a:off x="7788955" y="15323230"/>
          <a:ext cx="0" cy="571500"/>
        </a:xfrm>
        <a:prstGeom prst="straightConnector1">
          <a:avLst/>
        </a:prstGeom>
        <a:ln w="127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237898</xdr:colOff>
      <xdr:row>79</xdr:row>
      <xdr:rowOff>76200</xdr:rowOff>
    </xdr:from>
    <xdr:to>
      <xdr:col>10</xdr:col>
      <xdr:colOff>239486</xdr:colOff>
      <xdr:row>82</xdr:row>
      <xdr:rowOff>85725</xdr:rowOff>
    </xdr:to>
    <xdr:cxnSp macro="">
      <xdr:nvCxnSpPr>
        <xdr:cNvPr id="19" name="Conector de Seta Reta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CxnSpPr>
          <a:cxnSpLocks/>
        </xdr:cNvCxnSpPr>
      </xdr:nvCxnSpPr>
      <xdr:spPr bwMode="auto">
        <a:xfrm>
          <a:off x="8076973" y="15325725"/>
          <a:ext cx="1588" cy="581025"/>
        </a:xfrm>
        <a:prstGeom prst="straightConnector1">
          <a:avLst/>
        </a:prstGeom>
        <a:ln w="127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88675</xdr:colOff>
      <xdr:row>79</xdr:row>
      <xdr:rowOff>87086</xdr:rowOff>
    </xdr:from>
    <xdr:to>
      <xdr:col>10</xdr:col>
      <xdr:colOff>314099</xdr:colOff>
      <xdr:row>79</xdr:row>
      <xdr:rowOff>87086</xdr:rowOff>
    </xdr:to>
    <xdr:cxnSp macro="">
      <xdr:nvCxnSpPr>
        <xdr:cNvPr id="20" name="Conector reto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CxnSpPr>
          <a:cxnSpLocks/>
        </xdr:cNvCxnSpPr>
      </xdr:nvCxnSpPr>
      <xdr:spPr bwMode="auto">
        <a:xfrm>
          <a:off x="7041925" y="15336611"/>
          <a:ext cx="1111249" cy="0"/>
        </a:xfrm>
        <a:prstGeom prst="line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640443</xdr:colOff>
      <xdr:row>76</xdr:row>
      <xdr:rowOff>190273</xdr:rowOff>
    </xdr:from>
    <xdr:to>
      <xdr:col>9</xdr:col>
      <xdr:colOff>640444</xdr:colOff>
      <xdr:row>79</xdr:row>
      <xdr:rowOff>87085</xdr:rowOff>
    </xdr:to>
    <xdr:cxnSp macro="">
      <xdr:nvCxnSpPr>
        <xdr:cNvPr id="21" name="Conector reto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CxnSpPr>
          <a:cxnSpLocks/>
        </xdr:cNvCxnSpPr>
      </xdr:nvCxnSpPr>
      <xdr:spPr bwMode="auto">
        <a:xfrm>
          <a:off x="7593693" y="14868298"/>
          <a:ext cx="1" cy="468312"/>
        </a:xfrm>
        <a:prstGeom prst="line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714602</xdr:colOff>
      <xdr:row>76</xdr:row>
      <xdr:rowOff>175531</xdr:rowOff>
    </xdr:from>
    <xdr:to>
      <xdr:col>11</xdr:col>
      <xdr:colOff>509815</xdr:colOff>
      <xdr:row>78</xdr:row>
      <xdr:rowOff>28478</xdr:rowOff>
    </xdr:to>
    <xdr:sp macro="" textlink="">
      <xdr:nvSpPr>
        <xdr:cNvPr id="22" name="CaixaDeTexto 2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 txBox="1"/>
      </xdr:nvSpPr>
      <xdr:spPr bwMode="auto">
        <a:xfrm>
          <a:off x="7667852" y="14853556"/>
          <a:ext cx="1595438" cy="233947"/>
        </a:xfrm>
        <a:prstGeom prst="rect">
          <a:avLst/>
        </a:prstGeom>
        <a:noFill/>
        <a:ln w="9525" cmpd="sng">
          <a:noFill/>
        </a:ln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dk1"/>
        </a:fontRef>
      </xdr:style>
      <xdr:txBody>
        <a:bodyPr wrap="square" rtlCol="0" anchor="ctr"/>
        <a:lstStyle/>
        <a:p>
          <a:pPr>
            <a:defRPr/>
          </a:pPr>
          <a:r>
            <a:rPr lang="pt-BR" sz="1100" b="1">
              <a:solidFill>
                <a:schemeClr val="dk1"/>
              </a:solidFill>
              <a:latin typeface="Calibri"/>
              <a:ea typeface="Arial"/>
              <a:cs typeface="Arial"/>
            </a:rPr>
            <a:t>Quadro de Distribuição</a:t>
          </a:r>
          <a:endParaRPr lang="pt-BR" sz="1100" b="1"/>
        </a:p>
      </xdr:txBody>
    </xdr:sp>
    <xdr:clientData/>
  </xdr:twoCellAnchor>
  <xdr:twoCellAnchor>
    <xdr:from>
      <xdr:col>8</xdr:col>
      <xdr:colOff>253773</xdr:colOff>
      <xdr:row>82</xdr:row>
      <xdr:rowOff>136627</xdr:rowOff>
    </xdr:from>
    <xdr:to>
      <xdr:col>11</xdr:col>
      <xdr:colOff>113072</xdr:colOff>
      <xdr:row>85</xdr:row>
      <xdr:rowOff>6876</xdr:rowOff>
    </xdr:to>
    <xdr:sp macro="" textlink="">
      <xdr:nvSpPr>
        <xdr:cNvPr id="23" name="CaixaDeTexto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 txBox="1"/>
      </xdr:nvSpPr>
      <xdr:spPr bwMode="auto">
        <a:xfrm>
          <a:off x="6445023" y="15957652"/>
          <a:ext cx="2421524" cy="441749"/>
        </a:xfrm>
        <a:prstGeom prst="rect">
          <a:avLst/>
        </a:prstGeom>
        <a:noFill/>
        <a:ln w="9525" cmpd="sng">
          <a:noFill/>
        </a:ln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dk1"/>
        </a:fontRef>
      </xdr:style>
      <xdr:txBody>
        <a:bodyPr wrap="square" rtlCol="0" anchor="ctr"/>
        <a:lstStyle/>
        <a:p>
          <a:pPr algn="ctr">
            <a:defRPr/>
          </a:pPr>
          <a:r>
            <a:rPr lang="pt-BR" sz="2400">
              <a:solidFill>
                <a:schemeClr val="dk1"/>
              </a:solidFill>
              <a:latin typeface="Calibri"/>
              <a:ea typeface="Arial"/>
              <a:cs typeface="Arial"/>
            </a:rPr>
            <a:t>Cargas</a:t>
          </a:r>
          <a:endParaRPr lang="pt-BR" sz="2400"/>
        </a:p>
      </xdr:txBody>
    </xdr:sp>
    <xdr:clientData/>
  </xdr:twoCellAnchor>
  <xdr:twoCellAnchor>
    <xdr:from>
      <xdr:col>6</xdr:col>
      <xdr:colOff>338940</xdr:colOff>
      <xdr:row>98</xdr:row>
      <xdr:rowOff>178501</xdr:rowOff>
    </xdr:from>
    <xdr:to>
      <xdr:col>6</xdr:col>
      <xdr:colOff>711282</xdr:colOff>
      <xdr:row>100</xdr:row>
      <xdr:rowOff>135206</xdr:rowOff>
    </xdr:to>
    <xdr:sp macro="" textlink="">
      <xdr:nvSpPr>
        <xdr:cNvPr id="29" name="Elipse 28">
          <a:extLst>
            <a:ext uri="{FF2B5EF4-FFF2-40B4-BE49-F238E27FC236}">
              <a16:creationId xmlns:a16="http://schemas.microsoft.com/office/drawing/2014/main" id="{00000000-0008-0000-0000-00001D000000}"/>
            </a:ext>
          </a:extLst>
        </xdr:cNvPr>
        <xdr:cNvSpPr/>
      </xdr:nvSpPr>
      <xdr:spPr bwMode="auto">
        <a:xfrm>
          <a:off x="4910940" y="19314226"/>
          <a:ext cx="372342" cy="337705"/>
        </a:xfrm>
        <a:prstGeom prst="ellipse">
          <a:avLst/>
        </a:prstGeom>
        <a:ln w="12700"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>
            <a:defRPr/>
          </a:pPr>
          <a:endParaRPr lang="pt-BR" sz="1100"/>
        </a:p>
      </xdr:txBody>
    </xdr:sp>
    <xdr:clientData/>
  </xdr:twoCellAnchor>
  <xdr:twoCellAnchor>
    <xdr:from>
      <xdr:col>6</xdr:col>
      <xdr:colOff>730848</xdr:colOff>
      <xdr:row>98</xdr:row>
      <xdr:rowOff>168833</xdr:rowOff>
    </xdr:from>
    <xdr:to>
      <xdr:col>8</xdr:col>
      <xdr:colOff>545225</xdr:colOff>
      <xdr:row>100</xdr:row>
      <xdr:rowOff>65690</xdr:rowOff>
    </xdr:to>
    <xdr:sp macro="" textlink="">
      <xdr:nvSpPr>
        <xdr:cNvPr id="33" name="CaixaDeTexto 32">
          <a:extLst>
            <a:ext uri="{FF2B5EF4-FFF2-40B4-BE49-F238E27FC236}">
              <a16:creationId xmlns:a16="http://schemas.microsoft.com/office/drawing/2014/main" id="{00000000-0008-0000-0000-000021000000}"/>
            </a:ext>
          </a:extLst>
        </xdr:cNvPr>
        <xdr:cNvSpPr txBox="1"/>
      </xdr:nvSpPr>
      <xdr:spPr bwMode="auto">
        <a:xfrm>
          <a:off x="5302848" y="19310799"/>
          <a:ext cx="1436911" cy="277857"/>
        </a:xfrm>
        <a:prstGeom prst="rect">
          <a:avLst/>
        </a:prstGeom>
        <a:noFill/>
        <a:ln w="9525" cmpd="sng">
          <a:noFill/>
        </a:ln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>
            <a:defRPr/>
          </a:pPr>
          <a:r>
            <a:rPr lang="pt-BR" sz="1100"/>
            <a:t>Medidor Bidirecional</a:t>
          </a:r>
        </a:p>
      </xdr:txBody>
    </xdr:sp>
    <xdr:clientData/>
  </xdr:twoCellAnchor>
  <xdr:twoCellAnchor>
    <xdr:from>
      <xdr:col>15</xdr:col>
      <xdr:colOff>707571</xdr:colOff>
      <xdr:row>82</xdr:row>
      <xdr:rowOff>145676</xdr:rowOff>
    </xdr:from>
    <xdr:to>
      <xdr:col>21</xdr:col>
      <xdr:colOff>75081</xdr:colOff>
      <xdr:row>113</xdr:row>
      <xdr:rowOff>68037</xdr:rowOff>
    </xdr:to>
    <xdr:sp macro="" textlink="">
      <xdr:nvSpPr>
        <xdr:cNvPr id="36" name="Retângulo 35">
          <a:extLst>
            <a:ext uri="{FF2B5EF4-FFF2-40B4-BE49-F238E27FC236}">
              <a16:creationId xmlns:a16="http://schemas.microsoft.com/office/drawing/2014/main" id="{00000000-0008-0000-0000-000024000000}"/>
            </a:ext>
          </a:extLst>
        </xdr:cNvPr>
        <xdr:cNvSpPr/>
      </xdr:nvSpPr>
      <xdr:spPr bwMode="auto">
        <a:xfrm>
          <a:off x="12451896" y="15966702"/>
          <a:ext cx="3806160" cy="6123135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>
            <a:defRPr/>
          </a:pPr>
          <a:endParaRPr lang="pt-BR" sz="1100"/>
        </a:p>
      </xdr:txBody>
    </xdr:sp>
    <xdr:clientData/>
  </xdr:twoCellAnchor>
  <xdr:twoCellAnchor>
    <xdr:from>
      <xdr:col>15</xdr:col>
      <xdr:colOff>742993</xdr:colOff>
      <xdr:row>82</xdr:row>
      <xdr:rowOff>185932</xdr:rowOff>
    </xdr:from>
    <xdr:to>
      <xdr:col>21</xdr:col>
      <xdr:colOff>81643</xdr:colOff>
      <xdr:row>84</xdr:row>
      <xdr:rowOff>176407</xdr:rowOff>
    </xdr:to>
    <xdr:sp macro="" textlink="">
      <xdr:nvSpPr>
        <xdr:cNvPr id="37" name="CaixaDeTexto 36">
          <a:extLst>
            <a:ext uri="{FF2B5EF4-FFF2-40B4-BE49-F238E27FC236}">
              <a16:creationId xmlns:a16="http://schemas.microsoft.com/office/drawing/2014/main" id="{00000000-0008-0000-0000-000025000000}"/>
            </a:ext>
          </a:extLst>
        </xdr:cNvPr>
        <xdr:cNvSpPr txBox="1"/>
      </xdr:nvSpPr>
      <xdr:spPr bwMode="auto">
        <a:xfrm>
          <a:off x="12487318" y="16006957"/>
          <a:ext cx="3777300" cy="371475"/>
        </a:xfrm>
        <a:prstGeom prst="rect">
          <a:avLst/>
        </a:prstGeom>
        <a:noFill/>
        <a:ln w="9525" cmpd="sng">
          <a:noFill/>
        </a:ln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>
            <a:defRPr/>
          </a:pPr>
          <a:r>
            <a:rPr lang="pt-BR" sz="1800">
              <a:latin typeface="Calibri"/>
              <a:cs typeface="Arial"/>
            </a:rPr>
            <a:t>Diagrama Unifilar</a:t>
          </a:r>
          <a:endParaRPr/>
        </a:p>
      </xdr:txBody>
    </xdr:sp>
    <xdr:clientData/>
  </xdr:twoCellAnchor>
  <xdr:twoCellAnchor>
    <xdr:from>
      <xdr:col>15</xdr:col>
      <xdr:colOff>733103</xdr:colOff>
      <xdr:row>82</xdr:row>
      <xdr:rowOff>165614</xdr:rowOff>
    </xdr:from>
    <xdr:to>
      <xdr:col>17</xdr:col>
      <xdr:colOff>54107</xdr:colOff>
      <xdr:row>83</xdr:row>
      <xdr:rowOff>184664</xdr:rowOff>
    </xdr:to>
    <xdr:sp macro="" textlink="">
      <xdr:nvSpPr>
        <xdr:cNvPr id="38" name="CaixaDeTexto 37">
          <a:extLst>
            <a:ext uri="{FF2B5EF4-FFF2-40B4-BE49-F238E27FC236}">
              <a16:creationId xmlns:a16="http://schemas.microsoft.com/office/drawing/2014/main" id="{00000000-0008-0000-0000-000026000000}"/>
            </a:ext>
          </a:extLst>
        </xdr:cNvPr>
        <xdr:cNvSpPr txBox="1"/>
      </xdr:nvSpPr>
      <xdr:spPr bwMode="auto">
        <a:xfrm>
          <a:off x="12477428" y="15986639"/>
          <a:ext cx="711654" cy="209550"/>
        </a:xfrm>
        <a:prstGeom prst="rect">
          <a:avLst/>
        </a:prstGeom>
        <a:noFill/>
        <a:ln w="9525" cmpd="sng">
          <a:noFill/>
        </a:ln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>
            <a:defRPr/>
          </a:pPr>
          <a:r>
            <a:rPr lang="pt-BR" sz="1100"/>
            <a:t>TITULO</a:t>
          </a:r>
          <a:endParaRPr/>
        </a:p>
      </xdr:txBody>
    </xdr:sp>
    <xdr:clientData/>
  </xdr:twoCellAnchor>
  <xdr:twoCellAnchor>
    <xdr:from>
      <xdr:col>15</xdr:col>
      <xdr:colOff>707571</xdr:colOff>
      <xdr:row>85</xdr:row>
      <xdr:rowOff>33618</xdr:rowOff>
    </xdr:from>
    <xdr:to>
      <xdr:col>21</xdr:col>
      <xdr:colOff>78443</xdr:colOff>
      <xdr:row>86</xdr:row>
      <xdr:rowOff>27214</xdr:rowOff>
    </xdr:to>
    <xdr:sp macro="" textlink="">
      <xdr:nvSpPr>
        <xdr:cNvPr id="39" name="CaixaDeTexto 38">
          <a:extLst>
            <a:ext uri="{FF2B5EF4-FFF2-40B4-BE49-F238E27FC236}">
              <a16:creationId xmlns:a16="http://schemas.microsoft.com/office/drawing/2014/main" id="{00000000-0008-0000-0000-000027000000}"/>
            </a:ext>
          </a:extLst>
        </xdr:cNvPr>
        <xdr:cNvSpPr txBox="1"/>
      </xdr:nvSpPr>
      <xdr:spPr bwMode="auto">
        <a:xfrm>
          <a:off x="12451896" y="16426143"/>
          <a:ext cx="3809522" cy="184096"/>
        </a:xfrm>
        <a:prstGeom prst="rect">
          <a:avLst/>
        </a:prstGeom>
        <a:noFill/>
        <a:ln w="9525" cmpd="sng">
          <a:solidFill>
            <a:schemeClr val="tx1"/>
          </a:solidFill>
        </a:ln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>
            <a:defRPr/>
          </a:pPr>
          <a:r>
            <a:rPr lang="pt-BR" sz="1100"/>
            <a:t>Proprietário:</a:t>
          </a:r>
          <a:endParaRPr/>
        </a:p>
      </xdr:txBody>
    </xdr:sp>
    <xdr:clientData/>
  </xdr:twoCellAnchor>
  <xdr:twoCellAnchor>
    <xdr:from>
      <xdr:col>15</xdr:col>
      <xdr:colOff>721178</xdr:colOff>
      <xdr:row>90</xdr:row>
      <xdr:rowOff>19827</xdr:rowOff>
    </xdr:from>
    <xdr:to>
      <xdr:col>21</xdr:col>
      <xdr:colOff>67237</xdr:colOff>
      <xdr:row>91</xdr:row>
      <xdr:rowOff>54429</xdr:rowOff>
    </xdr:to>
    <xdr:sp macro="" textlink="">
      <xdr:nvSpPr>
        <xdr:cNvPr id="40" name="CaixaDeTexto 39">
          <a:extLst>
            <a:ext uri="{FF2B5EF4-FFF2-40B4-BE49-F238E27FC236}">
              <a16:creationId xmlns:a16="http://schemas.microsoft.com/office/drawing/2014/main" id="{00000000-0008-0000-0000-000028000000}"/>
            </a:ext>
          </a:extLst>
        </xdr:cNvPr>
        <xdr:cNvSpPr txBox="1"/>
      </xdr:nvSpPr>
      <xdr:spPr bwMode="auto">
        <a:xfrm>
          <a:off x="12465503" y="17469627"/>
          <a:ext cx="3784709" cy="225102"/>
        </a:xfrm>
        <a:prstGeom prst="rect">
          <a:avLst/>
        </a:prstGeom>
        <a:noFill/>
        <a:ln w="9525" cmpd="sng">
          <a:solidFill>
            <a:schemeClr val="tx1"/>
          </a:solidFill>
        </a:ln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>
            <a:defRPr/>
          </a:pPr>
          <a:r>
            <a:rPr lang="pt-BR" sz="1100"/>
            <a:t>Responsável Técnico:</a:t>
          </a:r>
          <a:endParaRPr/>
        </a:p>
      </xdr:txBody>
    </xdr:sp>
    <xdr:clientData/>
  </xdr:twoCellAnchor>
  <xdr:twoCellAnchor editAs="oneCell">
    <xdr:from>
      <xdr:col>5</xdr:col>
      <xdr:colOff>481187</xdr:colOff>
      <xdr:row>17</xdr:row>
      <xdr:rowOff>30987</xdr:rowOff>
    </xdr:from>
    <xdr:to>
      <xdr:col>5</xdr:col>
      <xdr:colOff>481187</xdr:colOff>
      <xdr:row>47</xdr:row>
      <xdr:rowOff>129987</xdr:rowOff>
    </xdr:to>
    <xdr:cxnSp macro="">
      <xdr:nvCxnSpPr>
        <xdr:cNvPr id="47" name="_line_mod4_3">
          <a:extLst>
            <a:ext uri="{FF2B5EF4-FFF2-40B4-BE49-F238E27FC236}">
              <a16:creationId xmlns:a16="http://schemas.microsoft.com/office/drawing/2014/main" id="{00000000-0008-0000-0000-00002F000000}"/>
            </a:ext>
          </a:extLst>
        </xdr:cNvPr>
        <xdr:cNvCxnSpPr>
          <a:cxnSpLocks/>
        </xdr:cNvCxnSpPr>
      </xdr:nvCxnSpPr>
      <xdr:spPr bwMode="auto">
        <a:xfrm flipH="1">
          <a:off x="4291187" y="3269487"/>
          <a:ext cx="0" cy="581400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268187</xdr:colOff>
      <xdr:row>70</xdr:row>
      <xdr:rowOff>38100</xdr:rowOff>
    </xdr:from>
    <xdr:to>
      <xdr:col>6</xdr:col>
      <xdr:colOff>685570</xdr:colOff>
      <xdr:row>73</xdr:row>
      <xdr:rowOff>11825</xdr:rowOff>
    </xdr:to>
    <xdr:sp macro="" textlink="">
      <xdr:nvSpPr>
        <xdr:cNvPr id="49" name="Arco 48">
          <a:extLst>
            <a:ext uri="{FF2B5EF4-FFF2-40B4-BE49-F238E27FC236}">
              <a16:creationId xmlns:a16="http://schemas.microsoft.com/office/drawing/2014/main" id="{00000000-0008-0000-0000-000031000000}"/>
            </a:ext>
          </a:extLst>
        </xdr:cNvPr>
        <xdr:cNvSpPr/>
      </xdr:nvSpPr>
      <xdr:spPr bwMode="auto">
        <a:xfrm>
          <a:off x="4840187" y="13563600"/>
          <a:ext cx="417383" cy="545225"/>
        </a:xfrm>
        <a:prstGeom prst="arc">
          <a:avLst>
            <a:gd name="adj1" fmla="val 17140579"/>
            <a:gd name="adj2" fmla="val 4338567"/>
          </a:avLst>
        </a:prstGeom>
        <a:ln w="19050" cap="rnd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>
            <a:defRPr/>
          </a:pPr>
          <a:endParaRPr lang="pt-BR" sz="1100"/>
        </a:p>
      </xdr:txBody>
    </xdr:sp>
    <xdr:clientData/>
  </xdr:twoCellAnchor>
  <xdr:twoCellAnchor editAs="oneCell">
    <xdr:from>
      <xdr:col>15</xdr:col>
      <xdr:colOff>719857</xdr:colOff>
      <xdr:row>99</xdr:row>
      <xdr:rowOff>71064</xdr:rowOff>
    </xdr:from>
    <xdr:to>
      <xdr:col>21</xdr:col>
      <xdr:colOff>93929</xdr:colOff>
      <xdr:row>113</xdr:row>
      <xdr:rowOff>66372</xdr:rowOff>
    </xdr:to>
    <xdr:pic>
      <xdr:nvPicPr>
        <xdr:cNvPr id="53" name="Imagem 52">
          <a:extLst>
            <a:ext uri="{FF2B5EF4-FFF2-40B4-BE49-F238E27FC236}">
              <a16:creationId xmlns:a16="http://schemas.microsoft.com/office/drawing/2014/main" id="{00000000-0008-0000-0000-00003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tretch/>
      </xdr:blipFill>
      <xdr:spPr bwMode="auto">
        <a:xfrm>
          <a:off x="12535037" y="19452498"/>
          <a:ext cx="3942489" cy="2697542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121227</xdr:colOff>
      <xdr:row>48</xdr:row>
      <xdr:rowOff>137435</xdr:rowOff>
    </xdr:from>
    <xdr:to>
      <xdr:col>9</xdr:col>
      <xdr:colOff>587375</xdr:colOff>
      <xdr:row>55</xdr:row>
      <xdr:rowOff>58209</xdr:rowOff>
    </xdr:to>
    <xdr:sp macro="" textlink="">
      <xdr:nvSpPr>
        <xdr:cNvPr id="62" name="Retângulo 61">
          <a:extLst>
            <a:ext uri="{FF2B5EF4-FFF2-40B4-BE49-F238E27FC236}">
              <a16:creationId xmlns:a16="http://schemas.microsoft.com/office/drawing/2014/main" id="{00000000-0008-0000-0000-00003E000000}"/>
            </a:ext>
          </a:extLst>
        </xdr:cNvPr>
        <xdr:cNvSpPr/>
      </xdr:nvSpPr>
      <xdr:spPr bwMode="auto">
        <a:xfrm>
          <a:off x="3931227" y="9281435"/>
          <a:ext cx="3618057" cy="1254274"/>
        </a:xfrm>
        <a:prstGeom prst="rect">
          <a:avLst/>
        </a:prstGeom>
        <a:noFill/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>
            <a:defRPr/>
          </a:pPr>
          <a:endParaRPr lang="pt-BR" sz="1100"/>
        </a:p>
      </xdr:txBody>
    </xdr:sp>
    <xdr:clientData/>
  </xdr:twoCellAnchor>
  <xdr:twoCellAnchor>
    <xdr:from>
      <xdr:col>5</xdr:col>
      <xdr:colOff>123825</xdr:colOff>
      <xdr:row>48</xdr:row>
      <xdr:rowOff>140608</xdr:rowOff>
    </xdr:from>
    <xdr:to>
      <xdr:col>9</xdr:col>
      <xdr:colOff>585107</xdr:colOff>
      <xdr:row>55</xdr:row>
      <xdr:rowOff>52388</xdr:rowOff>
    </xdr:to>
    <xdr:cxnSp macro="">
      <xdr:nvCxnSpPr>
        <xdr:cNvPr id="63" name="Conector reto 62">
          <a:extLst>
            <a:ext uri="{FF2B5EF4-FFF2-40B4-BE49-F238E27FC236}">
              <a16:creationId xmlns:a16="http://schemas.microsoft.com/office/drawing/2014/main" id="{00000000-0008-0000-0000-00003F000000}"/>
            </a:ext>
          </a:extLst>
        </xdr:cNvPr>
        <xdr:cNvCxnSpPr>
          <a:cxnSpLocks/>
        </xdr:cNvCxnSpPr>
      </xdr:nvCxnSpPr>
      <xdr:spPr bwMode="auto">
        <a:xfrm flipH="1">
          <a:off x="3933825" y="9284608"/>
          <a:ext cx="3604532" cy="1245280"/>
        </a:xfrm>
        <a:prstGeom prst="line">
          <a:avLst/>
        </a:prstGeom>
        <a:ln w="127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5</xdr:col>
      <xdr:colOff>97907</xdr:colOff>
      <xdr:row>49</xdr:row>
      <xdr:rowOff>67681</xdr:rowOff>
    </xdr:from>
    <xdr:ext cx="262636" cy="232580"/>
    <xdr:sp macro="" textlink="">
      <xdr:nvSpPr>
        <xdr:cNvPr id="65" name="CaixaDeTexto 64">
          <a:extLst>
            <a:ext uri="{FF2B5EF4-FFF2-40B4-BE49-F238E27FC236}">
              <a16:creationId xmlns:a16="http://schemas.microsoft.com/office/drawing/2014/main" id="{00000000-0008-0000-0000-000041000000}"/>
            </a:ext>
          </a:extLst>
        </xdr:cNvPr>
        <xdr:cNvSpPr txBox="1"/>
      </xdr:nvSpPr>
      <xdr:spPr bwMode="auto">
        <a:xfrm>
          <a:off x="3907907" y="9402181"/>
          <a:ext cx="262636" cy="23258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pPr>
            <a:defRPr/>
          </a:pPr>
          <a:r>
            <a:rPr lang="pt-BR" sz="1200"/>
            <a:t>CC</a:t>
          </a:r>
          <a:endParaRPr/>
        </a:p>
      </xdr:txBody>
    </xdr:sp>
    <xdr:clientData/>
  </xdr:oneCellAnchor>
  <xdr:oneCellAnchor>
    <xdr:from>
      <xdr:col>9</xdr:col>
      <xdr:colOff>197644</xdr:colOff>
      <xdr:row>53</xdr:row>
      <xdr:rowOff>120251</xdr:rowOff>
    </xdr:from>
    <xdr:ext cx="262636" cy="232580"/>
    <xdr:sp macro="" textlink="">
      <xdr:nvSpPr>
        <xdr:cNvPr id="66" name="CaixaDeTexto 65">
          <a:extLst>
            <a:ext uri="{FF2B5EF4-FFF2-40B4-BE49-F238E27FC236}">
              <a16:creationId xmlns:a16="http://schemas.microsoft.com/office/drawing/2014/main" id="{00000000-0008-0000-0000-000042000000}"/>
            </a:ext>
          </a:extLst>
        </xdr:cNvPr>
        <xdr:cNvSpPr txBox="1"/>
      </xdr:nvSpPr>
      <xdr:spPr bwMode="auto">
        <a:xfrm>
          <a:off x="7150894" y="10216751"/>
          <a:ext cx="262636" cy="23258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pPr>
            <a:defRPr/>
          </a:pPr>
          <a:r>
            <a:rPr lang="pt-BR" sz="1200"/>
            <a:t>CA</a:t>
          </a:r>
          <a:endParaRPr/>
        </a:p>
      </xdr:txBody>
    </xdr:sp>
    <xdr:clientData/>
  </xdr:oneCellAnchor>
  <xdr:twoCellAnchor>
    <xdr:from>
      <xdr:col>4</xdr:col>
      <xdr:colOff>738045</xdr:colOff>
      <xdr:row>47</xdr:row>
      <xdr:rowOff>21589</xdr:rowOff>
    </xdr:from>
    <xdr:to>
      <xdr:col>5</xdr:col>
      <xdr:colOff>39545</xdr:colOff>
      <xdr:row>47</xdr:row>
      <xdr:rowOff>21589</xdr:rowOff>
    </xdr:to>
    <xdr:cxnSp macro="">
      <xdr:nvCxnSpPr>
        <xdr:cNvPr id="168" name="l154">
          <a:extLst>
            <a:ext uri="{FF2B5EF4-FFF2-40B4-BE49-F238E27FC236}">
              <a16:creationId xmlns:a16="http://schemas.microsoft.com/office/drawing/2014/main" id="{00000000-0008-0000-0000-0000A8000000}"/>
            </a:ext>
          </a:extLst>
        </xdr:cNvPr>
        <xdr:cNvCxnSpPr>
          <a:cxnSpLocks/>
        </xdr:cNvCxnSpPr>
      </xdr:nvCxnSpPr>
      <xdr:spPr bwMode="auto">
        <a:xfrm>
          <a:off x="3786045" y="8975089"/>
          <a:ext cx="63500" cy="0"/>
        </a:xfrm>
        <a:prstGeom prst="straightConnector1">
          <a:avLst/>
        </a:prstGeom>
        <a:ln w="12700" cap="flat" cmpd="sng" algn="ctr">
          <a:solidFill>
            <a:schemeClr val="dk1">
              <a:lumMod val="100000"/>
            </a:schemeClr>
          </a:solidFill>
          <a:prstDash val="solid"/>
          <a:miter lim="800000"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103045</xdr:colOff>
      <xdr:row>47</xdr:row>
      <xdr:rowOff>21589</xdr:rowOff>
    </xdr:from>
    <xdr:to>
      <xdr:col>5</xdr:col>
      <xdr:colOff>166544</xdr:colOff>
      <xdr:row>47</xdr:row>
      <xdr:rowOff>21589</xdr:rowOff>
    </xdr:to>
    <xdr:cxnSp macro="">
      <xdr:nvCxnSpPr>
        <xdr:cNvPr id="169" name="l155">
          <a:extLst>
            <a:ext uri="{FF2B5EF4-FFF2-40B4-BE49-F238E27FC236}">
              <a16:creationId xmlns:a16="http://schemas.microsoft.com/office/drawing/2014/main" id="{00000000-0008-0000-0000-0000A9000000}"/>
            </a:ext>
          </a:extLst>
        </xdr:cNvPr>
        <xdr:cNvCxnSpPr>
          <a:cxnSpLocks/>
        </xdr:cNvCxnSpPr>
      </xdr:nvCxnSpPr>
      <xdr:spPr bwMode="auto">
        <a:xfrm>
          <a:off x="3913045" y="8975089"/>
          <a:ext cx="63499" cy="0"/>
        </a:xfrm>
        <a:prstGeom prst="straightConnector1">
          <a:avLst/>
        </a:prstGeom>
        <a:ln w="12700" cap="flat" cmpd="sng" algn="ctr">
          <a:solidFill>
            <a:schemeClr val="dk1">
              <a:lumMod val="100000"/>
            </a:schemeClr>
          </a:solidFill>
          <a:prstDash val="solid"/>
          <a:miter lim="800000"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361186</xdr:colOff>
      <xdr:row>47</xdr:row>
      <xdr:rowOff>21589</xdr:rowOff>
    </xdr:from>
    <xdr:to>
      <xdr:col>5</xdr:col>
      <xdr:colOff>424686</xdr:colOff>
      <xdr:row>47</xdr:row>
      <xdr:rowOff>21589</xdr:rowOff>
    </xdr:to>
    <xdr:cxnSp macro="">
      <xdr:nvCxnSpPr>
        <xdr:cNvPr id="171" name="l157">
          <a:extLst>
            <a:ext uri="{FF2B5EF4-FFF2-40B4-BE49-F238E27FC236}">
              <a16:creationId xmlns:a16="http://schemas.microsoft.com/office/drawing/2014/main" id="{00000000-0008-0000-0000-0000AB000000}"/>
            </a:ext>
          </a:extLst>
        </xdr:cNvPr>
        <xdr:cNvCxnSpPr>
          <a:cxnSpLocks/>
        </xdr:cNvCxnSpPr>
      </xdr:nvCxnSpPr>
      <xdr:spPr bwMode="auto">
        <a:xfrm>
          <a:off x="4171186" y="8975089"/>
          <a:ext cx="63500" cy="0"/>
        </a:xfrm>
        <a:prstGeom prst="straightConnector1">
          <a:avLst/>
        </a:prstGeom>
        <a:ln w="12700" cap="flat" cmpd="sng" algn="ctr">
          <a:solidFill>
            <a:schemeClr val="dk1">
              <a:lumMod val="100000"/>
            </a:schemeClr>
          </a:solidFill>
          <a:prstDash val="solid"/>
          <a:miter lim="800000"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488186</xdr:colOff>
      <xdr:row>47</xdr:row>
      <xdr:rowOff>21589</xdr:rowOff>
    </xdr:from>
    <xdr:to>
      <xdr:col>5</xdr:col>
      <xdr:colOff>551686</xdr:colOff>
      <xdr:row>47</xdr:row>
      <xdr:rowOff>21589</xdr:rowOff>
    </xdr:to>
    <xdr:cxnSp macro="">
      <xdr:nvCxnSpPr>
        <xdr:cNvPr id="172" name="l158">
          <a:extLst>
            <a:ext uri="{FF2B5EF4-FFF2-40B4-BE49-F238E27FC236}">
              <a16:creationId xmlns:a16="http://schemas.microsoft.com/office/drawing/2014/main" id="{00000000-0008-0000-0000-0000AC000000}"/>
            </a:ext>
          </a:extLst>
        </xdr:cNvPr>
        <xdr:cNvCxnSpPr>
          <a:cxnSpLocks/>
        </xdr:cNvCxnSpPr>
      </xdr:nvCxnSpPr>
      <xdr:spPr bwMode="auto">
        <a:xfrm>
          <a:off x="4298186" y="8975089"/>
          <a:ext cx="63500" cy="0"/>
        </a:xfrm>
        <a:prstGeom prst="straightConnector1">
          <a:avLst/>
        </a:prstGeom>
        <a:ln w="12700" cap="flat" cmpd="sng" algn="ctr">
          <a:solidFill>
            <a:schemeClr val="dk1">
              <a:lumMod val="100000"/>
            </a:schemeClr>
          </a:solidFill>
          <a:prstDash val="solid"/>
          <a:miter lim="800000"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615186</xdr:colOff>
      <xdr:row>47</xdr:row>
      <xdr:rowOff>21589</xdr:rowOff>
    </xdr:from>
    <xdr:to>
      <xdr:col>5</xdr:col>
      <xdr:colOff>678685</xdr:colOff>
      <xdr:row>47</xdr:row>
      <xdr:rowOff>21589</xdr:rowOff>
    </xdr:to>
    <xdr:cxnSp macro="">
      <xdr:nvCxnSpPr>
        <xdr:cNvPr id="173" name="l159">
          <a:extLst>
            <a:ext uri="{FF2B5EF4-FFF2-40B4-BE49-F238E27FC236}">
              <a16:creationId xmlns:a16="http://schemas.microsoft.com/office/drawing/2014/main" id="{00000000-0008-0000-0000-0000AD000000}"/>
            </a:ext>
          </a:extLst>
        </xdr:cNvPr>
        <xdr:cNvCxnSpPr>
          <a:cxnSpLocks/>
        </xdr:cNvCxnSpPr>
      </xdr:nvCxnSpPr>
      <xdr:spPr bwMode="auto">
        <a:xfrm>
          <a:off x="4425186" y="8975089"/>
          <a:ext cx="63499" cy="0"/>
        </a:xfrm>
        <a:prstGeom prst="straightConnector1">
          <a:avLst/>
        </a:prstGeom>
        <a:ln w="12700" cap="flat" cmpd="sng" algn="ctr">
          <a:solidFill>
            <a:schemeClr val="dk1">
              <a:lumMod val="100000"/>
            </a:schemeClr>
          </a:solidFill>
          <a:prstDash val="solid"/>
          <a:miter lim="800000"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742186</xdr:colOff>
      <xdr:row>47</xdr:row>
      <xdr:rowOff>21589</xdr:rowOff>
    </xdr:from>
    <xdr:to>
      <xdr:col>6</xdr:col>
      <xdr:colOff>43686</xdr:colOff>
      <xdr:row>47</xdr:row>
      <xdr:rowOff>21589</xdr:rowOff>
    </xdr:to>
    <xdr:cxnSp macro="">
      <xdr:nvCxnSpPr>
        <xdr:cNvPr id="174" name="l160">
          <a:extLst>
            <a:ext uri="{FF2B5EF4-FFF2-40B4-BE49-F238E27FC236}">
              <a16:creationId xmlns:a16="http://schemas.microsoft.com/office/drawing/2014/main" id="{00000000-0008-0000-0000-0000AE000000}"/>
            </a:ext>
          </a:extLst>
        </xdr:cNvPr>
        <xdr:cNvCxnSpPr>
          <a:cxnSpLocks/>
        </xdr:cNvCxnSpPr>
      </xdr:nvCxnSpPr>
      <xdr:spPr bwMode="auto">
        <a:xfrm>
          <a:off x="4552186" y="8975089"/>
          <a:ext cx="63500" cy="0"/>
        </a:xfrm>
        <a:prstGeom prst="straightConnector1">
          <a:avLst/>
        </a:prstGeom>
        <a:ln w="12700" cap="flat" cmpd="sng" algn="ctr">
          <a:solidFill>
            <a:schemeClr val="dk1">
              <a:lumMod val="100000"/>
            </a:schemeClr>
          </a:solidFill>
          <a:prstDash val="solid"/>
          <a:miter lim="800000"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107186</xdr:colOff>
      <xdr:row>47</xdr:row>
      <xdr:rowOff>21589</xdr:rowOff>
    </xdr:from>
    <xdr:to>
      <xdr:col>6</xdr:col>
      <xdr:colOff>170686</xdr:colOff>
      <xdr:row>47</xdr:row>
      <xdr:rowOff>21589</xdr:rowOff>
    </xdr:to>
    <xdr:cxnSp macro="">
      <xdr:nvCxnSpPr>
        <xdr:cNvPr id="175" name="l161">
          <a:extLst>
            <a:ext uri="{FF2B5EF4-FFF2-40B4-BE49-F238E27FC236}">
              <a16:creationId xmlns:a16="http://schemas.microsoft.com/office/drawing/2014/main" id="{00000000-0008-0000-0000-0000AF000000}"/>
            </a:ext>
          </a:extLst>
        </xdr:cNvPr>
        <xdr:cNvCxnSpPr>
          <a:cxnSpLocks/>
        </xdr:cNvCxnSpPr>
      </xdr:nvCxnSpPr>
      <xdr:spPr bwMode="auto">
        <a:xfrm>
          <a:off x="4679186" y="8975089"/>
          <a:ext cx="63500" cy="0"/>
        </a:xfrm>
        <a:prstGeom prst="straightConnector1">
          <a:avLst/>
        </a:prstGeom>
        <a:ln w="12700" cap="flat" cmpd="sng" algn="ctr">
          <a:solidFill>
            <a:schemeClr val="dk1">
              <a:lumMod val="100000"/>
            </a:schemeClr>
          </a:solidFill>
          <a:prstDash val="solid"/>
          <a:miter lim="800000"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234186</xdr:colOff>
      <xdr:row>47</xdr:row>
      <xdr:rowOff>21589</xdr:rowOff>
    </xdr:from>
    <xdr:to>
      <xdr:col>6</xdr:col>
      <xdr:colOff>297686</xdr:colOff>
      <xdr:row>47</xdr:row>
      <xdr:rowOff>21589</xdr:rowOff>
    </xdr:to>
    <xdr:cxnSp macro="">
      <xdr:nvCxnSpPr>
        <xdr:cNvPr id="176" name="l162">
          <a:extLst>
            <a:ext uri="{FF2B5EF4-FFF2-40B4-BE49-F238E27FC236}">
              <a16:creationId xmlns:a16="http://schemas.microsoft.com/office/drawing/2014/main" id="{00000000-0008-0000-0000-0000B0000000}"/>
            </a:ext>
          </a:extLst>
        </xdr:cNvPr>
        <xdr:cNvCxnSpPr>
          <a:cxnSpLocks/>
        </xdr:cNvCxnSpPr>
      </xdr:nvCxnSpPr>
      <xdr:spPr bwMode="auto">
        <a:xfrm>
          <a:off x="4806186" y="8975089"/>
          <a:ext cx="63500" cy="0"/>
        </a:xfrm>
        <a:prstGeom prst="straightConnector1">
          <a:avLst/>
        </a:prstGeom>
        <a:ln w="12700" cap="flat" cmpd="sng" algn="ctr">
          <a:solidFill>
            <a:schemeClr val="dk1">
              <a:lumMod val="100000"/>
            </a:schemeClr>
          </a:solidFill>
          <a:prstDash val="solid"/>
          <a:miter lim="800000"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361186</xdr:colOff>
      <xdr:row>47</xdr:row>
      <xdr:rowOff>21589</xdr:rowOff>
    </xdr:from>
    <xdr:to>
      <xdr:col>6</xdr:col>
      <xdr:colOff>424686</xdr:colOff>
      <xdr:row>47</xdr:row>
      <xdr:rowOff>21589</xdr:rowOff>
    </xdr:to>
    <xdr:cxnSp macro="">
      <xdr:nvCxnSpPr>
        <xdr:cNvPr id="177" name="l163">
          <a:extLst>
            <a:ext uri="{FF2B5EF4-FFF2-40B4-BE49-F238E27FC236}">
              <a16:creationId xmlns:a16="http://schemas.microsoft.com/office/drawing/2014/main" id="{00000000-0008-0000-0000-0000B1000000}"/>
            </a:ext>
          </a:extLst>
        </xdr:cNvPr>
        <xdr:cNvCxnSpPr>
          <a:cxnSpLocks/>
        </xdr:cNvCxnSpPr>
      </xdr:nvCxnSpPr>
      <xdr:spPr bwMode="auto">
        <a:xfrm>
          <a:off x="4933186" y="8975089"/>
          <a:ext cx="63500" cy="0"/>
        </a:xfrm>
        <a:prstGeom prst="straightConnector1">
          <a:avLst/>
        </a:prstGeom>
        <a:ln w="12700" cap="flat" cmpd="sng" algn="ctr">
          <a:solidFill>
            <a:schemeClr val="dk1">
              <a:lumMod val="100000"/>
            </a:schemeClr>
          </a:solidFill>
          <a:prstDash val="solid"/>
          <a:miter lim="800000"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488186</xdr:colOff>
      <xdr:row>47</xdr:row>
      <xdr:rowOff>21589</xdr:rowOff>
    </xdr:from>
    <xdr:to>
      <xdr:col>6</xdr:col>
      <xdr:colOff>551686</xdr:colOff>
      <xdr:row>47</xdr:row>
      <xdr:rowOff>21589</xdr:rowOff>
    </xdr:to>
    <xdr:cxnSp macro="">
      <xdr:nvCxnSpPr>
        <xdr:cNvPr id="178" name="l164">
          <a:extLst>
            <a:ext uri="{FF2B5EF4-FFF2-40B4-BE49-F238E27FC236}">
              <a16:creationId xmlns:a16="http://schemas.microsoft.com/office/drawing/2014/main" id="{00000000-0008-0000-0000-0000B2000000}"/>
            </a:ext>
          </a:extLst>
        </xdr:cNvPr>
        <xdr:cNvCxnSpPr>
          <a:cxnSpLocks/>
        </xdr:cNvCxnSpPr>
      </xdr:nvCxnSpPr>
      <xdr:spPr bwMode="auto">
        <a:xfrm>
          <a:off x="5060186" y="8975089"/>
          <a:ext cx="63500" cy="0"/>
        </a:xfrm>
        <a:prstGeom prst="straightConnector1">
          <a:avLst/>
        </a:prstGeom>
        <a:ln w="12700" cap="flat" cmpd="sng" algn="ctr">
          <a:solidFill>
            <a:schemeClr val="dk1">
              <a:lumMod val="100000"/>
            </a:schemeClr>
          </a:solidFill>
          <a:prstDash val="solid"/>
          <a:miter lim="800000"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615186</xdr:colOff>
      <xdr:row>47</xdr:row>
      <xdr:rowOff>21589</xdr:rowOff>
    </xdr:from>
    <xdr:to>
      <xdr:col>6</xdr:col>
      <xdr:colOff>678685</xdr:colOff>
      <xdr:row>47</xdr:row>
      <xdr:rowOff>21589</xdr:rowOff>
    </xdr:to>
    <xdr:cxnSp macro="">
      <xdr:nvCxnSpPr>
        <xdr:cNvPr id="179" name="l165">
          <a:extLst>
            <a:ext uri="{FF2B5EF4-FFF2-40B4-BE49-F238E27FC236}">
              <a16:creationId xmlns:a16="http://schemas.microsoft.com/office/drawing/2014/main" id="{00000000-0008-0000-0000-0000B3000000}"/>
            </a:ext>
          </a:extLst>
        </xdr:cNvPr>
        <xdr:cNvCxnSpPr>
          <a:cxnSpLocks/>
        </xdr:cNvCxnSpPr>
      </xdr:nvCxnSpPr>
      <xdr:spPr bwMode="auto">
        <a:xfrm>
          <a:off x="5187186" y="8975089"/>
          <a:ext cx="63499" cy="0"/>
        </a:xfrm>
        <a:prstGeom prst="straightConnector1">
          <a:avLst/>
        </a:prstGeom>
        <a:ln w="12700" cap="flat" cmpd="sng" algn="ctr">
          <a:solidFill>
            <a:schemeClr val="dk1">
              <a:lumMod val="100000"/>
            </a:schemeClr>
          </a:solidFill>
          <a:prstDash val="solid"/>
          <a:miter lim="800000"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742186</xdr:colOff>
      <xdr:row>47</xdr:row>
      <xdr:rowOff>21589</xdr:rowOff>
    </xdr:from>
    <xdr:to>
      <xdr:col>7</xdr:col>
      <xdr:colOff>43686</xdr:colOff>
      <xdr:row>47</xdr:row>
      <xdr:rowOff>21589</xdr:rowOff>
    </xdr:to>
    <xdr:cxnSp macro="">
      <xdr:nvCxnSpPr>
        <xdr:cNvPr id="180" name="l166">
          <a:extLst>
            <a:ext uri="{FF2B5EF4-FFF2-40B4-BE49-F238E27FC236}">
              <a16:creationId xmlns:a16="http://schemas.microsoft.com/office/drawing/2014/main" id="{00000000-0008-0000-0000-0000B4000000}"/>
            </a:ext>
          </a:extLst>
        </xdr:cNvPr>
        <xdr:cNvCxnSpPr>
          <a:cxnSpLocks/>
        </xdr:cNvCxnSpPr>
      </xdr:nvCxnSpPr>
      <xdr:spPr bwMode="auto">
        <a:xfrm>
          <a:off x="5314186" y="8975089"/>
          <a:ext cx="63500" cy="0"/>
        </a:xfrm>
        <a:prstGeom prst="straightConnector1">
          <a:avLst/>
        </a:prstGeom>
        <a:ln w="12700" cap="flat" cmpd="sng" algn="ctr">
          <a:solidFill>
            <a:schemeClr val="dk1">
              <a:lumMod val="100000"/>
            </a:schemeClr>
          </a:solidFill>
          <a:prstDash val="solid"/>
          <a:miter lim="800000"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107186</xdr:colOff>
      <xdr:row>47</xdr:row>
      <xdr:rowOff>21589</xdr:rowOff>
    </xdr:from>
    <xdr:to>
      <xdr:col>7</xdr:col>
      <xdr:colOff>170686</xdr:colOff>
      <xdr:row>47</xdr:row>
      <xdr:rowOff>21589</xdr:rowOff>
    </xdr:to>
    <xdr:cxnSp macro="">
      <xdr:nvCxnSpPr>
        <xdr:cNvPr id="181" name="l167">
          <a:extLst>
            <a:ext uri="{FF2B5EF4-FFF2-40B4-BE49-F238E27FC236}">
              <a16:creationId xmlns:a16="http://schemas.microsoft.com/office/drawing/2014/main" id="{00000000-0008-0000-0000-0000B5000000}"/>
            </a:ext>
          </a:extLst>
        </xdr:cNvPr>
        <xdr:cNvCxnSpPr>
          <a:cxnSpLocks/>
        </xdr:cNvCxnSpPr>
      </xdr:nvCxnSpPr>
      <xdr:spPr bwMode="auto">
        <a:xfrm>
          <a:off x="5441186" y="8975089"/>
          <a:ext cx="63500" cy="0"/>
        </a:xfrm>
        <a:prstGeom prst="straightConnector1">
          <a:avLst/>
        </a:prstGeom>
        <a:ln w="12700" cap="flat" cmpd="sng" algn="ctr">
          <a:solidFill>
            <a:schemeClr val="dk1">
              <a:lumMod val="100000"/>
            </a:schemeClr>
          </a:solidFill>
          <a:prstDash val="solid"/>
          <a:miter lim="800000"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234186</xdr:colOff>
      <xdr:row>47</xdr:row>
      <xdr:rowOff>21589</xdr:rowOff>
    </xdr:from>
    <xdr:to>
      <xdr:col>7</xdr:col>
      <xdr:colOff>297686</xdr:colOff>
      <xdr:row>47</xdr:row>
      <xdr:rowOff>21589</xdr:rowOff>
    </xdr:to>
    <xdr:cxnSp macro="">
      <xdr:nvCxnSpPr>
        <xdr:cNvPr id="182" name="l168">
          <a:extLst>
            <a:ext uri="{FF2B5EF4-FFF2-40B4-BE49-F238E27FC236}">
              <a16:creationId xmlns:a16="http://schemas.microsoft.com/office/drawing/2014/main" id="{00000000-0008-0000-0000-0000B6000000}"/>
            </a:ext>
          </a:extLst>
        </xdr:cNvPr>
        <xdr:cNvCxnSpPr>
          <a:cxnSpLocks/>
        </xdr:cNvCxnSpPr>
      </xdr:nvCxnSpPr>
      <xdr:spPr bwMode="auto">
        <a:xfrm>
          <a:off x="5568186" y="8975089"/>
          <a:ext cx="63500" cy="0"/>
        </a:xfrm>
        <a:prstGeom prst="straightConnector1">
          <a:avLst/>
        </a:prstGeom>
        <a:ln w="12700" cap="flat" cmpd="sng" algn="ctr">
          <a:solidFill>
            <a:schemeClr val="dk1">
              <a:lumMod val="100000"/>
            </a:schemeClr>
          </a:solidFill>
          <a:prstDash val="solid"/>
          <a:miter lim="800000"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738045</xdr:colOff>
      <xdr:row>49</xdr:row>
      <xdr:rowOff>76200</xdr:rowOff>
    </xdr:from>
    <xdr:to>
      <xdr:col>5</xdr:col>
      <xdr:colOff>39545</xdr:colOff>
      <xdr:row>49</xdr:row>
      <xdr:rowOff>76200</xdr:rowOff>
    </xdr:to>
    <xdr:cxnSp macro="">
      <xdr:nvCxnSpPr>
        <xdr:cNvPr id="183" name="l170">
          <a:extLst>
            <a:ext uri="{FF2B5EF4-FFF2-40B4-BE49-F238E27FC236}">
              <a16:creationId xmlns:a16="http://schemas.microsoft.com/office/drawing/2014/main" id="{00000000-0008-0000-0000-0000B7000000}"/>
            </a:ext>
          </a:extLst>
        </xdr:cNvPr>
        <xdr:cNvCxnSpPr>
          <a:cxnSpLocks/>
        </xdr:cNvCxnSpPr>
      </xdr:nvCxnSpPr>
      <xdr:spPr bwMode="auto">
        <a:xfrm>
          <a:off x="3786045" y="9410700"/>
          <a:ext cx="63500" cy="0"/>
        </a:xfrm>
        <a:prstGeom prst="straightConnector1">
          <a:avLst/>
        </a:prstGeom>
        <a:ln w="12700" cap="flat" cmpd="sng" algn="ctr">
          <a:solidFill>
            <a:schemeClr val="dk1">
              <a:lumMod val="100000"/>
            </a:schemeClr>
          </a:solidFill>
          <a:prstDash val="solid"/>
          <a:miter lim="800000"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103045</xdr:colOff>
      <xdr:row>49</xdr:row>
      <xdr:rowOff>76200</xdr:rowOff>
    </xdr:from>
    <xdr:to>
      <xdr:col>5</xdr:col>
      <xdr:colOff>166544</xdr:colOff>
      <xdr:row>49</xdr:row>
      <xdr:rowOff>76200</xdr:rowOff>
    </xdr:to>
    <xdr:cxnSp macro="">
      <xdr:nvCxnSpPr>
        <xdr:cNvPr id="184" name="l171">
          <a:extLst>
            <a:ext uri="{FF2B5EF4-FFF2-40B4-BE49-F238E27FC236}">
              <a16:creationId xmlns:a16="http://schemas.microsoft.com/office/drawing/2014/main" id="{00000000-0008-0000-0000-0000B8000000}"/>
            </a:ext>
          </a:extLst>
        </xdr:cNvPr>
        <xdr:cNvCxnSpPr>
          <a:cxnSpLocks/>
        </xdr:cNvCxnSpPr>
      </xdr:nvCxnSpPr>
      <xdr:spPr bwMode="auto">
        <a:xfrm>
          <a:off x="3913045" y="9410700"/>
          <a:ext cx="63499" cy="0"/>
        </a:xfrm>
        <a:prstGeom prst="straightConnector1">
          <a:avLst/>
        </a:prstGeom>
        <a:ln w="12700" cap="flat" cmpd="sng" algn="ctr">
          <a:solidFill>
            <a:schemeClr val="dk1">
              <a:lumMod val="100000"/>
            </a:schemeClr>
          </a:solidFill>
          <a:prstDash val="solid"/>
          <a:miter lim="800000"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230045</xdr:colOff>
      <xdr:row>49</xdr:row>
      <xdr:rowOff>76200</xdr:rowOff>
    </xdr:from>
    <xdr:to>
      <xdr:col>5</xdr:col>
      <xdr:colOff>293545</xdr:colOff>
      <xdr:row>49</xdr:row>
      <xdr:rowOff>76200</xdr:rowOff>
    </xdr:to>
    <xdr:cxnSp macro="">
      <xdr:nvCxnSpPr>
        <xdr:cNvPr id="185" name="l172">
          <a:extLst>
            <a:ext uri="{FF2B5EF4-FFF2-40B4-BE49-F238E27FC236}">
              <a16:creationId xmlns:a16="http://schemas.microsoft.com/office/drawing/2014/main" id="{00000000-0008-0000-0000-0000B9000000}"/>
            </a:ext>
          </a:extLst>
        </xdr:cNvPr>
        <xdr:cNvCxnSpPr>
          <a:cxnSpLocks/>
        </xdr:cNvCxnSpPr>
      </xdr:nvCxnSpPr>
      <xdr:spPr bwMode="auto">
        <a:xfrm>
          <a:off x="4040045" y="9410700"/>
          <a:ext cx="63500" cy="0"/>
        </a:xfrm>
        <a:prstGeom prst="straightConnector1">
          <a:avLst/>
        </a:prstGeom>
        <a:ln w="12700" cap="flat" cmpd="sng" algn="ctr">
          <a:solidFill>
            <a:schemeClr val="dk1">
              <a:lumMod val="100000"/>
            </a:schemeClr>
          </a:solidFill>
          <a:prstDash val="solid"/>
          <a:miter lim="800000"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361186</xdr:colOff>
      <xdr:row>49</xdr:row>
      <xdr:rowOff>76200</xdr:rowOff>
    </xdr:from>
    <xdr:to>
      <xdr:col>5</xdr:col>
      <xdr:colOff>424686</xdr:colOff>
      <xdr:row>49</xdr:row>
      <xdr:rowOff>76200</xdr:rowOff>
    </xdr:to>
    <xdr:cxnSp macro="">
      <xdr:nvCxnSpPr>
        <xdr:cNvPr id="186" name="l173">
          <a:extLst>
            <a:ext uri="{FF2B5EF4-FFF2-40B4-BE49-F238E27FC236}">
              <a16:creationId xmlns:a16="http://schemas.microsoft.com/office/drawing/2014/main" id="{00000000-0008-0000-0000-0000BA000000}"/>
            </a:ext>
          </a:extLst>
        </xdr:cNvPr>
        <xdr:cNvCxnSpPr>
          <a:cxnSpLocks/>
        </xdr:cNvCxnSpPr>
      </xdr:nvCxnSpPr>
      <xdr:spPr bwMode="auto">
        <a:xfrm>
          <a:off x="4171186" y="9410700"/>
          <a:ext cx="63500" cy="0"/>
        </a:xfrm>
        <a:prstGeom prst="straightConnector1">
          <a:avLst/>
        </a:prstGeom>
        <a:ln w="12700" cap="flat" cmpd="sng" algn="ctr">
          <a:solidFill>
            <a:schemeClr val="dk1">
              <a:lumMod val="100000"/>
            </a:schemeClr>
          </a:solidFill>
          <a:prstDash val="solid"/>
          <a:miter lim="800000"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488186</xdr:colOff>
      <xdr:row>49</xdr:row>
      <xdr:rowOff>76200</xdr:rowOff>
    </xdr:from>
    <xdr:to>
      <xdr:col>5</xdr:col>
      <xdr:colOff>551686</xdr:colOff>
      <xdr:row>49</xdr:row>
      <xdr:rowOff>76200</xdr:rowOff>
    </xdr:to>
    <xdr:cxnSp macro="">
      <xdr:nvCxnSpPr>
        <xdr:cNvPr id="187" name="l174">
          <a:extLst>
            <a:ext uri="{FF2B5EF4-FFF2-40B4-BE49-F238E27FC236}">
              <a16:creationId xmlns:a16="http://schemas.microsoft.com/office/drawing/2014/main" id="{00000000-0008-0000-0000-0000BB000000}"/>
            </a:ext>
          </a:extLst>
        </xdr:cNvPr>
        <xdr:cNvCxnSpPr>
          <a:cxnSpLocks/>
        </xdr:cNvCxnSpPr>
      </xdr:nvCxnSpPr>
      <xdr:spPr bwMode="auto">
        <a:xfrm>
          <a:off x="4298186" y="9410700"/>
          <a:ext cx="63500" cy="0"/>
        </a:xfrm>
        <a:prstGeom prst="straightConnector1">
          <a:avLst/>
        </a:prstGeom>
        <a:ln w="12700" cap="flat" cmpd="sng" algn="ctr">
          <a:solidFill>
            <a:schemeClr val="dk1">
              <a:lumMod val="100000"/>
            </a:schemeClr>
          </a:solidFill>
          <a:prstDash val="solid"/>
          <a:miter lim="800000"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615186</xdr:colOff>
      <xdr:row>49</xdr:row>
      <xdr:rowOff>76200</xdr:rowOff>
    </xdr:from>
    <xdr:to>
      <xdr:col>5</xdr:col>
      <xdr:colOff>678685</xdr:colOff>
      <xdr:row>49</xdr:row>
      <xdr:rowOff>76200</xdr:rowOff>
    </xdr:to>
    <xdr:cxnSp macro="">
      <xdr:nvCxnSpPr>
        <xdr:cNvPr id="188" name="l175">
          <a:extLst>
            <a:ext uri="{FF2B5EF4-FFF2-40B4-BE49-F238E27FC236}">
              <a16:creationId xmlns:a16="http://schemas.microsoft.com/office/drawing/2014/main" id="{00000000-0008-0000-0000-0000BC000000}"/>
            </a:ext>
          </a:extLst>
        </xdr:cNvPr>
        <xdr:cNvCxnSpPr>
          <a:cxnSpLocks/>
        </xdr:cNvCxnSpPr>
      </xdr:nvCxnSpPr>
      <xdr:spPr bwMode="auto">
        <a:xfrm>
          <a:off x="4425186" y="9410700"/>
          <a:ext cx="63499" cy="0"/>
        </a:xfrm>
        <a:prstGeom prst="straightConnector1">
          <a:avLst/>
        </a:prstGeom>
        <a:ln w="12700" cap="flat" cmpd="sng" algn="ctr">
          <a:solidFill>
            <a:schemeClr val="dk1">
              <a:lumMod val="100000"/>
            </a:schemeClr>
          </a:solidFill>
          <a:prstDash val="solid"/>
          <a:miter lim="800000"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742186</xdr:colOff>
      <xdr:row>49</xdr:row>
      <xdr:rowOff>76200</xdr:rowOff>
    </xdr:from>
    <xdr:to>
      <xdr:col>6</xdr:col>
      <xdr:colOff>43686</xdr:colOff>
      <xdr:row>49</xdr:row>
      <xdr:rowOff>76200</xdr:rowOff>
    </xdr:to>
    <xdr:cxnSp macro="">
      <xdr:nvCxnSpPr>
        <xdr:cNvPr id="189" name="l176">
          <a:extLst>
            <a:ext uri="{FF2B5EF4-FFF2-40B4-BE49-F238E27FC236}">
              <a16:creationId xmlns:a16="http://schemas.microsoft.com/office/drawing/2014/main" id="{00000000-0008-0000-0000-0000BD000000}"/>
            </a:ext>
          </a:extLst>
        </xdr:cNvPr>
        <xdr:cNvCxnSpPr>
          <a:cxnSpLocks/>
        </xdr:cNvCxnSpPr>
      </xdr:nvCxnSpPr>
      <xdr:spPr bwMode="auto">
        <a:xfrm>
          <a:off x="4552186" y="9410700"/>
          <a:ext cx="63500" cy="0"/>
        </a:xfrm>
        <a:prstGeom prst="straightConnector1">
          <a:avLst/>
        </a:prstGeom>
        <a:ln w="12700" cap="flat" cmpd="sng" algn="ctr">
          <a:solidFill>
            <a:schemeClr val="dk1">
              <a:lumMod val="100000"/>
            </a:schemeClr>
          </a:solidFill>
          <a:prstDash val="solid"/>
          <a:miter lim="800000"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107186</xdr:colOff>
      <xdr:row>49</xdr:row>
      <xdr:rowOff>76200</xdr:rowOff>
    </xdr:from>
    <xdr:to>
      <xdr:col>6</xdr:col>
      <xdr:colOff>170686</xdr:colOff>
      <xdr:row>49</xdr:row>
      <xdr:rowOff>76200</xdr:rowOff>
    </xdr:to>
    <xdr:cxnSp macro="">
      <xdr:nvCxnSpPr>
        <xdr:cNvPr id="190" name="l177">
          <a:extLst>
            <a:ext uri="{FF2B5EF4-FFF2-40B4-BE49-F238E27FC236}">
              <a16:creationId xmlns:a16="http://schemas.microsoft.com/office/drawing/2014/main" id="{00000000-0008-0000-0000-0000BE000000}"/>
            </a:ext>
          </a:extLst>
        </xdr:cNvPr>
        <xdr:cNvCxnSpPr>
          <a:cxnSpLocks/>
        </xdr:cNvCxnSpPr>
      </xdr:nvCxnSpPr>
      <xdr:spPr bwMode="auto">
        <a:xfrm>
          <a:off x="4679186" y="9410700"/>
          <a:ext cx="63500" cy="0"/>
        </a:xfrm>
        <a:prstGeom prst="straightConnector1">
          <a:avLst/>
        </a:prstGeom>
        <a:ln w="12700" cap="flat" cmpd="sng" algn="ctr">
          <a:solidFill>
            <a:schemeClr val="dk1">
              <a:lumMod val="100000"/>
            </a:schemeClr>
          </a:solidFill>
          <a:prstDash val="solid"/>
          <a:miter lim="800000"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234186</xdr:colOff>
      <xdr:row>49</xdr:row>
      <xdr:rowOff>76200</xdr:rowOff>
    </xdr:from>
    <xdr:to>
      <xdr:col>6</xdr:col>
      <xdr:colOff>297686</xdr:colOff>
      <xdr:row>49</xdr:row>
      <xdr:rowOff>76200</xdr:rowOff>
    </xdr:to>
    <xdr:cxnSp macro="">
      <xdr:nvCxnSpPr>
        <xdr:cNvPr id="191" name="l178">
          <a:extLst>
            <a:ext uri="{FF2B5EF4-FFF2-40B4-BE49-F238E27FC236}">
              <a16:creationId xmlns:a16="http://schemas.microsoft.com/office/drawing/2014/main" id="{00000000-0008-0000-0000-0000BF000000}"/>
            </a:ext>
          </a:extLst>
        </xdr:cNvPr>
        <xdr:cNvCxnSpPr>
          <a:cxnSpLocks/>
        </xdr:cNvCxnSpPr>
      </xdr:nvCxnSpPr>
      <xdr:spPr bwMode="auto">
        <a:xfrm>
          <a:off x="4806186" y="9410700"/>
          <a:ext cx="63500" cy="0"/>
        </a:xfrm>
        <a:prstGeom prst="straightConnector1">
          <a:avLst/>
        </a:prstGeom>
        <a:ln w="12700" cap="flat" cmpd="sng" algn="ctr">
          <a:solidFill>
            <a:schemeClr val="dk1">
              <a:lumMod val="100000"/>
            </a:schemeClr>
          </a:solidFill>
          <a:prstDash val="solid"/>
          <a:miter lim="800000"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361186</xdr:colOff>
      <xdr:row>49</xdr:row>
      <xdr:rowOff>76200</xdr:rowOff>
    </xdr:from>
    <xdr:to>
      <xdr:col>6</xdr:col>
      <xdr:colOff>424686</xdr:colOff>
      <xdr:row>49</xdr:row>
      <xdr:rowOff>76200</xdr:rowOff>
    </xdr:to>
    <xdr:cxnSp macro="">
      <xdr:nvCxnSpPr>
        <xdr:cNvPr id="192" name="l179">
          <a:extLst>
            <a:ext uri="{FF2B5EF4-FFF2-40B4-BE49-F238E27FC236}">
              <a16:creationId xmlns:a16="http://schemas.microsoft.com/office/drawing/2014/main" id="{00000000-0008-0000-0000-0000C0000000}"/>
            </a:ext>
          </a:extLst>
        </xdr:cNvPr>
        <xdr:cNvCxnSpPr>
          <a:cxnSpLocks/>
        </xdr:cNvCxnSpPr>
      </xdr:nvCxnSpPr>
      <xdr:spPr bwMode="auto">
        <a:xfrm>
          <a:off x="4933186" y="9410700"/>
          <a:ext cx="63500" cy="0"/>
        </a:xfrm>
        <a:prstGeom prst="straightConnector1">
          <a:avLst/>
        </a:prstGeom>
        <a:ln w="12700" cap="flat" cmpd="sng" algn="ctr">
          <a:solidFill>
            <a:schemeClr val="dk1">
              <a:lumMod val="100000"/>
            </a:schemeClr>
          </a:solidFill>
          <a:prstDash val="solid"/>
          <a:miter lim="800000"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488186</xdr:colOff>
      <xdr:row>49</xdr:row>
      <xdr:rowOff>76200</xdr:rowOff>
    </xdr:from>
    <xdr:to>
      <xdr:col>6</xdr:col>
      <xdr:colOff>551686</xdr:colOff>
      <xdr:row>49</xdr:row>
      <xdr:rowOff>76200</xdr:rowOff>
    </xdr:to>
    <xdr:cxnSp macro="">
      <xdr:nvCxnSpPr>
        <xdr:cNvPr id="193" name="l180">
          <a:extLst>
            <a:ext uri="{FF2B5EF4-FFF2-40B4-BE49-F238E27FC236}">
              <a16:creationId xmlns:a16="http://schemas.microsoft.com/office/drawing/2014/main" id="{00000000-0008-0000-0000-0000C1000000}"/>
            </a:ext>
          </a:extLst>
        </xdr:cNvPr>
        <xdr:cNvCxnSpPr>
          <a:cxnSpLocks/>
        </xdr:cNvCxnSpPr>
      </xdr:nvCxnSpPr>
      <xdr:spPr bwMode="auto">
        <a:xfrm>
          <a:off x="5060186" y="9410700"/>
          <a:ext cx="63500" cy="0"/>
        </a:xfrm>
        <a:prstGeom prst="straightConnector1">
          <a:avLst/>
        </a:prstGeom>
        <a:ln w="12700" cap="flat" cmpd="sng" algn="ctr">
          <a:solidFill>
            <a:schemeClr val="dk1">
              <a:lumMod val="100000"/>
            </a:schemeClr>
          </a:solidFill>
          <a:prstDash val="solid"/>
          <a:miter lim="800000"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615186</xdr:colOff>
      <xdr:row>49</xdr:row>
      <xdr:rowOff>76200</xdr:rowOff>
    </xdr:from>
    <xdr:to>
      <xdr:col>6</xdr:col>
      <xdr:colOff>678685</xdr:colOff>
      <xdr:row>49</xdr:row>
      <xdr:rowOff>76200</xdr:rowOff>
    </xdr:to>
    <xdr:cxnSp macro="">
      <xdr:nvCxnSpPr>
        <xdr:cNvPr id="194" name="l181">
          <a:extLst>
            <a:ext uri="{FF2B5EF4-FFF2-40B4-BE49-F238E27FC236}">
              <a16:creationId xmlns:a16="http://schemas.microsoft.com/office/drawing/2014/main" id="{00000000-0008-0000-0000-0000C2000000}"/>
            </a:ext>
          </a:extLst>
        </xdr:cNvPr>
        <xdr:cNvCxnSpPr>
          <a:cxnSpLocks/>
        </xdr:cNvCxnSpPr>
      </xdr:nvCxnSpPr>
      <xdr:spPr bwMode="auto">
        <a:xfrm>
          <a:off x="5187186" y="9410700"/>
          <a:ext cx="63499" cy="0"/>
        </a:xfrm>
        <a:prstGeom prst="straightConnector1">
          <a:avLst/>
        </a:prstGeom>
        <a:ln w="12700" cap="flat" cmpd="sng" algn="ctr">
          <a:solidFill>
            <a:schemeClr val="dk1">
              <a:lumMod val="100000"/>
            </a:schemeClr>
          </a:solidFill>
          <a:prstDash val="solid"/>
          <a:miter lim="800000"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742186</xdr:colOff>
      <xdr:row>49</xdr:row>
      <xdr:rowOff>76200</xdr:rowOff>
    </xdr:from>
    <xdr:to>
      <xdr:col>7</xdr:col>
      <xdr:colOff>43686</xdr:colOff>
      <xdr:row>49</xdr:row>
      <xdr:rowOff>76200</xdr:rowOff>
    </xdr:to>
    <xdr:cxnSp macro="">
      <xdr:nvCxnSpPr>
        <xdr:cNvPr id="195" name="l182">
          <a:extLst>
            <a:ext uri="{FF2B5EF4-FFF2-40B4-BE49-F238E27FC236}">
              <a16:creationId xmlns:a16="http://schemas.microsoft.com/office/drawing/2014/main" id="{00000000-0008-0000-0000-0000C3000000}"/>
            </a:ext>
          </a:extLst>
        </xdr:cNvPr>
        <xdr:cNvCxnSpPr>
          <a:cxnSpLocks/>
        </xdr:cNvCxnSpPr>
      </xdr:nvCxnSpPr>
      <xdr:spPr bwMode="auto">
        <a:xfrm>
          <a:off x="5314186" y="9410700"/>
          <a:ext cx="63500" cy="0"/>
        </a:xfrm>
        <a:prstGeom prst="straightConnector1">
          <a:avLst/>
        </a:prstGeom>
        <a:ln w="12700" cap="flat" cmpd="sng" algn="ctr">
          <a:solidFill>
            <a:schemeClr val="dk1">
              <a:lumMod val="100000"/>
            </a:schemeClr>
          </a:solidFill>
          <a:prstDash val="solid"/>
          <a:miter lim="800000"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107186</xdr:colOff>
      <xdr:row>49</xdr:row>
      <xdr:rowOff>76200</xdr:rowOff>
    </xdr:from>
    <xdr:to>
      <xdr:col>7</xdr:col>
      <xdr:colOff>170686</xdr:colOff>
      <xdr:row>49</xdr:row>
      <xdr:rowOff>76200</xdr:rowOff>
    </xdr:to>
    <xdr:cxnSp macro="">
      <xdr:nvCxnSpPr>
        <xdr:cNvPr id="196" name="l183">
          <a:extLst>
            <a:ext uri="{FF2B5EF4-FFF2-40B4-BE49-F238E27FC236}">
              <a16:creationId xmlns:a16="http://schemas.microsoft.com/office/drawing/2014/main" id="{00000000-0008-0000-0000-0000C4000000}"/>
            </a:ext>
          </a:extLst>
        </xdr:cNvPr>
        <xdr:cNvCxnSpPr>
          <a:cxnSpLocks/>
        </xdr:cNvCxnSpPr>
      </xdr:nvCxnSpPr>
      <xdr:spPr bwMode="auto">
        <a:xfrm>
          <a:off x="5441186" y="9410700"/>
          <a:ext cx="63500" cy="0"/>
        </a:xfrm>
        <a:prstGeom prst="straightConnector1">
          <a:avLst/>
        </a:prstGeom>
        <a:ln w="12700" cap="flat" cmpd="sng" algn="ctr">
          <a:solidFill>
            <a:schemeClr val="dk1">
              <a:lumMod val="100000"/>
            </a:schemeClr>
          </a:solidFill>
          <a:prstDash val="solid"/>
          <a:miter lim="800000"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234186</xdr:colOff>
      <xdr:row>49</xdr:row>
      <xdr:rowOff>76200</xdr:rowOff>
    </xdr:from>
    <xdr:to>
      <xdr:col>7</xdr:col>
      <xdr:colOff>297686</xdr:colOff>
      <xdr:row>49</xdr:row>
      <xdr:rowOff>76200</xdr:rowOff>
    </xdr:to>
    <xdr:cxnSp macro="">
      <xdr:nvCxnSpPr>
        <xdr:cNvPr id="197" name="l184">
          <a:extLst>
            <a:ext uri="{FF2B5EF4-FFF2-40B4-BE49-F238E27FC236}">
              <a16:creationId xmlns:a16="http://schemas.microsoft.com/office/drawing/2014/main" id="{00000000-0008-0000-0000-0000C5000000}"/>
            </a:ext>
          </a:extLst>
        </xdr:cNvPr>
        <xdr:cNvCxnSpPr>
          <a:cxnSpLocks/>
        </xdr:cNvCxnSpPr>
      </xdr:nvCxnSpPr>
      <xdr:spPr bwMode="auto">
        <a:xfrm>
          <a:off x="5568186" y="9410700"/>
          <a:ext cx="63500" cy="0"/>
        </a:xfrm>
        <a:prstGeom prst="straightConnector1">
          <a:avLst/>
        </a:prstGeom>
        <a:ln w="12700" cap="flat" cmpd="sng" algn="ctr">
          <a:solidFill>
            <a:schemeClr val="dk1">
              <a:lumMod val="100000"/>
            </a:schemeClr>
          </a:solidFill>
          <a:prstDash val="solid"/>
          <a:miter lim="800000"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738045</xdr:colOff>
      <xdr:row>47</xdr:row>
      <xdr:rowOff>18726</xdr:rowOff>
    </xdr:from>
    <xdr:to>
      <xdr:col>4</xdr:col>
      <xdr:colOff>738045</xdr:colOff>
      <xdr:row>47</xdr:row>
      <xdr:rowOff>82226</xdr:rowOff>
    </xdr:to>
    <xdr:cxnSp macro="">
      <xdr:nvCxnSpPr>
        <xdr:cNvPr id="198" name="l188">
          <a:extLst>
            <a:ext uri="{FF2B5EF4-FFF2-40B4-BE49-F238E27FC236}">
              <a16:creationId xmlns:a16="http://schemas.microsoft.com/office/drawing/2014/main" id="{00000000-0008-0000-0000-0000C6000000}"/>
            </a:ext>
          </a:extLst>
        </xdr:cNvPr>
        <xdr:cNvCxnSpPr>
          <a:cxnSpLocks/>
        </xdr:cNvCxnSpPr>
      </xdr:nvCxnSpPr>
      <xdr:spPr bwMode="auto">
        <a:xfrm>
          <a:off x="3786045" y="8972226"/>
          <a:ext cx="0" cy="63500"/>
        </a:xfrm>
        <a:prstGeom prst="straightConnector1">
          <a:avLst/>
        </a:prstGeom>
        <a:ln w="12700" cap="flat" cmpd="sng" algn="ctr">
          <a:solidFill>
            <a:schemeClr val="dk1">
              <a:lumMod val="100000"/>
            </a:schemeClr>
          </a:solidFill>
          <a:prstDash val="solid"/>
          <a:miter lim="800000"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738045</xdr:colOff>
      <xdr:row>47</xdr:row>
      <xdr:rowOff>165100</xdr:rowOff>
    </xdr:from>
    <xdr:to>
      <xdr:col>4</xdr:col>
      <xdr:colOff>738045</xdr:colOff>
      <xdr:row>48</xdr:row>
      <xdr:rowOff>38100</xdr:rowOff>
    </xdr:to>
    <xdr:cxnSp macro="">
      <xdr:nvCxnSpPr>
        <xdr:cNvPr id="199" name="l189">
          <a:extLst>
            <a:ext uri="{FF2B5EF4-FFF2-40B4-BE49-F238E27FC236}">
              <a16:creationId xmlns:a16="http://schemas.microsoft.com/office/drawing/2014/main" id="{00000000-0008-0000-0000-0000C7000000}"/>
            </a:ext>
          </a:extLst>
        </xdr:cNvPr>
        <xdr:cNvCxnSpPr>
          <a:cxnSpLocks/>
        </xdr:cNvCxnSpPr>
      </xdr:nvCxnSpPr>
      <xdr:spPr bwMode="auto">
        <a:xfrm>
          <a:off x="3786045" y="9118600"/>
          <a:ext cx="0" cy="63500"/>
        </a:xfrm>
        <a:prstGeom prst="straightConnector1">
          <a:avLst/>
        </a:prstGeom>
        <a:ln w="12700" cap="flat" cmpd="sng" algn="ctr">
          <a:solidFill>
            <a:schemeClr val="dk1">
              <a:lumMod val="100000"/>
            </a:schemeClr>
          </a:solidFill>
          <a:prstDash val="solid"/>
          <a:miter lim="800000"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738045</xdr:colOff>
      <xdr:row>48</xdr:row>
      <xdr:rowOff>101600</xdr:rowOff>
    </xdr:from>
    <xdr:to>
      <xdr:col>4</xdr:col>
      <xdr:colOff>738045</xdr:colOff>
      <xdr:row>48</xdr:row>
      <xdr:rowOff>165100</xdr:rowOff>
    </xdr:to>
    <xdr:cxnSp macro="">
      <xdr:nvCxnSpPr>
        <xdr:cNvPr id="200" name="l190">
          <a:extLst>
            <a:ext uri="{FF2B5EF4-FFF2-40B4-BE49-F238E27FC236}">
              <a16:creationId xmlns:a16="http://schemas.microsoft.com/office/drawing/2014/main" id="{00000000-0008-0000-0000-0000C8000000}"/>
            </a:ext>
          </a:extLst>
        </xdr:cNvPr>
        <xdr:cNvCxnSpPr>
          <a:cxnSpLocks/>
        </xdr:cNvCxnSpPr>
      </xdr:nvCxnSpPr>
      <xdr:spPr bwMode="auto">
        <a:xfrm>
          <a:off x="3786045" y="9245600"/>
          <a:ext cx="0" cy="63500"/>
        </a:xfrm>
        <a:prstGeom prst="straightConnector1">
          <a:avLst/>
        </a:prstGeom>
        <a:ln w="12700" cap="flat" cmpd="sng" algn="ctr">
          <a:solidFill>
            <a:schemeClr val="dk1">
              <a:lumMod val="100000"/>
            </a:schemeClr>
          </a:solidFill>
          <a:prstDash val="solid"/>
          <a:miter lim="800000"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738045</xdr:colOff>
      <xdr:row>49</xdr:row>
      <xdr:rowOff>15496</xdr:rowOff>
    </xdr:from>
    <xdr:to>
      <xdr:col>4</xdr:col>
      <xdr:colOff>738045</xdr:colOff>
      <xdr:row>49</xdr:row>
      <xdr:rowOff>78997</xdr:rowOff>
    </xdr:to>
    <xdr:cxnSp macro="">
      <xdr:nvCxnSpPr>
        <xdr:cNvPr id="201" name="l191">
          <a:extLst>
            <a:ext uri="{FF2B5EF4-FFF2-40B4-BE49-F238E27FC236}">
              <a16:creationId xmlns:a16="http://schemas.microsoft.com/office/drawing/2014/main" id="{00000000-0008-0000-0000-0000C9000000}"/>
            </a:ext>
          </a:extLst>
        </xdr:cNvPr>
        <xdr:cNvCxnSpPr>
          <a:cxnSpLocks/>
        </xdr:cNvCxnSpPr>
      </xdr:nvCxnSpPr>
      <xdr:spPr bwMode="auto">
        <a:xfrm>
          <a:off x="3786045" y="9349996"/>
          <a:ext cx="0" cy="63501"/>
        </a:xfrm>
        <a:prstGeom prst="straightConnector1">
          <a:avLst/>
        </a:prstGeom>
        <a:ln w="12700" cap="flat" cmpd="sng" algn="ctr">
          <a:solidFill>
            <a:schemeClr val="dk1">
              <a:lumMod val="100000"/>
            </a:schemeClr>
          </a:solidFill>
          <a:prstDash val="solid"/>
          <a:miter lim="800000"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298702</xdr:colOff>
      <xdr:row>47</xdr:row>
      <xdr:rowOff>19515</xdr:rowOff>
    </xdr:from>
    <xdr:to>
      <xdr:col>7</xdr:col>
      <xdr:colOff>298702</xdr:colOff>
      <xdr:row>47</xdr:row>
      <xdr:rowOff>83016</xdr:rowOff>
    </xdr:to>
    <xdr:cxnSp macro="">
      <xdr:nvCxnSpPr>
        <xdr:cNvPr id="202" name="l194">
          <a:extLst>
            <a:ext uri="{FF2B5EF4-FFF2-40B4-BE49-F238E27FC236}">
              <a16:creationId xmlns:a16="http://schemas.microsoft.com/office/drawing/2014/main" id="{00000000-0008-0000-0000-0000CA000000}"/>
            </a:ext>
          </a:extLst>
        </xdr:cNvPr>
        <xdr:cNvCxnSpPr>
          <a:cxnSpLocks/>
        </xdr:cNvCxnSpPr>
      </xdr:nvCxnSpPr>
      <xdr:spPr bwMode="auto">
        <a:xfrm>
          <a:off x="5632702" y="8973015"/>
          <a:ext cx="0" cy="63501"/>
        </a:xfrm>
        <a:prstGeom prst="straightConnector1">
          <a:avLst/>
        </a:prstGeom>
        <a:ln w="12700" cap="flat" cmpd="sng" algn="ctr">
          <a:solidFill>
            <a:schemeClr val="dk1">
              <a:lumMod val="100000"/>
            </a:schemeClr>
          </a:solidFill>
          <a:prstDash val="solid"/>
          <a:miter lim="800000"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298702</xdr:colOff>
      <xdr:row>47</xdr:row>
      <xdr:rowOff>165100</xdr:rowOff>
    </xdr:from>
    <xdr:to>
      <xdr:col>7</xdr:col>
      <xdr:colOff>298702</xdr:colOff>
      <xdr:row>48</xdr:row>
      <xdr:rowOff>38100</xdr:rowOff>
    </xdr:to>
    <xdr:cxnSp macro="">
      <xdr:nvCxnSpPr>
        <xdr:cNvPr id="203" name="l195">
          <a:extLst>
            <a:ext uri="{FF2B5EF4-FFF2-40B4-BE49-F238E27FC236}">
              <a16:creationId xmlns:a16="http://schemas.microsoft.com/office/drawing/2014/main" id="{00000000-0008-0000-0000-0000CB000000}"/>
            </a:ext>
          </a:extLst>
        </xdr:cNvPr>
        <xdr:cNvCxnSpPr>
          <a:cxnSpLocks/>
        </xdr:cNvCxnSpPr>
      </xdr:nvCxnSpPr>
      <xdr:spPr bwMode="auto">
        <a:xfrm>
          <a:off x="5632702" y="9118600"/>
          <a:ext cx="0" cy="63500"/>
        </a:xfrm>
        <a:prstGeom prst="straightConnector1">
          <a:avLst/>
        </a:prstGeom>
        <a:ln w="12700" cap="flat" cmpd="sng" algn="ctr">
          <a:solidFill>
            <a:schemeClr val="dk1">
              <a:lumMod val="100000"/>
            </a:schemeClr>
          </a:solidFill>
          <a:prstDash val="solid"/>
          <a:miter lim="800000"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298702</xdr:colOff>
      <xdr:row>48</xdr:row>
      <xdr:rowOff>101600</xdr:rowOff>
    </xdr:from>
    <xdr:to>
      <xdr:col>7</xdr:col>
      <xdr:colOff>298702</xdr:colOff>
      <xdr:row>48</xdr:row>
      <xdr:rowOff>165100</xdr:rowOff>
    </xdr:to>
    <xdr:cxnSp macro="">
      <xdr:nvCxnSpPr>
        <xdr:cNvPr id="204" name="l196">
          <a:extLst>
            <a:ext uri="{FF2B5EF4-FFF2-40B4-BE49-F238E27FC236}">
              <a16:creationId xmlns:a16="http://schemas.microsoft.com/office/drawing/2014/main" id="{00000000-0008-0000-0000-0000CC000000}"/>
            </a:ext>
          </a:extLst>
        </xdr:cNvPr>
        <xdr:cNvCxnSpPr>
          <a:cxnSpLocks/>
        </xdr:cNvCxnSpPr>
      </xdr:nvCxnSpPr>
      <xdr:spPr bwMode="auto">
        <a:xfrm>
          <a:off x="5632702" y="9245600"/>
          <a:ext cx="0" cy="63500"/>
        </a:xfrm>
        <a:prstGeom prst="straightConnector1">
          <a:avLst/>
        </a:prstGeom>
        <a:ln w="12700" cap="flat" cmpd="sng" algn="ctr">
          <a:solidFill>
            <a:schemeClr val="dk1">
              <a:lumMod val="100000"/>
            </a:schemeClr>
          </a:solidFill>
          <a:prstDash val="solid"/>
          <a:miter lim="800000"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298702</xdr:colOff>
      <xdr:row>49</xdr:row>
      <xdr:rowOff>19515</xdr:rowOff>
    </xdr:from>
    <xdr:to>
      <xdr:col>7</xdr:col>
      <xdr:colOff>298702</xdr:colOff>
      <xdr:row>49</xdr:row>
      <xdr:rowOff>83016</xdr:rowOff>
    </xdr:to>
    <xdr:cxnSp macro="">
      <xdr:nvCxnSpPr>
        <xdr:cNvPr id="205" name="l197">
          <a:extLst>
            <a:ext uri="{FF2B5EF4-FFF2-40B4-BE49-F238E27FC236}">
              <a16:creationId xmlns:a16="http://schemas.microsoft.com/office/drawing/2014/main" id="{00000000-0008-0000-0000-0000CD000000}"/>
            </a:ext>
          </a:extLst>
        </xdr:cNvPr>
        <xdr:cNvCxnSpPr>
          <a:cxnSpLocks/>
        </xdr:cNvCxnSpPr>
      </xdr:nvCxnSpPr>
      <xdr:spPr bwMode="auto">
        <a:xfrm>
          <a:off x="5632702" y="9354015"/>
          <a:ext cx="0" cy="63501"/>
        </a:xfrm>
        <a:prstGeom prst="straightConnector1">
          <a:avLst/>
        </a:prstGeom>
        <a:ln w="12700" cap="flat" cmpd="sng" algn="ctr">
          <a:solidFill>
            <a:schemeClr val="dk1">
              <a:lumMod val="100000"/>
            </a:schemeClr>
          </a:solidFill>
          <a:prstDash val="solid"/>
          <a:miter lim="800000"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245932</xdr:colOff>
      <xdr:row>49</xdr:row>
      <xdr:rowOff>182604</xdr:rowOff>
    </xdr:from>
    <xdr:to>
      <xdr:col>1</xdr:col>
      <xdr:colOff>372932</xdr:colOff>
      <xdr:row>49</xdr:row>
      <xdr:rowOff>182604</xdr:rowOff>
    </xdr:to>
    <xdr:cxnSp macro="">
      <xdr:nvCxnSpPr>
        <xdr:cNvPr id="206" name="l210">
          <a:extLst>
            <a:ext uri="{FF2B5EF4-FFF2-40B4-BE49-F238E27FC236}">
              <a16:creationId xmlns:a16="http://schemas.microsoft.com/office/drawing/2014/main" id="{00000000-0008-0000-0000-0000CE000000}"/>
            </a:ext>
          </a:extLst>
        </xdr:cNvPr>
        <xdr:cNvCxnSpPr>
          <a:cxnSpLocks/>
        </xdr:cNvCxnSpPr>
      </xdr:nvCxnSpPr>
      <xdr:spPr bwMode="auto">
        <a:xfrm>
          <a:off x="1007932" y="9517104"/>
          <a:ext cx="127000" cy="0"/>
        </a:xfrm>
        <a:prstGeom prst="straightConnector1">
          <a:avLst/>
        </a:prstGeom>
        <a:ln w="25400" cap="flat" cmpd="sng" algn="ctr">
          <a:solidFill>
            <a:schemeClr val="dk1">
              <a:lumMod val="100000"/>
            </a:schemeClr>
          </a:solidFill>
          <a:prstDash val="solid"/>
          <a:miter lim="800000"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504578</xdr:colOff>
      <xdr:row>49</xdr:row>
      <xdr:rowOff>182604</xdr:rowOff>
    </xdr:from>
    <xdr:to>
      <xdr:col>1</xdr:col>
      <xdr:colOff>631578</xdr:colOff>
      <xdr:row>49</xdr:row>
      <xdr:rowOff>182604</xdr:rowOff>
    </xdr:to>
    <xdr:cxnSp macro="">
      <xdr:nvCxnSpPr>
        <xdr:cNvPr id="207" name="l211">
          <a:extLst>
            <a:ext uri="{FF2B5EF4-FFF2-40B4-BE49-F238E27FC236}">
              <a16:creationId xmlns:a16="http://schemas.microsoft.com/office/drawing/2014/main" id="{00000000-0008-0000-0000-0000CF000000}"/>
            </a:ext>
          </a:extLst>
        </xdr:cNvPr>
        <xdr:cNvCxnSpPr>
          <a:cxnSpLocks/>
        </xdr:cNvCxnSpPr>
      </xdr:nvCxnSpPr>
      <xdr:spPr bwMode="auto">
        <a:xfrm>
          <a:off x="1266578" y="9517104"/>
          <a:ext cx="127000" cy="0"/>
        </a:xfrm>
        <a:prstGeom prst="straightConnector1">
          <a:avLst/>
        </a:prstGeom>
        <a:ln w="25400" cap="flat" cmpd="sng" algn="ctr">
          <a:solidFill>
            <a:schemeClr val="dk1">
              <a:lumMod val="100000"/>
            </a:schemeClr>
          </a:solidFill>
          <a:prstDash val="solid"/>
          <a:miter lim="800000"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758578</xdr:colOff>
      <xdr:row>49</xdr:row>
      <xdr:rowOff>182604</xdr:rowOff>
    </xdr:from>
    <xdr:to>
      <xdr:col>2</xdr:col>
      <xdr:colOff>123577</xdr:colOff>
      <xdr:row>49</xdr:row>
      <xdr:rowOff>182604</xdr:rowOff>
    </xdr:to>
    <xdr:cxnSp macro="">
      <xdr:nvCxnSpPr>
        <xdr:cNvPr id="208" name="l212">
          <a:extLst>
            <a:ext uri="{FF2B5EF4-FFF2-40B4-BE49-F238E27FC236}">
              <a16:creationId xmlns:a16="http://schemas.microsoft.com/office/drawing/2014/main" id="{00000000-0008-0000-0000-0000D0000000}"/>
            </a:ext>
          </a:extLst>
        </xdr:cNvPr>
        <xdr:cNvCxnSpPr>
          <a:cxnSpLocks/>
        </xdr:cNvCxnSpPr>
      </xdr:nvCxnSpPr>
      <xdr:spPr bwMode="auto">
        <a:xfrm>
          <a:off x="1520578" y="9517104"/>
          <a:ext cx="126999" cy="0"/>
        </a:xfrm>
        <a:prstGeom prst="straightConnector1">
          <a:avLst/>
        </a:prstGeom>
        <a:ln w="25400" cap="flat" cmpd="sng" algn="ctr">
          <a:solidFill>
            <a:schemeClr val="dk1">
              <a:lumMod val="100000"/>
            </a:schemeClr>
          </a:solidFill>
          <a:prstDash val="solid"/>
          <a:miter lim="800000"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250578</xdr:colOff>
      <xdr:row>49</xdr:row>
      <xdr:rowOff>182604</xdr:rowOff>
    </xdr:from>
    <xdr:to>
      <xdr:col>2</xdr:col>
      <xdr:colOff>377578</xdr:colOff>
      <xdr:row>49</xdr:row>
      <xdr:rowOff>182604</xdr:rowOff>
    </xdr:to>
    <xdr:cxnSp macro="">
      <xdr:nvCxnSpPr>
        <xdr:cNvPr id="209" name="l213">
          <a:extLst>
            <a:ext uri="{FF2B5EF4-FFF2-40B4-BE49-F238E27FC236}">
              <a16:creationId xmlns:a16="http://schemas.microsoft.com/office/drawing/2014/main" id="{00000000-0008-0000-0000-0000D1000000}"/>
            </a:ext>
          </a:extLst>
        </xdr:cNvPr>
        <xdr:cNvCxnSpPr>
          <a:cxnSpLocks/>
        </xdr:cNvCxnSpPr>
      </xdr:nvCxnSpPr>
      <xdr:spPr bwMode="auto">
        <a:xfrm>
          <a:off x="1774578" y="9517104"/>
          <a:ext cx="127000" cy="0"/>
        </a:xfrm>
        <a:prstGeom prst="straightConnector1">
          <a:avLst/>
        </a:prstGeom>
        <a:ln w="25400" cap="flat" cmpd="sng" algn="ctr">
          <a:solidFill>
            <a:schemeClr val="dk1">
              <a:lumMod val="100000"/>
            </a:schemeClr>
          </a:solidFill>
          <a:prstDash val="solid"/>
          <a:miter lim="800000"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504578</xdr:colOff>
      <xdr:row>49</xdr:row>
      <xdr:rowOff>182604</xdr:rowOff>
    </xdr:from>
    <xdr:to>
      <xdr:col>2</xdr:col>
      <xdr:colOff>631578</xdr:colOff>
      <xdr:row>49</xdr:row>
      <xdr:rowOff>182604</xdr:rowOff>
    </xdr:to>
    <xdr:cxnSp macro="">
      <xdr:nvCxnSpPr>
        <xdr:cNvPr id="210" name="l214">
          <a:extLst>
            <a:ext uri="{FF2B5EF4-FFF2-40B4-BE49-F238E27FC236}">
              <a16:creationId xmlns:a16="http://schemas.microsoft.com/office/drawing/2014/main" id="{00000000-0008-0000-0000-0000D2000000}"/>
            </a:ext>
          </a:extLst>
        </xdr:cNvPr>
        <xdr:cNvCxnSpPr>
          <a:cxnSpLocks/>
        </xdr:cNvCxnSpPr>
      </xdr:nvCxnSpPr>
      <xdr:spPr bwMode="auto">
        <a:xfrm>
          <a:off x="2028578" y="9517104"/>
          <a:ext cx="127000" cy="0"/>
        </a:xfrm>
        <a:prstGeom prst="straightConnector1">
          <a:avLst/>
        </a:prstGeom>
        <a:ln w="25400" cap="flat" cmpd="sng" algn="ctr">
          <a:solidFill>
            <a:schemeClr val="dk1">
              <a:lumMod val="100000"/>
            </a:schemeClr>
          </a:solidFill>
          <a:prstDash val="solid"/>
          <a:miter lim="800000"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758578</xdr:colOff>
      <xdr:row>49</xdr:row>
      <xdr:rowOff>182604</xdr:rowOff>
    </xdr:from>
    <xdr:to>
      <xdr:col>3</xdr:col>
      <xdr:colOff>123577</xdr:colOff>
      <xdr:row>49</xdr:row>
      <xdr:rowOff>182604</xdr:rowOff>
    </xdr:to>
    <xdr:cxnSp macro="">
      <xdr:nvCxnSpPr>
        <xdr:cNvPr id="211" name="l215">
          <a:extLst>
            <a:ext uri="{FF2B5EF4-FFF2-40B4-BE49-F238E27FC236}">
              <a16:creationId xmlns:a16="http://schemas.microsoft.com/office/drawing/2014/main" id="{00000000-0008-0000-0000-0000D3000000}"/>
            </a:ext>
          </a:extLst>
        </xdr:cNvPr>
        <xdr:cNvCxnSpPr>
          <a:cxnSpLocks/>
        </xdr:cNvCxnSpPr>
      </xdr:nvCxnSpPr>
      <xdr:spPr bwMode="auto">
        <a:xfrm>
          <a:off x="2282578" y="9517104"/>
          <a:ext cx="126999" cy="0"/>
        </a:xfrm>
        <a:prstGeom prst="straightConnector1">
          <a:avLst/>
        </a:prstGeom>
        <a:ln w="25400" cap="flat" cmpd="sng" algn="ctr">
          <a:solidFill>
            <a:schemeClr val="dk1">
              <a:lumMod val="100000"/>
            </a:schemeClr>
          </a:solidFill>
          <a:prstDash val="solid"/>
          <a:miter lim="800000"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243541</xdr:colOff>
      <xdr:row>52</xdr:row>
      <xdr:rowOff>187250</xdr:rowOff>
    </xdr:from>
    <xdr:to>
      <xdr:col>1</xdr:col>
      <xdr:colOff>370541</xdr:colOff>
      <xdr:row>52</xdr:row>
      <xdr:rowOff>187250</xdr:rowOff>
    </xdr:to>
    <xdr:cxnSp macro="">
      <xdr:nvCxnSpPr>
        <xdr:cNvPr id="213" name="l217">
          <a:extLst>
            <a:ext uri="{FF2B5EF4-FFF2-40B4-BE49-F238E27FC236}">
              <a16:creationId xmlns:a16="http://schemas.microsoft.com/office/drawing/2014/main" id="{00000000-0008-0000-0000-0000D5000000}"/>
            </a:ext>
          </a:extLst>
        </xdr:cNvPr>
        <xdr:cNvCxnSpPr>
          <a:cxnSpLocks/>
        </xdr:cNvCxnSpPr>
      </xdr:nvCxnSpPr>
      <xdr:spPr bwMode="auto">
        <a:xfrm>
          <a:off x="1005541" y="10093250"/>
          <a:ext cx="127000" cy="0"/>
        </a:xfrm>
        <a:prstGeom prst="straightConnector1">
          <a:avLst/>
        </a:prstGeom>
        <a:ln w="25400" cap="flat" cmpd="sng" algn="ctr">
          <a:solidFill>
            <a:schemeClr val="dk1">
              <a:lumMod val="100000"/>
            </a:schemeClr>
          </a:solidFill>
          <a:prstDash val="solid"/>
          <a:miter lim="800000"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495286</xdr:colOff>
      <xdr:row>52</xdr:row>
      <xdr:rowOff>187250</xdr:rowOff>
    </xdr:from>
    <xdr:to>
      <xdr:col>1</xdr:col>
      <xdr:colOff>622286</xdr:colOff>
      <xdr:row>52</xdr:row>
      <xdr:rowOff>187250</xdr:rowOff>
    </xdr:to>
    <xdr:cxnSp macro="">
      <xdr:nvCxnSpPr>
        <xdr:cNvPr id="214" name="l218">
          <a:extLst>
            <a:ext uri="{FF2B5EF4-FFF2-40B4-BE49-F238E27FC236}">
              <a16:creationId xmlns:a16="http://schemas.microsoft.com/office/drawing/2014/main" id="{00000000-0008-0000-0000-0000D6000000}"/>
            </a:ext>
          </a:extLst>
        </xdr:cNvPr>
        <xdr:cNvCxnSpPr>
          <a:cxnSpLocks/>
        </xdr:cNvCxnSpPr>
      </xdr:nvCxnSpPr>
      <xdr:spPr bwMode="auto">
        <a:xfrm>
          <a:off x="1257286" y="10093250"/>
          <a:ext cx="127000" cy="0"/>
        </a:xfrm>
        <a:prstGeom prst="straightConnector1">
          <a:avLst/>
        </a:prstGeom>
        <a:ln w="25400" cap="flat" cmpd="sng" algn="ctr">
          <a:solidFill>
            <a:schemeClr val="dk1">
              <a:lumMod val="100000"/>
            </a:schemeClr>
          </a:solidFill>
          <a:prstDash val="solid"/>
          <a:miter lim="800000"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749286</xdr:colOff>
      <xdr:row>52</xdr:row>
      <xdr:rowOff>187250</xdr:rowOff>
    </xdr:from>
    <xdr:to>
      <xdr:col>2</xdr:col>
      <xdr:colOff>114285</xdr:colOff>
      <xdr:row>52</xdr:row>
      <xdr:rowOff>187250</xdr:rowOff>
    </xdr:to>
    <xdr:cxnSp macro="">
      <xdr:nvCxnSpPr>
        <xdr:cNvPr id="215" name="l219">
          <a:extLst>
            <a:ext uri="{FF2B5EF4-FFF2-40B4-BE49-F238E27FC236}">
              <a16:creationId xmlns:a16="http://schemas.microsoft.com/office/drawing/2014/main" id="{00000000-0008-0000-0000-0000D7000000}"/>
            </a:ext>
          </a:extLst>
        </xdr:cNvPr>
        <xdr:cNvCxnSpPr>
          <a:cxnSpLocks/>
        </xdr:cNvCxnSpPr>
      </xdr:nvCxnSpPr>
      <xdr:spPr bwMode="auto">
        <a:xfrm>
          <a:off x="1511286" y="10093250"/>
          <a:ext cx="126999" cy="0"/>
        </a:xfrm>
        <a:prstGeom prst="straightConnector1">
          <a:avLst/>
        </a:prstGeom>
        <a:ln w="25400" cap="flat" cmpd="sng" algn="ctr">
          <a:solidFill>
            <a:schemeClr val="dk1">
              <a:lumMod val="100000"/>
            </a:schemeClr>
          </a:solidFill>
          <a:prstDash val="solid"/>
          <a:miter lim="800000"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241286</xdr:colOff>
      <xdr:row>52</xdr:row>
      <xdr:rowOff>187250</xdr:rowOff>
    </xdr:from>
    <xdr:to>
      <xdr:col>2</xdr:col>
      <xdr:colOff>368286</xdr:colOff>
      <xdr:row>52</xdr:row>
      <xdr:rowOff>187250</xdr:rowOff>
    </xdr:to>
    <xdr:cxnSp macro="">
      <xdr:nvCxnSpPr>
        <xdr:cNvPr id="216" name="l220">
          <a:extLst>
            <a:ext uri="{FF2B5EF4-FFF2-40B4-BE49-F238E27FC236}">
              <a16:creationId xmlns:a16="http://schemas.microsoft.com/office/drawing/2014/main" id="{00000000-0008-0000-0000-0000D8000000}"/>
            </a:ext>
          </a:extLst>
        </xdr:cNvPr>
        <xdr:cNvCxnSpPr>
          <a:cxnSpLocks/>
        </xdr:cNvCxnSpPr>
      </xdr:nvCxnSpPr>
      <xdr:spPr bwMode="auto">
        <a:xfrm>
          <a:off x="1765286" y="10093250"/>
          <a:ext cx="127000" cy="0"/>
        </a:xfrm>
        <a:prstGeom prst="straightConnector1">
          <a:avLst/>
        </a:prstGeom>
        <a:ln w="25400" cap="flat" cmpd="sng" algn="ctr">
          <a:solidFill>
            <a:schemeClr val="dk1">
              <a:lumMod val="100000"/>
            </a:schemeClr>
          </a:solidFill>
          <a:prstDash val="solid"/>
          <a:miter lim="800000"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495286</xdr:colOff>
      <xdr:row>52</xdr:row>
      <xdr:rowOff>187250</xdr:rowOff>
    </xdr:from>
    <xdr:to>
      <xdr:col>2</xdr:col>
      <xdr:colOff>622286</xdr:colOff>
      <xdr:row>52</xdr:row>
      <xdr:rowOff>187250</xdr:rowOff>
    </xdr:to>
    <xdr:cxnSp macro="">
      <xdr:nvCxnSpPr>
        <xdr:cNvPr id="217" name="l221">
          <a:extLst>
            <a:ext uri="{FF2B5EF4-FFF2-40B4-BE49-F238E27FC236}">
              <a16:creationId xmlns:a16="http://schemas.microsoft.com/office/drawing/2014/main" id="{00000000-0008-0000-0000-0000D9000000}"/>
            </a:ext>
          </a:extLst>
        </xdr:cNvPr>
        <xdr:cNvCxnSpPr>
          <a:cxnSpLocks/>
        </xdr:cNvCxnSpPr>
      </xdr:nvCxnSpPr>
      <xdr:spPr bwMode="auto">
        <a:xfrm>
          <a:off x="2019286" y="10093250"/>
          <a:ext cx="127000" cy="0"/>
        </a:xfrm>
        <a:prstGeom prst="straightConnector1">
          <a:avLst/>
        </a:prstGeom>
        <a:ln w="25400" cap="flat" cmpd="sng" algn="ctr">
          <a:solidFill>
            <a:schemeClr val="dk1">
              <a:lumMod val="100000"/>
            </a:schemeClr>
          </a:solidFill>
          <a:prstDash val="solid"/>
          <a:miter lim="800000"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758578</xdr:colOff>
      <xdr:row>53</xdr:row>
      <xdr:rowOff>10688</xdr:rowOff>
    </xdr:from>
    <xdr:to>
      <xdr:col>3</xdr:col>
      <xdr:colOff>123577</xdr:colOff>
      <xdr:row>53</xdr:row>
      <xdr:rowOff>10688</xdr:rowOff>
    </xdr:to>
    <xdr:cxnSp macro="">
      <xdr:nvCxnSpPr>
        <xdr:cNvPr id="218" name="l222">
          <a:extLst>
            <a:ext uri="{FF2B5EF4-FFF2-40B4-BE49-F238E27FC236}">
              <a16:creationId xmlns:a16="http://schemas.microsoft.com/office/drawing/2014/main" id="{00000000-0008-0000-0000-0000DA000000}"/>
            </a:ext>
          </a:extLst>
        </xdr:cNvPr>
        <xdr:cNvCxnSpPr>
          <a:cxnSpLocks/>
        </xdr:cNvCxnSpPr>
      </xdr:nvCxnSpPr>
      <xdr:spPr bwMode="auto">
        <a:xfrm>
          <a:off x="2282578" y="10107188"/>
          <a:ext cx="126999" cy="0"/>
        </a:xfrm>
        <a:prstGeom prst="straightConnector1">
          <a:avLst/>
        </a:prstGeom>
        <a:ln w="25400" cap="flat" cmpd="sng" algn="ctr">
          <a:solidFill>
            <a:schemeClr val="dk1">
              <a:lumMod val="100000"/>
            </a:schemeClr>
          </a:solidFill>
          <a:prstDash val="solid"/>
          <a:miter lim="800000"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245932</xdr:colOff>
      <xdr:row>49</xdr:row>
      <xdr:rowOff>172847</xdr:rowOff>
    </xdr:from>
    <xdr:to>
      <xdr:col>1</xdr:col>
      <xdr:colOff>245932</xdr:colOff>
      <xdr:row>50</xdr:row>
      <xdr:rowOff>109347</xdr:rowOff>
    </xdr:to>
    <xdr:cxnSp macro="">
      <xdr:nvCxnSpPr>
        <xdr:cNvPr id="219" name="l223">
          <a:extLst>
            <a:ext uri="{FF2B5EF4-FFF2-40B4-BE49-F238E27FC236}">
              <a16:creationId xmlns:a16="http://schemas.microsoft.com/office/drawing/2014/main" id="{00000000-0008-0000-0000-0000DB000000}"/>
            </a:ext>
          </a:extLst>
        </xdr:cNvPr>
        <xdr:cNvCxnSpPr>
          <a:cxnSpLocks/>
        </xdr:cNvCxnSpPr>
      </xdr:nvCxnSpPr>
      <xdr:spPr bwMode="auto">
        <a:xfrm>
          <a:off x="1007932" y="9507347"/>
          <a:ext cx="0" cy="127000"/>
        </a:xfrm>
        <a:prstGeom prst="straightConnector1">
          <a:avLst/>
        </a:prstGeom>
        <a:ln w="25400" cap="flat" cmpd="sng" algn="ctr">
          <a:solidFill>
            <a:schemeClr val="dk1">
              <a:lumMod val="100000"/>
            </a:schemeClr>
          </a:solidFill>
          <a:prstDash val="solid"/>
          <a:miter lim="800000"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245932</xdr:colOff>
      <xdr:row>51</xdr:row>
      <xdr:rowOff>7747</xdr:rowOff>
    </xdr:from>
    <xdr:to>
      <xdr:col>1</xdr:col>
      <xdr:colOff>245932</xdr:colOff>
      <xdr:row>51</xdr:row>
      <xdr:rowOff>134747</xdr:rowOff>
    </xdr:to>
    <xdr:cxnSp macro="">
      <xdr:nvCxnSpPr>
        <xdr:cNvPr id="220" name="l224">
          <a:extLst>
            <a:ext uri="{FF2B5EF4-FFF2-40B4-BE49-F238E27FC236}">
              <a16:creationId xmlns:a16="http://schemas.microsoft.com/office/drawing/2014/main" id="{00000000-0008-0000-0000-0000DC000000}"/>
            </a:ext>
          </a:extLst>
        </xdr:cNvPr>
        <xdr:cNvCxnSpPr>
          <a:cxnSpLocks/>
        </xdr:cNvCxnSpPr>
      </xdr:nvCxnSpPr>
      <xdr:spPr bwMode="auto">
        <a:xfrm>
          <a:off x="1007932" y="9723247"/>
          <a:ext cx="0" cy="127000"/>
        </a:xfrm>
        <a:prstGeom prst="straightConnector1">
          <a:avLst/>
        </a:prstGeom>
        <a:ln w="25400" cap="flat" cmpd="sng" algn="ctr">
          <a:solidFill>
            <a:schemeClr val="dk1">
              <a:lumMod val="100000"/>
            </a:schemeClr>
          </a:solidFill>
          <a:prstDash val="solid"/>
          <a:miter lim="800000"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245932</xdr:colOff>
      <xdr:row>52</xdr:row>
      <xdr:rowOff>52197</xdr:rowOff>
    </xdr:from>
    <xdr:to>
      <xdr:col>1</xdr:col>
      <xdr:colOff>245932</xdr:colOff>
      <xdr:row>52</xdr:row>
      <xdr:rowOff>179197</xdr:rowOff>
    </xdr:to>
    <xdr:cxnSp macro="">
      <xdr:nvCxnSpPr>
        <xdr:cNvPr id="221" name="l225">
          <a:extLst>
            <a:ext uri="{FF2B5EF4-FFF2-40B4-BE49-F238E27FC236}">
              <a16:creationId xmlns:a16="http://schemas.microsoft.com/office/drawing/2014/main" id="{00000000-0008-0000-0000-0000DD000000}"/>
            </a:ext>
          </a:extLst>
        </xdr:cNvPr>
        <xdr:cNvCxnSpPr>
          <a:cxnSpLocks/>
        </xdr:cNvCxnSpPr>
      </xdr:nvCxnSpPr>
      <xdr:spPr bwMode="auto">
        <a:xfrm>
          <a:off x="1007932" y="9958197"/>
          <a:ext cx="0" cy="127000"/>
        </a:xfrm>
        <a:prstGeom prst="straightConnector1">
          <a:avLst/>
        </a:prstGeom>
        <a:ln w="25400" cap="flat" cmpd="sng" algn="ctr">
          <a:solidFill>
            <a:schemeClr val="dk1">
              <a:lumMod val="100000"/>
            </a:schemeClr>
          </a:solidFill>
          <a:prstDash val="solid"/>
          <a:miter lim="800000"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135696</xdr:colOff>
      <xdr:row>49</xdr:row>
      <xdr:rowOff>172847</xdr:rowOff>
    </xdr:from>
    <xdr:to>
      <xdr:col>3</xdr:col>
      <xdr:colOff>135696</xdr:colOff>
      <xdr:row>50</xdr:row>
      <xdr:rowOff>109347</xdr:rowOff>
    </xdr:to>
    <xdr:cxnSp macro="">
      <xdr:nvCxnSpPr>
        <xdr:cNvPr id="222" name="l227">
          <a:extLst>
            <a:ext uri="{FF2B5EF4-FFF2-40B4-BE49-F238E27FC236}">
              <a16:creationId xmlns:a16="http://schemas.microsoft.com/office/drawing/2014/main" id="{00000000-0008-0000-0000-0000DE000000}"/>
            </a:ext>
          </a:extLst>
        </xdr:cNvPr>
        <xdr:cNvCxnSpPr>
          <a:cxnSpLocks/>
        </xdr:cNvCxnSpPr>
      </xdr:nvCxnSpPr>
      <xdr:spPr bwMode="auto">
        <a:xfrm>
          <a:off x="2421696" y="9507347"/>
          <a:ext cx="0" cy="127000"/>
        </a:xfrm>
        <a:prstGeom prst="straightConnector1">
          <a:avLst/>
        </a:prstGeom>
        <a:ln w="25400" cap="flat" cmpd="sng" algn="ctr">
          <a:solidFill>
            <a:schemeClr val="dk1">
              <a:lumMod val="100000"/>
            </a:schemeClr>
          </a:solidFill>
          <a:prstDash val="solid"/>
          <a:miter lim="800000"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135696</xdr:colOff>
      <xdr:row>51</xdr:row>
      <xdr:rowOff>45847</xdr:rowOff>
    </xdr:from>
    <xdr:to>
      <xdr:col>3</xdr:col>
      <xdr:colOff>135696</xdr:colOff>
      <xdr:row>51</xdr:row>
      <xdr:rowOff>172847</xdr:rowOff>
    </xdr:to>
    <xdr:cxnSp macro="">
      <xdr:nvCxnSpPr>
        <xdr:cNvPr id="223" name="l228">
          <a:extLst>
            <a:ext uri="{FF2B5EF4-FFF2-40B4-BE49-F238E27FC236}">
              <a16:creationId xmlns:a16="http://schemas.microsoft.com/office/drawing/2014/main" id="{00000000-0008-0000-0000-0000DF000000}"/>
            </a:ext>
          </a:extLst>
        </xdr:cNvPr>
        <xdr:cNvCxnSpPr>
          <a:cxnSpLocks/>
        </xdr:cNvCxnSpPr>
      </xdr:nvCxnSpPr>
      <xdr:spPr bwMode="auto">
        <a:xfrm>
          <a:off x="2421696" y="9761347"/>
          <a:ext cx="0" cy="127000"/>
        </a:xfrm>
        <a:prstGeom prst="straightConnector1">
          <a:avLst/>
        </a:prstGeom>
        <a:ln w="25400" cap="flat" cmpd="sng" algn="ctr">
          <a:solidFill>
            <a:schemeClr val="dk1">
              <a:lumMod val="100000"/>
            </a:schemeClr>
          </a:solidFill>
          <a:prstDash val="solid"/>
          <a:miter lim="800000"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135696</xdr:colOff>
      <xdr:row>52</xdr:row>
      <xdr:rowOff>81005</xdr:rowOff>
    </xdr:from>
    <xdr:to>
      <xdr:col>3</xdr:col>
      <xdr:colOff>135696</xdr:colOff>
      <xdr:row>53</xdr:row>
      <xdr:rowOff>17505</xdr:rowOff>
    </xdr:to>
    <xdr:cxnSp macro="">
      <xdr:nvCxnSpPr>
        <xdr:cNvPr id="224" name="l229">
          <a:extLst>
            <a:ext uri="{FF2B5EF4-FFF2-40B4-BE49-F238E27FC236}">
              <a16:creationId xmlns:a16="http://schemas.microsoft.com/office/drawing/2014/main" id="{00000000-0008-0000-0000-0000E0000000}"/>
            </a:ext>
          </a:extLst>
        </xdr:cNvPr>
        <xdr:cNvCxnSpPr>
          <a:cxnSpLocks/>
        </xdr:cNvCxnSpPr>
      </xdr:nvCxnSpPr>
      <xdr:spPr bwMode="auto">
        <a:xfrm>
          <a:off x="2421696" y="9987005"/>
          <a:ext cx="0" cy="127000"/>
        </a:xfrm>
        <a:prstGeom prst="straightConnector1">
          <a:avLst/>
        </a:prstGeom>
        <a:ln w="25400" cap="flat" cmpd="sng" algn="ctr">
          <a:solidFill>
            <a:schemeClr val="dk1">
              <a:lumMod val="100000"/>
            </a:schemeClr>
          </a:solidFill>
          <a:prstDash val="solid"/>
          <a:miter lim="800000"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557403</xdr:colOff>
      <xdr:row>59</xdr:row>
      <xdr:rowOff>135001</xdr:rowOff>
    </xdr:from>
    <xdr:to>
      <xdr:col>3</xdr:col>
      <xdr:colOff>161290</xdr:colOff>
      <xdr:row>59</xdr:row>
      <xdr:rowOff>135001</xdr:rowOff>
    </xdr:to>
    <xdr:cxnSp macro="">
      <xdr:nvCxnSpPr>
        <xdr:cNvPr id="225" name="l233">
          <a:extLst>
            <a:ext uri="{FF2B5EF4-FFF2-40B4-BE49-F238E27FC236}">
              <a16:creationId xmlns:a16="http://schemas.microsoft.com/office/drawing/2014/main" id="{00000000-0008-0000-0000-0000E1000000}"/>
            </a:ext>
          </a:extLst>
        </xdr:cNvPr>
        <xdr:cNvCxnSpPr>
          <a:cxnSpLocks/>
        </xdr:cNvCxnSpPr>
      </xdr:nvCxnSpPr>
      <xdr:spPr bwMode="auto">
        <a:xfrm>
          <a:off x="2081403" y="11450701"/>
          <a:ext cx="365887" cy="0"/>
        </a:xfrm>
        <a:prstGeom prst="straightConnector1">
          <a:avLst/>
        </a:prstGeom>
        <a:ln w="12700" cap="flat" cmpd="sng" algn="ctr">
          <a:solidFill>
            <a:schemeClr val="dk1">
              <a:lumMod val="100000"/>
            </a:schemeClr>
          </a:solidFill>
          <a:prstDash val="solid"/>
          <a:miter lim="800000"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574548</xdr:colOff>
      <xdr:row>62</xdr:row>
      <xdr:rowOff>135001</xdr:rowOff>
    </xdr:from>
    <xdr:to>
      <xdr:col>3</xdr:col>
      <xdr:colOff>178435</xdr:colOff>
      <xdr:row>62</xdr:row>
      <xdr:rowOff>135001</xdr:rowOff>
    </xdr:to>
    <xdr:cxnSp macro="">
      <xdr:nvCxnSpPr>
        <xdr:cNvPr id="226" name="l234">
          <a:extLst>
            <a:ext uri="{FF2B5EF4-FFF2-40B4-BE49-F238E27FC236}">
              <a16:creationId xmlns:a16="http://schemas.microsoft.com/office/drawing/2014/main" id="{00000000-0008-0000-0000-0000E2000000}"/>
            </a:ext>
          </a:extLst>
        </xdr:cNvPr>
        <xdr:cNvCxnSpPr>
          <a:cxnSpLocks/>
        </xdr:cNvCxnSpPr>
      </xdr:nvCxnSpPr>
      <xdr:spPr bwMode="auto">
        <a:xfrm>
          <a:off x="2098548" y="12022201"/>
          <a:ext cx="365887" cy="0"/>
        </a:xfrm>
        <a:prstGeom prst="straightConnector1">
          <a:avLst/>
        </a:prstGeom>
        <a:ln w="12700" cap="flat" cmpd="sng" algn="ctr">
          <a:solidFill>
            <a:schemeClr val="dk1">
              <a:lumMod val="100000"/>
            </a:schemeClr>
          </a:solidFill>
          <a:prstDash val="solid"/>
          <a:miter lim="800000"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574548</xdr:colOff>
      <xdr:row>65</xdr:row>
      <xdr:rowOff>135001</xdr:rowOff>
    </xdr:from>
    <xdr:to>
      <xdr:col>3</xdr:col>
      <xdr:colOff>178435</xdr:colOff>
      <xdr:row>65</xdr:row>
      <xdr:rowOff>135001</xdr:rowOff>
    </xdr:to>
    <xdr:cxnSp macro="">
      <xdr:nvCxnSpPr>
        <xdr:cNvPr id="227" name="l235">
          <a:extLst>
            <a:ext uri="{FF2B5EF4-FFF2-40B4-BE49-F238E27FC236}">
              <a16:creationId xmlns:a16="http://schemas.microsoft.com/office/drawing/2014/main" id="{00000000-0008-0000-0000-0000E3000000}"/>
            </a:ext>
          </a:extLst>
        </xdr:cNvPr>
        <xdr:cNvCxnSpPr>
          <a:cxnSpLocks/>
        </xdr:cNvCxnSpPr>
      </xdr:nvCxnSpPr>
      <xdr:spPr bwMode="auto">
        <a:xfrm>
          <a:off x="2098548" y="12593701"/>
          <a:ext cx="365887" cy="0"/>
        </a:xfrm>
        <a:prstGeom prst="straightConnector1">
          <a:avLst/>
        </a:prstGeom>
        <a:ln w="12700" cap="flat" cmpd="sng" algn="ctr">
          <a:solidFill>
            <a:schemeClr val="dk1">
              <a:lumMod val="100000"/>
            </a:schemeClr>
          </a:solidFill>
          <a:prstDash val="solid"/>
          <a:miter lim="800000"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574548</xdr:colOff>
      <xdr:row>68</xdr:row>
      <xdr:rowOff>135001</xdr:rowOff>
    </xdr:from>
    <xdr:to>
      <xdr:col>3</xdr:col>
      <xdr:colOff>178435</xdr:colOff>
      <xdr:row>68</xdr:row>
      <xdr:rowOff>135001</xdr:rowOff>
    </xdr:to>
    <xdr:cxnSp macro="">
      <xdr:nvCxnSpPr>
        <xdr:cNvPr id="228" name="l236">
          <a:extLst>
            <a:ext uri="{FF2B5EF4-FFF2-40B4-BE49-F238E27FC236}">
              <a16:creationId xmlns:a16="http://schemas.microsoft.com/office/drawing/2014/main" id="{00000000-0008-0000-0000-0000E4000000}"/>
            </a:ext>
          </a:extLst>
        </xdr:cNvPr>
        <xdr:cNvCxnSpPr>
          <a:cxnSpLocks/>
        </xdr:cNvCxnSpPr>
      </xdr:nvCxnSpPr>
      <xdr:spPr bwMode="auto">
        <a:xfrm>
          <a:off x="2098548" y="13165201"/>
          <a:ext cx="365887" cy="0"/>
        </a:xfrm>
        <a:prstGeom prst="straightConnector1">
          <a:avLst/>
        </a:prstGeom>
        <a:ln w="12700" cap="flat" cmpd="sng" algn="ctr">
          <a:solidFill>
            <a:schemeClr val="dk1">
              <a:lumMod val="100000"/>
            </a:schemeClr>
          </a:solidFill>
          <a:prstDash val="solid"/>
          <a:miter lim="800000"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574548</xdr:colOff>
      <xdr:row>71</xdr:row>
      <xdr:rowOff>11175</xdr:rowOff>
    </xdr:from>
    <xdr:to>
      <xdr:col>3</xdr:col>
      <xdr:colOff>178435</xdr:colOff>
      <xdr:row>71</xdr:row>
      <xdr:rowOff>11175</xdr:rowOff>
    </xdr:to>
    <xdr:cxnSp macro="">
      <xdr:nvCxnSpPr>
        <xdr:cNvPr id="229" name="l237">
          <a:extLst>
            <a:ext uri="{FF2B5EF4-FFF2-40B4-BE49-F238E27FC236}">
              <a16:creationId xmlns:a16="http://schemas.microsoft.com/office/drawing/2014/main" id="{00000000-0008-0000-0000-0000E5000000}"/>
            </a:ext>
          </a:extLst>
        </xdr:cNvPr>
        <xdr:cNvCxnSpPr>
          <a:cxnSpLocks/>
        </xdr:cNvCxnSpPr>
      </xdr:nvCxnSpPr>
      <xdr:spPr bwMode="auto">
        <a:xfrm>
          <a:off x="2098548" y="13736700"/>
          <a:ext cx="365887" cy="0"/>
        </a:xfrm>
        <a:prstGeom prst="straightConnector1">
          <a:avLst/>
        </a:prstGeom>
        <a:ln w="12700" cap="flat" cmpd="sng" algn="ctr">
          <a:solidFill>
            <a:schemeClr val="dk1">
              <a:lumMod val="100000"/>
            </a:schemeClr>
          </a:solidFill>
          <a:prstDash val="solid"/>
          <a:miter lim="800000"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160591</xdr:colOff>
      <xdr:row>59</xdr:row>
      <xdr:rowOff>125934</xdr:rowOff>
    </xdr:from>
    <xdr:to>
      <xdr:col>3</xdr:col>
      <xdr:colOff>161925</xdr:colOff>
      <xdr:row>71</xdr:row>
      <xdr:rowOff>21980</xdr:rowOff>
    </xdr:to>
    <xdr:cxnSp macro="">
      <xdr:nvCxnSpPr>
        <xdr:cNvPr id="230" name="aa">
          <a:extLst>
            <a:ext uri="{FF2B5EF4-FFF2-40B4-BE49-F238E27FC236}">
              <a16:creationId xmlns:a16="http://schemas.microsoft.com/office/drawing/2014/main" id="{00000000-0008-0000-0000-0000E6000000}"/>
            </a:ext>
          </a:extLst>
        </xdr:cNvPr>
        <xdr:cNvCxnSpPr>
          <a:cxnSpLocks/>
        </xdr:cNvCxnSpPr>
      </xdr:nvCxnSpPr>
      <xdr:spPr bwMode="auto">
        <a:xfrm>
          <a:off x="2446591" y="11441634"/>
          <a:ext cx="1334" cy="2305871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11427</xdr:colOff>
      <xdr:row>58</xdr:row>
      <xdr:rowOff>85725</xdr:rowOff>
    </xdr:from>
    <xdr:to>
      <xdr:col>2</xdr:col>
      <xdr:colOff>554354</xdr:colOff>
      <xdr:row>61</xdr:row>
      <xdr:rowOff>9525</xdr:rowOff>
    </xdr:to>
    <xdr:sp macro="" textlink="">
      <xdr:nvSpPr>
        <xdr:cNvPr id="231" name="Elipse 230">
          <a:extLst>
            <a:ext uri="{FF2B5EF4-FFF2-40B4-BE49-F238E27FC236}">
              <a16:creationId xmlns:a16="http://schemas.microsoft.com/office/drawing/2014/main" id="{00000000-0008-0000-0000-0000E7000000}"/>
            </a:ext>
          </a:extLst>
        </xdr:cNvPr>
        <xdr:cNvSpPr/>
      </xdr:nvSpPr>
      <xdr:spPr bwMode="auto">
        <a:xfrm rot="10800000" flipV="1">
          <a:off x="1535427" y="11210925"/>
          <a:ext cx="542927" cy="495300"/>
        </a:xfrm>
        <a:prstGeom prst="ellipse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>
            <a:defRPr/>
          </a:pPr>
          <a:endParaRPr lang="pt-BR" sz="1100"/>
        </a:p>
      </xdr:txBody>
    </xdr:sp>
    <xdr:clientData/>
  </xdr:twoCellAnchor>
  <xdr:twoCellAnchor>
    <xdr:from>
      <xdr:col>2</xdr:col>
      <xdr:colOff>11427</xdr:colOff>
      <xdr:row>61</xdr:row>
      <xdr:rowOff>76200</xdr:rowOff>
    </xdr:from>
    <xdr:to>
      <xdr:col>2</xdr:col>
      <xdr:colOff>554354</xdr:colOff>
      <xdr:row>64</xdr:row>
      <xdr:rowOff>0</xdr:rowOff>
    </xdr:to>
    <xdr:sp macro="" textlink="">
      <xdr:nvSpPr>
        <xdr:cNvPr id="232" name="Elipse 231">
          <a:extLst>
            <a:ext uri="{FF2B5EF4-FFF2-40B4-BE49-F238E27FC236}">
              <a16:creationId xmlns:a16="http://schemas.microsoft.com/office/drawing/2014/main" id="{00000000-0008-0000-0000-0000E8000000}"/>
            </a:ext>
          </a:extLst>
        </xdr:cNvPr>
        <xdr:cNvSpPr/>
      </xdr:nvSpPr>
      <xdr:spPr bwMode="auto">
        <a:xfrm rot="10800000" flipV="1">
          <a:off x="1535427" y="11772900"/>
          <a:ext cx="542927" cy="495300"/>
        </a:xfrm>
        <a:prstGeom prst="ellipse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>
            <a:defRPr/>
          </a:pPr>
          <a:endParaRPr lang="pt-BR" sz="1100"/>
        </a:p>
      </xdr:txBody>
    </xdr:sp>
    <xdr:clientData/>
  </xdr:twoCellAnchor>
  <xdr:twoCellAnchor>
    <xdr:from>
      <xdr:col>2</xdr:col>
      <xdr:colOff>1902</xdr:colOff>
      <xdr:row>64</xdr:row>
      <xdr:rowOff>95250</xdr:rowOff>
    </xdr:from>
    <xdr:to>
      <xdr:col>2</xdr:col>
      <xdr:colOff>544829</xdr:colOff>
      <xdr:row>67</xdr:row>
      <xdr:rowOff>19050</xdr:rowOff>
    </xdr:to>
    <xdr:sp macro="" textlink="">
      <xdr:nvSpPr>
        <xdr:cNvPr id="233" name="Elipse 232">
          <a:extLst>
            <a:ext uri="{FF2B5EF4-FFF2-40B4-BE49-F238E27FC236}">
              <a16:creationId xmlns:a16="http://schemas.microsoft.com/office/drawing/2014/main" id="{00000000-0008-0000-0000-0000E9000000}"/>
            </a:ext>
          </a:extLst>
        </xdr:cNvPr>
        <xdr:cNvSpPr/>
      </xdr:nvSpPr>
      <xdr:spPr bwMode="auto">
        <a:xfrm rot="10800000" flipV="1">
          <a:off x="1525902" y="12363450"/>
          <a:ext cx="542927" cy="495300"/>
        </a:xfrm>
        <a:prstGeom prst="ellipse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>
            <a:defRPr/>
          </a:pPr>
          <a:endParaRPr lang="pt-BR" sz="1100"/>
        </a:p>
      </xdr:txBody>
    </xdr:sp>
    <xdr:clientData/>
  </xdr:twoCellAnchor>
  <xdr:twoCellAnchor>
    <xdr:from>
      <xdr:col>2</xdr:col>
      <xdr:colOff>20952</xdr:colOff>
      <xdr:row>67</xdr:row>
      <xdr:rowOff>76200</xdr:rowOff>
    </xdr:from>
    <xdr:to>
      <xdr:col>2</xdr:col>
      <xdr:colOff>563879</xdr:colOff>
      <xdr:row>69</xdr:row>
      <xdr:rowOff>190500</xdr:rowOff>
    </xdr:to>
    <xdr:sp macro="" textlink="">
      <xdr:nvSpPr>
        <xdr:cNvPr id="234" name="Elipse 233">
          <a:extLst>
            <a:ext uri="{FF2B5EF4-FFF2-40B4-BE49-F238E27FC236}">
              <a16:creationId xmlns:a16="http://schemas.microsoft.com/office/drawing/2014/main" id="{00000000-0008-0000-0000-0000EA000000}"/>
            </a:ext>
          </a:extLst>
        </xdr:cNvPr>
        <xdr:cNvSpPr/>
      </xdr:nvSpPr>
      <xdr:spPr bwMode="auto">
        <a:xfrm rot="10800000" flipV="1">
          <a:off x="1544952" y="12915900"/>
          <a:ext cx="542927" cy="495300"/>
        </a:xfrm>
        <a:prstGeom prst="ellipse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>
            <a:defRPr/>
          </a:pPr>
          <a:endParaRPr lang="pt-BR" sz="1100"/>
        </a:p>
      </xdr:txBody>
    </xdr:sp>
    <xdr:clientData/>
  </xdr:twoCellAnchor>
  <xdr:twoCellAnchor>
    <xdr:from>
      <xdr:col>2</xdr:col>
      <xdr:colOff>11427</xdr:colOff>
      <xdr:row>69</xdr:row>
      <xdr:rowOff>276224</xdr:rowOff>
    </xdr:from>
    <xdr:to>
      <xdr:col>2</xdr:col>
      <xdr:colOff>554354</xdr:colOff>
      <xdr:row>72</xdr:row>
      <xdr:rowOff>76200</xdr:rowOff>
    </xdr:to>
    <xdr:sp macro="" textlink="">
      <xdr:nvSpPr>
        <xdr:cNvPr id="235" name="Elipse 234">
          <a:extLst>
            <a:ext uri="{FF2B5EF4-FFF2-40B4-BE49-F238E27FC236}">
              <a16:creationId xmlns:a16="http://schemas.microsoft.com/office/drawing/2014/main" id="{00000000-0008-0000-0000-0000EB000000}"/>
            </a:ext>
          </a:extLst>
        </xdr:cNvPr>
        <xdr:cNvSpPr/>
      </xdr:nvSpPr>
      <xdr:spPr bwMode="auto">
        <a:xfrm rot="10800000" flipV="1">
          <a:off x="1535427" y="13496924"/>
          <a:ext cx="542927" cy="497206"/>
        </a:xfrm>
        <a:prstGeom prst="ellipse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>
            <a:defRPr/>
          </a:pPr>
          <a:endParaRPr lang="pt-BR" sz="1100"/>
        </a:p>
      </xdr:txBody>
    </xdr:sp>
    <xdr:clientData/>
  </xdr:twoCellAnchor>
  <xdr:twoCellAnchor>
    <xdr:from>
      <xdr:col>1</xdr:col>
      <xdr:colOff>664337</xdr:colOff>
      <xdr:row>58</xdr:row>
      <xdr:rowOff>40894</xdr:rowOff>
    </xdr:from>
    <xdr:to>
      <xdr:col>2</xdr:col>
      <xdr:colOff>3936</xdr:colOff>
      <xdr:row>58</xdr:row>
      <xdr:rowOff>40894</xdr:rowOff>
    </xdr:to>
    <xdr:cxnSp macro="">
      <xdr:nvCxnSpPr>
        <xdr:cNvPr id="236" name="l262">
          <a:extLst>
            <a:ext uri="{FF2B5EF4-FFF2-40B4-BE49-F238E27FC236}">
              <a16:creationId xmlns:a16="http://schemas.microsoft.com/office/drawing/2014/main" id="{00000000-0008-0000-0000-0000EC000000}"/>
            </a:ext>
          </a:extLst>
        </xdr:cNvPr>
        <xdr:cNvCxnSpPr>
          <a:cxnSpLocks/>
        </xdr:cNvCxnSpPr>
      </xdr:nvCxnSpPr>
      <xdr:spPr bwMode="auto">
        <a:xfrm>
          <a:off x="1426337" y="11166094"/>
          <a:ext cx="101599" cy="0"/>
        </a:xfrm>
        <a:prstGeom prst="straightConnector1">
          <a:avLst/>
        </a:prstGeom>
        <a:ln w="12700" cap="flat" cmpd="sng" algn="ctr">
          <a:solidFill>
            <a:schemeClr val="dk1">
              <a:lumMod val="100000"/>
            </a:schemeClr>
          </a:solidFill>
          <a:prstDash val="solid"/>
          <a:miter lim="800000"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92837</xdr:colOff>
      <xdr:row>58</xdr:row>
      <xdr:rowOff>40894</xdr:rowOff>
    </xdr:from>
    <xdr:to>
      <xdr:col>2</xdr:col>
      <xdr:colOff>194437</xdr:colOff>
      <xdr:row>58</xdr:row>
      <xdr:rowOff>40894</xdr:rowOff>
    </xdr:to>
    <xdr:cxnSp macro="">
      <xdr:nvCxnSpPr>
        <xdr:cNvPr id="237" name="l263">
          <a:extLst>
            <a:ext uri="{FF2B5EF4-FFF2-40B4-BE49-F238E27FC236}">
              <a16:creationId xmlns:a16="http://schemas.microsoft.com/office/drawing/2014/main" id="{00000000-0008-0000-0000-0000ED000000}"/>
            </a:ext>
          </a:extLst>
        </xdr:cNvPr>
        <xdr:cNvCxnSpPr>
          <a:cxnSpLocks/>
        </xdr:cNvCxnSpPr>
      </xdr:nvCxnSpPr>
      <xdr:spPr bwMode="auto">
        <a:xfrm>
          <a:off x="1616837" y="11166094"/>
          <a:ext cx="101600" cy="0"/>
        </a:xfrm>
        <a:prstGeom prst="straightConnector1">
          <a:avLst/>
        </a:prstGeom>
        <a:ln w="12700" cap="flat" cmpd="sng" algn="ctr">
          <a:solidFill>
            <a:schemeClr val="dk1">
              <a:lumMod val="100000"/>
            </a:schemeClr>
          </a:solidFill>
          <a:prstDash val="solid"/>
          <a:miter lim="800000"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283337</xdr:colOff>
      <xdr:row>58</xdr:row>
      <xdr:rowOff>40894</xdr:rowOff>
    </xdr:from>
    <xdr:to>
      <xdr:col>2</xdr:col>
      <xdr:colOff>384937</xdr:colOff>
      <xdr:row>58</xdr:row>
      <xdr:rowOff>40894</xdr:rowOff>
    </xdr:to>
    <xdr:cxnSp macro="">
      <xdr:nvCxnSpPr>
        <xdr:cNvPr id="238" name="l264">
          <a:extLst>
            <a:ext uri="{FF2B5EF4-FFF2-40B4-BE49-F238E27FC236}">
              <a16:creationId xmlns:a16="http://schemas.microsoft.com/office/drawing/2014/main" id="{00000000-0008-0000-0000-0000EE000000}"/>
            </a:ext>
          </a:extLst>
        </xdr:cNvPr>
        <xdr:cNvCxnSpPr>
          <a:cxnSpLocks/>
        </xdr:cNvCxnSpPr>
      </xdr:nvCxnSpPr>
      <xdr:spPr bwMode="auto">
        <a:xfrm>
          <a:off x="1807337" y="11166094"/>
          <a:ext cx="101600" cy="0"/>
        </a:xfrm>
        <a:prstGeom prst="straightConnector1">
          <a:avLst/>
        </a:prstGeom>
        <a:ln w="12700" cap="flat" cmpd="sng" algn="ctr">
          <a:solidFill>
            <a:schemeClr val="dk1">
              <a:lumMod val="100000"/>
            </a:schemeClr>
          </a:solidFill>
          <a:prstDash val="solid"/>
          <a:miter lim="800000"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473837</xdr:colOff>
      <xdr:row>58</xdr:row>
      <xdr:rowOff>40894</xdr:rowOff>
    </xdr:from>
    <xdr:to>
      <xdr:col>2</xdr:col>
      <xdr:colOff>575437</xdr:colOff>
      <xdr:row>58</xdr:row>
      <xdr:rowOff>40894</xdr:rowOff>
    </xdr:to>
    <xdr:cxnSp macro="">
      <xdr:nvCxnSpPr>
        <xdr:cNvPr id="239" name="l265">
          <a:extLst>
            <a:ext uri="{FF2B5EF4-FFF2-40B4-BE49-F238E27FC236}">
              <a16:creationId xmlns:a16="http://schemas.microsoft.com/office/drawing/2014/main" id="{00000000-0008-0000-0000-0000EF000000}"/>
            </a:ext>
          </a:extLst>
        </xdr:cNvPr>
        <xdr:cNvCxnSpPr>
          <a:cxnSpLocks/>
        </xdr:cNvCxnSpPr>
      </xdr:nvCxnSpPr>
      <xdr:spPr bwMode="auto">
        <a:xfrm>
          <a:off x="1997837" y="11166094"/>
          <a:ext cx="101600" cy="0"/>
        </a:xfrm>
        <a:prstGeom prst="straightConnector1">
          <a:avLst/>
        </a:prstGeom>
        <a:ln w="12700" cap="flat" cmpd="sng" algn="ctr">
          <a:solidFill>
            <a:schemeClr val="dk1">
              <a:lumMod val="100000"/>
            </a:schemeClr>
          </a:solidFill>
          <a:prstDash val="solid"/>
          <a:miter lim="800000"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664337</xdr:colOff>
      <xdr:row>58</xdr:row>
      <xdr:rowOff>40894</xdr:rowOff>
    </xdr:from>
    <xdr:to>
      <xdr:col>3</xdr:col>
      <xdr:colOff>3936</xdr:colOff>
      <xdr:row>58</xdr:row>
      <xdr:rowOff>40894</xdr:rowOff>
    </xdr:to>
    <xdr:cxnSp macro="">
      <xdr:nvCxnSpPr>
        <xdr:cNvPr id="240" name="l266">
          <a:extLst>
            <a:ext uri="{FF2B5EF4-FFF2-40B4-BE49-F238E27FC236}">
              <a16:creationId xmlns:a16="http://schemas.microsoft.com/office/drawing/2014/main" id="{00000000-0008-0000-0000-0000F0000000}"/>
            </a:ext>
          </a:extLst>
        </xdr:cNvPr>
        <xdr:cNvCxnSpPr>
          <a:cxnSpLocks/>
        </xdr:cNvCxnSpPr>
      </xdr:nvCxnSpPr>
      <xdr:spPr bwMode="auto">
        <a:xfrm>
          <a:off x="2188337" y="11166094"/>
          <a:ext cx="101599" cy="0"/>
        </a:xfrm>
        <a:prstGeom prst="straightConnector1">
          <a:avLst/>
        </a:prstGeom>
        <a:ln w="12700" cap="flat" cmpd="sng" algn="ctr">
          <a:solidFill>
            <a:schemeClr val="dk1">
              <a:lumMod val="100000"/>
            </a:schemeClr>
          </a:solidFill>
          <a:prstDash val="solid"/>
          <a:miter lim="800000"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664337</xdr:colOff>
      <xdr:row>73</xdr:row>
      <xdr:rowOff>84837</xdr:rowOff>
    </xdr:from>
    <xdr:to>
      <xdr:col>2</xdr:col>
      <xdr:colOff>3936</xdr:colOff>
      <xdr:row>73</xdr:row>
      <xdr:rowOff>84837</xdr:rowOff>
    </xdr:to>
    <xdr:cxnSp macro="">
      <xdr:nvCxnSpPr>
        <xdr:cNvPr id="241" name="l268">
          <a:extLst>
            <a:ext uri="{FF2B5EF4-FFF2-40B4-BE49-F238E27FC236}">
              <a16:creationId xmlns:a16="http://schemas.microsoft.com/office/drawing/2014/main" id="{00000000-0008-0000-0000-0000F1000000}"/>
            </a:ext>
          </a:extLst>
        </xdr:cNvPr>
        <xdr:cNvCxnSpPr>
          <a:cxnSpLocks/>
        </xdr:cNvCxnSpPr>
      </xdr:nvCxnSpPr>
      <xdr:spPr bwMode="auto">
        <a:xfrm>
          <a:off x="1426337" y="14191362"/>
          <a:ext cx="101599" cy="0"/>
        </a:xfrm>
        <a:prstGeom prst="straightConnector1">
          <a:avLst/>
        </a:prstGeom>
        <a:ln w="12700" cap="flat" cmpd="sng" algn="ctr">
          <a:solidFill>
            <a:schemeClr val="dk1">
              <a:lumMod val="100000"/>
            </a:schemeClr>
          </a:solidFill>
          <a:prstDash val="solid"/>
          <a:miter lim="800000"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92837</xdr:colOff>
      <xdr:row>73</xdr:row>
      <xdr:rowOff>84837</xdr:rowOff>
    </xdr:from>
    <xdr:to>
      <xdr:col>2</xdr:col>
      <xdr:colOff>194437</xdr:colOff>
      <xdr:row>73</xdr:row>
      <xdr:rowOff>84837</xdr:rowOff>
    </xdr:to>
    <xdr:cxnSp macro="">
      <xdr:nvCxnSpPr>
        <xdr:cNvPr id="242" name="l269">
          <a:extLst>
            <a:ext uri="{FF2B5EF4-FFF2-40B4-BE49-F238E27FC236}">
              <a16:creationId xmlns:a16="http://schemas.microsoft.com/office/drawing/2014/main" id="{00000000-0008-0000-0000-0000F2000000}"/>
            </a:ext>
          </a:extLst>
        </xdr:cNvPr>
        <xdr:cNvCxnSpPr>
          <a:cxnSpLocks/>
        </xdr:cNvCxnSpPr>
      </xdr:nvCxnSpPr>
      <xdr:spPr bwMode="auto">
        <a:xfrm>
          <a:off x="1616837" y="14191362"/>
          <a:ext cx="101600" cy="0"/>
        </a:xfrm>
        <a:prstGeom prst="straightConnector1">
          <a:avLst/>
        </a:prstGeom>
        <a:ln w="12700" cap="flat" cmpd="sng" algn="ctr">
          <a:solidFill>
            <a:schemeClr val="dk1">
              <a:lumMod val="100000"/>
            </a:schemeClr>
          </a:solidFill>
          <a:prstDash val="solid"/>
          <a:miter lim="800000"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283337</xdr:colOff>
      <xdr:row>73</xdr:row>
      <xdr:rowOff>84837</xdr:rowOff>
    </xdr:from>
    <xdr:to>
      <xdr:col>2</xdr:col>
      <xdr:colOff>384937</xdr:colOff>
      <xdr:row>73</xdr:row>
      <xdr:rowOff>84837</xdr:rowOff>
    </xdr:to>
    <xdr:cxnSp macro="">
      <xdr:nvCxnSpPr>
        <xdr:cNvPr id="243" name="l270">
          <a:extLst>
            <a:ext uri="{FF2B5EF4-FFF2-40B4-BE49-F238E27FC236}">
              <a16:creationId xmlns:a16="http://schemas.microsoft.com/office/drawing/2014/main" id="{00000000-0008-0000-0000-0000F3000000}"/>
            </a:ext>
          </a:extLst>
        </xdr:cNvPr>
        <xdr:cNvCxnSpPr>
          <a:cxnSpLocks/>
        </xdr:cNvCxnSpPr>
      </xdr:nvCxnSpPr>
      <xdr:spPr bwMode="auto">
        <a:xfrm>
          <a:off x="1807337" y="14191362"/>
          <a:ext cx="101600" cy="0"/>
        </a:xfrm>
        <a:prstGeom prst="straightConnector1">
          <a:avLst/>
        </a:prstGeom>
        <a:ln w="12700" cap="flat" cmpd="sng" algn="ctr">
          <a:solidFill>
            <a:schemeClr val="dk1">
              <a:lumMod val="100000"/>
            </a:schemeClr>
          </a:solidFill>
          <a:prstDash val="solid"/>
          <a:miter lim="800000"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473837</xdr:colOff>
      <xdr:row>73</xdr:row>
      <xdr:rowOff>84837</xdr:rowOff>
    </xdr:from>
    <xdr:to>
      <xdr:col>2</xdr:col>
      <xdr:colOff>575437</xdr:colOff>
      <xdr:row>73</xdr:row>
      <xdr:rowOff>84837</xdr:rowOff>
    </xdr:to>
    <xdr:cxnSp macro="">
      <xdr:nvCxnSpPr>
        <xdr:cNvPr id="244" name="l271">
          <a:extLst>
            <a:ext uri="{FF2B5EF4-FFF2-40B4-BE49-F238E27FC236}">
              <a16:creationId xmlns:a16="http://schemas.microsoft.com/office/drawing/2014/main" id="{00000000-0008-0000-0000-0000F4000000}"/>
            </a:ext>
          </a:extLst>
        </xdr:cNvPr>
        <xdr:cNvCxnSpPr>
          <a:cxnSpLocks/>
        </xdr:cNvCxnSpPr>
      </xdr:nvCxnSpPr>
      <xdr:spPr bwMode="auto">
        <a:xfrm>
          <a:off x="1997837" y="14191362"/>
          <a:ext cx="101600" cy="0"/>
        </a:xfrm>
        <a:prstGeom prst="straightConnector1">
          <a:avLst/>
        </a:prstGeom>
        <a:ln w="12700" cap="flat" cmpd="sng" algn="ctr">
          <a:solidFill>
            <a:schemeClr val="dk1">
              <a:lumMod val="100000"/>
            </a:schemeClr>
          </a:solidFill>
          <a:prstDash val="solid"/>
          <a:miter lim="800000"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664337</xdr:colOff>
      <xdr:row>73</xdr:row>
      <xdr:rowOff>84837</xdr:rowOff>
    </xdr:from>
    <xdr:to>
      <xdr:col>3</xdr:col>
      <xdr:colOff>3936</xdr:colOff>
      <xdr:row>73</xdr:row>
      <xdr:rowOff>84837</xdr:rowOff>
    </xdr:to>
    <xdr:cxnSp macro="">
      <xdr:nvCxnSpPr>
        <xdr:cNvPr id="245" name="l272">
          <a:extLst>
            <a:ext uri="{FF2B5EF4-FFF2-40B4-BE49-F238E27FC236}">
              <a16:creationId xmlns:a16="http://schemas.microsoft.com/office/drawing/2014/main" id="{00000000-0008-0000-0000-0000F5000000}"/>
            </a:ext>
          </a:extLst>
        </xdr:cNvPr>
        <xdr:cNvCxnSpPr>
          <a:cxnSpLocks/>
        </xdr:cNvCxnSpPr>
      </xdr:nvCxnSpPr>
      <xdr:spPr bwMode="auto">
        <a:xfrm>
          <a:off x="2188337" y="14191362"/>
          <a:ext cx="101599" cy="0"/>
        </a:xfrm>
        <a:prstGeom prst="straightConnector1">
          <a:avLst/>
        </a:prstGeom>
        <a:ln w="12700" cap="flat" cmpd="sng" algn="ctr">
          <a:solidFill>
            <a:schemeClr val="dk1">
              <a:lumMod val="100000"/>
            </a:schemeClr>
          </a:solidFill>
          <a:prstDash val="solid"/>
          <a:miter lim="800000"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664337</xdr:colOff>
      <xdr:row>59</xdr:row>
      <xdr:rowOff>40894</xdr:rowOff>
    </xdr:from>
    <xdr:to>
      <xdr:col>1</xdr:col>
      <xdr:colOff>664337</xdr:colOff>
      <xdr:row>59</xdr:row>
      <xdr:rowOff>142494</xdr:rowOff>
    </xdr:to>
    <xdr:cxnSp macro="">
      <xdr:nvCxnSpPr>
        <xdr:cNvPr id="246" name="l275">
          <a:extLst>
            <a:ext uri="{FF2B5EF4-FFF2-40B4-BE49-F238E27FC236}">
              <a16:creationId xmlns:a16="http://schemas.microsoft.com/office/drawing/2014/main" id="{00000000-0008-0000-0000-0000F6000000}"/>
            </a:ext>
          </a:extLst>
        </xdr:cNvPr>
        <xdr:cNvCxnSpPr>
          <a:cxnSpLocks/>
        </xdr:cNvCxnSpPr>
      </xdr:nvCxnSpPr>
      <xdr:spPr bwMode="auto">
        <a:xfrm>
          <a:off x="1426337" y="11356594"/>
          <a:ext cx="0" cy="101600"/>
        </a:xfrm>
        <a:prstGeom prst="straightConnector1">
          <a:avLst/>
        </a:prstGeom>
        <a:ln w="12700" cap="flat" cmpd="sng" algn="ctr">
          <a:solidFill>
            <a:schemeClr val="dk1">
              <a:lumMod val="100000"/>
            </a:schemeClr>
          </a:solidFill>
          <a:prstDash val="solid"/>
          <a:miter lim="800000"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664337</xdr:colOff>
      <xdr:row>60</xdr:row>
      <xdr:rowOff>40894</xdr:rowOff>
    </xdr:from>
    <xdr:to>
      <xdr:col>1</xdr:col>
      <xdr:colOff>664337</xdr:colOff>
      <xdr:row>60</xdr:row>
      <xdr:rowOff>142494</xdr:rowOff>
    </xdr:to>
    <xdr:cxnSp macro="">
      <xdr:nvCxnSpPr>
        <xdr:cNvPr id="247" name="l276">
          <a:extLst>
            <a:ext uri="{FF2B5EF4-FFF2-40B4-BE49-F238E27FC236}">
              <a16:creationId xmlns:a16="http://schemas.microsoft.com/office/drawing/2014/main" id="{00000000-0008-0000-0000-0000F7000000}"/>
            </a:ext>
          </a:extLst>
        </xdr:cNvPr>
        <xdr:cNvCxnSpPr>
          <a:cxnSpLocks/>
        </xdr:cNvCxnSpPr>
      </xdr:nvCxnSpPr>
      <xdr:spPr bwMode="auto">
        <a:xfrm>
          <a:off x="1426337" y="11547094"/>
          <a:ext cx="0" cy="101600"/>
        </a:xfrm>
        <a:prstGeom prst="straightConnector1">
          <a:avLst/>
        </a:prstGeom>
        <a:ln w="12700" cap="flat" cmpd="sng" algn="ctr">
          <a:solidFill>
            <a:schemeClr val="dk1">
              <a:lumMod val="100000"/>
            </a:schemeClr>
          </a:solidFill>
          <a:prstDash val="solid"/>
          <a:miter lim="800000"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664337</xdr:colOff>
      <xdr:row>61</xdr:row>
      <xdr:rowOff>40894</xdr:rowOff>
    </xdr:from>
    <xdr:to>
      <xdr:col>1</xdr:col>
      <xdr:colOff>664337</xdr:colOff>
      <xdr:row>61</xdr:row>
      <xdr:rowOff>142494</xdr:rowOff>
    </xdr:to>
    <xdr:cxnSp macro="">
      <xdr:nvCxnSpPr>
        <xdr:cNvPr id="248" name="l277">
          <a:extLst>
            <a:ext uri="{FF2B5EF4-FFF2-40B4-BE49-F238E27FC236}">
              <a16:creationId xmlns:a16="http://schemas.microsoft.com/office/drawing/2014/main" id="{00000000-0008-0000-0000-0000F8000000}"/>
            </a:ext>
          </a:extLst>
        </xdr:cNvPr>
        <xdr:cNvCxnSpPr>
          <a:cxnSpLocks/>
        </xdr:cNvCxnSpPr>
      </xdr:nvCxnSpPr>
      <xdr:spPr bwMode="auto">
        <a:xfrm>
          <a:off x="1426337" y="11737594"/>
          <a:ext cx="0" cy="101600"/>
        </a:xfrm>
        <a:prstGeom prst="straightConnector1">
          <a:avLst/>
        </a:prstGeom>
        <a:ln w="12700" cap="flat" cmpd="sng" algn="ctr">
          <a:solidFill>
            <a:schemeClr val="dk1">
              <a:lumMod val="100000"/>
            </a:schemeClr>
          </a:solidFill>
          <a:prstDash val="solid"/>
          <a:miter lim="800000"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664337</xdr:colOff>
      <xdr:row>62</xdr:row>
      <xdr:rowOff>40894</xdr:rowOff>
    </xdr:from>
    <xdr:to>
      <xdr:col>1</xdr:col>
      <xdr:colOff>664337</xdr:colOff>
      <xdr:row>62</xdr:row>
      <xdr:rowOff>142494</xdr:rowOff>
    </xdr:to>
    <xdr:cxnSp macro="">
      <xdr:nvCxnSpPr>
        <xdr:cNvPr id="249" name="l278">
          <a:extLst>
            <a:ext uri="{FF2B5EF4-FFF2-40B4-BE49-F238E27FC236}">
              <a16:creationId xmlns:a16="http://schemas.microsoft.com/office/drawing/2014/main" id="{00000000-0008-0000-0000-0000F9000000}"/>
            </a:ext>
          </a:extLst>
        </xdr:cNvPr>
        <xdr:cNvCxnSpPr>
          <a:cxnSpLocks/>
        </xdr:cNvCxnSpPr>
      </xdr:nvCxnSpPr>
      <xdr:spPr bwMode="auto">
        <a:xfrm>
          <a:off x="1426337" y="11928094"/>
          <a:ext cx="0" cy="101600"/>
        </a:xfrm>
        <a:prstGeom prst="straightConnector1">
          <a:avLst/>
        </a:prstGeom>
        <a:ln w="12700" cap="flat" cmpd="sng" algn="ctr">
          <a:solidFill>
            <a:schemeClr val="dk1">
              <a:lumMod val="100000"/>
            </a:schemeClr>
          </a:solidFill>
          <a:prstDash val="solid"/>
          <a:miter lim="800000"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664337</xdr:colOff>
      <xdr:row>63</xdr:row>
      <xdr:rowOff>40894</xdr:rowOff>
    </xdr:from>
    <xdr:to>
      <xdr:col>1</xdr:col>
      <xdr:colOff>664337</xdr:colOff>
      <xdr:row>63</xdr:row>
      <xdr:rowOff>142494</xdr:rowOff>
    </xdr:to>
    <xdr:cxnSp macro="">
      <xdr:nvCxnSpPr>
        <xdr:cNvPr id="250" name="l279">
          <a:extLst>
            <a:ext uri="{FF2B5EF4-FFF2-40B4-BE49-F238E27FC236}">
              <a16:creationId xmlns:a16="http://schemas.microsoft.com/office/drawing/2014/main" id="{00000000-0008-0000-0000-0000FA000000}"/>
            </a:ext>
          </a:extLst>
        </xdr:cNvPr>
        <xdr:cNvCxnSpPr>
          <a:cxnSpLocks/>
        </xdr:cNvCxnSpPr>
      </xdr:nvCxnSpPr>
      <xdr:spPr bwMode="auto">
        <a:xfrm>
          <a:off x="1426337" y="12118594"/>
          <a:ext cx="0" cy="101600"/>
        </a:xfrm>
        <a:prstGeom prst="straightConnector1">
          <a:avLst/>
        </a:prstGeom>
        <a:ln w="12700" cap="flat" cmpd="sng" algn="ctr">
          <a:solidFill>
            <a:schemeClr val="dk1">
              <a:lumMod val="100000"/>
            </a:schemeClr>
          </a:solidFill>
          <a:prstDash val="solid"/>
          <a:miter lim="800000"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664337</xdr:colOff>
      <xdr:row>64</xdr:row>
      <xdr:rowOff>40894</xdr:rowOff>
    </xdr:from>
    <xdr:to>
      <xdr:col>1</xdr:col>
      <xdr:colOff>664337</xdr:colOff>
      <xdr:row>64</xdr:row>
      <xdr:rowOff>142494</xdr:rowOff>
    </xdr:to>
    <xdr:cxnSp macro="">
      <xdr:nvCxnSpPr>
        <xdr:cNvPr id="251" name="l280">
          <a:extLst>
            <a:ext uri="{FF2B5EF4-FFF2-40B4-BE49-F238E27FC236}">
              <a16:creationId xmlns:a16="http://schemas.microsoft.com/office/drawing/2014/main" id="{00000000-0008-0000-0000-0000FB000000}"/>
            </a:ext>
          </a:extLst>
        </xdr:cNvPr>
        <xdr:cNvCxnSpPr>
          <a:cxnSpLocks/>
        </xdr:cNvCxnSpPr>
      </xdr:nvCxnSpPr>
      <xdr:spPr bwMode="auto">
        <a:xfrm>
          <a:off x="1426337" y="12309094"/>
          <a:ext cx="0" cy="101600"/>
        </a:xfrm>
        <a:prstGeom prst="straightConnector1">
          <a:avLst/>
        </a:prstGeom>
        <a:ln w="12700" cap="flat" cmpd="sng" algn="ctr">
          <a:solidFill>
            <a:schemeClr val="dk1">
              <a:lumMod val="100000"/>
            </a:schemeClr>
          </a:solidFill>
          <a:prstDash val="solid"/>
          <a:miter lim="800000"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664337</xdr:colOff>
      <xdr:row>65</xdr:row>
      <xdr:rowOff>40894</xdr:rowOff>
    </xdr:from>
    <xdr:to>
      <xdr:col>1</xdr:col>
      <xdr:colOff>664337</xdr:colOff>
      <xdr:row>65</xdr:row>
      <xdr:rowOff>142494</xdr:rowOff>
    </xdr:to>
    <xdr:cxnSp macro="">
      <xdr:nvCxnSpPr>
        <xdr:cNvPr id="252" name="l281">
          <a:extLst>
            <a:ext uri="{FF2B5EF4-FFF2-40B4-BE49-F238E27FC236}">
              <a16:creationId xmlns:a16="http://schemas.microsoft.com/office/drawing/2014/main" id="{00000000-0008-0000-0000-0000FC000000}"/>
            </a:ext>
          </a:extLst>
        </xdr:cNvPr>
        <xdr:cNvCxnSpPr>
          <a:cxnSpLocks/>
        </xdr:cNvCxnSpPr>
      </xdr:nvCxnSpPr>
      <xdr:spPr bwMode="auto">
        <a:xfrm>
          <a:off x="1426337" y="12499594"/>
          <a:ext cx="0" cy="101600"/>
        </a:xfrm>
        <a:prstGeom prst="straightConnector1">
          <a:avLst/>
        </a:prstGeom>
        <a:ln w="12700" cap="flat" cmpd="sng" algn="ctr">
          <a:solidFill>
            <a:schemeClr val="dk1">
              <a:lumMod val="100000"/>
            </a:schemeClr>
          </a:solidFill>
          <a:prstDash val="solid"/>
          <a:miter lim="800000"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664337</xdr:colOff>
      <xdr:row>66</xdr:row>
      <xdr:rowOff>40894</xdr:rowOff>
    </xdr:from>
    <xdr:to>
      <xdr:col>1</xdr:col>
      <xdr:colOff>664337</xdr:colOff>
      <xdr:row>66</xdr:row>
      <xdr:rowOff>142494</xdr:rowOff>
    </xdr:to>
    <xdr:cxnSp macro="">
      <xdr:nvCxnSpPr>
        <xdr:cNvPr id="253" name="l282">
          <a:extLst>
            <a:ext uri="{FF2B5EF4-FFF2-40B4-BE49-F238E27FC236}">
              <a16:creationId xmlns:a16="http://schemas.microsoft.com/office/drawing/2014/main" id="{00000000-0008-0000-0000-0000FD000000}"/>
            </a:ext>
          </a:extLst>
        </xdr:cNvPr>
        <xdr:cNvCxnSpPr>
          <a:cxnSpLocks/>
        </xdr:cNvCxnSpPr>
      </xdr:nvCxnSpPr>
      <xdr:spPr bwMode="auto">
        <a:xfrm>
          <a:off x="1426337" y="12690094"/>
          <a:ext cx="0" cy="101600"/>
        </a:xfrm>
        <a:prstGeom prst="straightConnector1">
          <a:avLst/>
        </a:prstGeom>
        <a:ln w="12700" cap="flat" cmpd="sng" algn="ctr">
          <a:solidFill>
            <a:schemeClr val="dk1">
              <a:lumMod val="100000"/>
            </a:schemeClr>
          </a:solidFill>
          <a:prstDash val="solid"/>
          <a:miter lim="800000"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664337</xdr:colOff>
      <xdr:row>67</xdr:row>
      <xdr:rowOff>40894</xdr:rowOff>
    </xdr:from>
    <xdr:to>
      <xdr:col>1</xdr:col>
      <xdr:colOff>664337</xdr:colOff>
      <xdr:row>67</xdr:row>
      <xdr:rowOff>142494</xdr:rowOff>
    </xdr:to>
    <xdr:cxnSp macro="">
      <xdr:nvCxnSpPr>
        <xdr:cNvPr id="254" name="l283">
          <a:extLst>
            <a:ext uri="{FF2B5EF4-FFF2-40B4-BE49-F238E27FC236}">
              <a16:creationId xmlns:a16="http://schemas.microsoft.com/office/drawing/2014/main" id="{00000000-0008-0000-0000-0000FE000000}"/>
            </a:ext>
          </a:extLst>
        </xdr:cNvPr>
        <xdr:cNvCxnSpPr>
          <a:cxnSpLocks/>
        </xdr:cNvCxnSpPr>
      </xdr:nvCxnSpPr>
      <xdr:spPr bwMode="auto">
        <a:xfrm>
          <a:off x="1426337" y="12880594"/>
          <a:ext cx="0" cy="101600"/>
        </a:xfrm>
        <a:prstGeom prst="straightConnector1">
          <a:avLst/>
        </a:prstGeom>
        <a:ln w="12700" cap="flat" cmpd="sng" algn="ctr">
          <a:solidFill>
            <a:schemeClr val="dk1">
              <a:lumMod val="100000"/>
            </a:schemeClr>
          </a:solidFill>
          <a:prstDash val="solid"/>
          <a:miter lim="800000"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664337</xdr:colOff>
      <xdr:row>68</xdr:row>
      <xdr:rowOff>40894</xdr:rowOff>
    </xdr:from>
    <xdr:to>
      <xdr:col>1</xdr:col>
      <xdr:colOff>664337</xdr:colOff>
      <xdr:row>68</xdr:row>
      <xdr:rowOff>142494</xdr:rowOff>
    </xdr:to>
    <xdr:cxnSp macro="">
      <xdr:nvCxnSpPr>
        <xdr:cNvPr id="255" name="l284">
          <a:extLst>
            <a:ext uri="{FF2B5EF4-FFF2-40B4-BE49-F238E27FC236}">
              <a16:creationId xmlns:a16="http://schemas.microsoft.com/office/drawing/2014/main" id="{00000000-0008-0000-0000-0000FF000000}"/>
            </a:ext>
          </a:extLst>
        </xdr:cNvPr>
        <xdr:cNvCxnSpPr>
          <a:cxnSpLocks/>
        </xdr:cNvCxnSpPr>
      </xdr:nvCxnSpPr>
      <xdr:spPr bwMode="auto">
        <a:xfrm>
          <a:off x="1426337" y="13071094"/>
          <a:ext cx="0" cy="101600"/>
        </a:xfrm>
        <a:prstGeom prst="straightConnector1">
          <a:avLst/>
        </a:prstGeom>
        <a:ln w="12700" cap="flat" cmpd="sng" algn="ctr">
          <a:solidFill>
            <a:schemeClr val="dk1">
              <a:lumMod val="100000"/>
            </a:schemeClr>
          </a:solidFill>
          <a:prstDash val="solid"/>
          <a:miter lim="800000"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664337</xdr:colOff>
      <xdr:row>69</xdr:row>
      <xdr:rowOff>40894</xdr:rowOff>
    </xdr:from>
    <xdr:to>
      <xdr:col>1</xdr:col>
      <xdr:colOff>664337</xdr:colOff>
      <xdr:row>69</xdr:row>
      <xdr:rowOff>142494</xdr:rowOff>
    </xdr:to>
    <xdr:cxnSp macro="">
      <xdr:nvCxnSpPr>
        <xdr:cNvPr id="256" name="l285">
          <a:extLst>
            <a:ext uri="{FF2B5EF4-FFF2-40B4-BE49-F238E27FC236}">
              <a16:creationId xmlns:a16="http://schemas.microsoft.com/office/drawing/2014/main" id="{00000000-0008-0000-0000-000000010000}"/>
            </a:ext>
          </a:extLst>
        </xdr:cNvPr>
        <xdr:cNvCxnSpPr>
          <a:cxnSpLocks/>
        </xdr:cNvCxnSpPr>
      </xdr:nvCxnSpPr>
      <xdr:spPr bwMode="auto">
        <a:xfrm>
          <a:off x="1426337" y="13261594"/>
          <a:ext cx="0" cy="101600"/>
        </a:xfrm>
        <a:prstGeom prst="straightConnector1">
          <a:avLst/>
        </a:prstGeom>
        <a:ln w="12700" cap="flat" cmpd="sng" algn="ctr">
          <a:solidFill>
            <a:schemeClr val="dk1">
              <a:lumMod val="100000"/>
            </a:schemeClr>
          </a:solidFill>
          <a:prstDash val="solid"/>
          <a:miter lim="800000"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664337</xdr:colOff>
      <xdr:row>69</xdr:row>
      <xdr:rowOff>231394</xdr:rowOff>
    </xdr:from>
    <xdr:to>
      <xdr:col>1</xdr:col>
      <xdr:colOff>664337</xdr:colOff>
      <xdr:row>70</xdr:row>
      <xdr:rowOff>18669</xdr:rowOff>
    </xdr:to>
    <xdr:cxnSp macro="">
      <xdr:nvCxnSpPr>
        <xdr:cNvPr id="257" name="l286">
          <a:extLst>
            <a:ext uri="{FF2B5EF4-FFF2-40B4-BE49-F238E27FC236}">
              <a16:creationId xmlns:a16="http://schemas.microsoft.com/office/drawing/2014/main" id="{00000000-0008-0000-0000-000001010000}"/>
            </a:ext>
          </a:extLst>
        </xdr:cNvPr>
        <xdr:cNvCxnSpPr>
          <a:cxnSpLocks/>
        </xdr:cNvCxnSpPr>
      </xdr:nvCxnSpPr>
      <xdr:spPr bwMode="auto">
        <a:xfrm>
          <a:off x="1426337" y="13452094"/>
          <a:ext cx="0" cy="101600"/>
        </a:xfrm>
        <a:prstGeom prst="straightConnector1">
          <a:avLst/>
        </a:prstGeom>
        <a:ln w="12700" cap="flat" cmpd="sng" algn="ctr">
          <a:solidFill>
            <a:schemeClr val="dk1">
              <a:lumMod val="100000"/>
            </a:schemeClr>
          </a:solidFill>
          <a:prstDash val="solid"/>
          <a:miter lim="800000"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664337</xdr:colOff>
      <xdr:row>70</xdr:row>
      <xdr:rowOff>107569</xdr:rowOff>
    </xdr:from>
    <xdr:to>
      <xdr:col>1</xdr:col>
      <xdr:colOff>664337</xdr:colOff>
      <xdr:row>71</xdr:row>
      <xdr:rowOff>18669</xdr:rowOff>
    </xdr:to>
    <xdr:cxnSp macro="">
      <xdr:nvCxnSpPr>
        <xdr:cNvPr id="258" name="l287">
          <a:extLst>
            <a:ext uri="{FF2B5EF4-FFF2-40B4-BE49-F238E27FC236}">
              <a16:creationId xmlns:a16="http://schemas.microsoft.com/office/drawing/2014/main" id="{00000000-0008-0000-0000-000002010000}"/>
            </a:ext>
          </a:extLst>
        </xdr:cNvPr>
        <xdr:cNvCxnSpPr>
          <a:cxnSpLocks/>
        </xdr:cNvCxnSpPr>
      </xdr:nvCxnSpPr>
      <xdr:spPr bwMode="auto">
        <a:xfrm>
          <a:off x="1426337" y="13642594"/>
          <a:ext cx="0" cy="101600"/>
        </a:xfrm>
        <a:prstGeom prst="straightConnector1">
          <a:avLst/>
        </a:prstGeom>
        <a:ln w="12700" cap="flat" cmpd="sng" algn="ctr">
          <a:solidFill>
            <a:schemeClr val="dk1">
              <a:lumMod val="100000"/>
            </a:schemeClr>
          </a:solidFill>
          <a:prstDash val="solid"/>
          <a:miter lim="800000"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664337</xdr:colOff>
      <xdr:row>71</xdr:row>
      <xdr:rowOff>107569</xdr:rowOff>
    </xdr:from>
    <xdr:to>
      <xdr:col>1</xdr:col>
      <xdr:colOff>664337</xdr:colOff>
      <xdr:row>72</xdr:row>
      <xdr:rowOff>18669</xdr:rowOff>
    </xdr:to>
    <xdr:cxnSp macro="">
      <xdr:nvCxnSpPr>
        <xdr:cNvPr id="259" name="l288">
          <a:extLst>
            <a:ext uri="{FF2B5EF4-FFF2-40B4-BE49-F238E27FC236}">
              <a16:creationId xmlns:a16="http://schemas.microsoft.com/office/drawing/2014/main" id="{00000000-0008-0000-0000-000003010000}"/>
            </a:ext>
          </a:extLst>
        </xdr:cNvPr>
        <xdr:cNvCxnSpPr>
          <a:cxnSpLocks/>
        </xdr:cNvCxnSpPr>
      </xdr:nvCxnSpPr>
      <xdr:spPr bwMode="auto">
        <a:xfrm>
          <a:off x="1426337" y="13833094"/>
          <a:ext cx="0" cy="101600"/>
        </a:xfrm>
        <a:prstGeom prst="straightConnector1">
          <a:avLst/>
        </a:prstGeom>
        <a:ln w="12700" cap="flat" cmpd="sng" algn="ctr">
          <a:solidFill>
            <a:schemeClr val="dk1">
              <a:lumMod val="100000"/>
            </a:schemeClr>
          </a:solidFill>
          <a:prstDash val="solid"/>
          <a:miter lim="800000"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664337</xdr:colOff>
      <xdr:row>72</xdr:row>
      <xdr:rowOff>107569</xdr:rowOff>
    </xdr:from>
    <xdr:to>
      <xdr:col>1</xdr:col>
      <xdr:colOff>664337</xdr:colOff>
      <xdr:row>73</xdr:row>
      <xdr:rowOff>18669</xdr:rowOff>
    </xdr:to>
    <xdr:cxnSp macro="">
      <xdr:nvCxnSpPr>
        <xdr:cNvPr id="260" name="l289">
          <a:extLst>
            <a:ext uri="{FF2B5EF4-FFF2-40B4-BE49-F238E27FC236}">
              <a16:creationId xmlns:a16="http://schemas.microsoft.com/office/drawing/2014/main" id="{00000000-0008-0000-0000-000004010000}"/>
            </a:ext>
          </a:extLst>
        </xdr:cNvPr>
        <xdr:cNvCxnSpPr>
          <a:cxnSpLocks/>
        </xdr:cNvCxnSpPr>
      </xdr:nvCxnSpPr>
      <xdr:spPr bwMode="auto">
        <a:xfrm>
          <a:off x="1426337" y="14023594"/>
          <a:ext cx="0" cy="101600"/>
        </a:xfrm>
        <a:prstGeom prst="straightConnector1">
          <a:avLst/>
        </a:prstGeom>
        <a:ln w="12700" cap="flat" cmpd="sng" algn="ctr">
          <a:solidFill>
            <a:schemeClr val="dk1">
              <a:lumMod val="100000"/>
            </a:schemeClr>
          </a:solidFill>
          <a:prstDash val="solid"/>
          <a:miter lim="800000"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668477</xdr:colOff>
      <xdr:row>58</xdr:row>
      <xdr:rowOff>49953</xdr:rowOff>
    </xdr:from>
    <xdr:to>
      <xdr:col>1</xdr:col>
      <xdr:colOff>668477</xdr:colOff>
      <xdr:row>58</xdr:row>
      <xdr:rowOff>151553</xdr:rowOff>
    </xdr:to>
    <xdr:cxnSp macro="">
      <xdr:nvCxnSpPr>
        <xdr:cNvPr id="261" name="l274">
          <a:extLst>
            <a:ext uri="{FF2B5EF4-FFF2-40B4-BE49-F238E27FC236}">
              <a16:creationId xmlns:a16="http://schemas.microsoft.com/office/drawing/2014/main" id="{00000000-0008-0000-0000-000005010000}"/>
            </a:ext>
          </a:extLst>
        </xdr:cNvPr>
        <xdr:cNvCxnSpPr>
          <a:cxnSpLocks/>
        </xdr:cNvCxnSpPr>
      </xdr:nvCxnSpPr>
      <xdr:spPr bwMode="auto">
        <a:xfrm>
          <a:off x="1430477" y="11175153"/>
          <a:ext cx="0" cy="101600"/>
        </a:xfrm>
        <a:prstGeom prst="straightConnector1">
          <a:avLst/>
        </a:prstGeom>
        <a:ln w="12700" cap="flat" cmpd="sng" algn="ctr">
          <a:solidFill>
            <a:schemeClr val="dk1">
              <a:lumMod val="100000"/>
            </a:schemeClr>
          </a:solidFill>
          <a:prstDash val="solid"/>
          <a:miter lim="800000"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1778</xdr:colOff>
      <xdr:row>58</xdr:row>
      <xdr:rowOff>40894</xdr:rowOff>
    </xdr:from>
    <xdr:to>
      <xdr:col>3</xdr:col>
      <xdr:colOff>1778</xdr:colOff>
      <xdr:row>58</xdr:row>
      <xdr:rowOff>142494</xdr:rowOff>
    </xdr:to>
    <xdr:cxnSp macro="">
      <xdr:nvCxnSpPr>
        <xdr:cNvPr id="262" name="l297">
          <a:extLst>
            <a:ext uri="{FF2B5EF4-FFF2-40B4-BE49-F238E27FC236}">
              <a16:creationId xmlns:a16="http://schemas.microsoft.com/office/drawing/2014/main" id="{00000000-0008-0000-0000-000006010000}"/>
            </a:ext>
          </a:extLst>
        </xdr:cNvPr>
        <xdr:cNvCxnSpPr>
          <a:cxnSpLocks/>
        </xdr:cNvCxnSpPr>
      </xdr:nvCxnSpPr>
      <xdr:spPr bwMode="auto">
        <a:xfrm>
          <a:off x="2287778" y="11166094"/>
          <a:ext cx="0" cy="101600"/>
        </a:xfrm>
        <a:prstGeom prst="straightConnector1">
          <a:avLst/>
        </a:prstGeom>
        <a:ln w="12700" cap="flat" cmpd="sng" algn="ctr">
          <a:solidFill>
            <a:schemeClr val="dk1">
              <a:lumMod val="100000"/>
            </a:schemeClr>
          </a:solidFill>
          <a:prstDash val="solid"/>
          <a:miter lim="800000"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1778</xdr:colOff>
      <xdr:row>59</xdr:row>
      <xdr:rowOff>40894</xdr:rowOff>
    </xdr:from>
    <xdr:to>
      <xdr:col>3</xdr:col>
      <xdr:colOff>1778</xdr:colOff>
      <xdr:row>59</xdr:row>
      <xdr:rowOff>142494</xdr:rowOff>
    </xdr:to>
    <xdr:cxnSp macro="">
      <xdr:nvCxnSpPr>
        <xdr:cNvPr id="263" name="l298">
          <a:extLst>
            <a:ext uri="{FF2B5EF4-FFF2-40B4-BE49-F238E27FC236}">
              <a16:creationId xmlns:a16="http://schemas.microsoft.com/office/drawing/2014/main" id="{00000000-0008-0000-0000-000007010000}"/>
            </a:ext>
          </a:extLst>
        </xdr:cNvPr>
        <xdr:cNvCxnSpPr>
          <a:cxnSpLocks/>
        </xdr:cNvCxnSpPr>
      </xdr:nvCxnSpPr>
      <xdr:spPr bwMode="auto">
        <a:xfrm>
          <a:off x="2287778" y="11356594"/>
          <a:ext cx="0" cy="101600"/>
        </a:xfrm>
        <a:prstGeom prst="straightConnector1">
          <a:avLst/>
        </a:prstGeom>
        <a:ln w="12700" cap="flat" cmpd="sng" algn="ctr">
          <a:solidFill>
            <a:schemeClr val="dk1">
              <a:lumMod val="100000"/>
            </a:schemeClr>
          </a:solidFill>
          <a:prstDash val="solid"/>
          <a:miter lim="800000"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1778</xdr:colOff>
      <xdr:row>60</xdr:row>
      <xdr:rowOff>40894</xdr:rowOff>
    </xdr:from>
    <xdr:to>
      <xdr:col>3</xdr:col>
      <xdr:colOff>1778</xdr:colOff>
      <xdr:row>60</xdr:row>
      <xdr:rowOff>142494</xdr:rowOff>
    </xdr:to>
    <xdr:cxnSp macro="">
      <xdr:nvCxnSpPr>
        <xdr:cNvPr id="264" name="l299">
          <a:extLst>
            <a:ext uri="{FF2B5EF4-FFF2-40B4-BE49-F238E27FC236}">
              <a16:creationId xmlns:a16="http://schemas.microsoft.com/office/drawing/2014/main" id="{00000000-0008-0000-0000-000008010000}"/>
            </a:ext>
          </a:extLst>
        </xdr:cNvPr>
        <xdr:cNvCxnSpPr>
          <a:cxnSpLocks/>
        </xdr:cNvCxnSpPr>
      </xdr:nvCxnSpPr>
      <xdr:spPr bwMode="auto">
        <a:xfrm>
          <a:off x="2287778" y="11547094"/>
          <a:ext cx="0" cy="101600"/>
        </a:xfrm>
        <a:prstGeom prst="straightConnector1">
          <a:avLst/>
        </a:prstGeom>
        <a:ln w="12700" cap="flat" cmpd="sng" algn="ctr">
          <a:solidFill>
            <a:schemeClr val="dk1">
              <a:lumMod val="100000"/>
            </a:schemeClr>
          </a:solidFill>
          <a:prstDash val="solid"/>
          <a:miter lim="800000"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1778</xdr:colOff>
      <xdr:row>61</xdr:row>
      <xdr:rowOff>40894</xdr:rowOff>
    </xdr:from>
    <xdr:to>
      <xdr:col>3</xdr:col>
      <xdr:colOff>1778</xdr:colOff>
      <xdr:row>61</xdr:row>
      <xdr:rowOff>142494</xdr:rowOff>
    </xdr:to>
    <xdr:cxnSp macro="">
      <xdr:nvCxnSpPr>
        <xdr:cNvPr id="265" name="l300">
          <a:extLst>
            <a:ext uri="{FF2B5EF4-FFF2-40B4-BE49-F238E27FC236}">
              <a16:creationId xmlns:a16="http://schemas.microsoft.com/office/drawing/2014/main" id="{00000000-0008-0000-0000-000009010000}"/>
            </a:ext>
          </a:extLst>
        </xdr:cNvPr>
        <xdr:cNvCxnSpPr>
          <a:cxnSpLocks/>
        </xdr:cNvCxnSpPr>
      </xdr:nvCxnSpPr>
      <xdr:spPr bwMode="auto">
        <a:xfrm>
          <a:off x="2287778" y="11737594"/>
          <a:ext cx="0" cy="101600"/>
        </a:xfrm>
        <a:prstGeom prst="straightConnector1">
          <a:avLst/>
        </a:prstGeom>
        <a:ln w="12700" cap="flat" cmpd="sng" algn="ctr">
          <a:solidFill>
            <a:schemeClr val="dk1">
              <a:lumMod val="100000"/>
            </a:schemeClr>
          </a:solidFill>
          <a:prstDash val="solid"/>
          <a:miter lim="800000"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1778</xdr:colOff>
      <xdr:row>62</xdr:row>
      <xdr:rowOff>40894</xdr:rowOff>
    </xdr:from>
    <xdr:to>
      <xdr:col>3</xdr:col>
      <xdr:colOff>1778</xdr:colOff>
      <xdr:row>62</xdr:row>
      <xdr:rowOff>142494</xdr:rowOff>
    </xdr:to>
    <xdr:cxnSp macro="">
      <xdr:nvCxnSpPr>
        <xdr:cNvPr id="266" name="l301">
          <a:extLst>
            <a:ext uri="{FF2B5EF4-FFF2-40B4-BE49-F238E27FC236}">
              <a16:creationId xmlns:a16="http://schemas.microsoft.com/office/drawing/2014/main" id="{00000000-0008-0000-0000-00000A010000}"/>
            </a:ext>
          </a:extLst>
        </xdr:cNvPr>
        <xdr:cNvCxnSpPr>
          <a:cxnSpLocks/>
        </xdr:cNvCxnSpPr>
      </xdr:nvCxnSpPr>
      <xdr:spPr bwMode="auto">
        <a:xfrm>
          <a:off x="2287778" y="11928094"/>
          <a:ext cx="0" cy="101600"/>
        </a:xfrm>
        <a:prstGeom prst="straightConnector1">
          <a:avLst/>
        </a:prstGeom>
        <a:ln w="12700" cap="flat" cmpd="sng" algn="ctr">
          <a:solidFill>
            <a:schemeClr val="dk1">
              <a:lumMod val="100000"/>
            </a:schemeClr>
          </a:solidFill>
          <a:prstDash val="solid"/>
          <a:miter lim="800000"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1778</xdr:colOff>
      <xdr:row>63</xdr:row>
      <xdr:rowOff>40894</xdr:rowOff>
    </xdr:from>
    <xdr:to>
      <xdr:col>3</xdr:col>
      <xdr:colOff>1778</xdr:colOff>
      <xdr:row>63</xdr:row>
      <xdr:rowOff>142494</xdr:rowOff>
    </xdr:to>
    <xdr:cxnSp macro="">
      <xdr:nvCxnSpPr>
        <xdr:cNvPr id="267" name="l302">
          <a:extLst>
            <a:ext uri="{FF2B5EF4-FFF2-40B4-BE49-F238E27FC236}">
              <a16:creationId xmlns:a16="http://schemas.microsoft.com/office/drawing/2014/main" id="{00000000-0008-0000-0000-00000B010000}"/>
            </a:ext>
          </a:extLst>
        </xdr:cNvPr>
        <xdr:cNvCxnSpPr>
          <a:cxnSpLocks/>
        </xdr:cNvCxnSpPr>
      </xdr:nvCxnSpPr>
      <xdr:spPr bwMode="auto">
        <a:xfrm>
          <a:off x="2287778" y="12118594"/>
          <a:ext cx="0" cy="101600"/>
        </a:xfrm>
        <a:prstGeom prst="straightConnector1">
          <a:avLst/>
        </a:prstGeom>
        <a:ln w="12700" cap="flat" cmpd="sng" algn="ctr">
          <a:solidFill>
            <a:schemeClr val="dk1">
              <a:lumMod val="100000"/>
            </a:schemeClr>
          </a:solidFill>
          <a:prstDash val="solid"/>
          <a:miter lim="800000"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1778</xdr:colOff>
      <xdr:row>64</xdr:row>
      <xdr:rowOff>40894</xdr:rowOff>
    </xdr:from>
    <xdr:to>
      <xdr:col>3</xdr:col>
      <xdr:colOff>1778</xdr:colOff>
      <xdr:row>64</xdr:row>
      <xdr:rowOff>142494</xdr:rowOff>
    </xdr:to>
    <xdr:cxnSp macro="">
      <xdr:nvCxnSpPr>
        <xdr:cNvPr id="268" name="l303">
          <a:extLst>
            <a:ext uri="{FF2B5EF4-FFF2-40B4-BE49-F238E27FC236}">
              <a16:creationId xmlns:a16="http://schemas.microsoft.com/office/drawing/2014/main" id="{00000000-0008-0000-0000-00000C010000}"/>
            </a:ext>
          </a:extLst>
        </xdr:cNvPr>
        <xdr:cNvCxnSpPr>
          <a:cxnSpLocks/>
        </xdr:cNvCxnSpPr>
      </xdr:nvCxnSpPr>
      <xdr:spPr bwMode="auto">
        <a:xfrm>
          <a:off x="2287778" y="12309094"/>
          <a:ext cx="0" cy="101600"/>
        </a:xfrm>
        <a:prstGeom prst="straightConnector1">
          <a:avLst/>
        </a:prstGeom>
        <a:ln w="12700" cap="flat" cmpd="sng" algn="ctr">
          <a:solidFill>
            <a:schemeClr val="dk1">
              <a:lumMod val="100000"/>
            </a:schemeClr>
          </a:solidFill>
          <a:prstDash val="solid"/>
          <a:miter lim="800000"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1778</xdr:colOff>
      <xdr:row>65</xdr:row>
      <xdr:rowOff>40894</xdr:rowOff>
    </xdr:from>
    <xdr:to>
      <xdr:col>3</xdr:col>
      <xdr:colOff>1778</xdr:colOff>
      <xdr:row>65</xdr:row>
      <xdr:rowOff>142494</xdr:rowOff>
    </xdr:to>
    <xdr:cxnSp macro="">
      <xdr:nvCxnSpPr>
        <xdr:cNvPr id="269" name="l304">
          <a:extLst>
            <a:ext uri="{FF2B5EF4-FFF2-40B4-BE49-F238E27FC236}">
              <a16:creationId xmlns:a16="http://schemas.microsoft.com/office/drawing/2014/main" id="{00000000-0008-0000-0000-00000D010000}"/>
            </a:ext>
          </a:extLst>
        </xdr:cNvPr>
        <xdr:cNvCxnSpPr>
          <a:cxnSpLocks/>
        </xdr:cNvCxnSpPr>
      </xdr:nvCxnSpPr>
      <xdr:spPr bwMode="auto">
        <a:xfrm>
          <a:off x="2287778" y="12499594"/>
          <a:ext cx="0" cy="101600"/>
        </a:xfrm>
        <a:prstGeom prst="straightConnector1">
          <a:avLst/>
        </a:prstGeom>
        <a:ln w="12700" cap="flat" cmpd="sng" algn="ctr">
          <a:solidFill>
            <a:schemeClr val="dk1">
              <a:lumMod val="100000"/>
            </a:schemeClr>
          </a:solidFill>
          <a:prstDash val="solid"/>
          <a:miter lim="800000"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1778</xdr:colOff>
      <xdr:row>66</xdr:row>
      <xdr:rowOff>40894</xdr:rowOff>
    </xdr:from>
    <xdr:to>
      <xdr:col>3</xdr:col>
      <xdr:colOff>1778</xdr:colOff>
      <xdr:row>66</xdr:row>
      <xdr:rowOff>142494</xdr:rowOff>
    </xdr:to>
    <xdr:cxnSp macro="">
      <xdr:nvCxnSpPr>
        <xdr:cNvPr id="270" name="l305">
          <a:extLst>
            <a:ext uri="{FF2B5EF4-FFF2-40B4-BE49-F238E27FC236}">
              <a16:creationId xmlns:a16="http://schemas.microsoft.com/office/drawing/2014/main" id="{00000000-0008-0000-0000-00000E010000}"/>
            </a:ext>
          </a:extLst>
        </xdr:cNvPr>
        <xdr:cNvCxnSpPr>
          <a:cxnSpLocks/>
        </xdr:cNvCxnSpPr>
      </xdr:nvCxnSpPr>
      <xdr:spPr bwMode="auto">
        <a:xfrm>
          <a:off x="2287778" y="12690094"/>
          <a:ext cx="0" cy="101600"/>
        </a:xfrm>
        <a:prstGeom prst="straightConnector1">
          <a:avLst/>
        </a:prstGeom>
        <a:ln w="12700" cap="flat" cmpd="sng" algn="ctr">
          <a:solidFill>
            <a:schemeClr val="dk1">
              <a:lumMod val="100000"/>
            </a:schemeClr>
          </a:solidFill>
          <a:prstDash val="solid"/>
          <a:miter lim="800000"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1778</xdr:colOff>
      <xdr:row>67</xdr:row>
      <xdr:rowOff>40894</xdr:rowOff>
    </xdr:from>
    <xdr:to>
      <xdr:col>3</xdr:col>
      <xdr:colOff>1778</xdr:colOff>
      <xdr:row>67</xdr:row>
      <xdr:rowOff>142494</xdr:rowOff>
    </xdr:to>
    <xdr:cxnSp macro="">
      <xdr:nvCxnSpPr>
        <xdr:cNvPr id="271" name="l306">
          <a:extLst>
            <a:ext uri="{FF2B5EF4-FFF2-40B4-BE49-F238E27FC236}">
              <a16:creationId xmlns:a16="http://schemas.microsoft.com/office/drawing/2014/main" id="{00000000-0008-0000-0000-00000F010000}"/>
            </a:ext>
          </a:extLst>
        </xdr:cNvPr>
        <xdr:cNvCxnSpPr>
          <a:cxnSpLocks/>
        </xdr:cNvCxnSpPr>
      </xdr:nvCxnSpPr>
      <xdr:spPr bwMode="auto">
        <a:xfrm>
          <a:off x="2287778" y="12880594"/>
          <a:ext cx="0" cy="101600"/>
        </a:xfrm>
        <a:prstGeom prst="straightConnector1">
          <a:avLst/>
        </a:prstGeom>
        <a:ln w="12700" cap="flat" cmpd="sng" algn="ctr">
          <a:solidFill>
            <a:schemeClr val="dk1">
              <a:lumMod val="100000"/>
            </a:schemeClr>
          </a:solidFill>
          <a:prstDash val="solid"/>
          <a:miter lim="800000"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1778</xdr:colOff>
      <xdr:row>68</xdr:row>
      <xdr:rowOff>40894</xdr:rowOff>
    </xdr:from>
    <xdr:to>
      <xdr:col>3</xdr:col>
      <xdr:colOff>1778</xdr:colOff>
      <xdr:row>68</xdr:row>
      <xdr:rowOff>142494</xdr:rowOff>
    </xdr:to>
    <xdr:cxnSp macro="">
      <xdr:nvCxnSpPr>
        <xdr:cNvPr id="272" name="l307">
          <a:extLst>
            <a:ext uri="{FF2B5EF4-FFF2-40B4-BE49-F238E27FC236}">
              <a16:creationId xmlns:a16="http://schemas.microsoft.com/office/drawing/2014/main" id="{00000000-0008-0000-0000-000010010000}"/>
            </a:ext>
          </a:extLst>
        </xdr:cNvPr>
        <xdr:cNvCxnSpPr>
          <a:cxnSpLocks/>
        </xdr:cNvCxnSpPr>
      </xdr:nvCxnSpPr>
      <xdr:spPr bwMode="auto">
        <a:xfrm>
          <a:off x="2287778" y="13071094"/>
          <a:ext cx="0" cy="101600"/>
        </a:xfrm>
        <a:prstGeom prst="straightConnector1">
          <a:avLst/>
        </a:prstGeom>
        <a:ln w="12700" cap="flat" cmpd="sng" algn="ctr">
          <a:solidFill>
            <a:schemeClr val="dk1">
              <a:lumMod val="100000"/>
            </a:schemeClr>
          </a:solidFill>
          <a:prstDash val="solid"/>
          <a:miter lim="800000"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1778</xdr:colOff>
      <xdr:row>69</xdr:row>
      <xdr:rowOff>40894</xdr:rowOff>
    </xdr:from>
    <xdr:to>
      <xdr:col>3</xdr:col>
      <xdr:colOff>1778</xdr:colOff>
      <xdr:row>69</xdr:row>
      <xdr:rowOff>142494</xdr:rowOff>
    </xdr:to>
    <xdr:cxnSp macro="">
      <xdr:nvCxnSpPr>
        <xdr:cNvPr id="273" name="l308">
          <a:extLst>
            <a:ext uri="{FF2B5EF4-FFF2-40B4-BE49-F238E27FC236}">
              <a16:creationId xmlns:a16="http://schemas.microsoft.com/office/drawing/2014/main" id="{00000000-0008-0000-0000-000011010000}"/>
            </a:ext>
          </a:extLst>
        </xdr:cNvPr>
        <xdr:cNvCxnSpPr>
          <a:cxnSpLocks/>
        </xdr:cNvCxnSpPr>
      </xdr:nvCxnSpPr>
      <xdr:spPr bwMode="auto">
        <a:xfrm>
          <a:off x="2287778" y="13261594"/>
          <a:ext cx="0" cy="101600"/>
        </a:xfrm>
        <a:prstGeom prst="straightConnector1">
          <a:avLst/>
        </a:prstGeom>
        <a:ln w="12700" cap="flat" cmpd="sng" algn="ctr">
          <a:solidFill>
            <a:schemeClr val="dk1">
              <a:lumMod val="100000"/>
            </a:schemeClr>
          </a:solidFill>
          <a:prstDash val="solid"/>
          <a:miter lim="800000"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1778</xdr:colOff>
      <xdr:row>69</xdr:row>
      <xdr:rowOff>231394</xdr:rowOff>
    </xdr:from>
    <xdr:to>
      <xdr:col>3</xdr:col>
      <xdr:colOff>1778</xdr:colOff>
      <xdr:row>70</xdr:row>
      <xdr:rowOff>18669</xdr:rowOff>
    </xdr:to>
    <xdr:cxnSp macro="">
      <xdr:nvCxnSpPr>
        <xdr:cNvPr id="274" name="l309">
          <a:extLst>
            <a:ext uri="{FF2B5EF4-FFF2-40B4-BE49-F238E27FC236}">
              <a16:creationId xmlns:a16="http://schemas.microsoft.com/office/drawing/2014/main" id="{00000000-0008-0000-0000-000012010000}"/>
            </a:ext>
          </a:extLst>
        </xdr:cNvPr>
        <xdr:cNvCxnSpPr>
          <a:cxnSpLocks/>
        </xdr:cNvCxnSpPr>
      </xdr:nvCxnSpPr>
      <xdr:spPr bwMode="auto">
        <a:xfrm>
          <a:off x="2287778" y="13452094"/>
          <a:ext cx="0" cy="101600"/>
        </a:xfrm>
        <a:prstGeom prst="straightConnector1">
          <a:avLst/>
        </a:prstGeom>
        <a:ln w="12700" cap="flat" cmpd="sng" algn="ctr">
          <a:solidFill>
            <a:schemeClr val="dk1">
              <a:lumMod val="100000"/>
            </a:schemeClr>
          </a:solidFill>
          <a:prstDash val="solid"/>
          <a:miter lim="800000"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1778</xdr:colOff>
      <xdr:row>70</xdr:row>
      <xdr:rowOff>107569</xdr:rowOff>
    </xdr:from>
    <xdr:to>
      <xdr:col>3</xdr:col>
      <xdr:colOff>1778</xdr:colOff>
      <xdr:row>71</xdr:row>
      <xdr:rowOff>18669</xdr:rowOff>
    </xdr:to>
    <xdr:cxnSp macro="">
      <xdr:nvCxnSpPr>
        <xdr:cNvPr id="275" name="l310">
          <a:extLst>
            <a:ext uri="{FF2B5EF4-FFF2-40B4-BE49-F238E27FC236}">
              <a16:creationId xmlns:a16="http://schemas.microsoft.com/office/drawing/2014/main" id="{00000000-0008-0000-0000-000013010000}"/>
            </a:ext>
          </a:extLst>
        </xdr:cNvPr>
        <xdr:cNvCxnSpPr>
          <a:cxnSpLocks/>
        </xdr:cNvCxnSpPr>
      </xdr:nvCxnSpPr>
      <xdr:spPr bwMode="auto">
        <a:xfrm>
          <a:off x="2287778" y="13642594"/>
          <a:ext cx="0" cy="101600"/>
        </a:xfrm>
        <a:prstGeom prst="straightConnector1">
          <a:avLst/>
        </a:prstGeom>
        <a:ln w="12700" cap="flat" cmpd="sng" algn="ctr">
          <a:solidFill>
            <a:schemeClr val="dk1">
              <a:lumMod val="100000"/>
            </a:schemeClr>
          </a:solidFill>
          <a:prstDash val="solid"/>
          <a:miter lim="800000"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1778</xdr:colOff>
      <xdr:row>71</xdr:row>
      <xdr:rowOff>107569</xdr:rowOff>
    </xdr:from>
    <xdr:to>
      <xdr:col>3</xdr:col>
      <xdr:colOff>1778</xdr:colOff>
      <xdr:row>72</xdr:row>
      <xdr:rowOff>18669</xdr:rowOff>
    </xdr:to>
    <xdr:cxnSp macro="">
      <xdr:nvCxnSpPr>
        <xdr:cNvPr id="276" name="l311">
          <a:extLst>
            <a:ext uri="{FF2B5EF4-FFF2-40B4-BE49-F238E27FC236}">
              <a16:creationId xmlns:a16="http://schemas.microsoft.com/office/drawing/2014/main" id="{00000000-0008-0000-0000-000014010000}"/>
            </a:ext>
          </a:extLst>
        </xdr:cNvPr>
        <xdr:cNvCxnSpPr>
          <a:cxnSpLocks/>
        </xdr:cNvCxnSpPr>
      </xdr:nvCxnSpPr>
      <xdr:spPr bwMode="auto">
        <a:xfrm>
          <a:off x="2287778" y="13833094"/>
          <a:ext cx="0" cy="101600"/>
        </a:xfrm>
        <a:prstGeom prst="straightConnector1">
          <a:avLst/>
        </a:prstGeom>
        <a:ln w="12700" cap="flat" cmpd="sng" algn="ctr">
          <a:solidFill>
            <a:schemeClr val="dk1">
              <a:lumMod val="100000"/>
            </a:schemeClr>
          </a:solidFill>
          <a:prstDash val="solid"/>
          <a:miter lim="800000"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1778</xdr:colOff>
      <xdr:row>72</xdr:row>
      <xdr:rowOff>107569</xdr:rowOff>
    </xdr:from>
    <xdr:to>
      <xdr:col>3</xdr:col>
      <xdr:colOff>1778</xdr:colOff>
      <xdr:row>73</xdr:row>
      <xdr:rowOff>18669</xdr:rowOff>
    </xdr:to>
    <xdr:cxnSp macro="">
      <xdr:nvCxnSpPr>
        <xdr:cNvPr id="277" name="l312">
          <a:extLst>
            <a:ext uri="{FF2B5EF4-FFF2-40B4-BE49-F238E27FC236}">
              <a16:creationId xmlns:a16="http://schemas.microsoft.com/office/drawing/2014/main" id="{00000000-0008-0000-0000-000015010000}"/>
            </a:ext>
          </a:extLst>
        </xdr:cNvPr>
        <xdr:cNvCxnSpPr>
          <a:cxnSpLocks/>
        </xdr:cNvCxnSpPr>
      </xdr:nvCxnSpPr>
      <xdr:spPr bwMode="auto">
        <a:xfrm>
          <a:off x="2287778" y="14023594"/>
          <a:ext cx="0" cy="101600"/>
        </a:xfrm>
        <a:prstGeom prst="straightConnector1">
          <a:avLst/>
        </a:prstGeom>
        <a:ln w="12700" cap="flat" cmpd="sng" algn="ctr">
          <a:solidFill>
            <a:schemeClr val="dk1">
              <a:lumMod val="100000"/>
            </a:schemeClr>
          </a:solidFill>
          <a:prstDash val="solid"/>
          <a:miter lim="800000"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8281</xdr:colOff>
      <xdr:row>58</xdr:row>
      <xdr:rowOff>74545</xdr:rowOff>
    </xdr:from>
    <xdr:to>
      <xdr:col>2</xdr:col>
      <xdr:colOff>609185</xdr:colOff>
      <xdr:row>61</xdr:row>
      <xdr:rowOff>8284</xdr:rowOff>
    </xdr:to>
    <xdr:sp macro="" textlink="">
      <xdr:nvSpPr>
        <xdr:cNvPr id="278" name="CaixaDeTexto 277">
          <a:extLst>
            <a:ext uri="{FF2B5EF4-FFF2-40B4-BE49-F238E27FC236}">
              <a16:creationId xmlns:a16="http://schemas.microsoft.com/office/drawing/2014/main" id="{00000000-0008-0000-0000-000016010000}"/>
            </a:ext>
          </a:extLst>
        </xdr:cNvPr>
        <xdr:cNvSpPr txBox="1"/>
      </xdr:nvSpPr>
      <xdr:spPr bwMode="auto">
        <a:xfrm>
          <a:off x="1532281" y="11198088"/>
          <a:ext cx="600904" cy="505239"/>
        </a:xfrm>
        <a:prstGeom prst="rect">
          <a:avLst/>
        </a:prstGeom>
        <a:noFill/>
        <a:ln w="9525" cmpd="sng">
          <a:noFill/>
        </a:ln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>
            <a:defRPr/>
          </a:pPr>
          <a:r>
            <a:rPr lang="pt-BR" sz="1200" b="0"/>
            <a:t>81</a:t>
          </a:r>
          <a:endParaRPr/>
        </a:p>
        <a:p>
          <a:pPr algn="ctr">
            <a:defRPr/>
          </a:pPr>
          <a:r>
            <a:rPr lang="pt-BR" sz="1200" b="0"/>
            <a:t>0/u</a:t>
          </a:r>
          <a:endParaRPr/>
        </a:p>
      </xdr:txBody>
    </xdr:sp>
    <xdr:clientData/>
  </xdr:twoCellAnchor>
  <xdr:twoCellAnchor>
    <xdr:from>
      <xdr:col>1</xdr:col>
      <xdr:colOff>757029</xdr:colOff>
      <xdr:row>61</xdr:row>
      <xdr:rowOff>61293</xdr:rowOff>
    </xdr:from>
    <xdr:to>
      <xdr:col>2</xdr:col>
      <xdr:colOff>595932</xdr:colOff>
      <xdr:row>63</xdr:row>
      <xdr:rowOff>185532</xdr:rowOff>
    </xdr:to>
    <xdr:sp macro="" textlink="">
      <xdr:nvSpPr>
        <xdr:cNvPr id="279" name="CaixaDeTexto 278">
          <a:extLst>
            <a:ext uri="{FF2B5EF4-FFF2-40B4-BE49-F238E27FC236}">
              <a16:creationId xmlns:a16="http://schemas.microsoft.com/office/drawing/2014/main" id="{00000000-0008-0000-0000-000017010000}"/>
            </a:ext>
          </a:extLst>
        </xdr:cNvPr>
        <xdr:cNvSpPr txBox="1"/>
      </xdr:nvSpPr>
      <xdr:spPr bwMode="auto">
        <a:xfrm>
          <a:off x="1519029" y="11756336"/>
          <a:ext cx="600903" cy="505239"/>
        </a:xfrm>
        <a:prstGeom prst="rect">
          <a:avLst/>
        </a:prstGeom>
        <a:noFill/>
        <a:ln w="9525" cmpd="sng">
          <a:noFill/>
        </a:ln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>
            <a:defRPr/>
          </a:pPr>
          <a:r>
            <a:rPr lang="pt-BR" sz="1200" b="0"/>
            <a:t>27</a:t>
          </a:r>
          <a:endParaRPr/>
        </a:p>
      </xdr:txBody>
    </xdr:sp>
    <xdr:clientData/>
  </xdr:twoCellAnchor>
  <xdr:twoCellAnchor>
    <xdr:from>
      <xdr:col>1</xdr:col>
      <xdr:colOff>743777</xdr:colOff>
      <xdr:row>64</xdr:row>
      <xdr:rowOff>81170</xdr:rowOff>
    </xdr:from>
    <xdr:to>
      <xdr:col>2</xdr:col>
      <xdr:colOff>582680</xdr:colOff>
      <xdr:row>67</xdr:row>
      <xdr:rowOff>14910</xdr:rowOff>
    </xdr:to>
    <xdr:sp macro="" textlink="">
      <xdr:nvSpPr>
        <xdr:cNvPr id="280" name="CaixaDeTexto 279">
          <a:extLst>
            <a:ext uri="{FF2B5EF4-FFF2-40B4-BE49-F238E27FC236}">
              <a16:creationId xmlns:a16="http://schemas.microsoft.com/office/drawing/2014/main" id="{00000000-0008-0000-0000-000018010000}"/>
            </a:ext>
          </a:extLst>
        </xdr:cNvPr>
        <xdr:cNvSpPr txBox="1"/>
      </xdr:nvSpPr>
      <xdr:spPr bwMode="auto">
        <a:xfrm>
          <a:off x="1505777" y="12347713"/>
          <a:ext cx="600903" cy="505240"/>
        </a:xfrm>
        <a:prstGeom prst="rect">
          <a:avLst/>
        </a:prstGeom>
        <a:noFill/>
        <a:ln w="9525" cmpd="sng">
          <a:noFill/>
        </a:ln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>
            <a:defRPr/>
          </a:pPr>
          <a:r>
            <a:rPr lang="pt-BR" sz="1200" b="0"/>
            <a:t>59</a:t>
          </a:r>
          <a:endParaRPr/>
        </a:p>
      </xdr:txBody>
    </xdr:sp>
    <xdr:clientData/>
  </xdr:twoCellAnchor>
  <xdr:twoCellAnchor>
    <xdr:from>
      <xdr:col>2</xdr:col>
      <xdr:colOff>11595</xdr:colOff>
      <xdr:row>67</xdr:row>
      <xdr:rowOff>53009</xdr:rowOff>
    </xdr:from>
    <xdr:to>
      <xdr:col>2</xdr:col>
      <xdr:colOff>612498</xdr:colOff>
      <xdr:row>69</xdr:row>
      <xdr:rowOff>177248</xdr:rowOff>
    </xdr:to>
    <xdr:sp macro="" textlink="">
      <xdr:nvSpPr>
        <xdr:cNvPr id="281" name="CaixaDeTexto 280">
          <a:extLst>
            <a:ext uri="{FF2B5EF4-FFF2-40B4-BE49-F238E27FC236}">
              <a16:creationId xmlns:a16="http://schemas.microsoft.com/office/drawing/2014/main" id="{00000000-0008-0000-0000-000019010000}"/>
            </a:ext>
          </a:extLst>
        </xdr:cNvPr>
        <xdr:cNvSpPr txBox="1"/>
      </xdr:nvSpPr>
      <xdr:spPr bwMode="auto">
        <a:xfrm>
          <a:off x="1535595" y="12892709"/>
          <a:ext cx="600903" cy="505239"/>
        </a:xfrm>
        <a:prstGeom prst="rect">
          <a:avLst/>
        </a:prstGeom>
        <a:noFill/>
        <a:ln w="9525" cmpd="sng">
          <a:noFill/>
        </a:ln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>
            <a:defRPr/>
          </a:pPr>
          <a:r>
            <a:rPr lang="pt-BR" sz="1200" b="0"/>
            <a:t>81</a:t>
          </a:r>
          <a:endParaRPr/>
        </a:p>
        <a:p>
          <a:pPr algn="ctr">
            <a:defRPr/>
          </a:pPr>
          <a:r>
            <a:rPr lang="pt-BR" sz="1200" b="0"/>
            <a:t>DF/dt</a:t>
          </a:r>
          <a:endParaRPr/>
        </a:p>
      </xdr:txBody>
    </xdr:sp>
    <xdr:clientData/>
  </xdr:twoCellAnchor>
  <xdr:twoCellAnchor>
    <xdr:from>
      <xdr:col>1</xdr:col>
      <xdr:colOff>738808</xdr:colOff>
      <xdr:row>69</xdr:row>
      <xdr:rowOff>258419</xdr:rowOff>
    </xdr:from>
    <xdr:to>
      <xdr:col>2</xdr:col>
      <xdr:colOff>577711</xdr:colOff>
      <xdr:row>72</xdr:row>
      <xdr:rowOff>67918</xdr:rowOff>
    </xdr:to>
    <xdr:sp macro="" textlink="">
      <xdr:nvSpPr>
        <xdr:cNvPr id="282" name="CaixaDeTexto 281">
          <a:extLst>
            <a:ext uri="{FF2B5EF4-FFF2-40B4-BE49-F238E27FC236}">
              <a16:creationId xmlns:a16="http://schemas.microsoft.com/office/drawing/2014/main" id="{00000000-0008-0000-0000-00001A010000}"/>
            </a:ext>
          </a:extLst>
        </xdr:cNvPr>
        <xdr:cNvSpPr txBox="1"/>
      </xdr:nvSpPr>
      <xdr:spPr bwMode="auto">
        <a:xfrm>
          <a:off x="1500808" y="13477462"/>
          <a:ext cx="600903" cy="505239"/>
        </a:xfrm>
        <a:prstGeom prst="rect">
          <a:avLst/>
        </a:prstGeom>
        <a:noFill/>
        <a:ln w="9525" cmpd="sng">
          <a:noFill/>
        </a:ln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>
            <a:defRPr/>
          </a:pPr>
          <a:r>
            <a:rPr lang="pt-BR" sz="1200" b="0"/>
            <a:t>78</a:t>
          </a:r>
          <a:endParaRPr/>
        </a:p>
      </xdr:txBody>
    </xdr:sp>
    <xdr:clientData/>
  </xdr:twoCellAnchor>
  <xdr:twoCellAnchor>
    <xdr:from>
      <xdr:col>5</xdr:col>
      <xdr:colOff>230045</xdr:colOff>
      <xdr:row>47</xdr:row>
      <xdr:rowOff>21589</xdr:rowOff>
    </xdr:from>
    <xdr:to>
      <xdr:col>5</xdr:col>
      <xdr:colOff>293545</xdr:colOff>
      <xdr:row>47</xdr:row>
      <xdr:rowOff>21589</xdr:rowOff>
    </xdr:to>
    <xdr:cxnSp macro="">
      <xdr:nvCxnSpPr>
        <xdr:cNvPr id="283" name="l317">
          <a:extLst>
            <a:ext uri="{FF2B5EF4-FFF2-40B4-BE49-F238E27FC236}">
              <a16:creationId xmlns:a16="http://schemas.microsoft.com/office/drawing/2014/main" id="{00000000-0008-0000-0000-00001B010000}"/>
            </a:ext>
          </a:extLst>
        </xdr:cNvPr>
        <xdr:cNvCxnSpPr>
          <a:cxnSpLocks/>
        </xdr:cNvCxnSpPr>
      </xdr:nvCxnSpPr>
      <xdr:spPr bwMode="auto">
        <a:xfrm>
          <a:off x="4040045" y="8975089"/>
          <a:ext cx="63500" cy="0"/>
        </a:xfrm>
        <a:prstGeom prst="straightConnector1">
          <a:avLst/>
        </a:prstGeom>
        <a:ln w="12700" cap="flat" cmpd="sng" algn="ctr">
          <a:solidFill>
            <a:schemeClr val="dk1">
              <a:lumMod val="100000"/>
            </a:schemeClr>
          </a:solidFill>
          <a:prstDash val="solid"/>
          <a:miter lim="800000"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711885</xdr:colOff>
      <xdr:row>65</xdr:row>
      <xdr:rowOff>89281</xdr:rowOff>
    </xdr:from>
    <xdr:to>
      <xdr:col>4</xdr:col>
      <xdr:colOff>13385</xdr:colOff>
      <xdr:row>65</xdr:row>
      <xdr:rowOff>89281</xdr:rowOff>
    </xdr:to>
    <xdr:cxnSp macro="">
      <xdr:nvCxnSpPr>
        <xdr:cNvPr id="284" name="l368">
          <a:extLst>
            <a:ext uri="{FF2B5EF4-FFF2-40B4-BE49-F238E27FC236}">
              <a16:creationId xmlns:a16="http://schemas.microsoft.com/office/drawing/2014/main" id="{00000000-0008-0000-0000-00001C010000}"/>
            </a:ext>
          </a:extLst>
        </xdr:cNvPr>
        <xdr:cNvCxnSpPr>
          <a:cxnSpLocks/>
        </xdr:cNvCxnSpPr>
      </xdr:nvCxnSpPr>
      <xdr:spPr bwMode="auto">
        <a:xfrm>
          <a:off x="2997885" y="12541054"/>
          <a:ext cx="63500" cy="0"/>
        </a:xfrm>
        <a:prstGeom prst="straightConnector1">
          <a:avLst/>
        </a:prstGeom>
        <a:ln w="12700" cap="flat" cmpd="sng" algn="ctr">
          <a:solidFill>
            <a:schemeClr val="dk1">
              <a:lumMod val="100000"/>
            </a:schemeClr>
          </a:solidFill>
          <a:prstDash val="solid"/>
          <a:miter lim="800000"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153084</xdr:colOff>
      <xdr:row>65</xdr:row>
      <xdr:rowOff>89281</xdr:rowOff>
    </xdr:from>
    <xdr:to>
      <xdr:col>4</xdr:col>
      <xdr:colOff>216585</xdr:colOff>
      <xdr:row>65</xdr:row>
      <xdr:rowOff>89281</xdr:rowOff>
    </xdr:to>
    <xdr:cxnSp macro="">
      <xdr:nvCxnSpPr>
        <xdr:cNvPr id="286" name="l370">
          <a:extLst>
            <a:ext uri="{FF2B5EF4-FFF2-40B4-BE49-F238E27FC236}">
              <a16:creationId xmlns:a16="http://schemas.microsoft.com/office/drawing/2014/main" id="{00000000-0008-0000-0000-00001E010000}"/>
            </a:ext>
          </a:extLst>
        </xdr:cNvPr>
        <xdr:cNvCxnSpPr>
          <a:cxnSpLocks/>
        </xdr:cNvCxnSpPr>
      </xdr:nvCxnSpPr>
      <xdr:spPr bwMode="auto">
        <a:xfrm>
          <a:off x="3201084" y="12541054"/>
          <a:ext cx="63501" cy="0"/>
        </a:xfrm>
        <a:prstGeom prst="straightConnector1">
          <a:avLst/>
        </a:prstGeom>
        <a:ln w="12700" cap="flat" cmpd="sng" algn="ctr">
          <a:solidFill>
            <a:schemeClr val="dk1">
              <a:lumMod val="100000"/>
            </a:schemeClr>
          </a:solidFill>
          <a:prstDash val="solid"/>
          <a:miter lim="800000"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254685</xdr:colOff>
      <xdr:row>65</xdr:row>
      <xdr:rowOff>89281</xdr:rowOff>
    </xdr:from>
    <xdr:to>
      <xdr:col>4</xdr:col>
      <xdr:colOff>318185</xdr:colOff>
      <xdr:row>65</xdr:row>
      <xdr:rowOff>89281</xdr:rowOff>
    </xdr:to>
    <xdr:cxnSp macro="">
      <xdr:nvCxnSpPr>
        <xdr:cNvPr id="287" name="l371">
          <a:extLst>
            <a:ext uri="{FF2B5EF4-FFF2-40B4-BE49-F238E27FC236}">
              <a16:creationId xmlns:a16="http://schemas.microsoft.com/office/drawing/2014/main" id="{00000000-0008-0000-0000-00001F010000}"/>
            </a:ext>
          </a:extLst>
        </xdr:cNvPr>
        <xdr:cNvCxnSpPr>
          <a:cxnSpLocks/>
        </xdr:cNvCxnSpPr>
      </xdr:nvCxnSpPr>
      <xdr:spPr bwMode="auto">
        <a:xfrm>
          <a:off x="3302685" y="12541054"/>
          <a:ext cx="63500" cy="0"/>
        </a:xfrm>
        <a:prstGeom prst="straightConnector1">
          <a:avLst/>
        </a:prstGeom>
        <a:ln w="12700" cap="flat" cmpd="sng" algn="ctr">
          <a:solidFill>
            <a:schemeClr val="dk1">
              <a:lumMod val="100000"/>
            </a:schemeClr>
          </a:solidFill>
          <a:prstDash val="solid"/>
          <a:miter lim="800000"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356285</xdr:colOff>
      <xdr:row>65</xdr:row>
      <xdr:rowOff>89281</xdr:rowOff>
    </xdr:from>
    <xdr:to>
      <xdr:col>4</xdr:col>
      <xdr:colOff>419785</xdr:colOff>
      <xdr:row>65</xdr:row>
      <xdr:rowOff>89281</xdr:rowOff>
    </xdr:to>
    <xdr:cxnSp macro="">
      <xdr:nvCxnSpPr>
        <xdr:cNvPr id="288" name="l372">
          <a:extLst>
            <a:ext uri="{FF2B5EF4-FFF2-40B4-BE49-F238E27FC236}">
              <a16:creationId xmlns:a16="http://schemas.microsoft.com/office/drawing/2014/main" id="{00000000-0008-0000-0000-000020010000}"/>
            </a:ext>
          </a:extLst>
        </xdr:cNvPr>
        <xdr:cNvCxnSpPr>
          <a:cxnSpLocks/>
        </xdr:cNvCxnSpPr>
      </xdr:nvCxnSpPr>
      <xdr:spPr bwMode="auto">
        <a:xfrm>
          <a:off x="3404285" y="12541054"/>
          <a:ext cx="63500" cy="0"/>
        </a:xfrm>
        <a:prstGeom prst="straightConnector1">
          <a:avLst/>
        </a:prstGeom>
        <a:ln w="12700" cap="flat" cmpd="sng" algn="ctr">
          <a:solidFill>
            <a:schemeClr val="dk1">
              <a:lumMod val="100000"/>
            </a:schemeClr>
          </a:solidFill>
          <a:prstDash val="solid"/>
          <a:miter lim="800000"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457885</xdr:colOff>
      <xdr:row>65</xdr:row>
      <xdr:rowOff>89281</xdr:rowOff>
    </xdr:from>
    <xdr:to>
      <xdr:col>4</xdr:col>
      <xdr:colOff>521385</xdr:colOff>
      <xdr:row>65</xdr:row>
      <xdr:rowOff>89281</xdr:rowOff>
    </xdr:to>
    <xdr:cxnSp macro="">
      <xdr:nvCxnSpPr>
        <xdr:cNvPr id="289" name="l373">
          <a:extLst>
            <a:ext uri="{FF2B5EF4-FFF2-40B4-BE49-F238E27FC236}">
              <a16:creationId xmlns:a16="http://schemas.microsoft.com/office/drawing/2014/main" id="{00000000-0008-0000-0000-000021010000}"/>
            </a:ext>
          </a:extLst>
        </xdr:cNvPr>
        <xdr:cNvCxnSpPr>
          <a:cxnSpLocks/>
        </xdr:cNvCxnSpPr>
      </xdr:nvCxnSpPr>
      <xdr:spPr bwMode="auto">
        <a:xfrm>
          <a:off x="3505885" y="12541054"/>
          <a:ext cx="63500" cy="0"/>
        </a:xfrm>
        <a:prstGeom prst="straightConnector1">
          <a:avLst/>
        </a:prstGeom>
        <a:ln w="12700" cap="flat" cmpd="sng" algn="ctr">
          <a:solidFill>
            <a:schemeClr val="dk1">
              <a:lumMod val="100000"/>
            </a:schemeClr>
          </a:solidFill>
          <a:prstDash val="solid"/>
          <a:miter lim="800000"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559484</xdr:colOff>
      <xdr:row>65</xdr:row>
      <xdr:rowOff>89281</xdr:rowOff>
    </xdr:from>
    <xdr:to>
      <xdr:col>4</xdr:col>
      <xdr:colOff>622985</xdr:colOff>
      <xdr:row>65</xdr:row>
      <xdr:rowOff>89281</xdr:rowOff>
    </xdr:to>
    <xdr:cxnSp macro="">
      <xdr:nvCxnSpPr>
        <xdr:cNvPr id="290" name="l374">
          <a:extLst>
            <a:ext uri="{FF2B5EF4-FFF2-40B4-BE49-F238E27FC236}">
              <a16:creationId xmlns:a16="http://schemas.microsoft.com/office/drawing/2014/main" id="{00000000-0008-0000-0000-000022010000}"/>
            </a:ext>
          </a:extLst>
        </xdr:cNvPr>
        <xdr:cNvCxnSpPr>
          <a:cxnSpLocks/>
        </xdr:cNvCxnSpPr>
      </xdr:nvCxnSpPr>
      <xdr:spPr bwMode="auto">
        <a:xfrm>
          <a:off x="3607484" y="12541054"/>
          <a:ext cx="63501" cy="0"/>
        </a:xfrm>
        <a:prstGeom prst="straightConnector1">
          <a:avLst/>
        </a:prstGeom>
        <a:ln w="12700" cap="flat" cmpd="sng" algn="ctr">
          <a:solidFill>
            <a:schemeClr val="dk1">
              <a:lumMod val="100000"/>
            </a:schemeClr>
          </a:solidFill>
          <a:prstDash val="solid"/>
          <a:miter lim="800000"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661085</xdr:colOff>
      <xdr:row>65</xdr:row>
      <xdr:rowOff>89281</xdr:rowOff>
    </xdr:from>
    <xdr:to>
      <xdr:col>4</xdr:col>
      <xdr:colOff>724585</xdr:colOff>
      <xdr:row>65</xdr:row>
      <xdr:rowOff>89281</xdr:rowOff>
    </xdr:to>
    <xdr:cxnSp macro="">
      <xdr:nvCxnSpPr>
        <xdr:cNvPr id="291" name="l375">
          <a:extLst>
            <a:ext uri="{FF2B5EF4-FFF2-40B4-BE49-F238E27FC236}">
              <a16:creationId xmlns:a16="http://schemas.microsoft.com/office/drawing/2014/main" id="{00000000-0008-0000-0000-000023010000}"/>
            </a:ext>
          </a:extLst>
        </xdr:cNvPr>
        <xdr:cNvCxnSpPr>
          <a:cxnSpLocks/>
        </xdr:cNvCxnSpPr>
      </xdr:nvCxnSpPr>
      <xdr:spPr bwMode="auto">
        <a:xfrm>
          <a:off x="3709085" y="12541054"/>
          <a:ext cx="63500" cy="0"/>
        </a:xfrm>
        <a:prstGeom prst="straightConnector1">
          <a:avLst/>
        </a:prstGeom>
        <a:ln w="12700" cap="flat" cmpd="sng" algn="ctr">
          <a:solidFill>
            <a:schemeClr val="dk1">
              <a:lumMod val="100000"/>
            </a:schemeClr>
          </a:solidFill>
          <a:prstDash val="solid"/>
          <a:miter lim="800000"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685</xdr:colOff>
      <xdr:row>65</xdr:row>
      <xdr:rowOff>89281</xdr:rowOff>
    </xdr:from>
    <xdr:to>
      <xdr:col>5</xdr:col>
      <xdr:colOff>64185</xdr:colOff>
      <xdr:row>65</xdr:row>
      <xdr:rowOff>89281</xdr:rowOff>
    </xdr:to>
    <xdr:cxnSp macro="">
      <xdr:nvCxnSpPr>
        <xdr:cNvPr id="292" name="l376">
          <a:extLst>
            <a:ext uri="{FF2B5EF4-FFF2-40B4-BE49-F238E27FC236}">
              <a16:creationId xmlns:a16="http://schemas.microsoft.com/office/drawing/2014/main" id="{00000000-0008-0000-0000-000024010000}"/>
            </a:ext>
          </a:extLst>
        </xdr:cNvPr>
        <xdr:cNvCxnSpPr>
          <a:cxnSpLocks/>
        </xdr:cNvCxnSpPr>
      </xdr:nvCxnSpPr>
      <xdr:spPr bwMode="auto">
        <a:xfrm>
          <a:off x="3810685" y="12541054"/>
          <a:ext cx="63500" cy="0"/>
        </a:xfrm>
        <a:prstGeom prst="straightConnector1">
          <a:avLst/>
        </a:prstGeom>
        <a:ln w="12700" cap="flat" cmpd="sng" algn="ctr">
          <a:solidFill>
            <a:schemeClr val="dk1">
              <a:lumMod val="100000"/>
            </a:schemeClr>
          </a:solidFill>
          <a:prstDash val="solid"/>
          <a:miter lim="800000"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102285</xdr:colOff>
      <xdr:row>65</xdr:row>
      <xdr:rowOff>89281</xdr:rowOff>
    </xdr:from>
    <xdr:to>
      <xdr:col>5</xdr:col>
      <xdr:colOff>165785</xdr:colOff>
      <xdr:row>65</xdr:row>
      <xdr:rowOff>89281</xdr:rowOff>
    </xdr:to>
    <xdr:cxnSp macro="">
      <xdr:nvCxnSpPr>
        <xdr:cNvPr id="293" name="l377">
          <a:extLst>
            <a:ext uri="{FF2B5EF4-FFF2-40B4-BE49-F238E27FC236}">
              <a16:creationId xmlns:a16="http://schemas.microsoft.com/office/drawing/2014/main" id="{00000000-0008-0000-0000-000025010000}"/>
            </a:ext>
          </a:extLst>
        </xdr:cNvPr>
        <xdr:cNvCxnSpPr>
          <a:cxnSpLocks/>
        </xdr:cNvCxnSpPr>
      </xdr:nvCxnSpPr>
      <xdr:spPr bwMode="auto">
        <a:xfrm>
          <a:off x="3912285" y="12541054"/>
          <a:ext cx="63500" cy="0"/>
        </a:xfrm>
        <a:prstGeom prst="straightConnector1">
          <a:avLst/>
        </a:prstGeom>
        <a:ln w="12700" cap="flat" cmpd="sng" algn="ctr">
          <a:solidFill>
            <a:schemeClr val="dk1">
              <a:lumMod val="100000"/>
            </a:schemeClr>
          </a:solidFill>
          <a:prstDash val="solid"/>
          <a:miter lim="800000"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203885</xdr:colOff>
      <xdr:row>65</xdr:row>
      <xdr:rowOff>89281</xdr:rowOff>
    </xdr:from>
    <xdr:to>
      <xdr:col>5</xdr:col>
      <xdr:colOff>267385</xdr:colOff>
      <xdr:row>65</xdr:row>
      <xdr:rowOff>89281</xdr:rowOff>
    </xdr:to>
    <xdr:cxnSp macro="">
      <xdr:nvCxnSpPr>
        <xdr:cNvPr id="294" name="l378">
          <a:extLst>
            <a:ext uri="{FF2B5EF4-FFF2-40B4-BE49-F238E27FC236}">
              <a16:creationId xmlns:a16="http://schemas.microsoft.com/office/drawing/2014/main" id="{00000000-0008-0000-0000-000026010000}"/>
            </a:ext>
          </a:extLst>
        </xdr:cNvPr>
        <xdr:cNvCxnSpPr>
          <a:cxnSpLocks/>
        </xdr:cNvCxnSpPr>
      </xdr:nvCxnSpPr>
      <xdr:spPr bwMode="auto">
        <a:xfrm>
          <a:off x="4013885" y="12541054"/>
          <a:ext cx="63500" cy="0"/>
        </a:xfrm>
        <a:prstGeom prst="straightConnector1">
          <a:avLst/>
        </a:prstGeom>
        <a:ln w="12700" cap="flat" cmpd="sng" algn="ctr">
          <a:solidFill>
            <a:schemeClr val="dk1">
              <a:lumMod val="100000"/>
            </a:schemeClr>
          </a:solidFill>
          <a:prstDash val="solid"/>
          <a:miter lim="800000"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305485</xdr:colOff>
      <xdr:row>65</xdr:row>
      <xdr:rowOff>89281</xdr:rowOff>
    </xdr:from>
    <xdr:to>
      <xdr:col>5</xdr:col>
      <xdr:colOff>368985</xdr:colOff>
      <xdr:row>65</xdr:row>
      <xdr:rowOff>89281</xdr:rowOff>
    </xdr:to>
    <xdr:cxnSp macro="">
      <xdr:nvCxnSpPr>
        <xdr:cNvPr id="295" name="l379">
          <a:extLst>
            <a:ext uri="{FF2B5EF4-FFF2-40B4-BE49-F238E27FC236}">
              <a16:creationId xmlns:a16="http://schemas.microsoft.com/office/drawing/2014/main" id="{00000000-0008-0000-0000-000027010000}"/>
            </a:ext>
          </a:extLst>
        </xdr:cNvPr>
        <xdr:cNvCxnSpPr>
          <a:cxnSpLocks/>
        </xdr:cNvCxnSpPr>
      </xdr:nvCxnSpPr>
      <xdr:spPr bwMode="auto">
        <a:xfrm>
          <a:off x="4115485" y="12541054"/>
          <a:ext cx="63500" cy="0"/>
        </a:xfrm>
        <a:prstGeom prst="straightConnector1">
          <a:avLst/>
        </a:prstGeom>
        <a:ln w="12700" cap="flat" cmpd="sng" algn="ctr">
          <a:solidFill>
            <a:schemeClr val="dk1">
              <a:lumMod val="100000"/>
            </a:schemeClr>
          </a:solidFill>
          <a:prstDash val="solid"/>
          <a:miter lim="800000"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407084</xdr:colOff>
      <xdr:row>65</xdr:row>
      <xdr:rowOff>89281</xdr:rowOff>
    </xdr:from>
    <xdr:to>
      <xdr:col>5</xdr:col>
      <xdr:colOff>470585</xdr:colOff>
      <xdr:row>65</xdr:row>
      <xdr:rowOff>89281</xdr:rowOff>
    </xdr:to>
    <xdr:cxnSp macro="">
      <xdr:nvCxnSpPr>
        <xdr:cNvPr id="296" name="l380">
          <a:extLst>
            <a:ext uri="{FF2B5EF4-FFF2-40B4-BE49-F238E27FC236}">
              <a16:creationId xmlns:a16="http://schemas.microsoft.com/office/drawing/2014/main" id="{00000000-0008-0000-0000-000028010000}"/>
            </a:ext>
          </a:extLst>
        </xdr:cNvPr>
        <xdr:cNvCxnSpPr>
          <a:cxnSpLocks/>
        </xdr:cNvCxnSpPr>
      </xdr:nvCxnSpPr>
      <xdr:spPr bwMode="auto">
        <a:xfrm>
          <a:off x="4217084" y="12541054"/>
          <a:ext cx="63501" cy="0"/>
        </a:xfrm>
        <a:prstGeom prst="straightConnector1">
          <a:avLst/>
        </a:prstGeom>
        <a:ln w="12700" cap="flat" cmpd="sng" algn="ctr">
          <a:solidFill>
            <a:schemeClr val="dk1">
              <a:lumMod val="100000"/>
            </a:schemeClr>
          </a:solidFill>
          <a:prstDash val="solid"/>
          <a:miter lim="800000"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507819</xdr:colOff>
      <xdr:row>65</xdr:row>
      <xdr:rowOff>89281</xdr:rowOff>
    </xdr:from>
    <xdr:to>
      <xdr:col>5</xdr:col>
      <xdr:colOff>580844</xdr:colOff>
      <xdr:row>65</xdr:row>
      <xdr:rowOff>89281</xdr:rowOff>
    </xdr:to>
    <xdr:cxnSp macro="">
      <xdr:nvCxnSpPr>
        <xdr:cNvPr id="297" name="l381">
          <a:extLst>
            <a:ext uri="{FF2B5EF4-FFF2-40B4-BE49-F238E27FC236}">
              <a16:creationId xmlns:a16="http://schemas.microsoft.com/office/drawing/2014/main" id="{00000000-0008-0000-0000-000029010000}"/>
            </a:ext>
          </a:extLst>
        </xdr:cNvPr>
        <xdr:cNvCxnSpPr>
          <a:cxnSpLocks/>
        </xdr:cNvCxnSpPr>
      </xdr:nvCxnSpPr>
      <xdr:spPr bwMode="auto">
        <a:xfrm>
          <a:off x="4317819" y="12541054"/>
          <a:ext cx="73025" cy="0"/>
        </a:xfrm>
        <a:prstGeom prst="straightConnector1">
          <a:avLst/>
        </a:prstGeom>
        <a:ln w="12700" cap="flat" cmpd="sng" algn="ctr">
          <a:solidFill>
            <a:schemeClr val="dk1">
              <a:lumMod val="100000"/>
            </a:schemeClr>
          </a:solidFill>
          <a:prstDash val="solid"/>
          <a:miter lim="800000"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618944</xdr:colOff>
      <xdr:row>65</xdr:row>
      <xdr:rowOff>89281</xdr:rowOff>
    </xdr:from>
    <xdr:to>
      <xdr:col>5</xdr:col>
      <xdr:colOff>682444</xdr:colOff>
      <xdr:row>65</xdr:row>
      <xdr:rowOff>89281</xdr:rowOff>
    </xdr:to>
    <xdr:cxnSp macro="">
      <xdr:nvCxnSpPr>
        <xdr:cNvPr id="298" name="l382">
          <a:extLst>
            <a:ext uri="{FF2B5EF4-FFF2-40B4-BE49-F238E27FC236}">
              <a16:creationId xmlns:a16="http://schemas.microsoft.com/office/drawing/2014/main" id="{00000000-0008-0000-0000-00002A010000}"/>
            </a:ext>
          </a:extLst>
        </xdr:cNvPr>
        <xdr:cNvCxnSpPr>
          <a:cxnSpLocks/>
        </xdr:cNvCxnSpPr>
      </xdr:nvCxnSpPr>
      <xdr:spPr bwMode="auto">
        <a:xfrm>
          <a:off x="4428944" y="12541054"/>
          <a:ext cx="63500" cy="0"/>
        </a:xfrm>
        <a:prstGeom prst="straightConnector1">
          <a:avLst/>
        </a:prstGeom>
        <a:ln w="12700" cap="flat" cmpd="sng" algn="ctr">
          <a:solidFill>
            <a:schemeClr val="dk1">
              <a:lumMod val="100000"/>
            </a:schemeClr>
          </a:solidFill>
          <a:prstDash val="solid"/>
          <a:miter lim="800000"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720544</xdr:colOff>
      <xdr:row>65</xdr:row>
      <xdr:rowOff>89281</xdr:rowOff>
    </xdr:from>
    <xdr:to>
      <xdr:col>6</xdr:col>
      <xdr:colOff>22044</xdr:colOff>
      <xdr:row>65</xdr:row>
      <xdr:rowOff>89281</xdr:rowOff>
    </xdr:to>
    <xdr:cxnSp macro="">
      <xdr:nvCxnSpPr>
        <xdr:cNvPr id="299" name="l383">
          <a:extLst>
            <a:ext uri="{FF2B5EF4-FFF2-40B4-BE49-F238E27FC236}">
              <a16:creationId xmlns:a16="http://schemas.microsoft.com/office/drawing/2014/main" id="{00000000-0008-0000-0000-00002B010000}"/>
            </a:ext>
          </a:extLst>
        </xdr:cNvPr>
        <xdr:cNvCxnSpPr>
          <a:cxnSpLocks/>
        </xdr:cNvCxnSpPr>
      </xdr:nvCxnSpPr>
      <xdr:spPr bwMode="auto">
        <a:xfrm>
          <a:off x="4530544" y="12541054"/>
          <a:ext cx="63500" cy="0"/>
        </a:xfrm>
        <a:prstGeom prst="straightConnector1">
          <a:avLst/>
        </a:prstGeom>
        <a:ln w="12700" cap="flat" cmpd="sng" algn="ctr">
          <a:solidFill>
            <a:schemeClr val="dk1">
              <a:lumMod val="100000"/>
            </a:schemeClr>
          </a:solidFill>
          <a:prstDash val="solid"/>
          <a:miter lim="800000"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60144</xdr:colOff>
      <xdr:row>65</xdr:row>
      <xdr:rowOff>89281</xdr:rowOff>
    </xdr:from>
    <xdr:to>
      <xdr:col>6</xdr:col>
      <xdr:colOff>123644</xdr:colOff>
      <xdr:row>65</xdr:row>
      <xdr:rowOff>89281</xdr:rowOff>
    </xdr:to>
    <xdr:cxnSp macro="">
      <xdr:nvCxnSpPr>
        <xdr:cNvPr id="300" name="l384">
          <a:extLst>
            <a:ext uri="{FF2B5EF4-FFF2-40B4-BE49-F238E27FC236}">
              <a16:creationId xmlns:a16="http://schemas.microsoft.com/office/drawing/2014/main" id="{00000000-0008-0000-0000-00002C010000}"/>
            </a:ext>
          </a:extLst>
        </xdr:cNvPr>
        <xdr:cNvCxnSpPr>
          <a:cxnSpLocks/>
        </xdr:cNvCxnSpPr>
      </xdr:nvCxnSpPr>
      <xdr:spPr bwMode="auto">
        <a:xfrm>
          <a:off x="4632144" y="12541054"/>
          <a:ext cx="63500" cy="0"/>
        </a:xfrm>
        <a:prstGeom prst="straightConnector1">
          <a:avLst/>
        </a:prstGeom>
        <a:ln w="12700" cap="flat" cmpd="sng" algn="ctr">
          <a:solidFill>
            <a:schemeClr val="dk1">
              <a:lumMod val="100000"/>
            </a:schemeClr>
          </a:solidFill>
          <a:prstDash val="solid"/>
          <a:miter lim="800000"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161744</xdr:colOff>
      <xdr:row>65</xdr:row>
      <xdr:rowOff>89281</xdr:rowOff>
    </xdr:from>
    <xdr:to>
      <xdr:col>6</xdr:col>
      <xdr:colOff>225244</xdr:colOff>
      <xdr:row>65</xdr:row>
      <xdr:rowOff>89281</xdr:rowOff>
    </xdr:to>
    <xdr:cxnSp macro="">
      <xdr:nvCxnSpPr>
        <xdr:cNvPr id="301" name="l385">
          <a:extLst>
            <a:ext uri="{FF2B5EF4-FFF2-40B4-BE49-F238E27FC236}">
              <a16:creationId xmlns:a16="http://schemas.microsoft.com/office/drawing/2014/main" id="{00000000-0008-0000-0000-00002D010000}"/>
            </a:ext>
          </a:extLst>
        </xdr:cNvPr>
        <xdr:cNvCxnSpPr>
          <a:cxnSpLocks/>
        </xdr:cNvCxnSpPr>
      </xdr:nvCxnSpPr>
      <xdr:spPr bwMode="auto">
        <a:xfrm>
          <a:off x="4733744" y="12541054"/>
          <a:ext cx="63500" cy="0"/>
        </a:xfrm>
        <a:prstGeom prst="straightConnector1">
          <a:avLst/>
        </a:prstGeom>
        <a:ln w="12700" cap="flat" cmpd="sng" algn="ctr">
          <a:solidFill>
            <a:schemeClr val="dk1">
              <a:lumMod val="100000"/>
            </a:schemeClr>
          </a:solidFill>
          <a:prstDash val="solid"/>
          <a:miter lim="800000"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263344</xdr:colOff>
      <xdr:row>65</xdr:row>
      <xdr:rowOff>89281</xdr:rowOff>
    </xdr:from>
    <xdr:to>
      <xdr:col>6</xdr:col>
      <xdr:colOff>326844</xdr:colOff>
      <xdr:row>65</xdr:row>
      <xdr:rowOff>89281</xdr:rowOff>
    </xdr:to>
    <xdr:cxnSp macro="">
      <xdr:nvCxnSpPr>
        <xdr:cNvPr id="302" name="l386">
          <a:extLst>
            <a:ext uri="{FF2B5EF4-FFF2-40B4-BE49-F238E27FC236}">
              <a16:creationId xmlns:a16="http://schemas.microsoft.com/office/drawing/2014/main" id="{00000000-0008-0000-0000-00002E010000}"/>
            </a:ext>
          </a:extLst>
        </xdr:cNvPr>
        <xdr:cNvCxnSpPr>
          <a:cxnSpLocks/>
        </xdr:cNvCxnSpPr>
      </xdr:nvCxnSpPr>
      <xdr:spPr bwMode="auto">
        <a:xfrm>
          <a:off x="4835344" y="12541054"/>
          <a:ext cx="63500" cy="0"/>
        </a:xfrm>
        <a:prstGeom prst="straightConnector1">
          <a:avLst/>
        </a:prstGeom>
        <a:ln w="12700" cap="flat" cmpd="sng" algn="ctr">
          <a:solidFill>
            <a:schemeClr val="dk1">
              <a:lumMod val="100000"/>
            </a:schemeClr>
          </a:solidFill>
          <a:prstDash val="solid"/>
          <a:miter lim="800000"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364944</xdr:colOff>
      <xdr:row>65</xdr:row>
      <xdr:rowOff>89281</xdr:rowOff>
    </xdr:from>
    <xdr:to>
      <xdr:col>6</xdr:col>
      <xdr:colOff>428444</xdr:colOff>
      <xdr:row>65</xdr:row>
      <xdr:rowOff>89281</xdr:rowOff>
    </xdr:to>
    <xdr:cxnSp macro="">
      <xdr:nvCxnSpPr>
        <xdr:cNvPr id="303" name="l387">
          <a:extLst>
            <a:ext uri="{FF2B5EF4-FFF2-40B4-BE49-F238E27FC236}">
              <a16:creationId xmlns:a16="http://schemas.microsoft.com/office/drawing/2014/main" id="{00000000-0008-0000-0000-00002F010000}"/>
            </a:ext>
          </a:extLst>
        </xdr:cNvPr>
        <xdr:cNvCxnSpPr>
          <a:cxnSpLocks/>
        </xdr:cNvCxnSpPr>
      </xdr:nvCxnSpPr>
      <xdr:spPr bwMode="auto">
        <a:xfrm>
          <a:off x="4936944" y="12541054"/>
          <a:ext cx="63500" cy="0"/>
        </a:xfrm>
        <a:prstGeom prst="straightConnector1">
          <a:avLst/>
        </a:prstGeom>
        <a:ln w="12700" cap="flat" cmpd="sng" algn="ctr">
          <a:solidFill>
            <a:schemeClr val="dk1">
              <a:lumMod val="100000"/>
            </a:schemeClr>
          </a:solidFill>
          <a:prstDash val="solid"/>
          <a:miter lim="800000"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466544</xdr:colOff>
      <xdr:row>65</xdr:row>
      <xdr:rowOff>89281</xdr:rowOff>
    </xdr:from>
    <xdr:to>
      <xdr:col>6</xdr:col>
      <xdr:colOff>530044</xdr:colOff>
      <xdr:row>65</xdr:row>
      <xdr:rowOff>89281</xdr:rowOff>
    </xdr:to>
    <xdr:cxnSp macro="">
      <xdr:nvCxnSpPr>
        <xdr:cNvPr id="304" name="l388">
          <a:extLst>
            <a:ext uri="{FF2B5EF4-FFF2-40B4-BE49-F238E27FC236}">
              <a16:creationId xmlns:a16="http://schemas.microsoft.com/office/drawing/2014/main" id="{00000000-0008-0000-0000-000030010000}"/>
            </a:ext>
          </a:extLst>
        </xdr:cNvPr>
        <xdr:cNvCxnSpPr>
          <a:cxnSpLocks/>
        </xdr:cNvCxnSpPr>
      </xdr:nvCxnSpPr>
      <xdr:spPr bwMode="auto">
        <a:xfrm>
          <a:off x="5038544" y="12541054"/>
          <a:ext cx="63500" cy="0"/>
        </a:xfrm>
        <a:prstGeom prst="straightConnector1">
          <a:avLst/>
        </a:prstGeom>
        <a:ln w="12700" cap="flat" cmpd="sng" algn="ctr">
          <a:solidFill>
            <a:schemeClr val="dk1">
              <a:lumMod val="100000"/>
            </a:schemeClr>
          </a:solidFill>
          <a:prstDash val="solid"/>
          <a:miter lim="800000"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568144</xdr:colOff>
      <xdr:row>65</xdr:row>
      <xdr:rowOff>89281</xdr:rowOff>
    </xdr:from>
    <xdr:to>
      <xdr:col>6</xdr:col>
      <xdr:colOff>631644</xdr:colOff>
      <xdr:row>65</xdr:row>
      <xdr:rowOff>89281</xdr:rowOff>
    </xdr:to>
    <xdr:cxnSp macro="">
      <xdr:nvCxnSpPr>
        <xdr:cNvPr id="305" name="l389">
          <a:extLst>
            <a:ext uri="{FF2B5EF4-FFF2-40B4-BE49-F238E27FC236}">
              <a16:creationId xmlns:a16="http://schemas.microsoft.com/office/drawing/2014/main" id="{00000000-0008-0000-0000-000031010000}"/>
            </a:ext>
          </a:extLst>
        </xdr:cNvPr>
        <xdr:cNvCxnSpPr>
          <a:cxnSpLocks/>
        </xdr:cNvCxnSpPr>
      </xdr:nvCxnSpPr>
      <xdr:spPr bwMode="auto">
        <a:xfrm>
          <a:off x="5140144" y="12541054"/>
          <a:ext cx="63500" cy="0"/>
        </a:xfrm>
        <a:prstGeom prst="straightConnector1">
          <a:avLst/>
        </a:prstGeom>
        <a:ln w="12700" cap="flat" cmpd="sng" algn="ctr">
          <a:solidFill>
            <a:schemeClr val="dk1">
              <a:lumMod val="100000"/>
            </a:schemeClr>
          </a:solidFill>
          <a:prstDash val="solid"/>
          <a:miter lim="800000"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669744</xdr:colOff>
      <xdr:row>65</xdr:row>
      <xdr:rowOff>89281</xdr:rowOff>
    </xdr:from>
    <xdr:to>
      <xdr:col>6</xdr:col>
      <xdr:colOff>733244</xdr:colOff>
      <xdr:row>65</xdr:row>
      <xdr:rowOff>89281</xdr:rowOff>
    </xdr:to>
    <xdr:cxnSp macro="">
      <xdr:nvCxnSpPr>
        <xdr:cNvPr id="306" name="l390">
          <a:extLst>
            <a:ext uri="{FF2B5EF4-FFF2-40B4-BE49-F238E27FC236}">
              <a16:creationId xmlns:a16="http://schemas.microsoft.com/office/drawing/2014/main" id="{00000000-0008-0000-0000-000032010000}"/>
            </a:ext>
          </a:extLst>
        </xdr:cNvPr>
        <xdr:cNvCxnSpPr>
          <a:cxnSpLocks/>
        </xdr:cNvCxnSpPr>
      </xdr:nvCxnSpPr>
      <xdr:spPr bwMode="auto">
        <a:xfrm>
          <a:off x="5241744" y="12541054"/>
          <a:ext cx="63500" cy="0"/>
        </a:xfrm>
        <a:prstGeom prst="straightConnector1">
          <a:avLst/>
        </a:prstGeom>
        <a:ln w="12700" cap="flat" cmpd="sng" algn="ctr">
          <a:solidFill>
            <a:schemeClr val="dk1">
              <a:lumMod val="100000"/>
            </a:schemeClr>
          </a:solidFill>
          <a:prstDash val="solid"/>
          <a:miter lim="800000"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9344</xdr:colOff>
      <xdr:row>65</xdr:row>
      <xdr:rowOff>89281</xdr:rowOff>
    </xdr:from>
    <xdr:to>
      <xdr:col>7</xdr:col>
      <xdr:colOff>72844</xdr:colOff>
      <xdr:row>65</xdr:row>
      <xdr:rowOff>89281</xdr:rowOff>
    </xdr:to>
    <xdr:cxnSp macro="">
      <xdr:nvCxnSpPr>
        <xdr:cNvPr id="307" name="l391">
          <a:extLst>
            <a:ext uri="{FF2B5EF4-FFF2-40B4-BE49-F238E27FC236}">
              <a16:creationId xmlns:a16="http://schemas.microsoft.com/office/drawing/2014/main" id="{00000000-0008-0000-0000-000033010000}"/>
            </a:ext>
          </a:extLst>
        </xdr:cNvPr>
        <xdr:cNvCxnSpPr>
          <a:cxnSpLocks/>
        </xdr:cNvCxnSpPr>
      </xdr:nvCxnSpPr>
      <xdr:spPr bwMode="auto">
        <a:xfrm>
          <a:off x="5343344" y="12541054"/>
          <a:ext cx="63500" cy="0"/>
        </a:xfrm>
        <a:prstGeom prst="straightConnector1">
          <a:avLst/>
        </a:prstGeom>
        <a:ln w="12700" cap="flat" cmpd="sng" algn="ctr">
          <a:solidFill>
            <a:schemeClr val="dk1">
              <a:lumMod val="100000"/>
            </a:schemeClr>
          </a:solidFill>
          <a:prstDash val="solid"/>
          <a:miter lim="800000"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110944</xdr:colOff>
      <xdr:row>65</xdr:row>
      <xdr:rowOff>89281</xdr:rowOff>
    </xdr:from>
    <xdr:to>
      <xdr:col>7</xdr:col>
      <xdr:colOff>174444</xdr:colOff>
      <xdr:row>65</xdr:row>
      <xdr:rowOff>89281</xdr:rowOff>
    </xdr:to>
    <xdr:cxnSp macro="">
      <xdr:nvCxnSpPr>
        <xdr:cNvPr id="308" name="l392">
          <a:extLst>
            <a:ext uri="{FF2B5EF4-FFF2-40B4-BE49-F238E27FC236}">
              <a16:creationId xmlns:a16="http://schemas.microsoft.com/office/drawing/2014/main" id="{00000000-0008-0000-0000-000034010000}"/>
            </a:ext>
          </a:extLst>
        </xdr:cNvPr>
        <xdr:cNvCxnSpPr>
          <a:cxnSpLocks/>
        </xdr:cNvCxnSpPr>
      </xdr:nvCxnSpPr>
      <xdr:spPr bwMode="auto">
        <a:xfrm>
          <a:off x="5444944" y="12541054"/>
          <a:ext cx="63500" cy="0"/>
        </a:xfrm>
        <a:prstGeom prst="straightConnector1">
          <a:avLst/>
        </a:prstGeom>
        <a:ln w="12700" cap="flat" cmpd="sng" algn="ctr">
          <a:solidFill>
            <a:schemeClr val="dk1">
              <a:lumMod val="100000"/>
            </a:schemeClr>
          </a:solidFill>
          <a:prstDash val="solid"/>
          <a:miter lim="800000"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212544</xdr:colOff>
      <xdr:row>65</xdr:row>
      <xdr:rowOff>89281</xdr:rowOff>
    </xdr:from>
    <xdr:to>
      <xdr:col>7</xdr:col>
      <xdr:colOff>276044</xdr:colOff>
      <xdr:row>65</xdr:row>
      <xdr:rowOff>89281</xdr:rowOff>
    </xdr:to>
    <xdr:cxnSp macro="">
      <xdr:nvCxnSpPr>
        <xdr:cNvPr id="309" name="l393">
          <a:extLst>
            <a:ext uri="{FF2B5EF4-FFF2-40B4-BE49-F238E27FC236}">
              <a16:creationId xmlns:a16="http://schemas.microsoft.com/office/drawing/2014/main" id="{00000000-0008-0000-0000-000035010000}"/>
            </a:ext>
          </a:extLst>
        </xdr:cNvPr>
        <xdr:cNvCxnSpPr>
          <a:cxnSpLocks/>
        </xdr:cNvCxnSpPr>
      </xdr:nvCxnSpPr>
      <xdr:spPr bwMode="auto">
        <a:xfrm>
          <a:off x="5546544" y="12541054"/>
          <a:ext cx="63500" cy="0"/>
        </a:xfrm>
        <a:prstGeom prst="straightConnector1">
          <a:avLst/>
        </a:prstGeom>
        <a:ln w="12700" cap="flat" cmpd="sng" algn="ctr">
          <a:solidFill>
            <a:schemeClr val="dk1">
              <a:lumMod val="100000"/>
            </a:schemeClr>
          </a:solidFill>
          <a:prstDash val="solid"/>
          <a:miter lim="800000"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314144</xdr:colOff>
      <xdr:row>65</xdr:row>
      <xdr:rowOff>89281</xdr:rowOff>
    </xdr:from>
    <xdr:to>
      <xdr:col>7</xdr:col>
      <xdr:colOff>368119</xdr:colOff>
      <xdr:row>65</xdr:row>
      <xdr:rowOff>89281</xdr:rowOff>
    </xdr:to>
    <xdr:cxnSp macro="">
      <xdr:nvCxnSpPr>
        <xdr:cNvPr id="310" name="l394">
          <a:extLst>
            <a:ext uri="{FF2B5EF4-FFF2-40B4-BE49-F238E27FC236}">
              <a16:creationId xmlns:a16="http://schemas.microsoft.com/office/drawing/2014/main" id="{00000000-0008-0000-0000-000036010000}"/>
            </a:ext>
          </a:extLst>
        </xdr:cNvPr>
        <xdr:cNvCxnSpPr>
          <a:cxnSpLocks/>
        </xdr:cNvCxnSpPr>
      </xdr:nvCxnSpPr>
      <xdr:spPr bwMode="auto">
        <a:xfrm>
          <a:off x="5648144" y="12541054"/>
          <a:ext cx="53975" cy="0"/>
        </a:xfrm>
        <a:prstGeom prst="straightConnector1">
          <a:avLst/>
        </a:prstGeom>
        <a:ln w="12700" cap="flat" cmpd="sng" algn="ctr">
          <a:solidFill>
            <a:schemeClr val="dk1">
              <a:lumMod val="100000"/>
            </a:schemeClr>
          </a:solidFill>
          <a:prstDash val="solid"/>
          <a:miter lim="800000"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415744</xdr:colOff>
      <xdr:row>65</xdr:row>
      <xdr:rowOff>89281</xdr:rowOff>
    </xdr:from>
    <xdr:to>
      <xdr:col>7</xdr:col>
      <xdr:colOff>479243</xdr:colOff>
      <xdr:row>65</xdr:row>
      <xdr:rowOff>89281</xdr:rowOff>
    </xdr:to>
    <xdr:cxnSp macro="">
      <xdr:nvCxnSpPr>
        <xdr:cNvPr id="311" name="l395">
          <a:extLst>
            <a:ext uri="{FF2B5EF4-FFF2-40B4-BE49-F238E27FC236}">
              <a16:creationId xmlns:a16="http://schemas.microsoft.com/office/drawing/2014/main" id="{00000000-0008-0000-0000-000037010000}"/>
            </a:ext>
          </a:extLst>
        </xdr:cNvPr>
        <xdr:cNvCxnSpPr>
          <a:cxnSpLocks/>
        </xdr:cNvCxnSpPr>
      </xdr:nvCxnSpPr>
      <xdr:spPr bwMode="auto">
        <a:xfrm>
          <a:off x="5749744" y="12541054"/>
          <a:ext cx="63499" cy="0"/>
        </a:xfrm>
        <a:prstGeom prst="straightConnector1">
          <a:avLst/>
        </a:prstGeom>
        <a:ln w="12700" cap="flat" cmpd="sng" algn="ctr">
          <a:solidFill>
            <a:schemeClr val="dk1">
              <a:lumMod val="100000"/>
            </a:schemeClr>
          </a:solidFill>
          <a:prstDash val="solid"/>
          <a:miter lim="800000"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507819</xdr:colOff>
      <xdr:row>65</xdr:row>
      <xdr:rowOff>89281</xdr:rowOff>
    </xdr:from>
    <xdr:to>
      <xdr:col>7</xdr:col>
      <xdr:colOff>580844</xdr:colOff>
      <xdr:row>65</xdr:row>
      <xdr:rowOff>89281</xdr:rowOff>
    </xdr:to>
    <xdr:cxnSp macro="">
      <xdr:nvCxnSpPr>
        <xdr:cNvPr id="312" name="l396">
          <a:extLst>
            <a:ext uri="{FF2B5EF4-FFF2-40B4-BE49-F238E27FC236}">
              <a16:creationId xmlns:a16="http://schemas.microsoft.com/office/drawing/2014/main" id="{00000000-0008-0000-0000-000038010000}"/>
            </a:ext>
          </a:extLst>
        </xdr:cNvPr>
        <xdr:cNvCxnSpPr>
          <a:cxnSpLocks/>
        </xdr:cNvCxnSpPr>
      </xdr:nvCxnSpPr>
      <xdr:spPr bwMode="auto">
        <a:xfrm>
          <a:off x="5841819" y="12541054"/>
          <a:ext cx="73025" cy="0"/>
        </a:xfrm>
        <a:prstGeom prst="straightConnector1">
          <a:avLst/>
        </a:prstGeom>
        <a:ln w="12700" cap="flat" cmpd="sng" algn="ctr">
          <a:solidFill>
            <a:schemeClr val="dk1">
              <a:lumMod val="100000"/>
            </a:schemeClr>
          </a:solidFill>
          <a:prstDash val="solid"/>
          <a:miter lim="800000"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618944</xdr:colOff>
      <xdr:row>65</xdr:row>
      <xdr:rowOff>89281</xdr:rowOff>
    </xdr:from>
    <xdr:to>
      <xdr:col>7</xdr:col>
      <xdr:colOff>679846</xdr:colOff>
      <xdr:row>65</xdr:row>
      <xdr:rowOff>89281</xdr:rowOff>
    </xdr:to>
    <xdr:cxnSp macro="">
      <xdr:nvCxnSpPr>
        <xdr:cNvPr id="313" name="l397">
          <a:extLst>
            <a:ext uri="{FF2B5EF4-FFF2-40B4-BE49-F238E27FC236}">
              <a16:creationId xmlns:a16="http://schemas.microsoft.com/office/drawing/2014/main" id="{00000000-0008-0000-0000-000039010000}"/>
            </a:ext>
          </a:extLst>
        </xdr:cNvPr>
        <xdr:cNvCxnSpPr>
          <a:cxnSpLocks/>
        </xdr:cNvCxnSpPr>
      </xdr:nvCxnSpPr>
      <xdr:spPr bwMode="auto">
        <a:xfrm>
          <a:off x="5952944" y="12541054"/>
          <a:ext cx="60902" cy="0"/>
        </a:xfrm>
        <a:prstGeom prst="straightConnector1">
          <a:avLst/>
        </a:prstGeom>
        <a:ln w="12700" cap="flat" cmpd="sng" algn="ctr">
          <a:solidFill>
            <a:schemeClr val="dk1">
              <a:lumMod val="100000"/>
            </a:schemeClr>
          </a:solidFill>
          <a:prstDash val="solid"/>
          <a:miter lim="800000"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717946</xdr:colOff>
      <xdr:row>65</xdr:row>
      <xdr:rowOff>89281</xdr:rowOff>
    </xdr:from>
    <xdr:to>
      <xdr:col>7</xdr:col>
      <xdr:colOff>781446</xdr:colOff>
      <xdr:row>65</xdr:row>
      <xdr:rowOff>89281</xdr:rowOff>
    </xdr:to>
    <xdr:cxnSp macro="">
      <xdr:nvCxnSpPr>
        <xdr:cNvPr id="314" name="l398">
          <a:extLst>
            <a:ext uri="{FF2B5EF4-FFF2-40B4-BE49-F238E27FC236}">
              <a16:creationId xmlns:a16="http://schemas.microsoft.com/office/drawing/2014/main" id="{00000000-0008-0000-0000-00003A010000}"/>
            </a:ext>
          </a:extLst>
        </xdr:cNvPr>
        <xdr:cNvCxnSpPr>
          <a:cxnSpLocks/>
        </xdr:cNvCxnSpPr>
      </xdr:nvCxnSpPr>
      <xdr:spPr bwMode="auto">
        <a:xfrm>
          <a:off x="6051946" y="12541054"/>
          <a:ext cx="63500" cy="0"/>
        </a:xfrm>
        <a:prstGeom prst="straightConnector1">
          <a:avLst/>
        </a:prstGeom>
        <a:ln w="12700" cap="flat" cmpd="sng" algn="ctr">
          <a:solidFill>
            <a:schemeClr val="dk1">
              <a:lumMod val="100000"/>
            </a:schemeClr>
          </a:solidFill>
          <a:prstDash val="solid"/>
          <a:miter lim="800000"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819546</xdr:colOff>
      <xdr:row>65</xdr:row>
      <xdr:rowOff>89281</xdr:rowOff>
    </xdr:from>
    <xdr:to>
      <xdr:col>8</xdr:col>
      <xdr:colOff>7612</xdr:colOff>
      <xdr:row>65</xdr:row>
      <xdr:rowOff>89281</xdr:rowOff>
    </xdr:to>
    <xdr:cxnSp macro="">
      <xdr:nvCxnSpPr>
        <xdr:cNvPr id="315" name="l399">
          <a:extLst>
            <a:ext uri="{FF2B5EF4-FFF2-40B4-BE49-F238E27FC236}">
              <a16:creationId xmlns:a16="http://schemas.microsoft.com/office/drawing/2014/main" id="{00000000-0008-0000-0000-00003B010000}"/>
            </a:ext>
          </a:extLst>
        </xdr:cNvPr>
        <xdr:cNvCxnSpPr>
          <a:cxnSpLocks/>
        </xdr:cNvCxnSpPr>
      </xdr:nvCxnSpPr>
      <xdr:spPr bwMode="auto">
        <a:xfrm>
          <a:off x="6153546" y="12541054"/>
          <a:ext cx="53975" cy="0"/>
        </a:xfrm>
        <a:prstGeom prst="straightConnector1">
          <a:avLst/>
        </a:prstGeom>
        <a:ln w="12700" cap="flat" cmpd="sng" algn="ctr">
          <a:solidFill>
            <a:schemeClr val="dk1">
              <a:lumMod val="100000"/>
            </a:schemeClr>
          </a:solidFill>
          <a:prstDash val="solid"/>
          <a:miter lim="800000"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55237</xdr:colOff>
      <xdr:row>65</xdr:row>
      <xdr:rowOff>89281</xdr:rowOff>
    </xdr:from>
    <xdr:to>
      <xdr:col>8</xdr:col>
      <xdr:colOff>118737</xdr:colOff>
      <xdr:row>65</xdr:row>
      <xdr:rowOff>89281</xdr:rowOff>
    </xdr:to>
    <xdr:cxnSp macro="">
      <xdr:nvCxnSpPr>
        <xdr:cNvPr id="316" name="l400">
          <a:extLst>
            <a:ext uri="{FF2B5EF4-FFF2-40B4-BE49-F238E27FC236}">
              <a16:creationId xmlns:a16="http://schemas.microsoft.com/office/drawing/2014/main" id="{00000000-0008-0000-0000-00003C010000}"/>
            </a:ext>
          </a:extLst>
        </xdr:cNvPr>
        <xdr:cNvCxnSpPr>
          <a:cxnSpLocks/>
        </xdr:cNvCxnSpPr>
      </xdr:nvCxnSpPr>
      <xdr:spPr bwMode="auto">
        <a:xfrm>
          <a:off x="6255146" y="12541054"/>
          <a:ext cx="63500" cy="0"/>
        </a:xfrm>
        <a:prstGeom prst="straightConnector1">
          <a:avLst/>
        </a:prstGeom>
        <a:ln w="12700" cap="flat" cmpd="sng" algn="ctr">
          <a:solidFill>
            <a:schemeClr val="dk1">
              <a:lumMod val="100000"/>
            </a:schemeClr>
          </a:solidFill>
          <a:prstDash val="solid"/>
          <a:miter lim="800000"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156837</xdr:colOff>
      <xdr:row>65</xdr:row>
      <xdr:rowOff>89281</xdr:rowOff>
    </xdr:from>
    <xdr:to>
      <xdr:col>8</xdr:col>
      <xdr:colOff>220337</xdr:colOff>
      <xdr:row>65</xdr:row>
      <xdr:rowOff>89281</xdr:rowOff>
    </xdr:to>
    <xdr:cxnSp macro="">
      <xdr:nvCxnSpPr>
        <xdr:cNvPr id="317" name="l401">
          <a:extLst>
            <a:ext uri="{FF2B5EF4-FFF2-40B4-BE49-F238E27FC236}">
              <a16:creationId xmlns:a16="http://schemas.microsoft.com/office/drawing/2014/main" id="{00000000-0008-0000-0000-00003D010000}"/>
            </a:ext>
          </a:extLst>
        </xdr:cNvPr>
        <xdr:cNvCxnSpPr>
          <a:cxnSpLocks/>
        </xdr:cNvCxnSpPr>
      </xdr:nvCxnSpPr>
      <xdr:spPr bwMode="auto">
        <a:xfrm>
          <a:off x="6356746" y="12541054"/>
          <a:ext cx="63500" cy="0"/>
        </a:xfrm>
        <a:prstGeom prst="straightConnector1">
          <a:avLst/>
        </a:prstGeom>
        <a:ln w="12700" cap="flat" cmpd="sng" algn="ctr">
          <a:solidFill>
            <a:schemeClr val="dk1">
              <a:lumMod val="100000"/>
            </a:schemeClr>
          </a:solidFill>
          <a:prstDash val="solid"/>
          <a:miter lim="800000"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258436</xdr:colOff>
      <xdr:row>65</xdr:row>
      <xdr:rowOff>89281</xdr:rowOff>
    </xdr:from>
    <xdr:to>
      <xdr:col>8</xdr:col>
      <xdr:colOff>321937</xdr:colOff>
      <xdr:row>65</xdr:row>
      <xdr:rowOff>89281</xdr:rowOff>
    </xdr:to>
    <xdr:cxnSp macro="">
      <xdr:nvCxnSpPr>
        <xdr:cNvPr id="318" name="l402">
          <a:extLst>
            <a:ext uri="{FF2B5EF4-FFF2-40B4-BE49-F238E27FC236}">
              <a16:creationId xmlns:a16="http://schemas.microsoft.com/office/drawing/2014/main" id="{00000000-0008-0000-0000-00003E010000}"/>
            </a:ext>
          </a:extLst>
        </xdr:cNvPr>
        <xdr:cNvCxnSpPr>
          <a:cxnSpLocks/>
        </xdr:cNvCxnSpPr>
      </xdr:nvCxnSpPr>
      <xdr:spPr bwMode="auto">
        <a:xfrm>
          <a:off x="6458345" y="12541054"/>
          <a:ext cx="63501" cy="0"/>
        </a:xfrm>
        <a:prstGeom prst="straightConnector1">
          <a:avLst/>
        </a:prstGeom>
        <a:ln w="12700" cap="flat" cmpd="sng" algn="ctr">
          <a:solidFill>
            <a:schemeClr val="dk1">
              <a:lumMod val="100000"/>
            </a:schemeClr>
          </a:solidFill>
          <a:prstDash val="solid"/>
          <a:miter lim="800000"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360037</xdr:colOff>
      <xdr:row>65</xdr:row>
      <xdr:rowOff>89281</xdr:rowOff>
    </xdr:from>
    <xdr:to>
      <xdr:col>8</xdr:col>
      <xdr:colOff>423537</xdr:colOff>
      <xdr:row>65</xdr:row>
      <xdr:rowOff>89281</xdr:rowOff>
    </xdr:to>
    <xdr:cxnSp macro="">
      <xdr:nvCxnSpPr>
        <xdr:cNvPr id="319" name="l403">
          <a:extLst>
            <a:ext uri="{FF2B5EF4-FFF2-40B4-BE49-F238E27FC236}">
              <a16:creationId xmlns:a16="http://schemas.microsoft.com/office/drawing/2014/main" id="{00000000-0008-0000-0000-00003F010000}"/>
            </a:ext>
          </a:extLst>
        </xdr:cNvPr>
        <xdr:cNvCxnSpPr>
          <a:cxnSpLocks/>
        </xdr:cNvCxnSpPr>
      </xdr:nvCxnSpPr>
      <xdr:spPr bwMode="auto">
        <a:xfrm>
          <a:off x="6559946" y="12541054"/>
          <a:ext cx="63500" cy="0"/>
        </a:xfrm>
        <a:prstGeom prst="straightConnector1">
          <a:avLst/>
        </a:prstGeom>
        <a:ln w="12700" cap="flat" cmpd="sng" algn="ctr">
          <a:solidFill>
            <a:schemeClr val="dk1">
              <a:lumMod val="100000"/>
            </a:schemeClr>
          </a:solidFill>
          <a:prstDash val="solid"/>
          <a:miter lim="800000"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461637</xdr:colOff>
      <xdr:row>65</xdr:row>
      <xdr:rowOff>89281</xdr:rowOff>
    </xdr:from>
    <xdr:to>
      <xdr:col>8</xdr:col>
      <xdr:colOff>525137</xdr:colOff>
      <xdr:row>65</xdr:row>
      <xdr:rowOff>89281</xdr:rowOff>
    </xdr:to>
    <xdr:cxnSp macro="">
      <xdr:nvCxnSpPr>
        <xdr:cNvPr id="320" name="l404">
          <a:extLst>
            <a:ext uri="{FF2B5EF4-FFF2-40B4-BE49-F238E27FC236}">
              <a16:creationId xmlns:a16="http://schemas.microsoft.com/office/drawing/2014/main" id="{00000000-0008-0000-0000-000040010000}"/>
            </a:ext>
          </a:extLst>
        </xdr:cNvPr>
        <xdr:cNvCxnSpPr>
          <a:cxnSpLocks/>
        </xdr:cNvCxnSpPr>
      </xdr:nvCxnSpPr>
      <xdr:spPr bwMode="auto">
        <a:xfrm>
          <a:off x="6661546" y="12541054"/>
          <a:ext cx="63500" cy="0"/>
        </a:xfrm>
        <a:prstGeom prst="straightConnector1">
          <a:avLst/>
        </a:prstGeom>
        <a:ln w="12700" cap="flat" cmpd="sng" algn="ctr">
          <a:solidFill>
            <a:schemeClr val="dk1">
              <a:lumMod val="100000"/>
            </a:schemeClr>
          </a:solidFill>
          <a:prstDash val="solid"/>
          <a:miter lim="800000"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563237</xdr:colOff>
      <xdr:row>65</xdr:row>
      <xdr:rowOff>89281</xdr:rowOff>
    </xdr:from>
    <xdr:to>
      <xdr:col>8</xdr:col>
      <xdr:colOff>626737</xdr:colOff>
      <xdr:row>65</xdr:row>
      <xdr:rowOff>89281</xdr:rowOff>
    </xdr:to>
    <xdr:cxnSp macro="">
      <xdr:nvCxnSpPr>
        <xdr:cNvPr id="321" name="l405">
          <a:extLst>
            <a:ext uri="{FF2B5EF4-FFF2-40B4-BE49-F238E27FC236}">
              <a16:creationId xmlns:a16="http://schemas.microsoft.com/office/drawing/2014/main" id="{00000000-0008-0000-0000-000041010000}"/>
            </a:ext>
          </a:extLst>
        </xdr:cNvPr>
        <xdr:cNvCxnSpPr>
          <a:cxnSpLocks/>
        </xdr:cNvCxnSpPr>
      </xdr:nvCxnSpPr>
      <xdr:spPr bwMode="auto">
        <a:xfrm>
          <a:off x="6763146" y="12541054"/>
          <a:ext cx="63500" cy="0"/>
        </a:xfrm>
        <a:prstGeom prst="straightConnector1">
          <a:avLst/>
        </a:prstGeom>
        <a:ln w="12700" cap="flat" cmpd="sng" algn="ctr">
          <a:solidFill>
            <a:schemeClr val="dk1">
              <a:lumMod val="100000"/>
            </a:schemeClr>
          </a:solidFill>
          <a:prstDash val="solid"/>
          <a:miter lim="800000"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664837</xdr:colOff>
      <xdr:row>65</xdr:row>
      <xdr:rowOff>89281</xdr:rowOff>
    </xdr:from>
    <xdr:to>
      <xdr:col>8</xdr:col>
      <xdr:colOff>731801</xdr:colOff>
      <xdr:row>65</xdr:row>
      <xdr:rowOff>89281</xdr:rowOff>
    </xdr:to>
    <xdr:cxnSp macro="">
      <xdr:nvCxnSpPr>
        <xdr:cNvPr id="322" name="l406">
          <a:extLst>
            <a:ext uri="{FF2B5EF4-FFF2-40B4-BE49-F238E27FC236}">
              <a16:creationId xmlns:a16="http://schemas.microsoft.com/office/drawing/2014/main" id="{00000000-0008-0000-0000-000042010000}"/>
            </a:ext>
          </a:extLst>
        </xdr:cNvPr>
        <xdr:cNvCxnSpPr>
          <a:cxnSpLocks/>
        </xdr:cNvCxnSpPr>
      </xdr:nvCxnSpPr>
      <xdr:spPr bwMode="auto">
        <a:xfrm>
          <a:off x="6864746" y="12541054"/>
          <a:ext cx="66964" cy="0"/>
        </a:xfrm>
        <a:prstGeom prst="straightConnector1">
          <a:avLst/>
        </a:prstGeom>
        <a:ln w="12700" cap="flat" cmpd="sng" algn="ctr">
          <a:solidFill>
            <a:schemeClr val="dk1">
              <a:lumMod val="100000"/>
            </a:schemeClr>
          </a:solidFill>
          <a:prstDash val="solid"/>
          <a:miter lim="800000"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7901</xdr:colOff>
      <xdr:row>65</xdr:row>
      <xdr:rowOff>89281</xdr:rowOff>
    </xdr:from>
    <xdr:to>
      <xdr:col>9</xdr:col>
      <xdr:colOff>71401</xdr:colOff>
      <xdr:row>65</xdr:row>
      <xdr:rowOff>89281</xdr:rowOff>
    </xdr:to>
    <xdr:cxnSp macro="">
      <xdr:nvCxnSpPr>
        <xdr:cNvPr id="323" name="l407">
          <a:extLst>
            <a:ext uri="{FF2B5EF4-FFF2-40B4-BE49-F238E27FC236}">
              <a16:creationId xmlns:a16="http://schemas.microsoft.com/office/drawing/2014/main" id="{00000000-0008-0000-0000-000043010000}"/>
            </a:ext>
          </a:extLst>
        </xdr:cNvPr>
        <xdr:cNvCxnSpPr>
          <a:cxnSpLocks/>
        </xdr:cNvCxnSpPr>
      </xdr:nvCxnSpPr>
      <xdr:spPr bwMode="auto">
        <a:xfrm>
          <a:off x="6969810" y="12541054"/>
          <a:ext cx="63500" cy="0"/>
        </a:xfrm>
        <a:prstGeom prst="straightConnector1">
          <a:avLst/>
        </a:prstGeom>
        <a:ln w="12700" cap="flat" cmpd="sng" algn="ctr">
          <a:solidFill>
            <a:schemeClr val="dk1">
              <a:lumMod val="100000"/>
            </a:schemeClr>
          </a:solidFill>
          <a:prstDash val="solid"/>
          <a:miter lim="800000"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109501</xdr:colOff>
      <xdr:row>65</xdr:row>
      <xdr:rowOff>89281</xdr:rowOff>
    </xdr:from>
    <xdr:to>
      <xdr:col>9</xdr:col>
      <xdr:colOff>173001</xdr:colOff>
      <xdr:row>65</xdr:row>
      <xdr:rowOff>89281</xdr:rowOff>
    </xdr:to>
    <xdr:cxnSp macro="">
      <xdr:nvCxnSpPr>
        <xdr:cNvPr id="324" name="l408">
          <a:extLst>
            <a:ext uri="{FF2B5EF4-FFF2-40B4-BE49-F238E27FC236}">
              <a16:creationId xmlns:a16="http://schemas.microsoft.com/office/drawing/2014/main" id="{00000000-0008-0000-0000-000044010000}"/>
            </a:ext>
          </a:extLst>
        </xdr:cNvPr>
        <xdr:cNvCxnSpPr>
          <a:cxnSpLocks/>
        </xdr:cNvCxnSpPr>
      </xdr:nvCxnSpPr>
      <xdr:spPr bwMode="auto">
        <a:xfrm>
          <a:off x="7071410" y="12541054"/>
          <a:ext cx="63500" cy="0"/>
        </a:xfrm>
        <a:prstGeom prst="straightConnector1">
          <a:avLst/>
        </a:prstGeom>
        <a:ln w="12700" cap="flat" cmpd="sng" algn="ctr">
          <a:solidFill>
            <a:schemeClr val="dk1">
              <a:lumMod val="100000"/>
            </a:schemeClr>
          </a:solidFill>
          <a:prstDash val="solid"/>
          <a:miter lim="800000"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211101</xdr:colOff>
      <xdr:row>65</xdr:row>
      <xdr:rowOff>89281</xdr:rowOff>
    </xdr:from>
    <xdr:to>
      <xdr:col>9</xdr:col>
      <xdr:colOff>274601</xdr:colOff>
      <xdr:row>65</xdr:row>
      <xdr:rowOff>89281</xdr:rowOff>
    </xdr:to>
    <xdr:cxnSp macro="">
      <xdr:nvCxnSpPr>
        <xdr:cNvPr id="325" name="l409">
          <a:extLst>
            <a:ext uri="{FF2B5EF4-FFF2-40B4-BE49-F238E27FC236}">
              <a16:creationId xmlns:a16="http://schemas.microsoft.com/office/drawing/2014/main" id="{00000000-0008-0000-0000-000045010000}"/>
            </a:ext>
          </a:extLst>
        </xdr:cNvPr>
        <xdr:cNvCxnSpPr>
          <a:cxnSpLocks/>
        </xdr:cNvCxnSpPr>
      </xdr:nvCxnSpPr>
      <xdr:spPr bwMode="auto">
        <a:xfrm>
          <a:off x="7173010" y="12541054"/>
          <a:ext cx="63500" cy="0"/>
        </a:xfrm>
        <a:prstGeom prst="straightConnector1">
          <a:avLst/>
        </a:prstGeom>
        <a:ln w="12700" cap="flat" cmpd="sng" algn="ctr">
          <a:solidFill>
            <a:schemeClr val="dk1">
              <a:lumMod val="100000"/>
            </a:schemeClr>
          </a:solidFill>
          <a:prstDash val="solid"/>
          <a:miter lim="800000"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312701</xdr:colOff>
      <xdr:row>65</xdr:row>
      <xdr:rowOff>89281</xdr:rowOff>
    </xdr:from>
    <xdr:to>
      <xdr:col>9</xdr:col>
      <xdr:colOff>376201</xdr:colOff>
      <xdr:row>65</xdr:row>
      <xdr:rowOff>89281</xdr:rowOff>
    </xdr:to>
    <xdr:cxnSp macro="">
      <xdr:nvCxnSpPr>
        <xdr:cNvPr id="326" name="l410">
          <a:extLst>
            <a:ext uri="{FF2B5EF4-FFF2-40B4-BE49-F238E27FC236}">
              <a16:creationId xmlns:a16="http://schemas.microsoft.com/office/drawing/2014/main" id="{00000000-0008-0000-0000-000046010000}"/>
            </a:ext>
          </a:extLst>
        </xdr:cNvPr>
        <xdr:cNvCxnSpPr>
          <a:cxnSpLocks/>
        </xdr:cNvCxnSpPr>
      </xdr:nvCxnSpPr>
      <xdr:spPr bwMode="auto">
        <a:xfrm>
          <a:off x="7274610" y="12541054"/>
          <a:ext cx="63500" cy="0"/>
        </a:xfrm>
        <a:prstGeom prst="straightConnector1">
          <a:avLst/>
        </a:prstGeom>
        <a:ln w="12700" cap="flat" cmpd="sng" algn="ctr">
          <a:solidFill>
            <a:schemeClr val="dk1">
              <a:lumMod val="100000"/>
            </a:schemeClr>
          </a:solidFill>
          <a:prstDash val="solid"/>
          <a:miter lim="800000"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414300</xdr:colOff>
      <xdr:row>65</xdr:row>
      <xdr:rowOff>89281</xdr:rowOff>
    </xdr:from>
    <xdr:to>
      <xdr:col>9</xdr:col>
      <xdr:colOff>477801</xdr:colOff>
      <xdr:row>65</xdr:row>
      <xdr:rowOff>89281</xdr:rowOff>
    </xdr:to>
    <xdr:cxnSp macro="">
      <xdr:nvCxnSpPr>
        <xdr:cNvPr id="327" name="l411">
          <a:extLst>
            <a:ext uri="{FF2B5EF4-FFF2-40B4-BE49-F238E27FC236}">
              <a16:creationId xmlns:a16="http://schemas.microsoft.com/office/drawing/2014/main" id="{00000000-0008-0000-0000-000047010000}"/>
            </a:ext>
          </a:extLst>
        </xdr:cNvPr>
        <xdr:cNvCxnSpPr>
          <a:cxnSpLocks/>
        </xdr:cNvCxnSpPr>
      </xdr:nvCxnSpPr>
      <xdr:spPr bwMode="auto">
        <a:xfrm>
          <a:off x="7376209" y="12541054"/>
          <a:ext cx="63501" cy="0"/>
        </a:xfrm>
        <a:prstGeom prst="straightConnector1">
          <a:avLst/>
        </a:prstGeom>
        <a:ln w="12700" cap="flat" cmpd="sng" algn="ctr">
          <a:solidFill>
            <a:schemeClr val="dk1">
              <a:lumMod val="100000"/>
            </a:schemeClr>
          </a:solidFill>
          <a:prstDash val="solid"/>
          <a:miter lim="800000"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515901</xdr:colOff>
      <xdr:row>65</xdr:row>
      <xdr:rowOff>89281</xdr:rowOff>
    </xdr:from>
    <xdr:to>
      <xdr:col>9</xdr:col>
      <xdr:colOff>579401</xdr:colOff>
      <xdr:row>65</xdr:row>
      <xdr:rowOff>89281</xdr:rowOff>
    </xdr:to>
    <xdr:cxnSp macro="">
      <xdr:nvCxnSpPr>
        <xdr:cNvPr id="328" name="l412">
          <a:extLst>
            <a:ext uri="{FF2B5EF4-FFF2-40B4-BE49-F238E27FC236}">
              <a16:creationId xmlns:a16="http://schemas.microsoft.com/office/drawing/2014/main" id="{00000000-0008-0000-0000-000048010000}"/>
            </a:ext>
          </a:extLst>
        </xdr:cNvPr>
        <xdr:cNvCxnSpPr>
          <a:cxnSpLocks/>
        </xdr:cNvCxnSpPr>
      </xdr:nvCxnSpPr>
      <xdr:spPr bwMode="auto">
        <a:xfrm>
          <a:off x="7477810" y="12541054"/>
          <a:ext cx="63500" cy="0"/>
        </a:xfrm>
        <a:prstGeom prst="straightConnector1">
          <a:avLst/>
        </a:prstGeom>
        <a:ln w="12700" cap="flat" cmpd="sng" algn="ctr">
          <a:solidFill>
            <a:schemeClr val="dk1">
              <a:lumMod val="100000"/>
            </a:schemeClr>
          </a:solidFill>
          <a:prstDash val="solid"/>
          <a:miter lim="800000"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617501</xdr:colOff>
      <xdr:row>65</xdr:row>
      <xdr:rowOff>89281</xdr:rowOff>
    </xdr:from>
    <xdr:to>
      <xdr:col>9</xdr:col>
      <xdr:colOff>681000</xdr:colOff>
      <xdr:row>65</xdr:row>
      <xdr:rowOff>89281</xdr:rowOff>
    </xdr:to>
    <xdr:cxnSp macro="">
      <xdr:nvCxnSpPr>
        <xdr:cNvPr id="329" name="l413">
          <a:extLst>
            <a:ext uri="{FF2B5EF4-FFF2-40B4-BE49-F238E27FC236}">
              <a16:creationId xmlns:a16="http://schemas.microsoft.com/office/drawing/2014/main" id="{00000000-0008-0000-0000-000049010000}"/>
            </a:ext>
          </a:extLst>
        </xdr:cNvPr>
        <xdr:cNvCxnSpPr>
          <a:cxnSpLocks/>
        </xdr:cNvCxnSpPr>
      </xdr:nvCxnSpPr>
      <xdr:spPr bwMode="auto">
        <a:xfrm>
          <a:off x="7579410" y="12541054"/>
          <a:ext cx="63499" cy="0"/>
        </a:xfrm>
        <a:prstGeom prst="straightConnector1">
          <a:avLst/>
        </a:prstGeom>
        <a:ln w="12700" cap="flat" cmpd="sng" algn="ctr">
          <a:solidFill>
            <a:schemeClr val="dk1">
              <a:lumMod val="100000"/>
            </a:schemeClr>
          </a:solidFill>
          <a:prstDash val="solid"/>
          <a:miter lim="800000"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719101</xdr:colOff>
      <xdr:row>65</xdr:row>
      <xdr:rowOff>89281</xdr:rowOff>
    </xdr:from>
    <xdr:to>
      <xdr:col>9</xdr:col>
      <xdr:colOff>782601</xdr:colOff>
      <xdr:row>65</xdr:row>
      <xdr:rowOff>89281</xdr:rowOff>
    </xdr:to>
    <xdr:cxnSp macro="">
      <xdr:nvCxnSpPr>
        <xdr:cNvPr id="330" name="l414">
          <a:extLst>
            <a:ext uri="{FF2B5EF4-FFF2-40B4-BE49-F238E27FC236}">
              <a16:creationId xmlns:a16="http://schemas.microsoft.com/office/drawing/2014/main" id="{00000000-0008-0000-0000-00004A010000}"/>
            </a:ext>
          </a:extLst>
        </xdr:cNvPr>
        <xdr:cNvCxnSpPr>
          <a:cxnSpLocks/>
        </xdr:cNvCxnSpPr>
      </xdr:nvCxnSpPr>
      <xdr:spPr bwMode="auto">
        <a:xfrm>
          <a:off x="7681010" y="12541054"/>
          <a:ext cx="63500" cy="0"/>
        </a:xfrm>
        <a:prstGeom prst="straightConnector1">
          <a:avLst/>
        </a:prstGeom>
        <a:ln w="12700" cap="flat" cmpd="sng" algn="ctr">
          <a:solidFill>
            <a:schemeClr val="dk1">
              <a:lumMod val="100000"/>
            </a:schemeClr>
          </a:solidFill>
          <a:prstDash val="solid"/>
          <a:miter lim="800000"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820701</xdr:colOff>
      <xdr:row>65</xdr:row>
      <xdr:rowOff>89281</xdr:rowOff>
    </xdr:from>
    <xdr:to>
      <xdr:col>10</xdr:col>
      <xdr:colOff>974</xdr:colOff>
      <xdr:row>65</xdr:row>
      <xdr:rowOff>89281</xdr:rowOff>
    </xdr:to>
    <xdr:cxnSp macro="">
      <xdr:nvCxnSpPr>
        <xdr:cNvPr id="331" name="l415">
          <a:extLst>
            <a:ext uri="{FF2B5EF4-FFF2-40B4-BE49-F238E27FC236}">
              <a16:creationId xmlns:a16="http://schemas.microsoft.com/office/drawing/2014/main" id="{00000000-0008-0000-0000-00004B010000}"/>
            </a:ext>
          </a:extLst>
        </xdr:cNvPr>
        <xdr:cNvCxnSpPr>
          <a:cxnSpLocks/>
        </xdr:cNvCxnSpPr>
      </xdr:nvCxnSpPr>
      <xdr:spPr bwMode="auto">
        <a:xfrm>
          <a:off x="7782610" y="12541054"/>
          <a:ext cx="63500" cy="0"/>
        </a:xfrm>
        <a:prstGeom prst="straightConnector1">
          <a:avLst/>
        </a:prstGeom>
        <a:ln w="12700" cap="flat" cmpd="sng" algn="ctr">
          <a:solidFill>
            <a:schemeClr val="dk1">
              <a:lumMod val="100000"/>
            </a:schemeClr>
          </a:solidFill>
          <a:prstDash val="solid"/>
          <a:miter lim="800000"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711885</xdr:colOff>
      <xdr:row>75</xdr:row>
      <xdr:rowOff>9525</xdr:rowOff>
    </xdr:from>
    <xdr:to>
      <xdr:col>4</xdr:col>
      <xdr:colOff>13385</xdr:colOff>
      <xdr:row>75</xdr:row>
      <xdr:rowOff>9525</xdr:rowOff>
    </xdr:to>
    <xdr:cxnSp macro="">
      <xdr:nvCxnSpPr>
        <xdr:cNvPr id="332" name="l421">
          <a:extLst>
            <a:ext uri="{FF2B5EF4-FFF2-40B4-BE49-F238E27FC236}">
              <a16:creationId xmlns:a16="http://schemas.microsoft.com/office/drawing/2014/main" id="{00000000-0008-0000-0000-00004C010000}"/>
            </a:ext>
          </a:extLst>
        </xdr:cNvPr>
        <xdr:cNvCxnSpPr>
          <a:cxnSpLocks/>
        </xdr:cNvCxnSpPr>
      </xdr:nvCxnSpPr>
      <xdr:spPr bwMode="auto">
        <a:xfrm>
          <a:off x="2997885" y="14487525"/>
          <a:ext cx="63500" cy="0"/>
        </a:xfrm>
        <a:prstGeom prst="straightConnector1">
          <a:avLst/>
        </a:prstGeom>
        <a:ln w="12700" cap="flat" cmpd="sng" algn="ctr">
          <a:solidFill>
            <a:schemeClr val="dk1">
              <a:lumMod val="100000"/>
            </a:schemeClr>
          </a:solidFill>
          <a:prstDash val="solid"/>
          <a:miter lim="800000"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51485</xdr:colOff>
      <xdr:row>75</xdr:row>
      <xdr:rowOff>9525</xdr:rowOff>
    </xdr:from>
    <xdr:to>
      <xdr:col>4</xdr:col>
      <xdr:colOff>114985</xdr:colOff>
      <xdr:row>75</xdr:row>
      <xdr:rowOff>9525</xdr:rowOff>
    </xdr:to>
    <xdr:cxnSp macro="">
      <xdr:nvCxnSpPr>
        <xdr:cNvPr id="333" name="l422">
          <a:extLst>
            <a:ext uri="{FF2B5EF4-FFF2-40B4-BE49-F238E27FC236}">
              <a16:creationId xmlns:a16="http://schemas.microsoft.com/office/drawing/2014/main" id="{00000000-0008-0000-0000-00004D010000}"/>
            </a:ext>
          </a:extLst>
        </xdr:cNvPr>
        <xdr:cNvCxnSpPr>
          <a:cxnSpLocks/>
        </xdr:cNvCxnSpPr>
      </xdr:nvCxnSpPr>
      <xdr:spPr bwMode="auto">
        <a:xfrm>
          <a:off x="3099485" y="14487525"/>
          <a:ext cx="63500" cy="0"/>
        </a:xfrm>
        <a:prstGeom prst="straightConnector1">
          <a:avLst/>
        </a:prstGeom>
        <a:ln w="12700" cap="flat" cmpd="sng" algn="ctr">
          <a:solidFill>
            <a:schemeClr val="dk1">
              <a:lumMod val="100000"/>
            </a:schemeClr>
          </a:solidFill>
          <a:prstDash val="solid"/>
          <a:miter lim="800000"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153084</xdr:colOff>
      <xdr:row>75</xdr:row>
      <xdr:rowOff>9525</xdr:rowOff>
    </xdr:from>
    <xdr:to>
      <xdr:col>4</xdr:col>
      <xdr:colOff>216585</xdr:colOff>
      <xdr:row>75</xdr:row>
      <xdr:rowOff>9525</xdr:rowOff>
    </xdr:to>
    <xdr:cxnSp macro="">
      <xdr:nvCxnSpPr>
        <xdr:cNvPr id="334" name="l423">
          <a:extLst>
            <a:ext uri="{FF2B5EF4-FFF2-40B4-BE49-F238E27FC236}">
              <a16:creationId xmlns:a16="http://schemas.microsoft.com/office/drawing/2014/main" id="{00000000-0008-0000-0000-00004E010000}"/>
            </a:ext>
          </a:extLst>
        </xdr:cNvPr>
        <xdr:cNvCxnSpPr>
          <a:cxnSpLocks/>
        </xdr:cNvCxnSpPr>
      </xdr:nvCxnSpPr>
      <xdr:spPr bwMode="auto">
        <a:xfrm>
          <a:off x="3201084" y="14487525"/>
          <a:ext cx="63501" cy="0"/>
        </a:xfrm>
        <a:prstGeom prst="straightConnector1">
          <a:avLst/>
        </a:prstGeom>
        <a:ln w="12700" cap="flat" cmpd="sng" algn="ctr">
          <a:solidFill>
            <a:schemeClr val="dk1">
              <a:lumMod val="100000"/>
            </a:schemeClr>
          </a:solidFill>
          <a:prstDash val="solid"/>
          <a:miter lim="800000"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254685</xdr:colOff>
      <xdr:row>75</xdr:row>
      <xdr:rowOff>9525</xdr:rowOff>
    </xdr:from>
    <xdr:to>
      <xdr:col>4</xdr:col>
      <xdr:colOff>318185</xdr:colOff>
      <xdr:row>75</xdr:row>
      <xdr:rowOff>9525</xdr:rowOff>
    </xdr:to>
    <xdr:cxnSp macro="">
      <xdr:nvCxnSpPr>
        <xdr:cNvPr id="335" name="l424">
          <a:extLst>
            <a:ext uri="{FF2B5EF4-FFF2-40B4-BE49-F238E27FC236}">
              <a16:creationId xmlns:a16="http://schemas.microsoft.com/office/drawing/2014/main" id="{00000000-0008-0000-0000-00004F010000}"/>
            </a:ext>
          </a:extLst>
        </xdr:cNvPr>
        <xdr:cNvCxnSpPr>
          <a:cxnSpLocks/>
        </xdr:cNvCxnSpPr>
      </xdr:nvCxnSpPr>
      <xdr:spPr bwMode="auto">
        <a:xfrm>
          <a:off x="3302685" y="14487525"/>
          <a:ext cx="63500" cy="0"/>
        </a:xfrm>
        <a:prstGeom prst="straightConnector1">
          <a:avLst/>
        </a:prstGeom>
        <a:ln w="12700" cap="flat" cmpd="sng" algn="ctr">
          <a:solidFill>
            <a:schemeClr val="dk1">
              <a:lumMod val="100000"/>
            </a:schemeClr>
          </a:solidFill>
          <a:prstDash val="solid"/>
          <a:miter lim="800000"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356285</xdr:colOff>
      <xdr:row>75</xdr:row>
      <xdr:rowOff>9525</xdr:rowOff>
    </xdr:from>
    <xdr:to>
      <xdr:col>4</xdr:col>
      <xdr:colOff>419785</xdr:colOff>
      <xdr:row>75</xdr:row>
      <xdr:rowOff>9525</xdr:rowOff>
    </xdr:to>
    <xdr:cxnSp macro="">
      <xdr:nvCxnSpPr>
        <xdr:cNvPr id="336" name="l425">
          <a:extLst>
            <a:ext uri="{FF2B5EF4-FFF2-40B4-BE49-F238E27FC236}">
              <a16:creationId xmlns:a16="http://schemas.microsoft.com/office/drawing/2014/main" id="{00000000-0008-0000-0000-000050010000}"/>
            </a:ext>
          </a:extLst>
        </xdr:cNvPr>
        <xdr:cNvCxnSpPr>
          <a:cxnSpLocks/>
        </xdr:cNvCxnSpPr>
      </xdr:nvCxnSpPr>
      <xdr:spPr bwMode="auto">
        <a:xfrm>
          <a:off x="3404285" y="14487525"/>
          <a:ext cx="63500" cy="0"/>
        </a:xfrm>
        <a:prstGeom prst="straightConnector1">
          <a:avLst/>
        </a:prstGeom>
        <a:ln w="12700" cap="flat" cmpd="sng" algn="ctr">
          <a:solidFill>
            <a:schemeClr val="dk1">
              <a:lumMod val="100000"/>
            </a:schemeClr>
          </a:solidFill>
          <a:prstDash val="solid"/>
          <a:miter lim="800000"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457885</xdr:colOff>
      <xdr:row>75</xdr:row>
      <xdr:rowOff>9525</xdr:rowOff>
    </xdr:from>
    <xdr:to>
      <xdr:col>4</xdr:col>
      <xdr:colOff>521385</xdr:colOff>
      <xdr:row>75</xdr:row>
      <xdr:rowOff>9525</xdr:rowOff>
    </xdr:to>
    <xdr:cxnSp macro="">
      <xdr:nvCxnSpPr>
        <xdr:cNvPr id="337" name="l426">
          <a:extLst>
            <a:ext uri="{FF2B5EF4-FFF2-40B4-BE49-F238E27FC236}">
              <a16:creationId xmlns:a16="http://schemas.microsoft.com/office/drawing/2014/main" id="{00000000-0008-0000-0000-000051010000}"/>
            </a:ext>
          </a:extLst>
        </xdr:cNvPr>
        <xdr:cNvCxnSpPr>
          <a:cxnSpLocks/>
        </xdr:cNvCxnSpPr>
      </xdr:nvCxnSpPr>
      <xdr:spPr bwMode="auto">
        <a:xfrm>
          <a:off x="3505885" y="14487525"/>
          <a:ext cx="63500" cy="0"/>
        </a:xfrm>
        <a:prstGeom prst="straightConnector1">
          <a:avLst/>
        </a:prstGeom>
        <a:ln w="12700" cap="flat" cmpd="sng" algn="ctr">
          <a:solidFill>
            <a:schemeClr val="dk1">
              <a:lumMod val="100000"/>
            </a:schemeClr>
          </a:solidFill>
          <a:prstDash val="solid"/>
          <a:miter lim="800000"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559484</xdr:colOff>
      <xdr:row>75</xdr:row>
      <xdr:rowOff>9525</xdr:rowOff>
    </xdr:from>
    <xdr:to>
      <xdr:col>4</xdr:col>
      <xdr:colOff>622985</xdr:colOff>
      <xdr:row>75</xdr:row>
      <xdr:rowOff>9525</xdr:rowOff>
    </xdr:to>
    <xdr:cxnSp macro="">
      <xdr:nvCxnSpPr>
        <xdr:cNvPr id="338" name="l427">
          <a:extLst>
            <a:ext uri="{FF2B5EF4-FFF2-40B4-BE49-F238E27FC236}">
              <a16:creationId xmlns:a16="http://schemas.microsoft.com/office/drawing/2014/main" id="{00000000-0008-0000-0000-000052010000}"/>
            </a:ext>
          </a:extLst>
        </xdr:cNvPr>
        <xdr:cNvCxnSpPr>
          <a:cxnSpLocks/>
        </xdr:cNvCxnSpPr>
      </xdr:nvCxnSpPr>
      <xdr:spPr bwMode="auto">
        <a:xfrm>
          <a:off x="3607484" y="14487525"/>
          <a:ext cx="63501" cy="0"/>
        </a:xfrm>
        <a:prstGeom prst="straightConnector1">
          <a:avLst/>
        </a:prstGeom>
        <a:ln w="12700" cap="flat" cmpd="sng" algn="ctr">
          <a:solidFill>
            <a:schemeClr val="dk1">
              <a:lumMod val="100000"/>
            </a:schemeClr>
          </a:solidFill>
          <a:prstDash val="solid"/>
          <a:miter lim="800000"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661085</xdr:colOff>
      <xdr:row>75</xdr:row>
      <xdr:rowOff>9525</xdr:rowOff>
    </xdr:from>
    <xdr:to>
      <xdr:col>4</xdr:col>
      <xdr:colOff>724585</xdr:colOff>
      <xdr:row>75</xdr:row>
      <xdr:rowOff>9525</xdr:rowOff>
    </xdr:to>
    <xdr:cxnSp macro="">
      <xdr:nvCxnSpPr>
        <xdr:cNvPr id="339" name="l428">
          <a:extLst>
            <a:ext uri="{FF2B5EF4-FFF2-40B4-BE49-F238E27FC236}">
              <a16:creationId xmlns:a16="http://schemas.microsoft.com/office/drawing/2014/main" id="{00000000-0008-0000-0000-000053010000}"/>
            </a:ext>
          </a:extLst>
        </xdr:cNvPr>
        <xdr:cNvCxnSpPr>
          <a:cxnSpLocks/>
        </xdr:cNvCxnSpPr>
      </xdr:nvCxnSpPr>
      <xdr:spPr bwMode="auto">
        <a:xfrm>
          <a:off x="3709085" y="14487525"/>
          <a:ext cx="63500" cy="0"/>
        </a:xfrm>
        <a:prstGeom prst="straightConnector1">
          <a:avLst/>
        </a:prstGeom>
        <a:ln w="12700" cap="flat" cmpd="sng" algn="ctr">
          <a:solidFill>
            <a:schemeClr val="dk1">
              <a:lumMod val="100000"/>
            </a:schemeClr>
          </a:solidFill>
          <a:prstDash val="solid"/>
          <a:miter lim="800000"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685</xdr:colOff>
      <xdr:row>75</xdr:row>
      <xdr:rowOff>9525</xdr:rowOff>
    </xdr:from>
    <xdr:to>
      <xdr:col>5</xdr:col>
      <xdr:colOff>64185</xdr:colOff>
      <xdr:row>75</xdr:row>
      <xdr:rowOff>9525</xdr:rowOff>
    </xdr:to>
    <xdr:cxnSp macro="">
      <xdr:nvCxnSpPr>
        <xdr:cNvPr id="340" name="l429">
          <a:extLst>
            <a:ext uri="{FF2B5EF4-FFF2-40B4-BE49-F238E27FC236}">
              <a16:creationId xmlns:a16="http://schemas.microsoft.com/office/drawing/2014/main" id="{00000000-0008-0000-0000-000054010000}"/>
            </a:ext>
          </a:extLst>
        </xdr:cNvPr>
        <xdr:cNvCxnSpPr>
          <a:cxnSpLocks/>
        </xdr:cNvCxnSpPr>
      </xdr:nvCxnSpPr>
      <xdr:spPr bwMode="auto">
        <a:xfrm>
          <a:off x="3810685" y="14487525"/>
          <a:ext cx="63500" cy="0"/>
        </a:xfrm>
        <a:prstGeom prst="straightConnector1">
          <a:avLst/>
        </a:prstGeom>
        <a:ln w="12700" cap="flat" cmpd="sng" algn="ctr">
          <a:solidFill>
            <a:schemeClr val="dk1">
              <a:lumMod val="100000"/>
            </a:schemeClr>
          </a:solidFill>
          <a:prstDash val="solid"/>
          <a:miter lim="800000"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102285</xdr:colOff>
      <xdr:row>75</xdr:row>
      <xdr:rowOff>9525</xdr:rowOff>
    </xdr:from>
    <xdr:to>
      <xdr:col>5</xdr:col>
      <xdr:colOff>165785</xdr:colOff>
      <xdr:row>75</xdr:row>
      <xdr:rowOff>9525</xdr:rowOff>
    </xdr:to>
    <xdr:cxnSp macro="">
      <xdr:nvCxnSpPr>
        <xdr:cNvPr id="341" name="l430">
          <a:extLst>
            <a:ext uri="{FF2B5EF4-FFF2-40B4-BE49-F238E27FC236}">
              <a16:creationId xmlns:a16="http://schemas.microsoft.com/office/drawing/2014/main" id="{00000000-0008-0000-0000-000055010000}"/>
            </a:ext>
          </a:extLst>
        </xdr:cNvPr>
        <xdr:cNvCxnSpPr>
          <a:cxnSpLocks/>
        </xdr:cNvCxnSpPr>
      </xdr:nvCxnSpPr>
      <xdr:spPr bwMode="auto">
        <a:xfrm>
          <a:off x="3912285" y="14487525"/>
          <a:ext cx="63500" cy="0"/>
        </a:xfrm>
        <a:prstGeom prst="straightConnector1">
          <a:avLst/>
        </a:prstGeom>
        <a:ln w="12700" cap="flat" cmpd="sng" algn="ctr">
          <a:solidFill>
            <a:schemeClr val="dk1">
              <a:lumMod val="100000"/>
            </a:schemeClr>
          </a:solidFill>
          <a:prstDash val="solid"/>
          <a:miter lim="800000"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203885</xdr:colOff>
      <xdr:row>75</xdr:row>
      <xdr:rowOff>9525</xdr:rowOff>
    </xdr:from>
    <xdr:to>
      <xdr:col>5</xdr:col>
      <xdr:colOff>267385</xdr:colOff>
      <xdr:row>75</xdr:row>
      <xdr:rowOff>9525</xdr:rowOff>
    </xdr:to>
    <xdr:cxnSp macro="">
      <xdr:nvCxnSpPr>
        <xdr:cNvPr id="342" name="l431">
          <a:extLst>
            <a:ext uri="{FF2B5EF4-FFF2-40B4-BE49-F238E27FC236}">
              <a16:creationId xmlns:a16="http://schemas.microsoft.com/office/drawing/2014/main" id="{00000000-0008-0000-0000-000056010000}"/>
            </a:ext>
          </a:extLst>
        </xdr:cNvPr>
        <xdr:cNvCxnSpPr>
          <a:cxnSpLocks/>
        </xdr:cNvCxnSpPr>
      </xdr:nvCxnSpPr>
      <xdr:spPr bwMode="auto">
        <a:xfrm>
          <a:off x="4013885" y="14487525"/>
          <a:ext cx="63500" cy="0"/>
        </a:xfrm>
        <a:prstGeom prst="straightConnector1">
          <a:avLst/>
        </a:prstGeom>
        <a:ln w="12700" cap="flat" cmpd="sng" algn="ctr">
          <a:solidFill>
            <a:schemeClr val="dk1">
              <a:lumMod val="100000"/>
            </a:schemeClr>
          </a:solidFill>
          <a:prstDash val="solid"/>
          <a:miter lim="800000"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305485</xdr:colOff>
      <xdr:row>75</xdr:row>
      <xdr:rowOff>9525</xdr:rowOff>
    </xdr:from>
    <xdr:to>
      <xdr:col>5</xdr:col>
      <xdr:colOff>368985</xdr:colOff>
      <xdr:row>75</xdr:row>
      <xdr:rowOff>9525</xdr:rowOff>
    </xdr:to>
    <xdr:cxnSp macro="">
      <xdr:nvCxnSpPr>
        <xdr:cNvPr id="343" name="l432">
          <a:extLst>
            <a:ext uri="{FF2B5EF4-FFF2-40B4-BE49-F238E27FC236}">
              <a16:creationId xmlns:a16="http://schemas.microsoft.com/office/drawing/2014/main" id="{00000000-0008-0000-0000-000057010000}"/>
            </a:ext>
          </a:extLst>
        </xdr:cNvPr>
        <xdr:cNvCxnSpPr>
          <a:cxnSpLocks/>
        </xdr:cNvCxnSpPr>
      </xdr:nvCxnSpPr>
      <xdr:spPr bwMode="auto">
        <a:xfrm>
          <a:off x="4115485" y="14487525"/>
          <a:ext cx="63500" cy="0"/>
        </a:xfrm>
        <a:prstGeom prst="straightConnector1">
          <a:avLst/>
        </a:prstGeom>
        <a:ln w="12700" cap="flat" cmpd="sng" algn="ctr">
          <a:solidFill>
            <a:schemeClr val="dk1">
              <a:lumMod val="100000"/>
            </a:schemeClr>
          </a:solidFill>
          <a:prstDash val="solid"/>
          <a:miter lim="800000"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407084</xdr:colOff>
      <xdr:row>75</xdr:row>
      <xdr:rowOff>9525</xdr:rowOff>
    </xdr:from>
    <xdr:to>
      <xdr:col>5</xdr:col>
      <xdr:colOff>470585</xdr:colOff>
      <xdr:row>75</xdr:row>
      <xdr:rowOff>9525</xdr:rowOff>
    </xdr:to>
    <xdr:cxnSp macro="">
      <xdr:nvCxnSpPr>
        <xdr:cNvPr id="344" name="l433">
          <a:extLst>
            <a:ext uri="{FF2B5EF4-FFF2-40B4-BE49-F238E27FC236}">
              <a16:creationId xmlns:a16="http://schemas.microsoft.com/office/drawing/2014/main" id="{00000000-0008-0000-0000-000058010000}"/>
            </a:ext>
          </a:extLst>
        </xdr:cNvPr>
        <xdr:cNvCxnSpPr>
          <a:cxnSpLocks/>
        </xdr:cNvCxnSpPr>
      </xdr:nvCxnSpPr>
      <xdr:spPr bwMode="auto">
        <a:xfrm>
          <a:off x="4217084" y="14487525"/>
          <a:ext cx="63501" cy="0"/>
        </a:xfrm>
        <a:prstGeom prst="straightConnector1">
          <a:avLst/>
        </a:prstGeom>
        <a:ln w="12700" cap="flat" cmpd="sng" algn="ctr">
          <a:solidFill>
            <a:schemeClr val="dk1">
              <a:lumMod val="100000"/>
            </a:schemeClr>
          </a:solidFill>
          <a:prstDash val="solid"/>
          <a:miter lim="800000"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507819</xdr:colOff>
      <xdr:row>75</xdr:row>
      <xdr:rowOff>9525</xdr:rowOff>
    </xdr:from>
    <xdr:to>
      <xdr:col>5</xdr:col>
      <xdr:colOff>580844</xdr:colOff>
      <xdr:row>75</xdr:row>
      <xdr:rowOff>9525</xdr:rowOff>
    </xdr:to>
    <xdr:cxnSp macro="">
      <xdr:nvCxnSpPr>
        <xdr:cNvPr id="345" name="l434">
          <a:extLst>
            <a:ext uri="{FF2B5EF4-FFF2-40B4-BE49-F238E27FC236}">
              <a16:creationId xmlns:a16="http://schemas.microsoft.com/office/drawing/2014/main" id="{00000000-0008-0000-0000-000059010000}"/>
            </a:ext>
          </a:extLst>
        </xdr:cNvPr>
        <xdr:cNvCxnSpPr>
          <a:cxnSpLocks/>
        </xdr:cNvCxnSpPr>
      </xdr:nvCxnSpPr>
      <xdr:spPr bwMode="auto">
        <a:xfrm>
          <a:off x="4317819" y="14487525"/>
          <a:ext cx="73025" cy="0"/>
        </a:xfrm>
        <a:prstGeom prst="straightConnector1">
          <a:avLst/>
        </a:prstGeom>
        <a:ln w="12700" cap="flat" cmpd="sng" algn="ctr">
          <a:solidFill>
            <a:schemeClr val="dk1">
              <a:lumMod val="100000"/>
            </a:schemeClr>
          </a:solidFill>
          <a:prstDash val="solid"/>
          <a:miter lim="800000"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618944</xdr:colOff>
      <xdr:row>75</xdr:row>
      <xdr:rowOff>9525</xdr:rowOff>
    </xdr:from>
    <xdr:to>
      <xdr:col>5</xdr:col>
      <xdr:colOff>682444</xdr:colOff>
      <xdr:row>75</xdr:row>
      <xdr:rowOff>9525</xdr:rowOff>
    </xdr:to>
    <xdr:cxnSp macro="">
      <xdr:nvCxnSpPr>
        <xdr:cNvPr id="346" name="l435">
          <a:extLst>
            <a:ext uri="{FF2B5EF4-FFF2-40B4-BE49-F238E27FC236}">
              <a16:creationId xmlns:a16="http://schemas.microsoft.com/office/drawing/2014/main" id="{00000000-0008-0000-0000-00005A010000}"/>
            </a:ext>
          </a:extLst>
        </xdr:cNvPr>
        <xdr:cNvCxnSpPr>
          <a:cxnSpLocks/>
        </xdr:cNvCxnSpPr>
      </xdr:nvCxnSpPr>
      <xdr:spPr bwMode="auto">
        <a:xfrm>
          <a:off x="4428944" y="14487525"/>
          <a:ext cx="63500" cy="0"/>
        </a:xfrm>
        <a:prstGeom prst="straightConnector1">
          <a:avLst/>
        </a:prstGeom>
        <a:ln w="12700" cap="flat" cmpd="sng" algn="ctr">
          <a:solidFill>
            <a:schemeClr val="dk1">
              <a:lumMod val="100000"/>
            </a:schemeClr>
          </a:solidFill>
          <a:prstDash val="solid"/>
          <a:miter lim="800000"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720544</xdr:colOff>
      <xdr:row>75</xdr:row>
      <xdr:rowOff>9525</xdr:rowOff>
    </xdr:from>
    <xdr:to>
      <xdr:col>6</xdr:col>
      <xdr:colOff>22044</xdr:colOff>
      <xdr:row>75</xdr:row>
      <xdr:rowOff>9525</xdr:rowOff>
    </xdr:to>
    <xdr:cxnSp macro="">
      <xdr:nvCxnSpPr>
        <xdr:cNvPr id="347" name="l436">
          <a:extLst>
            <a:ext uri="{FF2B5EF4-FFF2-40B4-BE49-F238E27FC236}">
              <a16:creationId xmlns:a16="http://schemas.microsoft.com/office/drawing/2014/main" id="{00000000-0008-0000-0000-00005B010000}"/>
            </a:ext>
          </a:extLst>
        </xdr:cNvPr>
        <xdr:cNvCxnSpPr>
          <a:cxnSpLocks/>
        </xdr:cNvCxnSpPr>
      </xdr:nvCxnSpPr>
      <xdr:spPr bwMode="auto">
        <a:xfrm>
          <a:off x="4530544" y="14487525"/>
          <a:ext cx="63500" cy="0"/>
        </a:xfrm>
        <a:prstGeom prst="straightConnector1">
          <a:avLst/>
        </a:prstGeom>
        <a:ln w="12700" cap="flat" cmpd="sng" algn="ctr">
          <a:solidFill>
            <a:schemeClr val="dk1">
              <a:lumMod val="100000"/>
            </a:schemeClr>
          </a:solidFill>
          <a:prstDash val="solid"/>
          <a:miter lim="800000"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60144</xdr:colOff>
      <xdr:row>75</xdr:row>
      <xdr:rowOff>9525</xdr:rowOff>
    </xdr:from>
    <xdr:to>
      <xdr:col>6</xdr:col>
      <xdr:colOff>123644</xdr:colOff>
      <xdr:row>75</xdr:row>
      <xdr:rowOff>9525</xdr:rowOff>
    </xdr:to>
    <xdr:cxnSp macro="">
      <xdr:nvCxnSpPr>
        <xdr:cNvPr id="348" name="l437">
          <a:extLst>
            <a:ext uri="{FF2B5EF4-FFF2-40B4-BE49-F238E27FC236}">
              <a16:creationId xmlns:a16="http://schemas.microsoft.com/office/drawing/2014/main" id="{00000000-0008-0000-0000-00005C010000}"/>
            </a:ext>
          </a:extLst>
        </xdr:cNvPr>
        <xdr:cNvCxnSpPr>
          <a:cxnSpLocks/>
        </xdr:cNvCxnSpPr>
      </xdr:nvCxnSpPr>
      <xdr:spPr bwMode="auto">
        <a:xfrm>
          <a:off x="4632144" y="14487525"/>
          <a:ext cx="63500" cy="0"/>
        </a:xfrm>
        <a:prstGeom prst="straightConnector1">
          <a:avLst/>
        </a:prstGeom>
        <a:ln w="12700" cap="flat" cmpd="sng" algn="ctr">
          <a:solidFill>
            <a:schemeClr val="dk1">
              <a:lumMod val="100000"/>
            </a:schemeClr>
          </a:solidFill>
          <a:prstDash val="solid"/>
          <a:miter lim="800000"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161744</xdr:colOff>
      <xdr:row>75</xdr:row>
      <xdr:rowOff>9525</xdr:rowOff>
    </xdr:from>
    <xdr:to>
      <xdr:col>6</xdr:col>
      <xdr:colOff>225244</xdr:colOff>
      <xdr:row>75</xdr:row>
      <xdr:rowOff>9525</xdr:rowOff>
    </xdr:to>
    <xdr:cxnSp macro="">
      <xdr:nvCxnSpPr>
        <xdr:cNvPr id="349" name="l438">
          <a:extLst>
            <a:ext uri="{FF2B5EF4-FFF2-40B4-BE49-F238E27FC236}">
              <a16:creationId xmlns:a16="http://schemas.microsoft.com/office/drawing/2014/main" id="{00000000-0008-0000-0000-00005D010000}"/>
            </a:ext>
          </a:extLst>
        </xdr:cNvPr>
        <xdr:cNvCxnSpPr>
          <a:cxnSpLocks/>
        </xdr:cNvCxnSpPr>
      </xdr:nvCxnSpPr>
      <xdr:spPr bwMode="auto">
        <a:xfrm>
          <a:off x="4733744" y="14487525"/>
          <a:ext cx="63500" cy="0"/>
        </a:xfrm>
        <a:prstGeom prst="straightConnector1">
          <a:avLst/>
        </a:prstGeom>
        <a:ln w="12700" cap="flat" cmpd="sng" algn="ctr">
          <a:solidFill>
            <a:schemeClr val="dk1">
              <a:lumMod val="100000"/>
            </a:schemeClr>
          </a:solidFill>
          <a:prstDash val="solid"/>
          <a:miter lim="800000"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263344</xdr:colOff>
      <xdr:row>75</xdr:row>
      <xdr:rowOff>9525</xdr:rowOff>
    </xdr:from>
    <xdr:to>
      <xdr:col>6</xdr:col>
      <xdr:colOff>326844</xdr:colOff>
      <xdr:row>75</xdr:row>
      <xdr:rowOff>9525</xdr:rowOff>
    </xdr:to>
    <xdr:cxnSp macro="">
      <xdr:nvCxnSpPr>
        <xdr:cNvPr id="350" name="l439">
          <a:extLst>
            <a:ext uri="{FF2B5EF4-FFF2-40B4-BE49-F238E27FC236}">
              <a16:creationId xmlns:a16="http://schemas.microsoft.com/office/drawing/2014/main" id="{00000000-0008-0000-0000-00005E010000}"/>
            </a:ext>
          </a:extLst>
        </xdr:cNvPr>
        <xdr:cNvCxnSpPr>
          <a:cxnSpLocks/>
        </xdr:cNvCxnSpPr>
      </xdr:nvCxnSpPr>
      <xdr:spPr bwMode="auto">
        <a:xfrm>
          <a:off x="4835344" y="14487525"/>
          <a:ext cx="63500" cy="0"/>
        </a:xfrm>
        <a:prstGeom prst="straightConnector1">
          <a:avLst/>
        </a:prstGeom>
        <a:ln w="12700" cap="flat" cmpd="sng" algn="ctr">
          <a:solidFill>
            <a:schemeClr val="dk1">
              <a:lumMod val="100000"/>
            </a:schemeClr>
          </a:solidFill>
          <a:prstDash val="solid"/>
          <a:miter lim="800000"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364944</xdr:colOff>
      <xdr:row>75</xdr:row>
      <xdr:rowOff>9525</xdr:rowOff>
    </xdr:from>
    <xdr:to>
      <xdr:col>6</xdr:col>
      <xdr:colOff>428444</xdr:colOff>
      <xdr:row>75</xdr:row>
      <xdr:rowOff>9525</xdr:rowOff>
    </xdr:to>
    <xdr:cxnSp macro="">
      <xdr:nvCxnSpPr>
        <xdr:cNvPr id="351" name="l440">
          <a:extLst>
            <a:ext uri="{FF2B5EF4-FFF2-40B4-BE49-F238E27FC236}">
              <a16:creationId xmlns:a16="http://schemas.microsoft.com/office/drawing/2014/main" id="{00000000-0008-0000-0000-00005F010000}"/>
            </a:ext>
          </a:extLst>
        </xdr:cNvPr>
        <xdr:cNvCxnSpPr>
          <a:cxnSpLocks/>
        </xdr:cNvCxnSpPr>
      </xdr:nvCxnSpPr>
      <xdr:spPr bwMode="auto">
        <a:xfrm>
          <a:off x="4936944" y="14487525"/>
          <a:ext cx="63500" cy="0"/>
        </a:xfrm>
        <a:prstGeom prst="straightConnector1">
          <a:avLst/>
        </a:prstGeom>
        <a:ln w="12700" cap="flat" cmpd="sng" algn="ctr">
          <a:solidFill>
            <a:schemeClr val="dk1">
              <a:lumMod val="100000"/>
            </a:schemeClr>
          </a:solidFill>
          <a:prstDash val="solid"/>
          <a:miter lim="800000"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466544</xdr:colOff>
      <xdr:row>75</xdr:row>
      <xdr:rowOff>9525</xdr:rowOff>
    </xdr:from>
    <xdr:to>
      <xdr:col>6</xdr:col>
      <xdr:colOff>530044</xdr:colOff>
      <xdr:row>75</xdr:row>
      <xdr:rowOff>9525</xdr:rowOff>
    </xdr:to>
    <xdr:cxnSp macro="">
      <xdr:nvCxnSpPr>
        <xdr:cNvPr id="352" name="l441">
          <a:extLst>
            <a:ext uri="{FF2B5EF4-FFF2-40B4-BE49-F238E27FC236}">
              <a16:creationId xmlns:a16="http://schemas.microsoft.com/office/drawing/2014/main" id="{00000000-0008-0000-0000-000060010000}"/>
            </a:ext>
          </a:extLst>
        </xdr:cNvPr>
        <xdr:cNvCxnSpPr>
          <a:cxnSpLocks/>
        </xdr:cNvCxnSpPr>
      </xdr:nvCxnSpPr>
      <xdr:spPr bwMode="auto">
        <a:xfrm>
          <a:off x="5038544" y="14487525"/>
          <a:ext cx="63500" cy="0"/>
        </a:xfrm>
        <a:prstGeom prst="straightConnector1">
          <a:avLst/>
        </a:prstGeom>
        <a:ln w="12700" cap="flat" cmpd="sng" algn="ctr">
          <a:solidFill>
            <a:schemeClr val="dk1">
              <a:lumMod val="100000"/>
            </a:schemeClr>
          </a:solidFill>
          <a:prstDash val="solid"/>
          <a:miter lim="800000"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568144</xdr:colOff>
      <xdr:row>75</xdr:row>
      <xdr:rowOff>9525</xdr:rowOff>
    </xdr:from>
    <xdr:to>
      <xdr:col>6</xdr:col>
      <xdr:colOff>631644</xdr:colOff>
      <xdr:row>75</xdr:row>
      <xdr:rowOff>9525</xdr:rowOff>
    </xdr:to>
    <xdr:cxnSp macro="">
      <xdr:nvCxnSpPr>
        <xdr:cNvPr id="353" name="l442">
          <a:extLst>
            <a:ext uri="{FF2B5EF4-FFF2-40B4-BE49-F238E27FC236}">
              <a16:creationId xmlns:a16="http://schemas.microsoft.com/office/drawing/2014/main" id="{00000000-0008-0000-0000-000061010000}"/>
            </a:ext>
          </a:extLst>
        </xdr:cNvPr>
        <xdr:cNvCxnSpPr>
          <a:cxnSpLocks/>
        </xdr:cNvCxnSpPr>
      </xdr:nvCxnSpPr>
      <xdr:spPr bwMode="auto">
        <a:xfrm>
          <a:off x="5140144" y="14487525"/>
          <a:ext cx="63500" cy="0"/>
        </a:xfrm>
        <a:prstGeom prst="straightConnector1">
          <a:avLst/>
        </a:prstGeom>
        <a:ln w="12700" cap="flat" cmpd="sng" algn="ctr">
          <a:solidFill>
            <a:schemeClr val="dk1">
              <a:lumMod val="100000"/>
            </a:schemeClr>
          </a:solidFill>
          <a:prstDash val="solid"/>
          <a:miter lim="800000"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669744</xdr:colOff>
      <xdr:row>75</xdr:row>
      <xdr:rowOff>9525</xdr:rowOff>
    </xdr:from>
    <xdr:to>
      <xdr:col>6</xdr:col>
      <xdr:colOff>733244</xdr:colOff>
      <xdr:row>75</xdr:row>
      <xdr:rowOff>9525</xdr:rowOff>
    </xdr:to>
    <xdr:cxnSp macro="">
      <xdr:nvCxnSpPr>
        <xdr:cNvPr id="354" name="l443">
          <a:extLst>
            <a:ext uri="{FF2B5EF4-FFF2-40B4-BE49-F238E27FC236}">
              <a16:creationId xmlns:a16="http://schemas.microsoft.com/office/drawing/2014/main" id="{00000000-0008-0000-0000-000062010000}"/>
            </a:ext>
          </a:extLst>
        </xdr:cNvPr>
        <xdr:cNvCxnSpPr>
          <a:cxnSpLocks/>
        </xdr:cNvCxnSpPr>
      </xdr:nvCxnSpPr>
      <xdr:spPr bwMode="auto">
        <a:xfrm>
          <a:off x="5241744" y="14487525"/>
          <a:ext cx="63500" cy="0"/>
        </a:xfrm>
        <a:prstGeom prst="straightConnector1">
          <a:avLst/>
        </a:prstGeom>
        <a:ln w="12700" cap="flat" cmpd="sng" algn="ctr">
          <a:solidFill>
            <a:schemeClr val="dk1">
              <a:lumMod val="100000"/>
            </a:schemeClr>
          </a:solidFill>
          <a:prstDash val="solid"/>
          <a:miter lim="800000"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9344</xdr:colOff>
      <xdr:row>75</xdr:row>
      <xdr:rowOff>9525</xdr:rowOff>
    </xdr:from>
    <xdr:to>
      <xdr:col>7</xdr:col>
      <xdr:colOff>72844</xdr:colOff>
      <xdr:row>75</xdr:row>
      <xdr:rowOff>9525</xdr:rowOff>
    </xdr:to>
    <xdr:cxnSp macro="">
      <xdr:nvCxnSpPr>
        <xdr:cNvPr id="355" name="l444">
          <a:extLst>
            <a:ext uri="{FF2B5EF4-FFF2-40B4-BE49-F238E27FC236}">
              <a16:creationId xmlns:a16="http://schemas.microsoft.com/office/drawing/2014/main" id="{00000000-0008-0000-0000-000063010000}"/>
            </a:ext>
          </a:extLst>
        </xdr:cNvPr>
        <xdr:cNvCxnSpPr>
          <a:cxnSpLocks/>
        </xdr:cNvCxnSpPr>
      </xdr:nvCxnSpPr>
      <xdr:spPr bwMode="auto">
        <a:xfrm>
          <a:off x="5343344" y="14487525"/>
          <a:ext cx="63500" cy="0"/>
        </a:xfrm>
        <a:prstGeom prst="straightConnector1">
          <a:avLst/>
        </a:prstGeom>
        <a:ln w="12700" cap="flat" cmpd="sng" algn="ctr">
          <a:solidFill>
            <a:schemeClr val="dk1">
              <a:lumMod val="100000"/>
            </a:schemeClr>
          </a:solidFill>
          <a:prstDash val="solid"/>
          <a:miter lim="800000"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110944</xdr:colOff>
      <xdr:row>75</xdr:row>
      <xdr:rowOff>9525</xdr:rowOff>
    </xdr:from>
    <xdr:to>
      <xdr:col>7</xdr:col>
      <xdr:colOff>174444</xdr:colOff>
      <xdr:row>75</xdr:row>
      <xdr:rowOff>9525</xdr:rowOff>
    </xdr:to>
    <xdr:cxnSp macro="">
      <xdr:nvCxnSpPr>
        <xdr:cNvPr id="356" name="l445">
          <a:extLst>
            <a:ext uri="{FF2B5EF4-FFF2-40B4-BE49-F238E27FC236}">
              <a16:creationId xmlns:a16="http://schemas.microsoft.com/office/drawing/2014/main" id="{00000000-0008-0000-0000-000064010000}"/>
            </a:ext>
          </a:extLst>
        </xdr:cNvPr>
        <xdr:cNvCxnSpPr>
          <a:cxnSpLocks/>
        </xdr:cNvCxnSpPr>
      </xdr:nvCxnSpPr>
      <xdr:spPr bwMode="auto">
        <a:xfrm>
          <a:off x="5444944" y="14487525"/>
          <a:ext cx="63500" cy="0"/>
        </a:xfrm>
        <a:prstGeom prst="straightConnector1">
          <a:avLst/>
        </a:prstGeom>
        <a:ln w="12700" cap="flat" cmpd="sng" algn="ctr">
          <a:solidFill>
            <a:schemeClr val="dk1">
              <a:lumMod val="100000"/>
            </a:schemeClr>
          </a:solidFill>
          <a:prstDash val="solid"/>
          <a:miter lim="800000"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212544</xdr:colOff>
      <xdr:row>75</xdr:row>
      <xdr:rowOff>9525</xdr:rowOff>
    </xdr:from>
    <xdr:to>
      <xdr:col>7</xdr:col>
      <xdr:colOff>276044</xdr:colOff>
      <xdr:row>75</xdr:row>
      <xdr:rowOff>9525</xdr:rowOff>
    </xdr:to>
    <xdr:cxnSp macro="">
      <xdr:nvCxnSpPr>
        <xdr:cNvPr id="357" name="l446">
          <a:extLst>
            <a:ext uri="{FF2B5EF4-FFF2-40B4-BE49-F238E27FC236}">
              <a16:creationId xmlns:a16="http://schemas.microsoft.com/office/drawing/2014/main" id="{00000000-0008-0000-0000-000065010000}"/>
            </a:ext>
          </a:extLst>
        </xdr:cNvPr>
        <xdr:cNvCxnSpPr>
          <a:cxnSpLocks/>
        </xdr:cNvCxnSpPr>
      </xdr:nvCxnSpPr>
      <xdr:spPr bwMode="auto">
        <a:xfrm>
          <a:off x="5546544" y="14487525"/>
          <a:ext cx="63500" cy="0"/>
        </a:xfrm>
        <a:prstGeom prst="straightConnector1">
          <a:avLst/>
        </a:prstGeom>
        <a:ln w="12700" cap="flat" cmpd="sng" algn="ctr">
          <a:solidFill>
            <a:schemeClr val="dk1">
              <a:lumMod val="100000"/>
            </a:schemeClr>
          </a:solidFill>
          <a:prstDash val="solid"/>
          <a:miter lim="800000"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314144</xdr:colOff>
      <xdr:row>75</xdr:row>
      <xdr:rowOff>9525</xdr:rowOff>
    </xdr:from>
    <xdr:to>
      <xdr:col>7</xdr:col>
      <xdr:colOff>368119</xdr:colOff>
      <xdr:row>75</xdr:row>
      <xdr:rowOff>9525</xdr:rowOff>
    </xdr:to>
    <xdr:cxnSp macro="">
      <xdr:nvCxnSpPr>
        <xdr:cNvPr id="358" name="l447">
          <a:extLst>
            <a:ext uri="{FF2B5EF4-FFF2-40B4-BE49-F238E27FC236}">
              <a16:creationId xmlns:a16="http://schemas.microsoft.com/office/drawing/2014/main" id="{00000000-0008-0000-0000-000066010000}"/>
            </a:ext>
          </a:extLst>
        </xdr:cNvPr>
        <xdr:cNvCxnSpPr>
          <a:cxnSpLocks/>
        </xdr:cNvCxnSpPr>
      </xdr:nvCxnSpPr>
      <xdr:spPr bwMode="auto">
        <a:xfrm>
          <a:off x="5648144" y="14487525"/>
          <a:ext cx="53975" cy="0"/>
        </a:xfrm>
        <a:prstGeom prst="straightConnector1">
          <a:avLst/>
        </a:prstGeom>
        <a:ln w="12700" cap="flat" cmpd="sng" algn="ctr">
          <a:solidFill>
            <a:schemeClr val="dk1">
              <a:lumMod val="100000"/>
            </a:schemeClr>
          </a:solidFill>
          <a:prstDash val="solid"/>
          <a:miter lim="800000"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415744</xdr:colOff>
      <xdr:row>75</xdr:row>
      <xdr:rowOff>9525</xdr:rowOff>
    </xdr:from>
    <xdr:to>
      <xdr:col>7</xdr:col>
      <xdr:colOff>479243</xdr:colOff>
      <xdr:row>75</xdr:row>
      <xdr:rowOff>9525</xdr:rowOff>
    </xdr:to>
    <xdr:cxnSp macro="">
      <xdr:nvCxnSpPr>
        <xdr:cNvPr id="359" name="l448">
          <a:extLst>
            <a:ext uri="{FF2B5EF4-FFF2-40B4-BE49-F238E27FC236}">
              <a16:creationId xmlns:a16="http://schemas.microsoft.com/office/drawing/2014/main" id="{00000000-0008-0000-0000-000067010000}"/>
            </a:ext>
          </a:extLst>
        </xdr:cNvPr>
        <xdr:cNvCxnSpPr>
          <a:cxnSpLocks/>
        </xdr:cNvCxnSpPr>
      </xdr:nvCxnSpPr>
      <xdr:spPr bwMode="auto">
        <a:xfrm>
          <a:off x="5749744" y="14487525"/>
          <a:ext cx="63499" cy="0"/>
        </a:xfrm>
        <a:prstGeom prst="straightConnector1">
          <a:avLst/>
        </a:prstGeom>
        <a:ln w="12700" cap="flat" cmpd="sng" algn="ctr">
          <a:solidFill>
            <a:schemeClr val="dk1">
              <a:lumMod val="100000"/>
            </a:schemeClr>
          </a:solidFill>
          <a:prstDash val="solid"/>
          <a:miter lim="800000"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507819</xdr:colOff>
      <xdr:row>75</xdr:row>
      <xdr:rowOff>9525</xdr:rowOff>
    </xdr:from>
    <xdr:to>
      <xdr:col>7</xdr:col>
      <xdr:colOff>580844</xdr:colOff>
      <xdr:row>75</xdr:row>
      <xdr:rowOff>9525</xdr:rowOff>
    </xdr:to>
    <xdr:cxnSp macro="">
      <xdr:nvCxnSpPr>
        <xdr:cNvPr id="360" name="l449">
          <a:extLst>
            <a:ext uri="{FF2B5EF4-FFF2-40B4-BE49-F238E27FC236}">
              <a16:creationId xmlns:a16="http://schemas.microsoft.com/office/drawing/2014/main" id="{00000000-0008-0000-0000-000068010000}"/>
            </a:ext>
          </a:extLst>
        </xdr:cNvPr>
        <xdr:cNvCxnSpPr>
          <a:cxnSpLocks/>
        </xdr:cNvCxnSpPr>
      </xdr:nvCxnSpPr>
      <xdr:spPr bwMode="auto">
        <a:xfrm>
          <a:off x="5841819" y="14487525"/>
          <a:ext cx="73025" cy="0"/>
        </a:xfrm>
        <a:prstGeom prst="straightConnector1">
          <a:avLst/>
        </a:prstGeom>
        <a:ln w="12700" cap="flat" cmpd="sng" algn="ctr">
          <a:solidFill>
            <a:schemeClr val="dk1">
              <a:lumMod val="100000"/>
            </a:schemeClr>
          </a:solidFill>
          <a:prstDash val="solid"/>
          <a:miter lim="800000"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618944</xdr:colOff>
      <xdr:row>75</xdr:row>
      <xdr:rowOff>9525</xdr:rowOff>
    </xdr:from>
    <xdr:to>
      <xdr:col>7</xdr:col>
      <xdr:colOff>679846</xdr:colOff>
      <xdr:row>75</xdr:row>
      <xdr:rowOff>9525</xdr:rowOff>
    </xdr:to>
    <xdr:cxnSp macro="">
      <xdr:nvCxnSpPr>
        <xdr:cNvPr id="361" name="l450">
          <a:extLst>
            <a:ext uri="{FF2B5EF4-FFF2-40B4-BE49-F238E27FC236}">
              <a16:creationId xmlns:a16="http://schemas.microsoft.com/office/drawing/2014/main" id="{00000000-0008-0000-0000-000069010000}"/>
            </a:ext>
          </a:extLst>
        </xdr:cNvPr>
        <xdr:cNvCxnSpPr>
          <a:cxnSpLocks/>
        </xdr:cNvCxnSpPr>
      </xdr:nvCxnSpPr>
      <xdr:spPr bwMode="auto">
        <a:xfrm>
          <a:off x="5952944" y="14487525"/>
          <a:ext cx="60902" cy="0"/>
        </a:xfrm>
        <a:prstGeom prst="straightConnector1">
          <a:avLst/>
        </a:prstGeom>
        <a:ln w="12700" cap="flat" cmpd="sng" algn="ctr">
          <a:solidFill>
            <a:schemeClr val="dk1">
              <a:lumMod val="100000"/>
            </a:schemeClr>
          </a:solidFill>
          <a:prstDash val="solid"/>
          <a:miter lim="800000"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717946</xdr:colOff>
      <xdr:row>75</xdr:row>
      <xdr:rowOff>9525</xdr:rowOff>
    </xdr:from>
    <xdr:to>
      <xdr:col>7</xdr:col>
      <xdr:colOff>781446</xdr:colOff>
      <xdr:row>75</xdr:row>
      <xdr:rowOff>9525</xdr:rowOff>
    </xdr:to>
    <xdr:cxnSp macro="">
      <xdr:nvCxnSpPr>
        <xdr:cNvPr id="362" name="l451">
          <a:extLst>
            <a:ext uri="{FF2B5EF4-FFF2-40B4-BE49-F238E27FC236}">
              <a16:creationId xmlns:a16="http://schemas.microsoft.com/office/drawing/2014/main" id="{00000000-0008-0000-0000-00006A010000}"/>
            </a:ext>
          </a:extLst>
        </xdr:cNvPr>
        <xdr:cNvCxnSpPr>
          <a:cxnSpLocks/>
        </xdr:cNvCxnSpPr>
      </xdr:nvCxnSpPr>
      <xdr:spPr bwMode="auto">
        <a:xfrm>
          <a:off x="6051946" y="14487525"/>
          <a:ext cx="63500" cy="0"/>
        </a:xfrm>
        <a:prstGeom prst="straightConnector1">
          <a:avLst/>
        </a:prstGeom>
        <a:ln w="12700" cap="flat" cmpd="sng" algn="ctr">
          <a:solidFill>
            <a:schemeClr val="dk1">
              <a:lumMod val="100000"/>
            </a:schemeClr>
          </a:solidFill>
          <a:prstDash val="solid"/>
          <a:miter lim="800000"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819546</xdr:colOff>
      <xdr:row>75</xdr:row>
      <xdr:rowOff>9525</xdr:rowOff>
    </xdr:from>
    <xdr:to>
      <xdr:col>8</xdr:col>
      <xdr:colOff>7612</xdr:colOff>
      <xdr:row>75</xdr:row>
      <xdr:rowOff>9525</xdr:rowOff>
    </xdr:to>
    <xdr:cxnSp macro="">
      <xdr:nvCxnSpPr>
        <xdr:cNvPr id="363" name="l452">
          <a:extLst>
            <a:ext uri="{FF2B5EF4-FFF2-40B4-BE49-F238E27FC236}">
              <a16:creationId xmlns:a16="http://schemas.microsoft.com/office/drawing/2014/main" id="{00000000-0008-0000-0000-00006B010000}"/>
            </a:ext>
          </a:extLst>
        </xdr:cNvPr>
        <xdr:cNvCxnSpPr>
          <a:cxnSpLocks/>
        </xdr:cNvCxnSpPr>
      </xdr:nvCxnSpPr>
      <xdr:spPr bwMode="auto">
        <a:xfrm>
          <a:off x="6153546" y="14487525"/>
          <a:ext cx="53975" cy="0"/>
        </a:xfrm>
        <a:prstGeom prst="straightConnector1">
          <a:avLst/>
        </a:prstGeom>
        <a:ln w="12700" cap="flat" cmpd="sng" algn="ctr">
          <a:solidFill>
            <a:schemeClr val="dk1">
              <a:lumMod val="100000"/>
            </a:schemeClr>
          </a:solidFill>
          <a:prstDash val="solid"/>
          <a:miter lim="800000"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55237</xdr:colOff>
      <xdr:row>75</xdr:row>
      <xdr:rowOff>9525</xdr:rowOff>
    </xdr:from>
    <xdr:to>
      <xdr:col>8</xdr:col>
      <xdr:colOff>118737</xdr:colOff>
      <xdr:row>75</xdr:row>
      <xdr:rowOff>9525</xdr:rowOff>
    </xdr:to>
    <xdr:cxnSp macro="">
      <xdr:nvCxnSpPr>
        <xdr:cNvPr id="364" name="l453">
          <a:extLst>
            <a:ext uri="{FF2B5EF4-FFF2-40B4-BE49-F238E27FC236}">
              <a16:creationId xmlns:a16="http://schemas.microsoft.com/office/drawing/2014/main" id="{00000000-0008-0000-0000-00006C010000}"/>
            </a:ext>
          </a:extLst>
        </xdr:cNvPr>
        <xdr:cNvCxnSpPr>
          <a:cxnSpLocks/>
        </xdr:cNvCxnSpPr>
      </xdr:nvCxnSpPr>
      <xdr:spPr bwMode="auto">
        <a:xfrm>
          <a:off x="6255146" y="14487525"/>
          <a:ext cx="63500" cy="0"/>
        </a:xfrm>
        <a:prstGeom prst="straightConnector1">
          <a:avLst/>
        </a:prstGeom>
        <a:ln w="12700" cap="flat" cmpd="sng" algn="ctr">
          <a:solidFill>
            <a:schemeClr val="dk1">
              <a:lumMod val="100000"/>
            </a:schemeClr>
          </a:solidFill>
          <a:prstDash val="solid"/>
          <a:miter lim="800000"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156837</xdr:colOff>
      <xdr:row>75</xdr:row>
      <xdr:rowOff>9525</xdr:rowOff>
    </xdr:from>
    <xdr:to>
      <xdr:col>8</xdr:col>
      <xdr:colOff>220337</xdr:colOff>
      <xdr:row>75</xdr:row>
      <xdr:rowOff>9525</xdr:rowOff>
    </xdr:to>
    <xdr:cxnSp macro="">
      <xdr:nvCxnSpPr>
        <xdr:cNvPr id="365" name="l454">
          <a:extLst>
            <a:ext uri="{FF2B5EF4-FFF2-40B4-BE49-F238E27FC236}">
              <a16:creationId xmlns:a16="http://schemas.microsoft.com/office/drawing/2014/main" id="{00000000-0008-0000-0000-00006D010000}"/>
            </a:ext>
          </a:extLst>
        </xdr:cNvPr>
        <xdr:cNvCxnSpPr>
          <a:cxnSpLocks/>
        </xdr:cNvCxnSpPr>
      </xdr:nvCxnSpPr>
      <xdr:spPr bwMode="auto">
        <a:xfrm>
          <a:off x="6356746" y="14487525"/>
          <a:ext cx="63500" cy="0"/>
        </a:xfrm>
        <a:prstGeom prst="straightConnector1">
          <a:avLst/>
        </a:prstGeom>
        <a:ln w="12700" cap="flat" cmpd="sng" algn="ctr">
          <a:solidFill>
            <a:schemeClr val="dk1">
              <a:lumMod val="100000"/>
            </a:schemeClr>
          </a:solidFill>
          <a:prstDash val="solid"/>
          <a:miter lim="800000"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258436</xdr:colOff>
      <xdr:row>75</xdr:row>
      <xdr:rowOff>9525</xdr:rowOff>
    </xdr:from>
    <xdr:to>
      <xdr:col>8</xdr:col>
      <xdr:colOff>321937</xdr:colOff>
      <xdr:row>75</xdr:row>
      <xdr:rowOff>9525</xdr:rowOff>
    </xdr:to>
    <xdr:cxnSp macro="">
      <xdr:nvCxnSpPr>
        <xdr:cNvPr id="366" name="l455">
          <a:extLst>
            <a:ext uri="{FF2B5EF4-FFF2-40B4-BE49-F238E27FC236}">
              <a16:creationId xmlns:a16="http://schemas.microsoft.com/office/drawing/2014/main" id="{00000000-0008-0000-0000-00006E010000}"/>
            </a:ext>
          </a:extLst>
        </xdr:cNvPr>
        <xdr:cNvCxnSpPr>
          <a:cxnSpLocks/>
        </xdr:cNvCxnSpPr>
      </xdr:nvCxnSpPr>
      <xdr:spPr bwMode="auto">
        <a:xfrm>
          <a:off x="6458345" y="14487525"/>
          <a:ext cx="63501" cy="0"/>
        </a:xfrm>
        <a:prstGeom prst="straightConnector1">
          <a:avLst/>
        </a:prstGeom>
        <a:ln w="12700" cap="flat" cmpd="sng" algn="ctr">
          <a:solidFill>
            <a:schemeClr val="dk1">
              <a:lumMod val="100000"/>
            </a:schemeClr>
          </a:solidFill>
          <a:prstDash val="solid"/>
          <a:miter lim="800000"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360037</xdr:colOff>
      <xdr:row>75</xdr:row>
      <xdr:rowOff>9525</xdr:rowOff>
    </xdr:from>
    <xdr:to>
      <xdr:col>8</xdr:col>
      <xdr:colOff>423537</xdr:colOff>
      <xdr:row>75</xdr:row>
      <xdr:rowOff>9525</xdr:rowOff>
    </xdr:to>
    <xdr:cxnSp macro="">
      <xdr:nvCxnSpPr>
        <xdr:cNvPr id="367" name="l456">
          <a:extLst>
            <a:ext uri="{FF2B5EF4-FFF2-40B4-BE49-F238E27FC236}">
              <a16:creationId xmlns:a16="http://schemas.microsoft.com/office/drawing/2014/main" id="{00000000-0008-0000-0000-00006F010000}"/>
            </a:ext>
          </a:extLst>
        </xdr:cNvPr>
        <xdr:cNvCxnSpPr>
          <a:cxnSpLocks/>
        </xdr:cNvCxnSpPr>
      </xdr:nvCxnSpPr>
      <xdr:spPr bwMode="auto">
        <a:xfrm>
          <a:off x="6559946" y="14487525"/>
          <a:ext cx="63500" cy="0"/>
        </a:xfrm>
        <a:prstGeom prst="straightConnector1">
          <a:avLst/>
        </a:prstGeom>
        <a:ln w="12700" cap="flat" cmpd="sng" algn="ctr">
          <a:solidFill>
            <a:schemeClr val="dk1">
              <a:lumMod val="100000"/>
            </a:schemeClr>
          </a:solidFill>
          <a:prstDash val="solid"/>
          <a:miter lim="800000"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461637</xdr:colOff>
      <xdr:row>75</xdr:row>
      <xdr:rowOff>9525</xdr:rowOff>
    </xdr:from>
    <xdr:to>
      <xdr:col>8</xdr:col>
      <xdr:colOff>525137</xdr:colOff>
      <xdr:row>75</xdr:row>
      <xdr:rowOff>9525</xdr:rowOff>
    </xdr:to>
    <xdr:cxnSp macro="">
      <xdr:nvCxnSpPr>
        <xdr:cNvPr id="368" name="l457">
          <a:extLst>
            <a:ext uri="{FF2B5EF4-FFF2-40B4-BE49-F238E27FC236}">
              <a16:creationId xmlns:a16="http://schemas.microsoft.com/office/drawing/2014/main" id="{00000000-0008-0000-0000-000070010000}"/>
            </a:ext>
          </a:extLst>
        </xdr:cNvPr>
        <xdr:cNvCxnSpPr>
          <a:cxnSpLocks/>
        </xdr:cNvCxnSpPr>
      </xdr:nvCxnSpPr>
      <xdr:spPr bwMode="auto">
        <a:xfrm>
          <a:off x="6661546" y="14487525"/>
          <a:ext cx="63500" cy="0"/>
        </a:xfrm>
        <a:prstGeom prst="straightConnector1">
          <a:avLst/>
        </a:prstGeom>
        <a:ln w="12700" cap="flat" cmpd="sng" algn="ctr">
          <a:solidFill>
            <a:schemeClr val="dk1">
              <a:lumMod val="100000"/>
            </a:schemeClr>
          </a:solidFill>
          <a:prstDash val="solid"/>
          <a:miter lim="800000"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563237</xdr:colOff>
      <xdr:row>75</xdr:row>
      <xdr:rowOff>9525</xdr:rowOff>
    </xdr:from>
    <xdr:to>
      <xdr:col>8</xdr:col>
      <xdr:colOff>626737</xdr:colOff>
      <xdr:row>75</xdr:row>
      <xdr:rowOff>9525</xdr:rowOff>
    </xdr:to>
    <xdr:cxnSp macro="">
      <xdr:nvCxnSpPr>
        <xdr:cNvPr id="369" name="l458">
          <a:extLst>
            <a:ext uri="{FF2B5EF4-FFF2-40B4-BE49-F238E27FC236}">
              <a16:creationId xmlns:a16="http://schemas.microsoft.com/office/drawing/2014/main" id="{00000000-0008-0000-0000-000071010000}"/>
            </a:ext>
          </a:extLst>
        </xdr:cNvPr>
        <xdr:cNvCxnSpPr>
          <a:cxnSpLocks/>
        </xdr:cNvCxnSpPr>
      </xdr:nvCxnSpPr>
      <xdr:spPr bwMode="auto">
        <a:xfrm>
          <a:off x="6763146" y="14487525"/>
          <a:ext cx="63500" cy="0"/>
        </a:xfrm>
        <a:prstGeom prst="straightConnector1">
          <a:avLst/>
        </a:prstGeom>
        <a:ln w="12700" cap="flat" cmpd="sng" algn="ctr">
          <a:solidFill>
            <a:schemeClr val="dk1">
              <a:lumMod val="100000"/>
            </a:schemeClr>
          </a:solidFill>
          <a:prstDash val="solid"/>
          <a:miter lim="800000"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664837</xdr:colOff>
      <xdr:row>75</xdr:row>
      <xdr:rowOff>9525</xdr:rowOff>
    </xdr:from>
    <xdr:to>
      <xdr:col>8</xdr:col>
      <xdr:colOff>731801</xdr:colOff>
      <xdr:row>75</xdr:row>
      <xdr:rowOff>9525</xdr:rowOff>
    </xdr:to>
    <xdr:cxnSp macro="">
      <xdr:nvCxnSpPr>
        <xdr:cNvPr id="370" name="l459">
          <a:extLst>
            <a:ext uri="{FF2B5EF4-FFF2-40B4-BE49-F238E27FC236}">
              <a16:creationId xmlns:a16="http://schemas.microsoft.com/office/drawing/2014/main" id="{00000000-0008-0000-0000-000072010000}"/>
            </a:ext>
          </a:extLst>
        </xdr:cNvPr>
        <xdr:cNvCxnSpPr>
          <a:cxnSpLocks/>
        </xdr:cNvCxnSpPr>
      </xdr:nvCxnSpPr>
      <xdr:spPr bwMode="auto">
        <a:xfrm>
          <a:off x="6864746" y="14487525"/>
          <a:ext cx="66964" cy="0"/>
        </a:xfrm>
        <a:prstGeom prst="straightConnector1">
          <a:avLst/>
        </a:prstGeom>
        <a:ln w="12700" cap="flat" cmpd="sng" algn="ctr">
          <a:solidFill>
            <a:schemeClr val="dk1">
              <a:lumMod val="100000"/>
            </a:schemeClr>
          </a:solidFill>
          <a:prstDash val="solid"/>
          <a:miter lim="800000"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7901</xdr:colOff>
      <xdr:row>75</xdr:row>
      <xdr:rowOff>9525</xdr:rowOff>
    </xdr:from>
    <xdr:to>
      <xdr:col>9</xdr:col>
      <xdr:colOff>71401</xdr:colOff>
      <xdr:row>75</xdr:row>
      <xdr:rowOff>9525</xdr:rowOff>
    </xdr:to>
    <xdr:cxnSp macro="">
      <xdr:nvCxnSpPr>
        <xdr:cNvPr id="371" name="l460">
          <a:extLst>
            <a:ext uri="{FF2B5EF4-FFF2-40B4-BE49-F238E27FC236}">
              <a16:creationId xmlns:a16="http://schemas.microsoft.com/office/drawing/2014/main" id="{00000000-0008-0000-0000-000073010000}"/>
            </a:ext>
          </a:extLst>
        </xdr:cNvPr>
        <xdr:cNvCxnSpPr>
          <a:cxnSpLocks/>
        </xdr:cNvCxnSpPr>
      </xdr:nvCxnSpPr>
      <xdr:spPr bwMode="auto">
        <a:xfrm>
          <a:off x="6969810" y="14487525"/>
          <a:ext cx="63500" cy="0"/>
        </a:xfrm>
        <a:prstGeom prst="straightConnector1">
          <a:avLst/>
        </a:prstGeom>
        <a:ln w="12700" cap="flat" cmpd="sng" algn="ctr">
          <a:solidFill>
            <a:schemeClr val="dk1">
              <a:lumMod val="100000"/>
            </a:schemeClr>
          </a:solidFill>
          <a:prstDash val="solid"/>
          <a:miter lim="800000"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109501</xdr:colOff>
      <xdr:row>75</xdr:row>
      <xdr:rowOff>9525</xdr:rowOff>
    </xdr:from>
    <xdr:to>
      <xdr:col>9</xdr:col>
      <xdr:colOff>173001</xdr:colOff>
      <xdr:row>75</xdr:row>
      <xdr:rowOff>9525</xdr:rowOff>
    </xdr:to>
    <xdr:cxnSp macro="">
      <xdr:nvCxnSpPr>
        <xdr:cNvPr id="372" name="l461">
          <a:extLst>
            <a:ext uri="{FF2B5EF4-FFF2-40B4-BE49-F238E27FC236}">
              <a16:creationId xmlns:a16="http://schemas.microsoft.com/office/drawing/2014/main" id="{00000000-0008-0000-0000-000074010000}"/>
            </a:ext>
          </a:extLst>
        </xdr:cNvPr>
        <xdr:cNvCxnSpPr>
          <a:cxnSpLocks/>
        </xdr:cNvCxnSpPr>
      </xdr:nvCxnSpPr>
      <xdr:spPr bwMode="auto">
        <a:xfrm>
          <a:off x="7071410" y="14487525"/>
          <a:ext cx="63500" cy="0"/>
        </a:xfrm>
        <a:prstGeom prst="straightConnector1">
          <a:avLst/>
        </a:prstGeom>
        <a:ln w="12700" cap="flat" cmpd="sng" algn="ctr">
          <a:solidFill>
            <a:schemeClr val="dk1">
              <a:lumMod val="100000"/>
            </a:schemeClr>
          </a:solidFill>
          <a:prstDash val="solid"/>
          <a:miter lim="800000"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211101</xdr:colOff>
      <xdr:row>75</xdr:row>
      <xdr:rowOff>9525</xdr:rowOff>
    </xdr:from>
    <xdr:to>
      <xdr:col>9</xdr:col>
      <xdr:colOff>274601</xdr:colOff>
      <xdr:row>75</xdr:row>
      <xdr:rowOff>9525</xdr:rowOff>
    </xdr:to>
    <xdr:cxnSp macro="">
      <xdr:nvCxnSpPr>
        <xdr:cNvPr id="373" name="l462">
          <a:extLst>
            <a:ext uri="{FF2B5EF4-FFF2-40B4-BE49-F238E27FC236}">
              <a16:creationId xmlns:a16="http://schemas.microsoft.com/office/drawing/2014/main" id="{00000000-0008-0000-0000-000075010000}"/>
            </a:ext>
          </a:extLst>
        </xdr:cNvPr>
        <xdr:cNvCxnSpPr>
          <a:cxnSpLocks/>
        </xdr:cNvCxnSpPr>
      </xdr:nvCxnSpPr>
      <xdr:spPr bwMode="auto">
        <a:xfrm>
          <a:off x="7173010" y="14487525"/>
          <a:ext cx="63500" cy="0"/>
        </a:xfrm>
        <a:prstGeom prst="straightConnector1">
          <a:avLst/>
        </a:prstGeom>
        <a:ln w="12700" cap="flat" cmpd="sng" algn="ctr">
          <a:solidFill>
            <a:schemeClr val="dk1">
              <a:lumMod val="100000"/>
            </a:schemeClr>
          </a:solidFill>
          <a:prstDash val="solid"/>
          <a:miter lim="800000"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312701</xdr:colOff>
      <xdr:row>75</xdr:row>
      <xdr:rowOff>9525</xdr:rowOff>
    </xdr:from>
    <xdr:to>
      <xdr:col>9</xdr:col>
      <xdr:colOff>376201</xdr:colOff>
      <xdr:row>75</xdr:row>
      <xdr:rowOff>9525</xdr:rowOff>
    </xdr:to>
    <xdr:cxnSp macro="">
      <xdr:nvCxnSpPr>
        <xdr:cNvPr id="374" name="l463">
          <a:extLst>
            <a:ext uri="{FF2B5EF4-FFF2-40B4-BE49-F238E27FC236}">
              <a16:creationId xmlns:a16="http://schemas.microsoft.com/office/drawing/2014/main" id="{00000000-0008-0000-0000-000076010000}"/>
            </a:ext>
          </a:extLst>
        </xdr:cNvPr>
        <xdr:cNvCxnSpPr>
          <a:cxnSpLocks/>
        </xdr:cNvCxnSpPr>
      </xdr:nvCxnSpPr>
      <xdr:spPr bwMode="auto">
        <a:xfrm>
          <a:off x="7274610" y="14487525"/>
          <a:ext cx="63500" cy="0"/>
        </a:xfrm>
        <a:prstGeom prst="straightConnector1">
          <a:avLst/>
        </a:prstGeom>
        <a:ln w="12700" cap="flat" cmpd="sng" algn="ctr">
          <a:solidFill>
            <a:schemeClr val="dk1">
              <a:lumMod val="100000"/>
            </a:schemeClr>
          </a:solidFill>
          <a:prstDash val="solid"/>
          <a:miter lim="800000"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414300</xdr:colOff>
      <xdr:row>75</xdr:row>
      <xdr:rowOff>9525</xdr:rowOff>
    </xdr:from>
    <xdr:to>
      <xdr:col>9</xdr:col>
      <xdr:colOff>477801</xdr:colOff>
      <xdr:row>75</xdr:row>
      <xdr:rowOff>9525</xdr:rowOff>
    </xdr:to>
    <xdr:cxnSp macro="">
      <xdr:nvCxnSpPr>
        <xdr:cNvPr id="375" name="l464">
          <a:extLst>
            <a:ext uri="{FF2B5EF4-FFF2-40B4-BE49-F238E27FC236}">
              <a16:creationId xmlns:a16="http://schemas.microsoft.com/office/drawing/2014/main" id="{00000000-0008-0000-0000-000077010000}"/>
            </a:ext>
          </a:extLst>
        </xdr:cNvPr>
        <xdr:cNvCxnSpPr>
          <a:cxnSpLocks/>
        </xdr:cNvCxnSpPr>
      </xdr:nvCxnSpPr>
      <xdr:spPr bwMode="auto">
        <a:xfrm>
          <a:off x="7376209" y="14487525"/>
          <a:ext cx="63501" cy="0"/>
        </a:xfrm>
        <a:prstGeom prst="straightConnector1">
          <a:avLst/>
        </a:prstGeom>
        <a:ln w="12700" cap="flat" cmpd="sng" algn="ctr">
          <a:solidFill>
            <a:schemeClr val="dk1">
              <a:lumMod val="100000"/>
            </a:schemeClr>
          </a:solidFill>
          <a:prstDash val="solid"/>
          <a:miter lim="800000"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515901</xdr:colOff>
      <xdr:row>75</xdr:row>
      <xdr:rowOff>9525</xdr:rowOff>
    </xdr:from>
    <xdr:to>
      <xdr:col>9</xdr:col>
      <xdr:colOff>579401</xdr:colOff>
      <xdr:row>75</xdr:row>
      <xdr:rowOff>9525</xdr:rowOff>
    </xdr:to>
    <xdr:cxnSp macro="">
      <xdr:nvCxnSpPr>
        <xdr:cNvPr id="376" name="l465">
          <a:extLst>
            <a:ext uri="{FF2B5EF4-FFF2-40B4-BE49-F238E27FC236}">
              <a16:creationId xmlns:a16="http://schemas.microsoft.com/office/drawing/2014/main" id="{00000000-0008-0000-0000-000078010000}"/>
            </a:ext>
          </a:extLst>
        </xdr:cNvPr>
        <xdr:cNvCxnSpPr>
          <a:cxnSpLocks/>
        </xdr:cNvCxnSpPr>
      </xdr:nvCxnSpPr>
      <xdr:spPr bwMode="auto">
        <a:xfrm>
          <a:off x="7477810" y="14487525"/>
          <a:ext cx="63500" cy="0"/>
        </a:xfrm>
        <a:prstGeom prst="straightConnector1">
          <a:avLst/>
        </a:prstGeom>
        <a:ln w="12700" cap="flat" cmpd="sng" algn="ctr">
          <a:solidFill>
            <a:schemeClr val="dk1">
              <a:lumMod val="100000"/>
            </a:schemeClr>
          </a:solidFill>
          <a:prstDash val="solid"/>
          <a:miter lim="800000"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617501</xdr:colOff>
      <xdr:row>75</xdr:row>
      <xdr:rowOff>9525</xdr:rowOff>
    </xdr:from>
    <xdr:to>
      <xdr:col>9</xdr:col>
      <xdr:colOff>681000</xdr:colOff>
      <xdr:row>75</xdr:row>
      <xdr:rowOff>9525</xdr:rowOff>
    </xdr:to>
    <xdr:cxnSp macro="">
      <xdr:nvCxnSpPr>
        <xdr:cNvPr id="377" name="l466">
          <a:extLst>
            <a:ext uri="{FF2B5EF4-FFF2-40B4-BE49-F238E27FC236}">
              <a16:creationId xmlns:a16="http://schemas.microsoft.com/office/drawing/2014/main" id="{00000000-0008-0000-0000-000079010000}"/>
            </a:ext>
          </a:extLst>
        </xdr:cNvPr>
        <xdr:cNvCxnSpPr>
          <a:cxnSpLocks/>
        </xdr:cNvCxnSpPr>
      </xdr:nvCxnSpPr>
      <xdr:spPr bwMode="auto">
        <a:xfrm>
          <a:off x="7579410" y="14487525"/>
          <a:ext cx="63499" cy="0"/>
        </a:xfrm>
        <a:prstGeom prst="straightConnector1">
          <a:avLst/>
        </a:prstGeom>
        <a:ln w="12700" cap="flat" cmpd="sng" algn="ctr">
          <a:solidFill>
            <a:schemeClr val="dk1">
              <a:lumMod val="100000"/>
            </a:schemeClr>
          </a:solidFill>
          <a:prstDash val="solid"/>
          <a:miter lim="800000"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719101</xdr:colOff>
      <xdr:row>75</xdr:row>
      <xdr:rowOff>9525</xdr:rowOff>
    </xdr:from>
    <xdr:to>
      <xdr:col>9</xdr:col>
      <xdr:colOff>782601</xdr:colOff>
      <xdr:row>75</xdr:row>
      <xdr:rowOff>9525</xdr:rowOff>
    </xdr:to>
    <xdr:cxnSp macro="">
      <xdr:nvCxnSpPr>
        <xdr:cNvPr id="378" name="l467">
          <a:extLst>
            <a:ext uri="{FF2B5EF4-FFF2-40B4-BE49-F238E27FC236}">
              <a16:creationId xmlns:a16="http://schemas.microsoft.com/office/drawing/2014/main" id="{00000000-0008-0000-0000-00007A010000}"/>
            </a:ext>
          </a:extLst>
        </xdr:cNvPr>
        <xdr:cNvCxnSpPr>
          <a:cxnSpLocks/>
        </xdr:cNvCxnSpPr>
      </xdr:nvCxnSpPr>
      <xdr:spPr bwMode="auto">
        <a:xfrm>
          <a:off x="7681010" y="14487525"/>
          <a:ext cx="63500" cy="0"/>
        </a:xfrm>
        <a:prstGeom prst="straightConnector1">
          <a:avLst/>
        </a:prstGeom>
        <a:ln w="12700" cap="flat" cmpd="sng" algn="ctr">
          <a:solidFill>
            <a:schemeClr val="dk1">
              <a:lumMod val="100000"/>
            </a:schemeClr>
          </a:solidFill>
          <a:prstDash val="solid"/>
          <a:miter lim="800000"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820701</xdr:colOff>
      <xdr:row>75</xdr:row>
      <xdr:rowOff>9525</xdr:rowOff>
    </xdr:from>
    <xdr:to>
      <xdr:col>10</xdr:col>
      <xdr:colOff>974</xdr:colOff>
      <xdr:row>75</xdr:row>
      <xdr:rowOff>9525</xdr:rowOff>
    </xdr:to>
    <xdr:cxnSp macro="">
      <xdr:nvCxnSpPr>
        <xdr:cNvPr id="379" name="l468">
          <a:extLst>
            <a:ext uri="{FF2B5EF4-FFF2-40B4-BE49-F238E27FC236}">
              <a16:creationId xmlns:a16="http://schemas.microsoft.com/office/drawing/2014/main" id="{00000000-0008-0000-0000-00007B010000}"/>
            </a:ext>
          </a:extLst>
        </xdr:cNvPr>
        <xdr:cNvCxnSpPr>
          <a:cxnSpLocks/>
        </xdr:cNvCxnSpPr>
      </xdr:nvCxnSpPr>
      <xdr:spPr bwMode="auto">
        <a:xfrm>
          <a:off x="7782610" y="14487525"/>
          <a:ext cx="63500" cy="0"/>
        </a:xfrm>
        <a:prstGeom prst="straightConnector1">
          <a:avLst/>
        </a:prstGeom>
        <a:ln w="12700" cap="flat" cmpd="sng" algn="ctr">
          <a:solidFill>
            <a:schemeClr val="dk1">
              <a:lumMod val="100000"/>
            </a:schemeClr>
          </a:solidFill>
          <a:prstDash val="solid"/>
          <a:miter lim="800000"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711885</xdr:colOff>
      <xdr:row>65</xdr:row>
      <xdr:rowOff>89281</xdr:rowOff>
    </xdr:from>
    <xdr:to>
      <xdr:col>3</xdr:col>
      <xdr:colOff>711885</xdr:colOff>
      <xdr:row>65</xdr:row>
      <xdr:rowOff>152781</xdr:rowOff>
    </xdr:to>
    <xdr:cxnSp macro="">
      <xdr:nvCxnSpPr>
        <xdr:cNvPr id="380" name="l474">
          <a:extLst>
            <a:ext uri="{FF2B5EF4-FFF2-40B4-BE49-F238E27FC236}">
              <a16:creationId xmlns:a16="http://schemas.microsoft.com/office/drawing/2014/main" id="{00000000-0008-0000-0000-00007C010000}"/>
            </a:ext>
          </a:extLst>
        </xdr:cNvPr>
        <xdr:cNvCxnSpPr>
          <a:cxnSpLocks/>
        </xdr:cNvCxnSpPr>
      </xdr:nvCxnSpPr>
      <xdr:spPr bwMode="auto">
        <a:xfrm>
          <a:off x="2997885" y="12541054"/>
          <a:ext cx="0" cy="63500"/>
        </a:xfrm>
        <a:prstGeom prst="straightConnector1">
          <a:avLst/>
        </a:prstGeom>
        <a:ln w="12700" cap="flat" cmpd="sng" algn="ctr">
          <a:solidFill>
            <a:schemeClr val="dk1">
              <a:lumMod val="100000"/>
            </a:schemeClr>
          </a:solidFill>
          <a:prstDash val="solid"/>
          <a:miter lim="800000"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711885</xdr:colOff>
      <xdr:row>66</xdr:row>
      <xdr:rowOff>381</xdr:rowOff>
    </xdr:from>
    <xdr:to>
      <xdr:col>3</xdr:col>
      <xdr:colOff>711885</xdr:colOff>
      <xdr:row>66</xdr:row>
      <xdr:rowOff>63881</xdr:rowOff>
    </xdr:to>
    <xdr:cxnSp macro="">
      <xdr:nvCxnSpPr>
        <xdr:cNvPr id="381" name="l475">
          <a:extLst>
            <a:ext uri="{FF2B5EF4-FFF2-40B4-BE49-F238E27FC236}">
              <a16:creationId xmlns:a16="http://schemas.microsoft.com/office/drawing/2014/main" id="{00000000-0008-0000-0000-00007D010000}"/>
            </a:ext>
          </a:extLst>
        </xdr:cNvPr>
        <xdr:cNvCxnSpPr>
          <a:cxnSpLocks/>
        </xdr:cNvCxnSpPr>
      </xdr:nvCxnSpPr>
      <xdr:spPr bwMode="auto">
        <a:xfrm>
          <a:off x="2997885" y="12642654"/>
          <a:ext cx="0" cy="63500"/>
        </a:xfrm>
        <a:prstGeom prst="straightConnector1">
          <a:avLst/>
        </a:prstGeom>
        <a:ln w="12700" cap="flat" cmpd="sng" algn="ctr">
          <a:solidFill>
            <a:schemeClr val="dk1">
              <a:lumMod val="100000"/>
            </a:schemeClr>
          </a:solidFill>
          <a:prstDash val="solid"/>
          <a:miter lim="800000"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711885</xdr:colOff>
      <xdr:row>66</xdr:row>
      <xdr:rowOff>101980</xdr:rowOff>
    </xdr:from>
    <xdr:to>
      <xdr:col>3</xdr:col>
      <xdr:colOff>711885</xdr:colOff>
      <xdr:row>66</xdr:row>
      <xdr:rowOff>165480</xdr:rowOff>
    </xdr:to>
    <xdr:cxnSp macro="">
      <xdr:nvCxnSpPr>
        <xdr:cNvPr id="382" name="l476">
          <a:extLst>
            <a:ext uri="{FF2B5EF4-FFF2-40B4-BE49-F238E27FC236}">
              <a16:creationId xmlns:a16="http://schemas.microsoft.com/office/drawing/2014/main" id="{00000000-0008-0000-0000-00007E010000}"/>
            </a:ext>
          </a:extLst>
        </xdr:cNvPr>
        <xdr:cNvCxnSpPr>
          <a:cxnSpLocks/>
        </xdr:cNvCxnSpPr>
      </xdr:nvCxnSpPr>
      <xdr:spPr bwMode="auto">
        <a:xfrm>
          <a:off x="2997885" y="12744253"/>
          <a:ext cx="0" cy="63500"/>
        </a:xfrm>
        <a:prstGeom prst="straightConnector1">
          <a:avLst/>
        </a:prstGeom>
        <a:ln w="12700" cap="flat" cmpd="sng" algn="ctr">
          <a:solidFill>
            <a:schemeClr val="dk1">
              <a:lumMod val="100000"/>
            </a:schemeClr>
          </a:solidFill>
          <a:prstDash val="solid"/>
          <a:miter lim="800000"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711885</xdr:colOff>
      <xdr:row>67</xdr:row>
      <xdr:rowOff>13081</xdr:rowOff>
    </xdr:from>
    <xdr:to>
      <xdr:col>3</xdr:col>
      <xdr:colOff>711885</xdr:colOff>
      <xdr:row>67</xdr:row>
      <xdr:rowOff>76581</xdr:rowOff>
    </xdr:to>
    <xdr:cxnSp macro="">
      <xdr:nvCxnSpPr>
        <xdr:cNvPr id="383" name="l477">
          <a:extLst>
            <a:ext uri="{FF2B5EF4-FFF2-40B4-BE49-F238E27FC236}">
              <a16:creationId xmlns:a16="http://schemas.microsoft.com/office/drawing/2014/main" id="{00000000-0008-0000-0000-00007F010000}"/>
            </a:ext>
          </a:extLst>
        </xdr:cNvPr>
        <xdr:cNvCxnSpPr>
          <a:cxnSpLocks/>
        </xdr:cNvCxnSpPr>
      </xdr:nvCxnSpPr>
      <xdr:spPr bwMode="auto">
        <a:xfrm>
          <a:off x="2997885" y="12845854"/>
          <a:ext cx="0" cy="63500"/>
        </a:xfrm>
        <a:prstGeom prst="straightConnector1">
          <a:avLst/>
        </a:prstGeom>
        <a:ln w="12700" cap="flat" cmpd="sng" algn="ctr">
          <a:solidFill>
            <a:schemeClr val="dk1">
              <a:lumMod val="100000"/>
            </a:schemeClr>
          </a:solidFill>
          <a:prstDash val="solid"/>
          <a:miter lim="800000"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711885</xdr:colOff>
      <xdr:row>67</xdr:row>
      <xdr:rowOff>114680</xdr:rowOff>
    </xdr:from>
    <xdr:to>
      <xdr:col>3</xdr:col>
      <xdr:colOff>711885</xdr:colOff>
      <xdr:row>67</xdr:row>
      <xdr:rowOff>178181</xdr:rowOff>
    </xdr:to>
    <xdr:cxnSp macro="">
      <xdr:nvCxnSpPr>
        <xdr:cNvPr id="384" name="l478">
          <a:extLst>
            <a:ext uri="{FF2B5EF4-FFF2-40B4-BE49-F238E27FC236}">
              <a16:creationId xmlns:a16="http://schemas.microsoft.com/office/drawing/2014/main" id="{00000000-0008-0000-0000-000080010000}"/>
            </a:ext>
          </a:extLst>
        </xdr:cNvPr>
        <xdr:cNvCxnSpPr>
          <a:cxnSpLocks/>
        </xdr:cNvCxnSpPr>
      </xdr:nvCxnSpPr>
      <xdr:spPr bwMode="auto">
        <a:xfrm>
          <a:off x="2997885" y="12947453"/>
          <a:ext cx="0" cy="63501"/>
        </a:xfrm>
        <a:prstGeom prst="straightConnector1">
          <a:avLst/>
        </a:prstGeom>
        <a:ln w="12700" cap="flat" cmpd="sng" algn="ctr">
          <a:solidFill>
            <a:schemeClr val="dk1">
              <a:lumMod val="100000"/>
            </a:schemeClr>
          </a:solidFill>
          <a:prstDash val="solid"/>
          <a:miter lim="800000"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711885</xdr:colOff>
      <xdr:row>68</xdr:row>
      <xdr:rowOff>25780</xdr:rowOff>
    </xdr:from>
    <xdr:to>
      <xdr:col>3</xdr:col>
      <xdr:colOff>711885</xdr:colOff>
      <xdr:row>68</xdr:row>
      <xdr:rowOff>89281</xdr:rowOff>
    </xdr:to>
    <xdr:cxnSp macro="">
      <xdr:nvCxnSpPr>
        <xdr:cNvPr id="385" name="l479">
          <a:extLst>
            <a:ext uri="{FF2B5EF4-FFF2-40B4-BE49-F238E27FC236}">
              <a16:creationId xmlns:a16="http://schemas.microsoft.com/office/drawing/2014/main" id="{00000000-0008-0000-0000-000081010000}"/>
            </a:ext>
          </a:extLst>
        </xdr:cNvPr>
        <xdr:cNvCxnSpPr>
          <a:cxnSpLocks/>
        </xdr:cNvCxnSpPr>
      </xdr:nvCxnSpPr>
      <xdr:spPr bwMode="auto">
        <a:xfrm>
          <a:off x="2997885" y="13049053"/>
          <a:ext cx="0" cy="63501"/>
        </a:xfrm>
        <a:prstGeom prst="straightConnector1">
          <a:avLst/>
        </a:prstGeom>
        <a:ln w="12700" cap="flat" cmpd="sng" algn="ctr">
          <a:solidFill>
            <a:schemeClr val="dk1">
              <a:lumMod val="100000"/>
            </a:schemeClr>
          </a:solidFill>
          <a:prstDash val="solid"/>
          <a:miter lim="800000"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711885</xdr:colOff>
      <xdr:row>68</xdr:row>
      <xdr:rowOff>127380</xdr:rowOff>
    </xdr:from>
    <xdr:to>
      <xdr:col>3</xdr:col>
      <xdr:colOff>711885</xdr:colOff>
      <xdr:row>69</xdr:row>
      <xdr:rowOff>381</xdr:rowOff>
    </xdr:to>
    <xdr:cxnSp macro="">
      <xdr:nvCxnSpPr>
        <xdr:cNvPr id="386" name="l480">
          <a:extLst>
            <a:ext uri="{FF2B5EF4-FFF2-40B4-BE49-F238E27FC236}">
              <a16:creationId xmlns:a16="http://schemas.microsoft.com/office/drawing/2014/main" id="{00000000-0008-0000-0000-000082010000}"/>
            </a:ext>
          </a:extLst>
        </xdr:cNvPr>
        <xdr:cNvCxnSpPr>
          <a:cxnSpLocks/>
        </xdr:cNvCxnSpPr>
      </xdr:nvCxnSpPr>
      <xdr:spPr bwMode="auto">
        <a:xfrm>
          <a:off x="2997885" y="13150653"/>
          <a:ext cx="0" cy="63501"/>
        </a:xfrm>
        <a:prstGeom prst="straightConnector1">
          <a:avLst/>
        </a:prstGeom>
        <a:ln w="12700" cap="flat" cmpd="sng" algn="ctr">
          <a:solidFill>
            <a:schemeClr val="dk1">
              <a:lumMod val="100000"/>
            </a:schemeClr>
          </a:solidFill>
          <a:prstDash val="solid"/>
          <a:miter lim="800000"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711885</xdr:colOff>
      <xdr:row>69</xdr:row>
      <xdr:rowOff>38481</xdr:rowOff>
    </xdr:from>
    <xdr:to>
      <xdr:col>3</xdr:col>
      <xdr:colOff>711885</xdr:colOff>
      <xdr:row>69</xdr:row>
      <xdr:rowOff>101980</xdr:rowOff>
    </xdr:to>
    <xdr:cxnSp macro="">
      <xdr:nvCxnSpPr>
        <xdr:cNvPr id="387" name="l481">
          <a:extLst>
            <a:ext uri="{FF2B5EF4-FFF2-40B4-BE49-F238E27FC236}">
              <a16:creationId xmlns:a16="http://schemas.microsoft.com/office/drawing/2014/main" id="{00000000-0008-0000-0000-000083010000}"/>
            </a:ext>
          </a:extLst>
        </xdr:cNvPr>
        <xdr:cNvCxnSpPr>
          <a:cxnSpLocks/>
        </xdr:cNvCxnSpPr>
      </xdr:nvCxnSpPr>
      <xdr:spPr bwMode="auto">
        <a:xfrm>
          <a:off x="2997885" y="13252254"/>
          <a:ext cx="0" cy="63499"/>
        </a:xfrm>
        <a:prstGeom prst="straightConnector1">
          <a:avLst/>
        </a:prstGeom>
        <a:ln w="12700" cap="flat" cmpd="sng" algn="ctr">
          <a:solidFill>
            <a:schemeClr val="dk1">
              <a:lumMod val="100000"/>
            </a:schemeClr>
          </a:solidFill>
          <a:prstDash val="solid"/>
          <a:miter lim="800000"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711885</xdr:colOff>
      <xdr:row>69</xdr:row>
      <xdr:rowOff>140081</xdr:rowOff>
    </xdr:from>
    <xdr:to>
      <xdr:col>3</xdr:col>
      <xdr:colOff>711885</xdr:colOff>
      <xdr:row>69</xdr:row>
      <xdr:rowOff>203581</xdr:rowOff>
    </xdr:to>
    <xdr:cxnSp macro="">
      <xdr:nvCxnSpPr>
        <xdr:cNvPr id="388" name="l482">
          <a:extLst>
            <a:ext uri="{FF2B5EF4-FFF2-40B4-BE49-F238E27FC236}">
              <a16:creationId xmlns:a16="http://schemas.microsoft.com/office/drawing/2014/main" id="{00000000-0008-0000-0000-000084010000}"/>
            </a:ext>
          </a:extLst>
        </xdr:cNvPr>
        <xdr:cNvCxnSpPr>
          <a:cxnSpLocks/>
        </xdr:cNvCxnSpPr>
      </xdr:nvCxnSpPr>
      <xdr:spPr bwMode="auto">
        <a:xfrm>
          <a:off x="2997885" y="13353854"/>
          <a:ext cx="0" cy="63500"/>
        </a:xfrm>
        <a:prstGeom prst="straightConnector1">
          <a:avLst/>
        </a:prstGeom>
        <a:ln w="12700" cap="flat" cmpd="sng" algn="ctr">
          <a:solidFill>
            <a:schemeClr val="dk1">
              <a:lumMod val="100000"/>
            </a:schemeClr>
          </a:solidFill>
          <a:prstDash val="solid"/>
          <a:miter lim="800000"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711885</xdr:colOff>
      <xdr:row>69</xdr:row>
      <xdr:rowOff>241681</xdr:rowOff>
    </xdr:from>
    <xdr:to>
      <xdr:col>3</xdr:col>
      <xdr:colOff>711885</xdr:colOff>
      <xdr:row>69</xdr:row>
      <xdr:rowOff>305180</xdr:rowOff>
    </xdr:to>
    <xdr:cxnSp macro="">
      <xdr:nvCxnSpPr>
        <xdr:cNvPr id="389" name="l483">
          <a:extLst>
            <a:ext uri="{FF2B5EF4-FFF2-40B4-BE49-F238E27FC236}">
              <a16:creationId xmlns:a16="http://schemas.microsoft.com/office/drawing/2014/main" id="{00000000-0008-0000-0000-000085010000}"/>
            </a:ext>
          </a:extLst>
        </xdr:cNvPr>
        <xdr:cNvCxnSpPr>
          <a:cxnSpLocks/>
        </xdr:cNvCxnSpPr>
      </xdr:nvCxnSpPr>
      <xdr:spPr bwMode="auto">
        <a:xfrm>
          <a:off x="2997885" y="13455454"/>
          <a:ext cx="0" cy="63499"/>
        </a:xfrm>
        <a:prstGeom prst="straightConnector1">
          <a:avLst/>
        </a:prstGeom>
        <a:ln w="12700" cap="flat" cmpd="sng" algn="ctr">
          <a:solidFill>
            <a:schemeClr val="dk1">
              <a:lumMod val="100000"/>
            </a:schemeClr>
          </a:solidFill>
          <a:prstDash val="solid"/>
          <a:miter lim="800000"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711885</xdr:colOff>
      <xdr:row>70</xdr:row>
      <xdr:rowOff>28955</xdr:rowOff>
    </xdr:from>
    <xdr:to>
      <xdr:col>3</xdr:col>
      <xdr:colOff>711885</xdr:colOff>
      <xdr:row>70</xdr:row>
      <xdr:rowOff>92455</xdr:rowOff>
    </xdr:to>
    <xdr:cxnSp macro="">
      <xdr:nvCxnSpPr>
        <xdr:cNvPr id="390" name="l484">
          <a:extLst>
            <a:ext uri="{FF2B5EF4-FFF2-40B4-BE49-F238E27FC236}">
              <a16:creationId xmlns:a16="http://schemas.microsoft.com/office/drawing/2014/main" id="{00000000-0008-0000-0000-000086010000}"/>
            </a:ext>
          </a:extLst>
        </xdr:cNvPr>
        <xdr:cNvCxnSpPr>
          <a:cxnSpLocks/>
        </xdr:cNvCxnSpPr>
      </xdr:nvCxnSpPr>
      <xdr:spPr bwMode="auto">
        <a:xfrm>
          <a:off x="2997885" y="13554455"/>
          <a:ext cx="0" cy="63500"/>
        </a:xfrm>
        <a:prstGeom prst="straightConnector1">
          <a:avLst/>
        </a:prstGeom>
        <a:ln w="12700" cap="flat" cmpd="sng" algn="ctr">
          <a:solidFill>
            <a:schemeClr val="dk1">
              <a:lumMod val="100000"/>
            </a:schemeClr>
          </a:solidFill>
          <a:prstDash val="solid"/>
          <a:miter lim="800000"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711885</xdr:colOff>
      <xdr:row>70</xdr:row>
      <xdr:rowOff>130556</xdr:rowOff>
    </xdr:from>
    <xdr:to>
      <xdr:col>3</xdr:col>
      <xdr:colOff>711885</xdr:colOff>
      <xdr:row>71</xdr:row>
      <xdr:rowOff>3556</xdr:rowOff>
    </xdr:to>
    <xdr:cxnSp macro="">
      <xdr:nvCxnSpPr>
        <xdr:cNvPr id="391" name="l485">
          <a:extLst>
            <a:ext uri="{FF2B5EF4-FFF2-40B4-BE49-F238E27FC236}">
              <a16:creationId xmlns:a16="http://schemas.microsoft.com/office/drawing/2014/main" id="{00000000-0008-0000-0000-000087010000}"/>
            </a:ext>
          </a:extLst>
        </xdr:cNvPr>
        <xdr:cNvCxnSpPr>
          <a:cxnSpLocks/>
        </xdr:cNvCxnSpPr>
      </xdr:nvCxnSpPr>
      <xdr:spPr bwMode="auto">
        <a:xfrm>
          <a:off x="2997885" y="13656056"/>
          <a:ext cx="0" cy="63500"/>
        </a:xfrm>
        <a:prstGeom prst="straightConnector1">
          <a:avLst/>
        </a:prstGeom>
        <a:ln w="12700" cap="flat" cmpd="sng" algn="ctr">
          <a:solidFill>
            <a:schemeClr val="dk1">
              <a:lumMod val="100000"/>
            </a:schemeClr>
          </a:solidFill>
          <a:prstDash val="solid"/>
          <a:miter lim="800000"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711885</xdr:colOff>
      <xdr:row>71</xdr:row>
      <xdr:rowOff>41655</xdr:rowOff>
    </xdr:from>
    <xdr:to>
      <xdr:col>3</xdr:col>
      <xdr:colOff>711885</xdr:colOff>
      <xdr:row>71</xdr:row>
      <xdr:rowOff>105155</xdr:rowOff>
    </xdr:to>
    <xdr:cxnSp macro="">
      <xdr:nvCxnSpPr>
        <xdr:cNvPr id="392" name="l486">
          <a:extLst>
            <a:ext uri="{FF2B5EF4-FFF2-40B4-BE49-F238E27FC236}">
              <a16:creationId xmlns:a16="http://schemas.microsoft.com/office/drawing/2014/main" id="{00000000-0008-0000-0000-000088010000}"/>
            </a:ext>
          </a:extLst>
        </xdr:cNvPr>
        <xdr:cNvCxnSpPr>
          <a:cxnSpLocks/>
        </xdr:cNvCxnSpPr>
      </xdr:nvCxnSpPr>
      <xdr:spPr bwMode="auto">
        <a:xfrm>
          <a:off x="2997885" y="13757655"/>
          <a:ext cx="0" cy="63500"/>
        </a:xfrm>
        <a:prstGeom prst="straightConnector1">
          <a:avLst/>
        </a:prstGeom>
        <a:ln w="12700" cap="flat" cmpd="sng" algn="ctr">
          <a:solidFill>
            <a:schemeClr val="dk1">
              <a:lumMod val="100000"/>
            </a:schemeClr>
          </a:solidFill>
          <a:prstDash val="solid"/>
          <a:miter lim="800000"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711885</xdr:colOff>
      <xdr:row>71</xdr:row>
      <xdr:rowOff>143256</xdr:rowOff>
    </xdr:from>
    <xdr:to>
      <xdr:col>3</xdr:col>
      <xdr:colOff>711885</xdr:colOff>
      <xdr:row>72</xdr:row>
      <xdr:rowOff>16256</xdr:rowOff>
    </xdr:to>
    <xdr:cxnSp macro="">
      <xdr:nvCxnSpPr>
        <xdr:cNvPr id="393" name="l487">
          <a:extLst>
            <a:ext uri="{FF2B5EF4-FFF2-40B4-BE49-F238E27FC236}">
              <a16:creationId xmlns:a16="http://schemas.microsoft.com/office/drawing/2014/main" id="{00000000-0008-0000-0000-000089010000}"/>
            </a:ext>
          </a:extLst>
        </xdr:cNvPr>
        <xdr:cNvCxnSpPr>
          <a:cxnSpLocks/>
        </xdr:cNvCxnSpPr>
      </xdr:nvCxnSpPr>
      <xdr:spPr bwMode="auto">
        <a:xfrm>
          <a:off x="2997885" y="13859256"/>
          <a:ext cx="0" cy="63500"/>
        </a:xfrm>
        <a:prstGeom prst="straightConnector1">
          <a:avLst/>
        </a:prstGeom>
        <a:ln w="12700" cap="flat" cmpd="sng" algn="ctr">
          <a:solidFill>
            <a:schemeClr val="dk1">
              <a:lumMod val="100000"/>
            </a:schemeClr>
          </a:solidFill>
          <a:prstDash val="solid"/>
          <a:miter lim="800000"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711885</xdr:colOff>
      <xdr:row>72</xdr:row>
      <xdr:rowOff>54355</xdr:rowOff>
    </xdr:from>
    <xdr:to>
      <xdr:col>3</xdr:col>
      <xdr:colOff>711885</xdr:colOff>
      <xdr:row>72</xdr:row>
      <xdr:rowOff>117855</xdr:rowOff>
    </xdr:to>
    <xdr:cxnSp macro="">
      <xdr:nvCxnSpPr>
        <xdr:cNvPr id="394" name="l488">
          <a:extLst>
            <a:ext uri="{FF2B5EF4-FFF2-40B4-BE49-F238E27FC236}">
              <a16:creationId xmlns:a16="http://schemas.microsoft.com/office/drawing/2014/main" id="{00000000-0008-0000-0000-00008A010000}"/>
            </a:ext>
          </a:extLst>
        </xdr:cNvPr>
        <xdr:cNvCxnSpPr>
          <a:cxnSpLocks/>
        </xdr:cNvCxnSpPr>
      </xdr:nvCxnSpPr>
      <xdr:spPr bwMode="auto">
        <a:xfrm>
          <a:off x="2997885" y="13960855"/>
          <a:ext cx="0" cy="63500"/>
        </a:xfrm>
        <a:prstGeom prst="straightConnector1">
          <a:avLst/>
        </a:prstGeom>
        <a:ln w="12700" cap="flat" cmpd="sng" algn="ctr">
          <a:solidFill>
            <a:schemeClr val="dk1">
              <a:lumMod val="100000"/>
            </a:schemeClr>
          </a:solidFill>
          <a:prstDash val="solid"/>
          <a:miter lim="800000"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711885</xdr:colOff>
      <xdr:row>72</xdr:row>
      <xdr:rowOff>155956</xdr:rowOff>
    </xdr:from>
    <xdr:to>
      <xdr:col>3</xdr:col>
      <xdr:colOff>711885</xdr:colOff>
      <xdr:row>73</xdr:row>
      <xdr:rowOff>28955</xdr:rowOff>
    </xdr:to>
    <xdr:cxnSp macro="">
      <xdr:nvCxnSpPr>
        <xdr:cNvPr id="395" name="l489">
          <a:extLst>
            <a:ext uri="{FF2B5EF4-FFF2-40B4-BE49-F238E27FC236}">
              <a16:creationId xmlns:a16="http://schemas.microsoft.com/office/drawing/2014/main" id="{00000000-0008-0000-0000-00008B010000}"/>
            </a:ext>
          </a:extLst>
        </xdr:cNvPr>
        <xdr:cNvCxnSpPr>
          <a:cxnSpLocks/>
        </xdr:cNvCxnSpPr>
      </xdr:nvCxnSpPr>
      <xdr:spPr bwMode="auto">
        <a:xfrm>
          <a:off x="2997885" y="14062456"/>
          <a:ext cx="0" cy="63499"/>
        </a:xfrm>
        <a:prstGeom prst="straightConnector1">
          <a:avLst/>
        </a:prstGeom>
        <a:ln w="12700" cap="flat" cmpd="sng" algn="ctr">
          <a:solidFill>
            <a:schemeClr val="dk1">
              <a:lumMod val="100000"/>
            </a:schemeClr>
          </a:solidFill>
          <a:prstDash val="solid"/>
          <a:miter lim="800000"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711885</xdr:colOff>
      <xdr:row>73</xdr:row>
      <xdr:rowOff>67056</xdr:rowOff>
    </xdr:from>
    <xdr:to>
      <xdr:col>3</xdr:col>
      <xdr:colOff>711885</xdr:colOff>
      <xdr:row>73</xdr:row>
      <xdr:rowOff>130556</xdr:rowOff>
    </xdr:to>
    <xdr:cxnSp macro="">
      <xdr:nvCxnSpPr>
        <xdr:cNvPr id="396" name="l490">
          <a:extLst>
            <a:ext uri="{FF2B5EF4-FFF2-40B4-BE49-F238E27FC236}">
              <a16:creationId xmlns:a16="http://schemas.microsoft.com/office/drawing/2014/main" id="{00000000-0008-0000-0000-00008C010000}"/>
            </a:ext>
          </a:extLst>
        </xdr:cNvPr>
        <xdr:cNvCxnSpPr>
          <a:cxnSpLocks/>
        </xdr:cNvCxnSpPr>
      </xdr:nvCxnSpPr>
      <xdr:spPr bwMode="auto">
        <a:xfrm>
          <a:off x="2997885" y="14164056"/>
          <a:ext cx="0" cy="63500"/>
        </a:xfrm>
        <a:prstGeom prst="straightConnector1">
          <a:avLst/>
        </a:prstGeom>
        <a:ln w="12700" cap="flat" cmpd="sng" algn="ctr">
          <a:solidFill>
            <a:schemeClr val="dk1">
              <a:lumMod val="100000"/>
            </a:schemeClr>
          </a:solidFill>
          <a:prstDash val="solid"/>
          <a:miter lim="800000"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711885</xdr:colOff>
      <xdr:row>73</xdr:row>
      <xdr:rowOff>168656</xdr:rowOff>
    </xdr:from>
    <xdr:to>
      <xdr:col>3</xdr:col>
      <xdr:colOff>711885</xdr:colOff>
      <xdr:row>74</xdr:row>
      <xdr:rowOff>41655</xdr:rowOff>
    </xdr:to>
    <xdr:cxnSp macro="">
      <xdr:nvCxnSpPr>
        <xdr:cNvPr id="397" name="l491">
          <a:extLst>
            <a:ext uri="{FF2B5EF4-FFF2-40B4-BE49-F238E27FC236}">
              <a16:creationId xmlns:a16="http://schemas.microsoft.com/office/drawing/2014/main" id="{00000000-0008-0000-0000-00008D010000}"/>
            </a:ext>
          </a:extLst>
        </xdr:cNvPr>
        <xdr:cNvCxnSpPr>
          <a:cxnSpLocks/>
        </xdr:cNvCxnSpPr>
      </xdr:nvCxnSpPr>
      <xdr:spPr bwMode="auto">
        <a:xfrm>
          <a:off x="2997885" y="14265656"/>
          <a:ext cx="0" cy="63499"/>
        </a:xfrm>
        <a:prstGeom prst="straightConnector1">
          <a:avLst/>
        </a:prstGeom>
        <a:ln w="12700" cap="flat" cmpd="sng" algn="ctr">
          <a:solidFill>
            <a:schemeClr val="dk1">
              <a:lumMod val="100000"/>
            </a:schemeClr>
          </a:solidFill>
          <a:prstDash val="solid"/>
          <a:miter lim="800000"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711885</xdr:colOff>
      <xdr:row>74</xdr:row>
      <xdr:rowOff>69730</xdr:rowOff>
    </xdr:from>
    <xdr:to>
      <xdr:col>3</xdr:col>
      <xdr:colOff>711885</xdr:colOff>
      <xdr:row>74</xdr:row>
      <xdr:rowOff>133230</xdr:rowOff>
    </xdr:to>
    <xdr:cxnSp macro="">
      <xdr:nvCxnSpPr>
        <xdr:cNvPr id="398" name="l492">
          <a:extLst>
            <a:ext uri="{FF2B5EF4-FFF2-40B4-BE49-F238E27FC236}">
              <a16:creationId xmlns:a16="http://schemas.microsoft.com/office/drawing/2014/main" id="{00000000-0008-0000-0000-00008E010000}"/>
            </a:ext>
          </a:extLst>
        </xdr:cNvPr>
        <xdr:cNvCxnSpPr>
          <a:cxnSpLocks/>
        </xdr:cNvCxnSpPr>
      </xdr:nvCxnSpPr>
      <xdr:spPr bwMode="auto">
        <a:xfrm>
          <a:off x="2997885" y="14357230"/>
          <a:ext cx="0" cy="63500"/>
        </a:xfrm>
        <a:prstGeom prst="straightConnector1">
          <a:avLst/>
        </a:prstGeom>
        <a:ln w="12700" cap="flat" cmpd="sng" algn="ctr">
          <a:solidFill>
            <a:schemeClr val="dk1">
              <a:lumMod val="100000"/>
            </a:schemeClr>
          </a:solidFill>
          <a:prstDash val="solid"/>
          <a:miter lim="800000"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711885</xdr:colOff>
      <xdr:row>74</xdr:row>
      <xdr:rowOff>151278</xdr:rowOff>
    </xdr:from>
    <xdr:to>
      <xdr:col>3</xdr:col>
      <xdr:colOff>711885</xdr:colOff>
      <xdr:row>75</xdr:row>
      <xdr:rowOff>24278</xdr:rowOff>
    </xdr:to>
    <xdr:cxnSp macro="">
      <xdr:nvCxnSpPr>
        <xdr:cNvPr id="399" name="l493">
          <a:extLst>
            <a:ext uri="{FF2B5EF4-FFF2-40B4-BE49-F238E27FC236}">
              <a16:creationId xmlns:a16="http://schemas.microsoft.com/office/drawing/2014/main" id="{00000000-0008-0000-0000-00008F010000}"/>
            </a:ext>
          </a:extLst>
        </xdr:cNvPr>
        <xdr:cNvCxnSpPr>
          <a:cxnSpLocks/>
        </xdr:cNvCxnSpPr>
      </xdr:nvCxnSpPr>
      <xdr:spPr bwMode="auto">
        <a:xfrm>
          <a:off x="2997885" y="14438778"/>
          <a:ext cx="0" cy="63500"/>
        </a:xfrm>
        <a:prstGeom prst="straightConnector1">
          <a:avLst/>
        </a:prstGeom>
        <a:ln w="12700" cap="flat" cmpd="sng" algn="ctr">
          <a:solidFill>
            <a:schemeClr val="dk1">
              <a:lumMod val="100000"/>
            </a:schemeClr>
          </a:solidFill>
          <a:prstDash val="solid"/>
          <a:miter lim="800000"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974</xdr:colOff>
      <xdr:row>65</xdr:row>
      <xdr:rowOff>89281</xdr:rowOff>
    </xdr:from>
    <xdr:to>
      <xdr:col>10</xdr:col>
      <xdr:colOff>974</xdr:colOff>
      <xdr:row>65</xdr:row>
      <xdr:rowOff>152781</xdr:rowOff>
    </xdr:to>
    <xdr:cxnSp macro="">
      <xdr:nvCxnSpPr>
        <xdr:cNvPr id="400" name="l498">
          <a:extLst>
            <a:ext uri="{FF2B5EF4-FFF2-40B4-BE49-F238E27FC236}">
              <a16:creationId xmlns:a16="http://schemas.microsoft.com/office/drawing/2014/main" id="{00000000-0008-0000-0000-000090010000}"/>
            </a:ext>
          </a:extLst>
        </xdr:cNvPr>
        <xdr:cNvCxnSpPr>
          <a:cxnSpLocks/>
        </xdr:cNvCxnSpPr>
      </xdr:nvCxnSpPr>
      <xdr:spPr bwMode="auto">
        <a:xfrm>
          <a:off x="7846110" y="12541054"/>
          <a:ext cx="0" cy="63500"/>
        </a:xfrm>
        <a:prstGeom prst="straightConnector1">
          <a:avLst/>
        </a:prstGeom>
        <a:ln w="12700" cap="flat" cmpd="sng" algn="ctr">
          <a:solidFill>
            <a:schemeClr val="dk1">
              <a:lumMod val="100000"/>
            </a:schemeClr>
          </a:solidFill>
          <a:prstDash val="solid"/>
          <a:miter lim="800000"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974</xdr:colOff>
      <xdr:row>66</xdr:row>
      <xdr:rowOff>381</xdr:rowOff>
    </xdr:from>
    <xdr:to>
      <xdr:col>10</xdr:col>
      <xdr:colOff>974</xdr:colOff>
      <xdr:row>66</xdr:row>
      <xdr:rowOff>63881</xdr:rowOff>
    </xdr:to>
    <xdr:cxnSp macro="">
      <xdr:nvCxnSpPr>
        <xdr:cNvPr id="401" name="l499">
          <a:extLst>
            <a:ext uri="{FF2B5EF4-FFF2-40B4-BE49-F238E27FC236}">
              <a16:creationId xmlns:a16="http://schemas.microsoft.com/office/drawing/2014/main" id="{00000000-0008-0000-0000-000091010000}"/>
            </a:ext>
          </a:extLst>
        </xdr:cNvPr>
        <xdr:cNvCxnSpPr>
          <a:cxnSpLocks/>
        </xdr:cNvCxnSpPr>
      </xdr:nvCxnSpPr>
      <xdr:spPr bwMode="auto">
        <a:xfrm>
          <a:off x="7846110" y="12642654"/>
          <a:ext cx="0" cy="63500"/>
        </a:xfrm>
        <a:prstGeom prst="straightConnector1">
          <a:avLst/>
        </a:prstGeom>
        <a:ln w="12700" cap="flat" cmpd="sng" algn="ctr">
          <a:solidFill>
            <a:schemeClr val="dk1">
              <a:lumMod val="100000"/>
            </a:schemeClr>
          </a:solidFill>
          <a:prstDash val="solid"/>
          <a:miter lim="800000"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974</xdr:colOff>
      <xdr:row>66</xdr:row>
      <xdr:rowOff>101980</xdr:rowOff>
    </xdr:from>
    <xdr:to>
      <xdr:col>10</xdr:col>
      <xdr:colOff>974</xdr:colOff>
      <xdr:row>66</xdr:row>
      <xdr:rowOff>165480</xdr:rowOff>
    </xdr:to>
    <xdr:cxnSp macro="">
      <xdr:nvCxnSpPr>
        <xdr:cNvPr id="402" name="l500">
          <a:extLst>
            <a:ext uri="{FF2B5EF4-FFF2-40B4-BE49-F238E27FC236}">
              <a16:creationId xmlns:a16="http://schemas.microsoft.com/office/drawing/2014/main" id="{00000000-0008-0000-0000-000092010000}"/>
            </a:ext>
          </a:extLst>
        </xdr:cNvPr>
        <xdr:cNvCxnSpPr>
          <a:cxnSpLocks/>
        </xdr:cNvCxnSpPr>
      </xdr:nvCxnSpPr>
      <xdr:spPr bwMode="auto">
        <a:xfrm>
          <a:off x="7846110" y="12744253"/>
          <a:ext cx="0" cy="63500"/>
        </a:xfrm>
        <a:prstGeom prst="straightConnector1">
          <a:avLst/>
        </a:prstGeom>
        <a:ln w="12700" cap="flat" cmpd="sng" algn="ctr">
          <a:solidFill>
            <a:schemeClr val="dk1">
              <a:lumMod val="100000"/>
            </a:schemeClr>
          </a:solidFill>
          <a:prstDash val="solid"/>
          <a:miter lim="800000"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974</xdr:colOff>
      <xdr:row>67</xdr:row>
      <xdr:rowOff>13081</xdr:rowOff>
    </xdr:from>
    <xdr:to>
      <xdr:col>10</xdr:col>
      <xdr:colOff>974</xdr:colOff>
      <xdr:row>67</xdr:row>
      <xdr:rowOff>76581</xdr:rowOff>
    </xdr:to>
    <xdr:cxnSp macro="">
      <xdr:nvCxnSpPr>
        <xdr:cNvPr id="403" name="l501">
          <a:extLst>
            <a:ext uri="{FF2B5EF4-FFF2-40B4-BE49-F238E27FC236}">
              <a16:creationId xmlns:a16="http://schemas.microsoft.com/office/drawing/2014/main" id="{00000000-0008-0000-0000-000093010000}"/>
            </a:ext>
          </a:extLst>
        </xdr:cNvPr>
        <xdr:cNvCxnSpPr>
          <a:cxnSpLocks/>
        </xdr:cNvCxnSpPr>
      </xdr:nvCxnSpPr>
      <xdr:spPr bwMode="auto">
        <a:xfrm>
          <a:off x="7846110" y="12845854"/>
          <a:ext cx="0" cy="63500"/>
        </a:xfrm>
        <a:prstGeom prst="straightConnector1">
          <a:avLst/>
        </a:prstGeom>
        <a:ln w="12700" cap="flat" cmpd="sng" algn="ctr">
          <a:solidFill>
            <a:schemeClr val="dk1">
              <a:lumMod val="100000"/>
            </a:schemeClr>
          </a:solidFill>
          <a:prstDash val="solid"/>
          <a:miter lim="800000"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974</xdr:colOff>
      <xdr:row>67</xdr:row>
      <xdr:rowOff>114680</xdr:rowOff>
    </xdr:from>
    <xdr:to>
      <xdr:col>10</xdr:col>
      <xdr:colOff>974</xdr:colOff>
      <xdr:row>67</xdr:row>
      <xdr:rowOff>178181</xdr:rowOff>
    </xdr:to>
    <xdr:cxnSp macro="">
      <xdr:nvCxnSpPr>
        <xdr:cNvPr id="404" name="l502">
          <a:extLst>
            <a:ext uri="{FF2B5EF4-FFF2-40B4-BE49-F238E27FC236}">
              <a16:creationId xmlns:a16="http://schemas.microsoft.com/office/drawing/2014/main" id="{00000000-0008-0000-0000-000094010000}"/>
            </a:ext>
          </a:extLst>
        </xdr:cNvPr>
        <xdr:cNvCxnSpPr>
          <a:cxnSpLocks/>
        </xdr:cNvCxnSpPr>
      </xdr:nvCxnSpPr>
      <xdr:spPr bwMode="auto">
        <a:xfrm>
          <a:off x="7846110" y="12947453"/>
          <a:ext cx="0" cy="63501"/>
        </a:xfrm>
        <a:prstGeom prst="straightConnector1">
          <a:avLst/>
        </a:prstGeom>
        <a:ln w="12700" cap="flat" cmpd="sng" algn="ctr">
          <a:solidFill>
            <a:schemeClr val="dk1">
              <a:lumMod val="100000"/>
            </a:schemeClr>
          </a:solidFill>
          <a:prstDash val="solid"/>
          <a:miter lim="800000"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974</xdr:colOff>
      <xdr:row>68</xdr:row>
      <xdr:rowOff>25780</xdr:rowOff>
    </xdr:from>
    <xdr:to>
      <xdr:col>10</xdr:col>
      <xdr:colOff>974</xdr:colOff>
      <xdr:row>68</xdr:row>
      <xdr:rowOff>89281</xdr:rowOff>
    </xdr:to>
    <xdr:cxnSp macro="">
      <xdr:nvCxnSpPr>
        <xdr:cNvPr id="405" name="l503">
          <a:extLst>
            <a:ext uri="{FF2B5EF4-FFF2-40B4-BE49-F238E27FC236}">
              <a16:creationId xmlns:a16="http://schemas.microsoft.com/office/drawing/2014/main" id="{00000000-0008-0000-0000-000095010000}"/>
            </a:ext>
          </a:extLst>
        </xdr:cNvPr>
        <xdr:cNvCxnSpPr>
          <a:cxnSpLocks/>
        </xdr:cNvCxnSpPr>
      </xdr:nvCxnSpPr>
      <xdr:spPr bwMode="auto">
        <a:xfrm>
          <a:off x="7846110" y="13049053"/>
          <a:ext cx="0" cy="63501"/>
        </a:xfrm>
        <a:prstGeom prst="straightConnector1">
          <a:avLst/>
        </a:prstGeom>
        <a:ln w="12700" cap="flat" cmpd="sng" algn="ctr">
          <a:solidFill>
            <a:schemeClr val="dk1">
              <a:lumMod val="100000"/>
            </a:schemeClr>
          </a:solidFill>
          <a:prstDash val="solid"/>
          <a:miter lim="800000"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974</xdr:colOff>
      <xdr:row>68</xdr:row>
      <xdr:rowOff>127380</xdr:rowOff>
    </xdr:from>
    <xdr:to>
      <xdr:col>10</xdr:col>
      <xdr:colOff>974</xdr:colOff>
      <xdr:row>69</xdr:row>
      <xdr:rowOff>381</xdr:rowOff>
    </xdr:to>
    <xdr:cxnSp macro="">
      <xdr:nvCxnSpPr>
        <xdr:cNvPr id="406" name="l504">
          <a:extLst>
            <a:ext uri="{FF2B5EF4-FFF2-40B4-BE49-F238E27FC236}">
              <a16:creationId xmlns:a16="http://schemas.microsoft.com/office/drawing/2014/main" id="{00000000-0008-0000-0000-000096010000}"/>
            </a:ext>
          </a:extLst>
        </xdr:cNvPr>
        <xdr:cNvCxnSpPr>
          <a:cxnSpLocks/>
        </xdr:cNvCxnSpPr>
      </xdr:nvCxnSpPr>
      <xdr:spPr bwMode="auto">
        <a:xfrm>
          <a:off x="7846110" y="13150653"/>
          <a:ext cx="0" cy="63501"/>
        </a:xfrm>
        <a:prstGeom prst="straightConnector1">
          <a:avLst/>
        </a:prstGeom>
        <a:ln w="12700" cap="flat" cmpd="sng" algn="ctr">
          <a:solidFill>
            <a:schemeClr val="dk1">
              <a:lumMod val="100000"/>
            </a:schemeClr>
          </a:solidFill>
          <a:prstDash val="solid"/>
          <a:miter lim="800000"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974</xdr:colOff>
      <xdr:row>69</xdr:row>
      <xdr:rowOff>38481</xdr:rowOff>
    </xdr:from>
    <xdr:to>
      <xdr:col>10</xdr:col>
      <xdr:colOff>974</xdr:colOff>
      <xdr:row>69</xdr:row>
      <xdr:rowOff>101980</xdr:rowOff>
    </xdr:to>
    <xdr:cxnSp macro="">
      <xdr:nvCxnSpPr>
        <xdr:cNvPr id="407" name="l505">
          <a:extLst>
            <a:ext uri="{FF2B5EF4-FFF2-40B4-BE49-F238E27FC236}">
              <a16:creationId xmlns:a16="http://schemas.microsoft.com/office/drawing/2014/main" id="{00000000-0008-0000-0000-000097010000}"/>
            </a:ext>
          </a:extLst>
        </xdr:cNvPr>
        <xdr:cNvCxnSpPr>
          <a:cxnSpLocks/>
        </xdr:cNvCxnSpPr>
      </xdr:nvCxnSpPr>
      <xdr:spPr bwMode="auto">
        <a:xfrm>
          <a:off x="7846110" y="13252254"/>
          <a:ext cx="0" cy="63499"/>
        </a:xfrm>
        <a:prstGeom prst="straightConnector1">
          <a:avLst/>
        </a:prstGeom>
        <a:ln w="12700" cap="flat" cmpd="sng" algn="ctr">
          <a:solidFill>
            <a:schemeClr val="dk1">
              <a:lumMod val="100000"/>
            </a:schemeClr>
          </a:solidFill>
          <a:prstDash val="solid"/>
          <a:miter lim="800000"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974</xdr:colOff>
      <xdr:row>69</xdr:row>
      <xdr:rowOff>140081</xdr:rowOff>
    </xdr:from>
    <xdr:to>
      <xdr:col>10</xdr:col>
      <xdr:colOff>974</xdr:colOff>
      <xdr:row>69</xdr:row>
      <xdr:rowOff>203581</xdr:rowOff>
    </xdr:to>
    <xdr:cxnSp macro="">
      <xdr:nvCxnSpPr>
        <xdr:cNvPr id="408" name="l506">
          <a:extLst>
            <a:ext uri="{FF2B5EF4-FFF2-40B4-BE49-F238E27FC236}">
              <a16:creationId xmlns:a16="http://schemas.microsoft.com/office/drawing/2014/main" id="{00000000-0008-0000-0000-000098010000}"/>
            </a:ext>
          </a:extLst>
        </xdr:cNvPr>
        <xdr:cNvCxnSpPr>
          <a:cxnSpLocks/>
        </xdr:cNvCxnSpPr>
      </xdr:nvCxnSpPr>
      <xdr:spPr bwMode="auto">
        <a:xfrm>
          <a:off x="7846110" y="13353854"/>
          <a:ext cx="0" cy="63500"/>
        </a:xfrm>
        <a:prstGeom prst="straightConnector1">
          <a:avLst/>
        </a:prstGeom>
        <a:ln w="12700" cap="flat" cmpd="sng" algn="ctr">
          <a:solidFill>
            <a:schemeClr val="dk1">
              <a:lumMod val="100000"/>
            </a:schemeClr>
          </a:solidFill>
          <a:prstDash val="solid"/>
          <a:miter lim="800000"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974</xdr:colOff>
      <xdr:row>69</xdr:row>
      <xdr:rowOff>241681</xdr:rowOff>
    </xdr:from>
    <xdr:to>
      <xdr:col>10</xdr:col>
      <xdr:colOff>974</xdr:colOff>
      <xdr:row>69</xdr:row>
      <xdr:rowOff>305180</xdr:rowOff>
    </xdr:to>
    <xdr:cxnSp macro="">
      <xdr:nvCxnSpPr>
        <xdr:cNvPr id="409" name="l507">
          <a:extLst>
            <a:ext uri="{FF2B5EF4-FFF2-40B4-BE49-F238E27FC236}">
              <a16:creationId xmlns:a16="http://schemas.microsoft.com/office/drawing/2014/main" id="{00000000-0008-0000-0000-000099010000}"/>
            </a:ext>
          </a:extLst>
        </xdr:cNvPr>
        <xdr:cNvCxnSpPr>
          <a:cxnSpLocks/>
        </xdr:cNvCxnSpPr>
      </xdr:nvCxnSpPr>
      <xdr:spPr bwMode="auto">
        <a:xfrm>
          <a:off x="7846110" y="13455454"/>
          <a:ext cx="0" cy="63499"/>
        </a:xfrm>
        <a:prstGeom prst="straightConnector1">
          <a:avLst/>
        </a:prstGeom>
        <a:ln w="12700" cap="flat" cmpd="sng" algn="ctr">
          <a:solidFill>
            <a:schemeClr val="dk1">
              <a:lumMod val="100000"/>
            </a:schemeClr>
          </a:solidFill>
          <a:prstDash val="solid"/>
          <a:miter lim="800000"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974</xdr:colOff>
      <xdr:row>70</xdr:row>
      <xdr:rowOff>28955</xdr:rowOff>
    </xdr:from>
    <xdr:to>
      <xdr:col>10</xdr:col>
      <xdr:colOff>974</xdr:colOff>
      <xdr:row>70</xdr:row>
      <xdr:rowOff>92455</xdr:rowOff>
    </xdr:to>
    <xdr:cxnSp macro="">
      <xdr:nvCxnSpPr>
        <xdr:cNvPr id="410" name="l508">
          <a:extLst>
            <a:ext uri="{FF2B5EF4-FFF2-40B4-BE49-F238E27FC236}">
              <a16:creationId xmlns:a16="http://schemas.microsoft.com/office/drawing/2014/main" id="{00000000-0008-0000-0000-00009A010000}"/>
            </a:ext>
          </a:extLst>
        </xdr:cNvPr>
        <xdr:cNvCxnSpPr>
          <a:cxnSpLocks/>
        </xdr:cNvCxnSpPr>
      </xdr:nvCxnSpPr>
      <xdr:spPr bwMode="auto">
        <a:xfrm>
          <a:off x="7846110" y="13554455"/>
          <a:ext cx="0" cy="63500"/>
        </a:xfrm>
        <a:prstGeom prst="straightConnector1">
          <a:avLst/>
        </a:prstGeom>
        <a:ln w="12700" cap="flat" cmpd="sng" algn="ctr">
          <a:solidFill>
            <a:schemeClr val="dk1">
              <a:lumMod val="100000"/>
            </a:schemeClr>
          </a:solidFill>
          <a:prstDash val="solid"/>
          <a:miter lim="800000"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974</xdr:colOff>
      <xdr:row>70</xdr:row>
      <xdr:rowOff>130556</xdr:rowOff>
    </xdr:from>
    <xdr:to>
      <xdr:col>10</xdr:col>
      <xdr:colOff>974</xdr:colOff>
      <xdr:row>71</xdr:row>
      <xdr:rowOff>3556</xdr:rowOff>
    </xdr:to>
    <xdr:cxnSp macro="">
      <xdr:nvCxnSpPr>
        <xdr:cNvPr id="411" name="l509">
          <a:extLst>
            <a:ext uri="{FF2B5EF4-FFF2-40B4-BE49-F238E27FC236}">
              <a16:creationId xmlns:a16="http://schemas.microsoft.com/office/drawing/2014/main" id="{00000000-0008-0000-0000-00009B010000}"/>
            </a:ext>
          </a:extLst>
        </xdr:cNvPr>
        <xdr:cNvCxnSpPr>
          <a:cxnSpLocks/>
        </xdr:cNvCxnSpPr>
      </xdr:nvCxnSpPr>
      <xdr:spPr bwMode="auto">
        <a:xfrm>
          <a:off x="7846110" y="13656056"/>
          <a:ext cx="0" cy="63500"/>
        </a:xfrm>
        <a:prstGeom prst="straightConnector1">
          <a:avLst/>
        </a:prstGeom>
        <a:ln w="12700" cap="flat" cmpd="sng" algn="ctr">
          <a:solidFill>
            <a:schemeClr val="dk1">
              <a:lumMod val="100000"/>
            </a:schemeClr>
          </a:solidFill>
          <a:prstDash val="solid"/>
          <a:miter lim="800000"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974</xdr:colOff>
      <xdr:row>71</xdr:row>
      <xdr:rowOff>41655</xdr:rowOff>
    </xdr:from>
    <xdr:to>
      <xdr:col>10</xdr:col>
      <xdr:colOff>974</xdr:colOff>
      <xdr:row>71</xdr:row>
      <xdr:rowOff>105155</xdr:rowOff>
    </xdr:to>
    <xdr:cxnSp macro="">
      <xdr:nvCxnSpPr>
        <xdr:cNvPr id="412" name="l510">
          <a:extLst>
            <a:ext uri="{FF2B5EF4-FFF2-40B4-BE49-F238E27FC236}">
              <a16:creationId xmlns:a16="http://schemas.microsoft.com/office/drawing/2014/main" id="{00000000-0008-0000-0000-00009C010000}"/>
            </a:ext>
          </a:extLst>
        </xdr:cNvPr>
        <xdr:cNvCxnSpPr>
          <a:cxnSpLocks/>
        </xdr:cNvCxnSpPr>
      </xdr:nvCxnSpPr>
      <xdr:spPr bwMode="auto">
        <a:xfrm>
          <a:off x="7846110" y="13757655"/>
          <a:ext cx="0" cy="63500"/>
        </a:xfrm>
        <a:prstGeom prst="straightConnector1">
          <a:avLst/>
        </a:prstGeom>
        <a:ln w="12700" cap="flat" cmpd="sng" algn="ctr">
          <a:solidFill>
            <a:schemeClr val="dk1">
              <a:lumMod val="100000"/>
            </a:schemeClr>
          </a:solidFill>
          <a:prstDash val="solid"/>
          <a:miter lim="800000"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974</xdr:colOff>
      <xdr:row>71</xdr:row>
      <xdr:rowOff>143256</xdr:rowOff>
    </xdr:from>
    <xdr:to>
      <xdr:col>10</xdr:col>
      <xdr:colOff>974</xdr:colOff>
      <xdr:row>72</xdr:row>
      <xdr:rowOff>16256</xdr:rowOff>
    </xdr:to>
    <xdr:cxnSp macro="">
      <xdr:nvCxnSpPr>
        <xdr:cNvPr id="413" name="l511">
          <a:extLst>
            <a:ext uri="{FF2B5EF4-FFF2-40B4-BE49-F238E27FC236}">
              <a16:creationId xmlns:a16="http://schemas.microsoft.com/office/drawing/2014/main" id="{00000000-0008-0000-0000-00009D010000}"/>
            </a:ext>
          </a:extLst>
        </xdr:cNvPr>
        <xdr:cNvCxnSpPr>
          <a:cxnSpLocks/>
        </xdr:cNvCxnSpPr>
      </xdr:nvCxnSpPr>
      <xdr:spPr bwMode="auto">
        <a:xfrm>
          <a:off x="7846110" y="13859256"/>
          <a:ext cx="0" cy="63500"/>
        </a:xfrm>
        <a:prstGeom prst="straightConnector1">
          <a:avLst/>
        </a:prstGeom>
        <a:ln w="12700" cap="flat" cmpd="sng" algn="ctr">
          <a:solidFill>
            <a:schemeClr val="dk1">
              <a:lumMod val="100000"/>
            </a:schemeClr>
          </a:solidFill>
          <a:prstDash val="solid"/>
          <a:miter lim="800000"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974</xdr:colOff>
      <xdr:row>72</xdr:row>
      <xdr:rowOff>54355</xdr:rowOff>
    </xdr:from>
    <xdr:to>
      <xdr:col>10</xdr:col>
      <xdr:colOff>974</xdr:colOff>
      <xdr:row>72</xdr:row>
      <xdr:rowOff>117855</xdr:rowOff>
    </xdr:to>
    <xdr:cxnSp macro="">
      <xdr:nvCxnSpPr>
        <xdr:cNvPr id="414" name="l512">
          <a:extLst>
            <a:ext uri="{FF2B5EF4-FFF2-40B4-BE49-F238E27FC236}">
              <a16:creationId xmlns:a16="http://schemas.microsoft.com/office/drawing/2014/main" id="{00000000-0008-0000-0000-00009E010000}"/>
            </a:ext>
          </a:extLst>
        </xdr:cNvPr>
        <xdr:cNvCxnSpPr>
          <a:cxnSpLocks/>
        </xdr:cNvCxnSpPr>
      </xdr:nvCxnSpPr>
      <xdr:spPr bwMode="auto">
        <a:xfrm>
          <a:off x="7846110" y="13960855"/>
          <a:ext cx="0" cy="63500"/>
        </a:xfrm>
        <a:prstGeom prst="straightConnector1">
          <a:avLst/>
        </a:prstGeom>
        <a:ln w="12700" cap="flat" cmpd="sng" algn="ctr">
          <a:solidFill>
            <a:schemeClr val="dk1">
              <a:lumMod val="100000"/>
            </a:schemeClr>
          </a:solidFill>
          <a:prstDash val="solid"/>
          <a:miter lim="800000"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974</xdr:colOff>
      <xdr:row>72</xdr:row>
      <xdr:rowOff>155956</xdr:rowOff>
    </xdr:from>
    <xdr:to>
      <xdr:col>10</xdr:col>
      <xdr:colOff>974</xdr:colOff>
      <xdr:row>73</xdr:row>
      <xdr:rowOff>28955</xdr:rowOff>
    </xdr:to>
    <xdr:cxnSp macro="">
      <xdr:nvCxnSpPr>
        <xdr:cNvPr id="415" name="l513">
          <a:extLst>
            <a:ext uri="{FF2B5EF4-FFF2-40B4-BE49-F238E27FC236}">
              <a16:creationId xmlns:a16="http://schemas.microsoft.com/office/drawing/2014/main" id="{00000000-0008-0000-0000-00009F010000}"/>
            </a:ext>
          </a:extLst>
        </xdr:cNvPr>
        <xdr:cNvCxnSpPr>
          <a:cxnSpLocks/>
        </xdr:cNvCxnSpPr>
      </xdr:nvCxnSpPr>
      <xdr:spPr bwMode="auto">
        <a:xfrm>
          <a:off x="7846110" y="14062456"/>
          <a:ext cx="0" cy="63499"/>
        </a:xfrm>
        <a:prstGeom prst="straightConnector1">
          <a:avLst/>
        </a:prstGeom>
        <a:ln w="12700" cap="flat" cmpd="sng" algn="ctr">
          <a:solidFill>
            <a:schemeClr val="dk1">
              <a:lumMod val="100000"/>
            </a:schemeClr>
          </a:solidFill>
          <a:prstDash val="solid"/>
          <a:miter lim="800000"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974</xdr:colOff>
      <xdr:row>73</xdr:row>
      <xdr:rowOff>67056</xdr:rowOff>
    </xdr:from>
    <xdr:to>
      <xdr:col>10</xdr:col>
      <xdr:colOff>974</xdr:colOff>
      <xdr:row>73</xdr:row>
      <xdr:rowOff>130556</xdr:rowOff>
    </xdr:to>
    <xdr:cxnSp macro="">
      <xdr:nvCxnSpPr>
        <xdr:cNvPr id="416" name="l514">
          <a:extLst>
            <a:ext uri="{FF2B5EF4-FFF2-40B4-BE49-F238E27FC236}">
              <a16:creationId xmlns:a16="http://schemas.microsoft.com/office/drawing/2014/main" id="{00000000-0008-0000-0000-0000A0010000}"/>
            </a:ext>
          </a:extLst>
        </xdr:cNvPr>
        <xdr:cNvCxnSpPr>
          <a:cxnSpLocks/>
        </xdr:cNvCxnSpPr>
      </xdr:nvCxnSpPr>
      <xdr:spPr bwMode="auto">
        <a:xfrm>
          <a:off x="7846110" y="14164056"/>
          <a:ext cx="0" cy="63500"/>
        </a:xfrm>
        <a:prstGeom prst="straightConnector1">
          <a:avLst/>
        </a:prstGeom>
        <a:ln w="12700" cap="flat" cmpd="sng" algn="ctr">
          <a:solidFill>
            <a:schemeClr val="dk1">
              <a:lumMod val="100000"/>
            </a:schemeClr>
          </a:solidFill>
          <a:prstDash val="solid"/>
          <a:miter lim="800000"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974</xdr:colOff>
      <xdr:row>73</xdr:row>
      <xdr:rowOff>168656</xdr:rowOff>
    </xdr:from>
    <xdr:to>
      <xdr:col>10</xdr:col>
      <xdr:colOff>974</xdr:colOff>
      <xdr:row>74</xdr:row>
      <xdr:rowOff>41655</xdr:rowOff>
    </xdr:to>
    <xdr:cxnSp macro="">
      <xdr:nvCxnSpPr>
        <xdr:cNvPr id="417" name="l515">
          <a:extLst>
            <a:ext uri="{FF2B5EF4-FFF2-40B4-BE49-F238E27FC236}">
              <a16:creationId xmlns:a16="http://schemas.microsoft.com/office/drawing/2014/main" id="{00000000-0008-0000-0000-0000A1010000}"/>
            </a:ext>
          </a:extLst>
        </xdr:cNvPr>
        <xdr:cNvCxnSpPr>
          <a:cxnSpLocks/>
        </xdr:cNvCxnSpPr>
      </xdr:nvCxnSpPr>
      <xdr:spPr bwMode="auto">
        <a:xfrm>
          <a:off x="7846110" y="14265656"/>
          <a:ext cx="0" cy="63499"/>
        </a:xfrm>
        <a:prstGeom prst="straightConnector1">
          <a:avLst/>
        </a:prstGeom>
        <a:ln w="12700" cap="flat" cmpd="sng" algn="ctr">
          <a:solidFill>
            <a:schemeClr val="dk1">
              <a:lumMod val="100000"/>
            </a:schemeClr>
          </a:solidFill>
          <a:prstDash val="solid"/>
          <a:miter lim="800000"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974</xdr:colOff>
      <xdr:row>74</xdr:row>
      <xdr:rowOff>64717</xdr:rowOff>
    </xdr:from>
    <xdr:to>
      <xdr:col>10</xdr:col>
      <xdr:colOff>974</xdr:colOff>
      <xdr:row>74</xdr:row>
      <xdr:rowOff>128216</xdr:rowOff>
    </xdr:to>
    <xdr:cxnSp macro="">
      <xdr:nvCxnSpPr>
        <xdr:cNvPr id="418" name="l516">
          <a:extLst>
            <a:ext uri="{FF2B5EF4-FFF2-40B4-BE49-F238E27FC236}">
              <a16:creationId xmlns:a16="http://schemas.microsoft.com/office/drawing/2014/main" id="{00000000-0008-0000-0000-0000A2010000}"/>
            </a:ext>
          </a:extLst>
        </xdr:cNvPr>
        <xdr:cNvCxnSpPr>
          <a:cxnSpLocks/>
        </xdr:cNvCxnSpPr>
      </xdr:nvCxnSpPr>
      <xdr:spPr bwMode="auto">
        <a:xfrm>
          <a:off x="7846110" y="14352217"/>
          <a:ext cx="0" cy="63499"/>
        </a:xfrm>
        <a:prstGeom prst="straightConnector1">
          <a:avLst/>
        </a:prstGeom>
        <a:ln w="12700" cap="flat" cmpd="sng" algn="ctr">
          <a:solidFill>
            <a:schemeClr val="dk1">
              <a:lumMod val="100000"/>
            </a:schemeClr>
          </a:solidFill>
          <a:prstDash val="solid"/>
          <a:miter lim="800000"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974</xdr:colOff>
      <xdr:row>74</xdr:row>
      <xdr:rowOff>146264</xdr:rowOff>
    </xdr:from>
    <xdr:to>
      <xdr:col>10</xdr:col>
      <xdr:colOff>974</xdr:colOff>
      <xdr:row>75</xdr:row>
      <xdr:rowOff>19265</xdr:rowOff>
    </xdr:to>
    <xdr:cxnSp macro="">
      <xdr:nvCxnSpPr>
        <xdr:cNvPr id="419" name="l517">
          <a:extLst>
            <a:ext uri="{FF2B5EF4-FFF2-40B4-BE49-F238E27FC236}">
              <a16:creationId xmlns:a16="http://schemas.microsoft.com/office/drawing/2014/main" id="{00000000-0008-0000-0000-0000A3010000}"/>
            </a:ext>
          </a:extLst>
        </xdr:cNvPr>
        <xdr:cNvCxnSpPr>
          <a:cxnSpLocks/>
        </xdr:cNvCxnSpPr>
      </xdr:nvCxnSpPr>
      <xdr:spPr bwMode="auto">
        <a:xfrm>
          <a:off x="7846110" y="14433764"/>
          <a:ext cx="0" cy="63501"/>
        </a:xfrm>
        <a:prstGeom prst="straightConnector1">
          <a:avLst/>
        </a:prstGeom>
        <a:ln w="12700" cap="flat" cmpd="sng" algn="ctr">
          <a:solidFill>
            <a:schemeClr val="dk1">
              <a:lumMod val="100000"/>
            </a:schemeClr>
          </a:solidFill>
          <a:prstDash val="solid"/>
          <a:miter lim="800000"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346075</xdr:colOff>
      <xdr:row>78</xdr:row>
      <xdr:rowOff>115188</xdr:rowOff>
    </xdr:from>
    <xdr:to>
      <xdr:col>8</xdr:col>
      <xdr:colOff>447675</xdr:colOff>
      <xdr:row>78</xdr:row>
      <xdr:rowOff>115188</xdr:rowOff>
    </xdr:to>
    <xdr:cxnSp macro="">
      <xdr:nvCxnSpPr>
        <xdr:cNvPr id="420" name="l526">
          <a:extLst>
            <a:ext uri="{FF2B5EF4-FFF2-40B4-BE49-F238E27FC236}">
              <a16:creationId xmlns:a16="http://schemas.microsoft.com/office/drawing/2014/main" id="{00000000-0008-0000-0000-0000A4010000}"/>
            </a:ext>
          </a:extLst>
        </xdr:cNvPr>
        <xdr:cNvCxnSpPr>
          <a:cxnSpLocks/>
        </xdr:cNvCxnSpPr>
      </xdr:nvCxnSpPr>
      <xdr:spPr bwMode="auto">
        <a:xfrm>
          <a:off x="6537325" y="15174213"/>
          <a:ext cx="101600" cy="0"/>
        </a:xfrm>
        <a:prstGeom prst="straightConnector1">
          <a:avLst/>
        </a:prstGeom>
        <a:ln w="12700" cap="flat" cmpd="sng" algn="ctr">
          <a:solidFill>
            <a:schemeClr val="dk1">
              <a:lumMod val="100000"/>
            </a:schemeClr>
          </a:solidFill>
          <a:prstDash val="solid"/>
          <a:miter lim="800000"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473075</xdr:colOff>
      <xdr:row>78</xdr:row>
      <xdr:rowOff>115188</xdr:rowOff>
    </xdr:from>
    <xdr:to>
      <xdr:col>8</xdr:col>
      <xdr:colOff>574674</xdr:colOff>
      <xdr:row>78</xdr:row>
      <xdr:rowOff>115188</xdr:rowOff>
    </xdr:to>
    <xdr:cxnSp macro="">
      <xdr:nvCxnSpPr>
        <xdr:cNvPr id="421" name="l527">
          <a:extLst>
            <a:ext uri="{FF2B5EF4-FFF2-40B4-BE49-F238E27FC236}">
              <a16:creationId xmlns:a16="http://schemas.microsoft.com/office/drawing/2014/main" id="{00000000-0008-0000-0000-0000A5010000}"/>
            </a:ext>
          </a:extLst>
        </xdr:cNvPr>
        <xdr:cNvCxnSpPr>
          <a:cxnSpLocks/>
        </xdr:cNvCxnSpPr>
      </xdr:nvCxnSpPr>
      <xdr:spPr bwMode="auto">
        <a:xfrm>
          <a:off x="6664325" y="15174213"/>
          <a:ext cx="101599" cy="0"/>
        </a:xfrm>
        <a:prstGeom prst="straightConnector1">
          <a:avLst/>
        </a:prstGeom>
        <a:ln w="12700" cap="flat" cmpd="sng" algn="ctr">
          <a:solidFill>
            <a:schemeClr val="dk1">
              <a:lumMod val="100000"/>
            </a:schemeClr>
          </a:solidFill>
          <a:prstDash val="solid"/>
          <a:miter lim="800000"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600075</xdr:colOff>
      <xdr:row>78</xdr:row>
      <xdr:rowOff>115188</xdr:rowOff>
    </xdr:from>
    <xdr:to>
      <xdr:col>8</xdr:col>
      <xdr:colOff>701675</xdr:colOff>
      <xdr:row>78</xdr:row>
      <xdr:rowOff>115188</xdr:rowOff>
    </xdr:to>
    <xdr:cxnSp macro="">
      <xdr:nvCxnSpPr>
        <xdr:cNvPr id="422" name="l528">
          <a:extLst>
            <a:ext uri="{FF2B5EF4-FFF2-40B4-BE49-F238E27FC236}">
              <a16:creationId xmlns:a16="http://schemas.microsoft.com/office/drawing/2014/main" id="{00000000-0008-0000-0000-0000A6010000}"/>
            </a:ext>
          </a:extLst>
        </xdr:cNvPr>
        <xdr:cNvCxnSpPr>
          <a:cxnSpLocks/>
        </xdr:cNvCxnSpPr>
      </xdr:nvCxnSpPr>
      <xdr:spPr bwMode="auto">
        <a:xfrm>
          <a:off x="6791325" y="15174213"/>
          <a:ext cx="101600" cy="0"/>
        </a:xfrm>
        <a:prstGeom prst="straightConnector1">
          <a:avLst/>
        </a:prstGeom>
        <a:ln w="12700" cap="flat" cmpd="sng" algn="ctr">
          <a:solidFill>
            <a:schemeClr val="dk1">
              <a:lumMod val="100000"/>
            </a:schemeClr>
          </a:solidFill>
          <a:prstDash val="solid"/>
          <a:miter lim="800000"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727075</xdr:colOff>
      <xdr:row>78</xdr:row>
      <xdr:rowOff>115188</xdr:rowOff>
    </xdr:from>
    <xdr:to>
      <xdr:col>9</xdr:col>
      <xdr:colOff>66675</xdr:colOff>
      <xdr:row>78</xdr:row>
      <xdr:rowOff>115188</xdr:rowOff>
    </xdr:to>
    <xdr:cxnSp macro="">
      <xdr:nvCxnSpPr>
        <xdr:cNvPr id="423" name="l529">
          <a:extLst>
            <a:ext uri="{FF2B5EF4-FFF2-40B4-BE49-F238E27FC236}">
              <a16:creationId xmlns:a16="http://schemas.microsoft.com/office/drawing/2014/main" id="{00000000-0008-0000-0000-0000A7010000}"/>
            </a:ext>
          </a:extLst>
        </xdr:cNvPr>
        <xdr:cNvCxnSpPr>
          <a:cxnSpLocks/>
        </xdr:cNvCxnSpPr>
      </xdr:nvCxnSpPr>
      <xdr:spPr bwMode="auto">
        <a:xfrm>
          <a:off x="6918325" y="15174213"/>
          <a:ext cx="101600" cy="0"/>
        </a:xfrm>
        <a:prstGeom prst="straightConnector1">
          <a:avLst/>
        </a:prstGeom>
        <a:ln w="12700" cap="flat" cmpd="sng" algn="ctr">
          <a:solidFill>
            <a:schemeClr val="dk1">
              <a:lumMod val="100000"/>
            </a:schemeClr>
          </a:solidFill>
          <a:prstDash val="solid"/>
          <a:miter lim="800000"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92075</xdr:colOff>
      <xdr:row>78</xdr:row>
      <xdr:rowOff>115188</xdr:rowOff>
    </xdr:from>
    <xdr:to>
      <xdr:col>9</xdr:col>
      <xdr:colOff>193674</xdr:colOff>
      <xdr:row>78</xdr:row>
      <xdr:rowOff>115188</xdr:rowOff>
    </xdr:to>
    <xdr:cxnSp macro="">
      <xdr:nvCxnSpPr>
        <xdr:cNvPr id="424" name="l530">
          <a:extLst>
            <a:ext uri="{FF2B5EF4-FFF2-40B4-BE49-F238E27FC236}">
              <a16:creationId xmlns:a16="http://schemas.microsoft.com/office/drawing/2014/main" id="{00000000-0008-0000-0000-0000A8010000}"/>
            </a:ext>
          </a:extLst>
        </xdr:cNvPr>
        <xdr:cNvCxnSpPr>
          <a:cxnSpLocks/>
        </xdr:cNvCxnSpPr>
      </xdr:nvCxnSpPr>
      <xdr:spPr bwMode="auto">
        <a:xfrm>
          <a:off x="7045325" y="15174213"/>
          <a:ext cx="101599" cy="0"/>
        </a:xfrm>
        <a:prstGeom prst="straightConnector1">
          <a:avLst/>
        </a:prstGeom>
        <a:ln w="12700" cap="flat" cmpd="sng" algn="ctr">
          <a:solidFill>
            <a:schemeClr val="dk1">
              <a:lumMod val="100000"/>
            </a:schemeClr>
          </a:solidFill>
          <a:prstDash val="solid"/>
          <a:miter lim="800000"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219075</xdr:colOff>
      <xdr:row>78</xdr:row>
      <xdr:rowOff>115188</xdr:rowOff>
    </xdr:from>
    <xdr:to>
      <xdr:col>9</xdr:col>
      <xdr:colOff>320675</xdr:colOff>
      <xdr:row>78</xdr:row>
      <xdr:rowOff>115188</xdr:rowOff>
    </xdr:to>
    <xdr:cxnSp macro="">
      <xdr:nvCxnSpPr>
        <xdr:cNvPr id="425" name="l531">
          <a:extLst>
            <a:ext uri="{FF2B5EF4-FFF2-40B4-BE49-F238E27FC236}">
              <a16:creationId xmlns:a16="http://schemas.microsoft.com/office/drawing/2014/main" id="{00000000-0008-0000-0000-0000A9010000}"/>
            </a:ext>
          </a:extLst>
        </xdr:cNvPr>
        <xdr:cNvCxnSpPr>
          <a:cxnSpLocks/>
        </xdr:cNvCxnSpPr>
      </xdr:nvCxnSpPr>
      <xdr:spPr bwMode="auto">
        <a:xfrm>
          <a:off x="7172325" y="15174213"/>
          <a:ext cx="101600" cy="0"/>
        </a:xfrm>
        <a:prstGeom prst="straightConnector1">
          <a:avLst/>
        </a:prstGeom>
        <a:ln w="12700" cap="flat" cmpd="sng" algn="ctr">
          <a:solidFill>
            <a:schemeClr val="dk1">
              <a:lumMod val="100000"/>
            </a:schemeClr>
          </a:solidFill>
          <a:prstDash val="solid"/>
          <a:miter lim="800000"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346075</xdr:colOff>
      <xdr:row>78</xdr:row>
      <xdr:rowOff>115188</xdr:rowOff>
    </xdr:from>
    <xdr:to>
      <xdr:col>9</xdr:col>
      <xdr:colOff>447675</xdr:colOff>
      <xdr:row>78</xdr:row>
      <xdr:rowOff>115188</xdr:rowOff>
    </xdr:to>
    <xdr:cxnSp macro="">
      <xdr:nvCxnSpPr>
        <xdr:cNvPr id="426" name="l532">
          <a:extLst>
            <a:ext uri="{FF2B5EF4-FFF2-40B4-BE49-F238E27FC236}">
              <a16:creationId xmlns:a16="http://schemas.microsoft.com/office/drawing/2014/main" id="{00000000-0008-0000-0000-0000AA010000}"/>
            </a:ext>
          </a:extLst>
        </xdr:cNvPr>
        <xdr:cNvCxnSpPr>
          <a:cxnSpLocks/>
        </xdr:cNvCxnSpPr>
      </xdr:nvCxnSpPr>
      <xdr:spPr bwMode="auto">
        <a:xfrm>
          <a:off x="7299325" y="15174213"/>
          <a:ext cx="101600" cy="0"/>
        </a:xfrm>
        <a:prstGeom prst="straightConnector1">
          <a:avLst/>
        </a:prstGeom>
        <a:ln w="12700" cap="flat" cmpd="sng" algn="ctr">
          <a:solidFill>
            <a:schemeClr val="dk1">
              <a:lumMod val="100000"/>
            </a:schemeClr>
          </a:solidFill>
          <a:prstDash val="solid"/>
          <a:miter lim="800000"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473075</xdr:colOff>
      <xdr:row>78</xdr:row>
      <xdr:rowOff>115188</xdr:rowOff>
    </xdr:from>
    <xdr:to>
      <xdr:col>9</xdr:col>
      <xdr:colOff>574675</xdr:colOff>
      <xdr:row>78</xdr:row>
      <xdr:rowOff>115188</xdr:rowOff>
    </xdr:to>
    <xdr:cxnSp macro="">
      <xdr:nvCxnSpPr>
        <xdr:cNvPr id="427" name="l533">
          <a:extLst>
            <a:ext uri="{FF2B5EF4-FFF2-40B4-BE49-F238E27FC236}">
              <a16:creationId xmlns:a16="http://schemas.microsoft.com/office/drawing/2014/main" id="{00000000-0008-0000-0000-0000AB010000}"/>
            </a:ext>
          </a:extLst>
        </xdr:cNvPr>
        <xdr:cNvCxnSpPr>
          <a:cxnSpLocks/>
        </xdr:cNvCxnSpPr>
      </xdr:nvCxnSpPr>
      <xdr:spPr bwMode="auto">
        <a:xfrm>
          <a:off x="7426325" y="15174213"/>
          <a:ext cx="101600" cy="0"/>
        </a:xfrm>
        <a:prstGeom prst="straightConnector1">
          <a:avLst/>
        </a:prstGeom>
        <a:ln w="12700" cap="flat" cmpd="sng" algn="ctr">
          <a:solidFill>
            <a:schemeClr val="dk1">
              <a:lumMod val="100000"/>
            </a:schemeClr>
          </a:solidFill>
          <a:prstDash val="solid"/>
          <a:miter lim="800000"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600075</xdr:colOff>
      <xdr:row>78</xdr:row>
      <xdr:rowOff>115188</xdr:rowOff>
    </xdr:from>
    <xdr:to>
      <xdr:col>9</xdr:col>
      <xdr:colOff>701675</xdr:colOff>
      <xdr:row>78</xdr:row>
      <xdr:rowOff>115188</xdr:rowOff>
    </xdr:to>
    <xdr:cxnSp macro="">
      <xdr:nvCxnSpPr>
        <xdr:cNvPr id="428" name="l534">
          <a:extLst>
            <a:ext uri="{FF2B5EF4-FFF2-40B4-BE49-F238E27FC236}">
              <a16:creationId xmlns:a16="http://schemas.microsoft.com/office/drawing/2014/main" id="{00000000-0008-0000-0000-0000AC010000}"/>
            </a:ext>
          </a:extLst>
        </xdr:cNvPr>
        <xdr:cNvCxnSpPr>
          <a:cxnSpLocks/>
        </xdr:cNvCxnSpPr>
      </xdr:nvCxnSpPr>
      <xdr:spPr bwMode="auto">
        <a:xfrm>
          <a:off x="7553325" y="15174213"/>
          <a:ext cx="101600" cy="0"/>
        </a:xfrm>
        <a:prstGeom prst="straightConnector1">
          <a:avLst/>
        </a:prstGeom>
        <a:ln w="12700" cap="flat" cmpd="sng" algn="ctr">
          <a:solidFill>
            <a:schemeClr val="dk1">
              <a:lumMod val="100000"/>
            </a:schemeClr>
          </a:solidFill>
          <a:prstDash val="solid"/>
          <a:miter lim="800000"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727074</xdr:colOff>
      <xdr:row>78</xdr:row>
      <xdr:rowOff>115188</xdr:rowOff>
    </xdr:from>
    <xdr:to>
      <xdr:col>9</xdr:col>
      <xdr:colOff>828675</xdr:colOff>
      <xdr:row>78</xdr:row>
      <xdr:rowOff>115188</xdr:rowOff>
    </xdr:to>
    <xdr:cxnSp macro="">
      <xdr:nvCxnSpPr>
        <xdr:cNvPr id="429" name="l535">
          <a:extLst>
            <a:ext uri="{FF2B5EF4-FFF2-40B4-BE49-F238E27FC236}">
              <a16:creationId xmlns:a16="http://schemas.microsoft.com/office/drawing/2014/main" id="{00000000-0008-0000-0000-0000AD010000}"/>
            </a:ext>
          </a:extLst>
        </xdr:cNvPr>
        <xdr:cNvCxnSpPr>
          <a:cxnSpLocks/>
        </xdr:cNvCxnSpPr>
      </xdr:nvCxnSpPr>
      <xdr:spPr bwMode="auto">
        <a:xfrm>
          <a:off x="7680324" y="15174213"/>
          <a:ext cx="101601" cy="0"/>
        </a:xfrm>
        <a:prstGeom prst="straightConnector1">
          <a:avLst/>
        </a:prstGeom>
        <a:ln w="12700" cap="flat" cmpd="sng" algn="ctr">
          <a:solidFill>
            <a:schemeClr val="dk1">
              <a:lumMod val="100000"/>
            </a:schemeClr>
          </a:solidFill>
          <a:prstDash val="solid"/>
          <a:miter lim="800000"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854075</xdr:colOff>
      <xdr:row>78</xdr:row>
      <xdr:rowOff>115188</xdr:rowOff>
    </xdr:from>
    <xdr:to>
      <xdr:col>10</xdr:col>
      <xdr:colOff>69849</xdr:colOff>
      <xdr:row>78</xdr:row>
      <xdr:rowOff>115188</xdr:rowOff>
    </xdr:to>
    <xdr:cxnSp macro="">
      <xdr:nvCxnSpPr>
        <xdr:cNvPr id="430" name="l536">
          <a:extLst>
            <a:ext uri="{FF2B5EF4-FFF2-40B4-BE49-F238E27FC236}">
              <a16:creationId xmlns:a16="http://schemas.microsoft.com/office/drawing/2014/main" id="{00000000-0008-0000-0000-0000AE010000}"/>
            </a:ext>
          </a:extLst>
        </xdr:cNvPr>
        <xdr:cNvCxnSpPr>
          <a:cxnSpLocks/>
        </xdr:cNvCxnSpPr>
      </xdr:nvCxnSpPr>
      <xdr:spPr bwMode="auto">
        <a:xfrm>
          <a:off x="7807325" y="15174213"/>
          <a:ext cx="101599" cy="0"/>
        </a:xfrm>
        <a:prstGeom prst="straightConnector1">
          <a:avLst/>
        </a:prstGeom>
        <a:ln w="12700" cap="flat" cmpd="sng" algn="ctr">
          <a:solidFill>
            <a:schemeClr val="dk1">
              <a:lumMod val="100000"/>
            </a:schemeClr>
          </a:solidFill>
          <a:prstDash val="solid"/>
          <a:miter lim="800000"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95250</xdr:colOff>
      <xdr:row>78</xdr:row>
      <xdr:rowOff>115188</xdr:rowOff>
    </xdr:from>
    <xdr:to>
      <xdr:col>10</xdr:col>
      <xdr:colOff>196850</xdr:colOff>
      <xdr:row>78</xdr:row>
      <xdr:rowOff>115188</xdr:rowOff>
    </xdr:to>
    <xdr:cxnSp macro="">
      <xdr:nvCxnSpPr>
        <xdr:cNvPr id="431" name="l537">
          <a:extLst>
            <a:ext uri="{FF2B5EF4-FFF2-40B4-BE49-F238E27FC236}">
              <a16:creationId xmlns:a16="http://schemas.microsoft.com/office/drawing/2014/main" id="{00000000-0008-0000-0000-0000AF010000}"/>
            </a:ext>
          </a:extLst>
        </xdr:cNvPr>
        <xdr:cNvCxnSpPr>
          <a:cxnSpLocks/>
        </xdr:cNvCxnSpPr>
      </xdr:nvCxnSpPr>
      <xdr:spPr bwMode="auto">
        <a:xfrm>
          <a:off x="7934325" y="15174213"/>
          <a:ext cx="101600" cy="0"/>
        </a:xfrm>
        <a:prstGeom prst="straightConnector1">
          <a:avLst/>
        </a:prstGeom>
        <a:ln w="12700" cap="flat" cmpd="sng" algn="ctr">
          <a:solidFill>
            <a:schemeClr val="dk1">
              <a:lumMod val="100000"/>
            </a:schemeClr>
          </a:solidFill>
          <a:prstDash val="solid"/>
          <a:miter lim="800000"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222250</xdr:colOff>
      <xdr:row>78</xdr:row>
      <xdr:rowOff>115188</xdr:rowOff>
    </xdr:from>
    <xdr:to>
      <xdr:col>10</xdr:col>
      <xdr:colOff>323850</xdr:colOff>
      <xdr:row>78</xdr:row>
      <xdr:rowOff>115188</xdr:rowOff>
    </xdr:to>
    <xdr:cxnSp macro="">
      <xdr:nvCxnSpPr>
        <xdr:cNvPr id="432" name="l538">
          <a:extLst>
            <a:ext uri="{FF2B5EF4-FFF2-40B4-BE49-F238E27FC236}">
              <a16:creationId xmlns:a16="http://schemas.microsoft.com/office/drawing/2014/main" id="{00000000-0008-0000-0000-0000B0010000}"/>
            </a:ext>
          </a:extLst>
        </xdr:cNvPr>
        <xdr:cNvCxnSpPr>
          <a:cxnSpLocks/>
        </xdr:cNvCxnSpPr>
      </xdr:nvCxnSpPr>
      <xdr:spPr bwMode="auto">
        <a:xfrm>
          <a:off x="8061325" y="15174213"/>
          <a:ext cx="101600" cy="0"/>
        </a:xfrm>
        <a:prstGeom prst="straightConnector1">
          <a:avLst/>
        </a:prstGeom>
        <a:ln w="12700" cap="flat" cmpd="sng" algn="ctr">
          <a:solidFill>
            <a:schemeClr val="dk1">
              <a:lumMod val="100000"/>
            </a:schemeClr>
          </a:solidFill>
          <a:prstDash val="solid"/>
          <a:miter lim="800000"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349250</xdr:colOff>
      <xdr:row>78</xdr:row>
      <xdr:rowOff>115188</xdr:rowOff>
    </xdr:from>
    <xdr:to>
      <xdr:col>10</xdr:col>
      <xdr:colOff>450850</xdr:colOff>
      <xdr:row>78</xdr:row>
      <xdr:rowOff>115188</xdr:rowOff>
    </xdr:to>
    <xdr:cxnSp macro="">
      <xdr:nvCxnSpPr>
        <xdr:cNvPr id="433" name="l539">
          <a:extLst>
            <a:ext uri="{FF2B5EF4-FFF2-40B4-BE49-F238E27FC236}">
              <a16:creationId xmlns:a16="http://schemas.microsoft.com/office/drawing/2014/main" id="{00000000-0008-0000-0000-0000B1010000}"/>
            </a:ext>
          </a:extLst>
        </xdr:cNvPr>
        <xdr:cNvCxnSpPr>
          <a:cxnSpLocks/>
        </xdr:cNvCxnSpPr>
      </xdr:nvCxnSpPr>
      <xdr:spPr bwMode="auto">
        <a:xfrm>
          <a:off x="8188325" y="15174213"/>
          <a:ext cx="101600" cy="0"/>
        </a:xfrm>
        <a:prstGeom prst="straightConnector1">
          <a:avLst/>
        </a:prstGeom>
        <a:ln w="12700" cap="flat" cmpd="sng" algn="ctr">
          <a:solidFill>
            <a:schemeClr val="dk1">
              <a:lumMod val="100000"/>
            </a:schemeClr>
          </a:solidFill>
          <a:prstDash val="solid"/>
          <a:miter lim="800000"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476250</xdr:colOff>
      <xdr:row>78</xdr:row>
      <xdr:rowOff>115188</xdr:rowOff>
    </xdr:from>
    <xdr:to>
      <xdr:col>10</xdr:col>
      <xdr:colOff>577850</xdr:colOff>
      <xdr:row>78</xdr:row>
      <xdr:rowOff>115188</xdr:rowOff>
    </xdr:to>
    <xdr:cxnSp macro="">
      <xdr:nvCxnSpPr>
        <xdr:cNvPr id="434" name="l540">
          <a:extLst>
            <a:ext uri="{FF2B5EF4-FFF2-40B4-BE49-F238E27FC236}">
              <a16:creationId xmlns:a16="http://schemas.microsoft.com/office/drawing/2014/main" id="{00000000-0008-0000-0000-0000B2010000}"/>
            </a:ext>
          </a:extLst>
        </xdr:cNvPr>
        <xdr:cNvCxnSpPr>
          <a:cxnSpLocks/>
        </xdr:cNvCxnSpPr>
      </xdr:nvCxnSpPr>
      <xdr:spPr bwMode="auto">
        <a:xfrm>
          <a:off x="8315325" y="15174213"/>
          <a:ext cx="101600" cy="0"/>
        </a:xfrm>
        <a:prstGeom prst="straightConnector1">
          <a:avLst/>
        </a:prstGeom>
        <a:ln w="12700" cap="flat" cmpd="sng" algn="ctr">
          <a:solidFill>
            <a:schemeClr val="dk1">
              <a:lumMod val="100000"/>
            </a:schemeClr>
          </a:solidFill>
          <a:prstDash val="solid"/>
          <a:miter lim="800000"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346075</xdr:colOff>
      <xdr:row>80</xdr:row>
      <xdr:rowOff>110488</xdr:rowOff>
    </xdr:from>
    <xdr:to>
      <xdr:col>8</xdr:col>
      <xdr:colOff>447675</xdr:colOff>
      <xdr:row>80</xdr:row>
      <xdr:rowOff>110488</xdr:rowOff>
    </xdr:to>
    <xdr:cxnSp macro="">
      <xdr:nvCxnSpPr>
        <xdr:cNvPr id="435" name="l561">
          <a:extLst>
            <a:ext uri="{FF2B5EF4-FFF2-40B4-BE49-F238E27FC236}">
              <a16:creationId xmlns:a16="http://schemas.microsoft.com/office/drawing/2014/main" id="{00000000-0008-0000-0000-0000B3010000}"/>
            </a:ext>
          </a:extLst>
        </xdr:cNvPr>
        <xdr:cNvCxnSpPr>
          <a:cxnSpLocks/>
        </xdr:cNvCxnSpPr>
      </xdr:nvCxnSpPr>
      <xdr:spPr bwMode="auto">
        <a:xfrm>
          <a:off x="6537325" y="15550513"/>
          <a:ext cx="101600" cy="0"/>
        </a:xfrm>
        <a:prstGeom prst="straightConnector1">
          <a:avLst/>
        </a:prstGeom>
        <a:ln w="12700" cap="flat" cmpd="sng" algn="ctr">
          <a:solidFill>
            <a:schemeClr val="dk1">
              <a:lumMod val="100000"/>
            </a:schemeClr>
          </a:solidFill>
          <a:prstDash val="solid"/>
          <a:miter lim="800000"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473075</xdr:colOff>
      <xdr:row>80</xdr:row>
      <xdr:rowOff>110488</xdr:rowOff>
    </xdr:from>
    <xdr:to>
      <xdr:col>8</xdr:col>
      <xdr:colOff>574674</xdr:colOff>
      <xdr:row>80</xdr:row>
      <xdr:rowOff>110488</xdr:rowOff>
    </xdr:to>
    <xdr:cxnSp macro="">
      <xdr:nvCxnSpPr>
        <xdr:cNvPr id="436" name="l562">
          <a:extLst>
            <a:ext uri="{FF2B5EF4-FFF2-40B4-BE49-F238E27FC236}">
              <a16:creationId xmlns:a16="http://schemas.microsoft.com/office/drawing/2014/main" id="{00000000-0008-0000-0000-0000B4010000}"/>
            </a:ext>
          </a:extLst>
        </xdr:cNvPr>
        <xdr:cNvCxnSpPr>
          <a:cxnSpLocks/>
        </xdr:cNvCxnSpPr>
      </xdr:nvCxnSpPr>
      <xdr:spPr bwMode="auto">
        <a:xfrm>
          <a:off x="6664325" y="15550513"/>
          <a:ext cx="101599" cy="0"/>
        </a:xfrm>
        <a:prstGeom prst="straightConnector1">
          <a:avLst/>
        </a:prstGeom>
        <a:ln w="12700" cap="flat" cmpd="sng" algn="ctr">
          <a:solidFill>
            <a:schemeClr val="dk1">
              <a:lumMod val="100000"/>
            </a:schemeClr>
          </a:solidFill>
          <a:prstDash val="solid"/>
          <a:miter lim="800000"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600075</xdr:colOff>
      <xdr:row>80</xdr:row>
      <xdr:rowOff>110488</xdr:rowOff>
    </xdr:from>
    <xdr:to>
      <xdr:col>8</xdr:col>
      <xdr:colOff>701675</xdr:colOff>
      <xdr:row>80</xdr:row>
      <xdr:rowOff>110488</xdr:rowOff>
    </xdr:to>
    <xdr:cxnSp macro="">
      <xdr:nvCxnSpPr>
        <xdr:cNvPr id="437" name="l563">
          <a:extLst>
            <a:ext uri="{FF2B5EF4-FFF2-40B4-BE49-F238E27FC236}">
              <a16:creationId xmlns:a16="http://schemas.microsoft.com/office/drawing/2014/main" id="{00000000-0008-0000-0000-0000B5010000}"/>
            </a:ext>
          </a:extLst>
        </xdr:cNvPr>
        <xdr:cNvCxnSpPr>
          <a:cxnSpLocks/>
        </xdr:cNvCxnSpPr>
      </xdr:nvCxnSpPr>
      <xdr:spPr bwMode="auto">
        <a:xfrm>
          <a:off x="6791325" y="15550513"/>
          <a:ext cx="101600" cy="0"/>
        </a:xfrm>
        <a:prstGeom prst="straightConnector1">
          <a:avLst/>
        </a:prstGeom>
        <a:ln w="12700" cap="flat" cmpd="sng" algn="ctr">
          <a:solidFill>
            <a:schemeClr val="dk1">
              <a:lumMod val="100000"/>
            </a:schemeClr>
          </a:solidFill>
          <a:prstDash val="solid"/>
          <a:miter lim="800000"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727075</xdr:colOff>
      <xdr:row>80</xdr:row>
      <xdr:rowOff>110488</xdr:rowOff>
    </xdr:from>
    <xdr:to>
      <xdr:col>9</xdr:col>
      <xdr:colOff>66675</xdr:colOff>
      <xdr:row>80</xdr:row>
      <xdr:rowOff>110488</xdr:rowOff>
    </xdr:to>
    <xdr:cxnSp macro="">
      <xdr:nvCxnSpPr>
        <xdr:cNvPr id="438" name="l564">
          <a:extLst>
            <a:ext uri="{FF2B5EF4-FFF2-40B4-BE49-F238E27FC236}">
              <a16:creationId xmlns:a16="http://schemas.microsoft.com/office/drawing/2014/main" id="{00000000-0008-0000-0000-0000B6010000}"/>
            </a:ext>
          </a:extLst>
        </xdr:cNvPr>
        <xdr:cNvCxnSpPr>
          <a:cxnSpLocks/>
        </xdr:cNvCxnSpPr>
      </xdr:nvCxnSpPr>
      <xdr:spPr bwMode="auto">
        <a:xfrm>
          <a:off x="6918325" y="15550513"/>
          <a:ext cx="101600" cy="0"/>
        </a:xfrm>
        <a:prstGeom prst="straightConnector1">
          <a:avLst/>
        </a:prstGeom>
        <a:ln w="12700" cap="flat" cmpd="sng" algn="ctr">
          <a:solidFill>
            <a:schemeClr val="dk1">
              <a:lumMod val="100000"/>
            </a:schemeClr>
          </a:solidFill>
          <a:prstDash val="solid"/>
          <a:miter lim="800000"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92075</xdr:colOff>
      <xdr:row>80</xdr:row>
      <xdr:rowOff>110488</xdr:rowOff>
    </xdr:from>
    <xdr:to>
      <xdr:col>9</xdr:col>
      <xdr:colOff>193674</xdr:colOff>
      <xdr:row>80</xdr:row>
      <xdr:rowOff>110488</xdr:rowOff>
    </xdr:to>
    <xdr:cxnSp macro="">
      <xdr:nvCxnSpPr>
        <xdr:cNvPr id="439" name="l565">
          <a:extLst>
            <a:ext uri="{FF2B5EF4-FFF2-40B4-BE49-F238E27FC236}">
              <a16:creationId xmlns:a16="http://schemas.microsoft.com/office/drawing/2014/main" id="{00000000-0008-0000-0000-0000B7010000}"/>
            </a:ext>
          </a:extLst>
        </xdr:cNvPr>
        <xdr:cNvCxnSpPr>
          <a:cxnSpLocks/>
        </xdr:cNvCxnSpPr>
      </xdr:nvCxnSpPr>
      <xdr:spPr bwMode="auto">
        <a:xfrm>
          <a:off x="7045325" y="15550513"/>
          <a:ext cx="101599" cy="0"/>
        </a:xfrm>
        <a:prstGeom prst="straightConnector1">
          <a:avLst/>
        </a:prstGeom>
        <a:ln w="12700" cap="flat" cmpd="sng" algn="ctr">
          <a:solidFill>
            <a:schemeClr val="dk1">
              <a:lumMod val="100000"/>
            </a:schemeClr>
          </a:solidFill>
          <a:prstDash val="solid"/>
          <a:miter lim="800000"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219075</xdr:colOff>
      <xdr:row>80</xdr:row>
      <xdr:rowOff>110488</xdr:rowOff>
    </xdr:from>
    <xdr:to>
      <xdr:col>9</xdr:col>
      <xdr:colOff>320675</xdr:colOff>
      <xdr:row>80</xdr:row>
      <xdr:rowOff>110488</xdr:rowOff>
    </xdr:to>
    <xdr:cxnSp macro="">
      <xdr:nvCxnSpPr>
        <xdr:cNvPr id="440" name="l566">
          <a:extLst>
            <a:ext uri="{FF2B5EF4-FFF2-40B4-BE49-F238E27FC236}">
              <a16:creationId xmlns:a16="http://schemas.microsoft.com/office/drawing/2014/main" id="{00000000-0008-0000-0000-0000B8010000}"/>
            </a:ext>
          </a:extLst>
        </xdr:cNvPr>
        <xdr:cNvCxnSpPr>
          <a:cxnSpLocks/>
        </xdr:cNvCxnSpPr>
      </xdr:nvCxnSpPr>
      <xdr:spPr bwMode="auto">
        <a:xfrm>
          <a:off x="7172325" y="15550513"/>
          <a:ext cx="101600" cy="0"/>
        </a:xfrm>
        <a:prstGeom prst="straightConnector1">
          <a:avLst/>
        </a:prstGeom>
        <a:ln w="12700" cap="flat" cmpd="sng" algn="ctr">
          <a:solidFill>
            <a:schemeClr val="dk1">
              <a:lumMod val="100000"/>
            </a:schemeClr>
          </a:solidFill>
          <a:prstDash val="solid"/>
          <a:miter lim="800000"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346075</xdr:colOff>
      <xdr:row>80</xdr:row>
      <xdr:rowOff>110488</xdr:rowOff>
    </xdr:from>
    <xdr:to>
      <xdr:col>9</xdr:col>
      <xdr:colOff>447675</xdr:colOff>
      <xdr:row>80</xdr:row>
      <xdr:rowOff>110488</xdr:rowOff>
    </xdr:to>
    <xdr:cxnSp macro="">
      <xdr:nvCxnSpPr>
        <xdr:cNvPr id="441" name="l567">
          <a:extLst>
            <a:ext uri="{FF2B5EF4-FFF2-40B4-BE49-F238E27FC236}">
              <a16:creationId xmlns:a16="http://schemas.microsoft.com/office/drawing/2014/main" id="{00000000-0008-0000-0000-0000B9010000}"/>
            </a:ext>
          </a:extLst>
        </xdr:cNvPr>
        <xdr:cNvCxnSpPr>
          <a:cxnSpLocks/>
        </xdr:cNvCxnSpPr>
      </xdr:nvCxnSpPr>
      <xdr:spPr bwMode="auto">
        <a:xfrm>
          <a:off x="7299325" y="15550513"/>
          <a:ext cx="101600" cy="0"/>
        </a:xfrm>
        <a:prstGeom prst="straightConnector1">
          <a:avLst/>
        </a:prstGeom>
        <a:ln w="12700" cap="flat" cmpd="sng" algn="ctr">
          <a:solidFill>
            <a:schemeClr val="dk1">
              <a:lumMod val="100000"/>
            </a:schemeClr>
          </a:solidFill>
          <a:prstDash val="solid"/>
          <a:miter lim="800000"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473075</xdr:colOff>
      <xdr:row>80</xdr:row>
      <xdr:rowOff>110488</xdr:rowOff>
    </xdr:from>
    <xdr:to>
      <xdr:col>9</xdr:col>
      <xdr:colOff>574675</xdr:colOff>
      <xdr:row>80</xdr:row>
      <xdr:rowOff>110488</xdr:rowOff>
    </xdr:to>
    <xdr:cxnSp macro="">
      <xdr:nvCxnSpPr>
        <xdr:cNvPr id="442" name="l568">
          <a:extLst>
            <a:ext uri="{FF2B5EF4-FFF2-40B4-BE49-F238E27FC236}">
              <a16:creationId xmlns:a16="http://schemas.microsoft.com/office/drawing/2014/main" id="{00000000-0008-0000-0000-0000BA010000}"/>
            </a:ext>
          </a:extLst>
        </xdr:cNvPr>
        <xdr:cNvCxnSpPr>
          <a:cxnSpLocks/>
        </xdr:cNvCxnSpPr>
      </xdr:nvCxnSpPr>
      <xdr:spPr bwMode="auto">
        <a:xfrm>
          <a:off x="7426325" y="15550513"/>
          <a:ext cx="101600" cy="0"/>
        </a:xfrm>
        <a:prstGeom prst="straightConnector1">
          <a:avLst/>
        </a:prstGeom>
        <a:ln w="12700" cap="flat" cmpd="sng" algn="ctr">
          <a:solidFill>
            <a:schemeClr val="dk1">
              <a:lumMod val="100000"/>
            </a:schemeClr>
          </a:solidFill>
          <a:prstDash val="solid"/>
          <a:miter lim="800000"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600075</xdr:colOff>
      <xdr:row>80</xdr:row>
      <xdr:rowOff>110488</xdr:rowOff>
    </xdr:from>
    <xdr:to>
      <xdr:col>9</xdr:col>
      <xdr:colOff>701675</xdr:colOff>
      <xdr:row>80</xdr:row>
      <xdr:rowOff>110488</xdr:rowOff>
    </xdr:to>
    <xdr:cxnSp macro="">
      <xdr:nvCxnSpPr>
        <xdr:cNvPr id="443" name="l569">
          <a:extLst>
            <a:ext uri="{FF2B5EF4-FFF2-40B4-BE49-F238E27FC236}">
              <a16:creationId xmlns:a16="http://schemas.microsoft.com/office/drawing/2014/main" id="{00000000-0008-0000-0000-0000BB010000}"/>
            </a:ext>
          </a:extLst>
        </xdr:cNvPr>
        <xdr:cNvCxnSpPr>
          <a:cxnSpLocks/>
        </xdr:cNvCxnSpPr>
      </xdr:nvCxnSpPr>
      <xdr:spPr bwMode="auto">
        <a:xfrm>
          <a:off x="7553325" y="15550513"/>
          <a:ext cx="101600" cy="0"/>
        </a:xfrm>
        <a:prstGeom prst="straightConnector1">
          <a:avLst/>
        </a:prstGeom>
        <a:ln w="12700" cap="flat" cmpd="sng" algn="ctr">
          <a:solidFill>
            <a:schemeClr val="dk1">
              <a:lumMod val="100000"/>
            </a:schemeClr>
          </a:solidFill>
          <a:prstDash val="solid"/>
          <a:miter lim="800000"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727074</xdr:colOff>
      <xdr:row>80</xdr:row>
      <xdr:rowOff>110488</xdr:rowOff>
    </xdr:from>
    <xdr:to>
      <xdr:col>9</xdr:col>
      <xdr:colOff>828675</xdr:colOff>
      <xdr:row>80</xdr:row>
      <xdr:rowOff>110488</xdr:rowOff>
    </xdr:to>
    <xdr:cxnSp macro="">
      <xdr:nvCxnSpPr>
        <xdr:cNvPr id="444" name="l570">
          <a:extLst>
            <a:ext uri="{FF2B5EF4-FFF2-40B4-BE49-F238E27FC236}">
              <a16:creationId xmlns:a16="http://schemas.microsoft.com/office/drawing/2014/main" id="{00000000-0008-0000-0000-0000BC010000}"/>
            </a:ext>
          </a:extLst>
        </xdr:cNvPr>
        <xdr:cNvCxnSpPr>
          <a:cxnSpLocks/>
        </xdr:cNvCxnSpPr>
      </xdr:nvCxnSpPr>
      <xdr:spPr bwMode="auto">
        <a:xfrm>
          <a:off x="7680324" y="15550513"/>
          <a:ext cx="101601" cy="0"/>
        </a:xfrm>
        <a:prstGeom prst="straightConnector1">
          <a:avLst/>
        </a:prstGeom>
        <a:ln w="12700" cap="flat" cmpd="sng" algn="ctr">
          <a:solidFill>
            <a:schemeClr val="dk1">
              <a:lumMod val="100000"/>
            </a:schemeClr>
          </a:solidFill>
          <a:prstDash val="solid"/>
          <a:miter lim="800000"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854075</xdr:colOff>
      <xdr:row>80</xdr:row>
      <xdr:rowOff>110488</xdr:rowOff>
    </xdr:from>
    <xdr:to>
      <xdr:col>10</xdr:col>
      <xdr:colOff>69849</xdr:colOff>
      <xdr:row>80</xdr:row>
      <xdr:rowOff>110488</xdr:rowOff>
    </xdr:to>
    <xdr:cxnSp macro="">
      <xdr:nvCxnSpPr>
        <xdr:cNvPr id="445" name="l571">
          <a:extLst>
            <a:ext uri="{FF2B5EF4-FFF2-40B4-BE49-F238E27FC236}">
              <a16:creationId xmlns:a16="http://schemas.microsoft.com/office/drawing/2014/main" id="{00000000-0008-0000-0000-0000BD010000}"/>
            </a:ext>
          </a:extLst>
        </xdr:cNvPr>
        <xdr:cNvCxnSpPr>
          <a:cxnSpLocks/>
        </xdr:cNvCxnSpPr>
      </xdr:nvCxnSpPr>
      <xdr:spPr bwMode="auto">
        <a:xfrm>
          <a:off x="7807325" y="15550513"/>
          <a:ext cx="101599" cy="0"/>
        </a:xfrm>
        <a:prstGeom prst="straightConnector1">
          <a:avLst/>
        </a:prstGeom>
        <a:ln w="12700" cap="flat" cmpd="sng" algn="ctr">
          <a:solidFill>
            <a:schemeClr val="dk1">
              <a:lumMod val="100000"/>
            </a:schemeClr>
          </a:solidFill>
          <a:prstDash val="solid"/>
          <a:miter lim="800000"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95250</xdr:colOff>
      <xdr:row>80</xdr:row>
      <xdr:rowOff>110488</xdr:rowOff>
    </xdr:from>
    <xdr:to>
      <xdr:col>10</xdr:col>
      <xdr:colOff>196850</xdr:colOff>
      <xdr:row>80</xdr:row>
      <xdr:rowOff>110488</xdr:rowOff>
    </xdr:to>
    <xdr:cxnSp macro="">
      <xdr:nvCxnSpPr>
        <xdr:cNvPr id="446" name="l572">
          <a:extLst>
            <a:ext uri="{FF2B5EF4-FFF2-40B4-BE49-F238E27FC236}">
              <a16:creationId xmlns:a16="http://schemas.microsoft.com/office/drawing/2014/main" id="{00000000-0008-0000-0000-0000BE010000}"/>
            </a:ext>
          </a:extLst>
        </xdr:cNvPr>
        <xdr:cNvCxnSpPr>
          <a:cxnSpLocks/>
        </xdr:cNvCxnSpPr>
      </xdr:nvCxnSpPr>
      <xdr:spPr bwMode="auto">
        <a:xfrm>
          <a:off x="7934325" y="15550513"/>
          <a:ext cx="101600" cy="0"/>
        </a:xfrm>
        <a:prstGeom prst="straightConnector1">
          <a:avLst/>
        </a:prstGeom>
        <a:ln w="12700" cap="flat" cmpd="sng" algn="ctr">
          <a:solidFill>
            <a:schemeClr val="dk1">
              <a:lumMod val="100000"/>
            </a:schemeClr>
          </a:solidFill>
          <a:prstDash val="solid"/>
          <a:miter lim="800000"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222250</xdr:colOff>
      <xdr:row>80</xdr:row>
      <xdr:rowOff>110488</xdr:rowOff>
    </xdr:from>
    <xdr:to>
      <xdr:col>10</xdr:col>
      <xdr:colOff>323850</xdr:colOff>
      <xdr:row>80</xdr:row>
      <xdr:rowOff>110488</xdr:rowOff>
    </xdr:to>
    <xdr:cxnSp macro="">
      <xdr:nvCxnSpPr>
        <xdr:cNvPr id="447" name="l573">
          <a:extLst>
            <a:ext uri="{FF2B5EF4-FFF2-40B4-BE49-F238E27FC236}">
              <a16:creationId xmlns:a16="http://schemas.microsoft.com/office/drawing/2014/main" id="{00000000-0008-0000-0000-0000BF010000}"/>
            </a:ext>
          </a:extLst>
        </xdr:cNvPr>
        <xdr:cNvCxnSpPr>
          <a:cxnSpLocks/>
        </xdr:cNvCxnSpPr>
      </xdr:nvCxnSpPr>
      <xdr:spPr bwMode="auto">
        <a:xfrm>
          <a:off x="8061325" y="15550513"/>
          <a:ext cx="101600" cy="0"/>
        </a:xfrm>
        <a:prstGeom prst="straightConnector1">
          <a:avLst/>
        </a:prstGeom>
        <a:ln w="12700" cap="flat" cmpd="sng" algn="ctr">
          <a:solidFill>
            <a:schemeClr val="dk1">
              <a:lumMod val="100000"/>
            </a:schemeClr>
          </a:solidFill>
          <a:prstDash val="solid"/>
          <a:miter lim="800000"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349250</xdr:colOff>
      <xdr:row>80</xdr:row>
      <xdr:rowOff>110488</xdr:rowOff>
    </xdr:from>
    <xdr:to>
      <xdr:col>10</xdr:col>
      <xdr:colOff>450850</xdr:colOff>
      <xdr:row>80</xdr:row>
      <xdr:rowOff>110488</xdr:rowOff>
    </xdr:to>
    <xdr:cxnSp macro="">
      <xdr:nvCxnSpPr>
        <xdr:cNvPr id="448" name="l574">
          <a:extLst>
            <a:ext uri="{FF2B5EF4-FFF2-40B4-BE49-F238E27FC236}">
              <a16:creationId xmlns:a16="http://schemas.microsoft.com/office/drawing/2014/main" id="{00000000-0008-0000-0000-0000C0010000}"/>
            </a:ext>
          </a:extLst>
        </xdr:cNvPr>
        <xdr:cNvCxnSpPr>
          <a:cxnSpLocks/>
        </xdr:cNvCxnSpPr>
      </xdr:nvCxnSpPr>
      <xdr:spPr bwMode="auto">
        <a:xfrm>
          <a:off x="8188325" y="15550513"/>
          <a:ext cx="101600" cy="0"/>
        </a:xfrm>
        <a:prstGeom prst="straightConnector1">
          <a:avLst/>
        </a:prstGeom>
        <a:ln w="12700" cap="flat" cmpd="sng" algn="ctr">
          <a:solidFill>
            <a:schemeClr val="dk1">
              <a:lumMod val="100000"/>
            </a:schemeClr>
          </a:solidFill>
          <a:prstDash val="solid"/>
          <a:miter lim="800000"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476250</xdr:colOff>
      <xdr:row>80</xdr:row>
      <xdr:rowOff>110488</xdr:rowOff>
    </xdr:from>
    <xdr:to>
      <xdr:col>10</xdr:col>
      <xdr:colOff>577850</xdr:colOff>
      <xdr:row>80</xdr:row>
      <xdr:rowOff>110488</xdr:rowOff>
    </xdr:to>
    <xdr:cxnSp macro="">
      <xdr:nvCxnSpPr>
        <xdr:cNvPr id="449" name="l575">
          <a:extLst>
            <a:ext uri="{FF2B5EF4-FFF2-40B4-BE49-F238E27FC236}">
              <a16:creationId xmlns:a16="http://schemas.microsoft.com/office/drawing/2014/main" id="{00000000-0008-0000-0000-0000C1010000}"/>
            </a:ext>
          </a:extLst>
        </xdr:cNvPr>
        <xdr:cNvCxnSpPr>
          <a:cxnSpLocks/>
        </xdr:cNvCxnSpPr>
      </xdr:nvCxnSpPr>
      <xdr:spPr bwMode="auto">
        <a:xfrm>
          <a:off x="8315325" y="15550513"/>
          <a:ext cx="101600" cy="0"/>
        </a:xfrm>
        <a:prstGeom prst="straightConnector1">
          <a:avLst/>
        </a:prstGeom>
        <a:ln w="12700" cap="flat" cmpd="sng" algn="ctr">
          <a:solidFill>
            <a:schemeClr val="dk1">
              <a:lumMod val="100000"/>
            </a:schemeClr>
          </a:solidFill>
          <a:prstDash val="solid"/>
          <a:miter lim="800000"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346075</xdr:colOff>
      <xdr:row>78</xdr:row>
      <xdr:rowOff>115188</xdr:rowOff>
    </xdr:from>
    <xdr:to>
      <xdr:col>8</xdr:col>
      <xdr:colOff>346075</xdr:colOff>
      <xdr:row>79</xdr:row>
      <xdr:rowOff>26288</xdr:rowOff>
    </xdr:to>
    <xdr:cxnSp macro="">
      <xdr:nvCxnSpPr>
        <xdr:cNvPr id="450" name="l580">
          <a:extLst>
            <a:ext uri="{FF2B5EF4-FFF2-40B4-BE49-F238E27FC236}">
              <a16:creationId xmlns:a16="http://schemas.microsoft.com/office/drawing/2014/main" id="{00000000-0008-0000-0000-0000C2010000}"/>
            </a:ext>
          </a:extLst>
        </xdr:cNvPr>
        <xdr:cNvCxnSpPr>
          <a:cxnSpLocks/>
        </xdr:cNvCxnSpPr>
      </xdr:nvCxnSpPr>
      <xdr:spPr bwMode="auto">
        <a:xfrm>
          <a:off x="6537325" y="15174213"/>
          <a:ext cx="0" cy="101600"/>
        </a:xfrm>
        <a:prstGeom prst="straightConnector1">
          <a:avLst/>
        </a:prstGeom>
        <a:ln w="12700" cap="flat" cmpd="sng" algn="ctr">
          <a:solidFill>
            <a:schemeClr val="dk1">
              <a:lumMod val="100000"/>
            </a:schemeClr>
          </a:solidFill>
          <a:prstDash val="solid"/>
          <a:miter lim="800000"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346075</xdr:colOff>
      <xdr:row>79</xdr:row>
      <xdr:rowOff>51688</xdr:rowOff>
    </xdr:from>
    <xdr:to>
      <xdr:col>8</xdr:col>
      <xdr:colOff>346075</xdr:colOff>
      <xdr:row>79</xdr:row>
      <xdr:rowOff>153288</xdr:rowOff>
    </xdr:to>
    <xdr:cxnSp macro="">
      <xdr:nvCxnSpPr>
        <xdr:cNvPr id="451" name="l581">
          <a:extLst>
            <a:ext uri="{FF2B5EF4-FFF2-40B4-BE49-F238E27FC236}">
              <a16:creationId xmlns:a16="http://schemas.microsoft.com/office/drawing/2014/main" id="{00000000-0008-0000-0000-0000C3010000}"/>
            </a:ext>
          </a:extLst>
        </xdr:cNvPr>
        <xdr:cNvCxnSpPr>
          <a:cxnSpLocks/>
        </xdr:cNvCxnSpPr>
      </xdr:nvCxnSpPr>
      <xdr:spPr bwMode="auto">
        <a:xfrm>
          <a:off x="6537325" y="15301213"/>
          <a:ext cx="0" cy="101600"/>
        </a:xfrm>
        <a:prstGeom prst="straightConnector1">
          <a:avLst/>
        </a:prstGeom>
        <a:ln w="12700" cap="flat" cmpd="sng" algn="ctr">
          <a:solidFill>
            <a:schemeClr val="dk1">
              <a:lumMod val="100000"/>
            </a:schemeClr>
          </a:solidFill>
          <a:prstDash val="solid"/>
          <a:miter lim="800000"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346075</xdr:colOff>
      <xdr:row>79</xdr:row>
      <xdr:rowOff>178688</xdr:rowOff>
    </xdr:from>
    <xdr:to>
      <xdr:col>8</xdr:col>
      <xdr:colOff>346075</xdr:colOff>
      <xdr:row>80</xdr:row>
      <xdr:rowOff>89787</xdr:rowOff>
    </xdr:to>
    <xdr:cxnSp macro="">
      <xdr:nvCxnSpPr>
        <xdr:cNvPr id="452" name="l582">
          <a:extLst>
            <a:ext uri="{FF2B5EF4-FFF2-40B4-BE49-F238E27FC236}">
              <a16:creationId xmlns:a16="http://schemas.microsoft.com/office/drawing/2014/main" id="{00000000-0008-0000-0000-0000C4010000}"/>
            </a:ext>
          </a:extLst>
        </xdr:cNvPr>
        <xdr:cNvCxnSpPr>
          <a:cxnSpLocks/>
        </xdr:cNvCxnSpPr>
      </xdr:nvCxnSpPr>
      <xdr:spPr bwMode="auto">
        <a:xfrm>
          <a:off x="6537325" y="15428213"/>
          <a:ext cx="0" cy="101599"/>
        </a:xfrm>
        <a:prstGeom prst="straightConnector1">
          <a:avLst/>
        </a:prstGeom>
        <a:ln w="12700" cap="flat" cmpd="sng" algn="ctr">
          <a:solidFill>
            <a:schemeClr val="dk1">
              <a:lumMod val="100000"/>
            </a:schemeClr>
          </a:solidFill>
          <a:prstDash val="solid"/>
          <a:miter lim="800000"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565150</xdr:colOff>
      <xdr:row>78</xdr:row>
      <xdr:rowOff>115188</xdr:rowOff>
    </xdr:from>
    <xdr:to>
      <xdr:col>10</xdr:col>
      <xdr:colOff>565150</xdr:colOff>
      <xdr:row>79</xdr:row>
      <xdr:rowOff>26288</xdr:rowOff>
    </xdr:to>
    <xdr:cxnSp macro="">
      <xdr:nvCxnSpPr>
        <xdr:cNvPr id="453" name="l588">
          <a:extLst>
            <a:ext uri="{FF2B5EF4-FFF2-40B4-BE49-F238E27FC236}">
              <a16:creationId xmlns:a16="http://schemas.microsoft.com/office/drawing/2014/main" id="{00000000-0008-0000-0000-0000C5010000}"/>
            </a:ext>
          </a:extLst>
        </xdr:cNvPr>
        <xdr:cNvCxnSpPr>
          <a:cxnSpLocks/>
        </xdr:cNvCxnSpPr>
      </xdr:nvCxnSpPr>
      <xdr:spPr bwMode="auto">
        <a:xfrm>
          <a:off x="8404225" y="15174213"/>
          <a:ext cx="0" cy="101600"/>
        </a:xfrm>
        <a:prstGeom prst="straightConnector1">
          <a:avLst/>
        </a:prstGeom>
        <a:ln w="12700" cap="flat" cmpd="sng" algn="ctr">
          <a:solidFill>
            <a:schemeClr val="dk1">
              <a:lumMod val="100000"/>
            </a:schemeClr>
          </a:solidFill>
          <a:prstDash val="solid"/>
          <a:miter lim="800000"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565150</xdr:colOff>
      <xdr:row>79</xdr:row>
      <xdr:rowOff>51688</xdr:rowOff>
    </xdr:from>
    <xdr:to>
      <xdr:col>10</xdr:col>
      <xdr:colOff>565150</xdr:colOff>
      <xdr:row>79</xdr:row>
      <xdr:rowOff>153288</xdr:rowOff>
    </xdr:to>
    <xdr:cxnSp macro="">
      <xdr:nvCxnSpPr>
        <xdr:cNvPr id="454" name="l589">
          <a:extLst>
            <a:ext uri="{FF2B5EF4-FFF2-40B4-BE49-F238E27FC236}">
              <a16:creationId xmlns:a16="http://schemas.microsoft.com/office/drawing/2014/main" id="{00000000-0008-0000-0000-0000C6010000}"/>
            </a:ext>
          </a:extLst>
        </xdr:cNvPr>
        <xdr:cNvCxnSpPr>
          <a:cxnSpLocks/>
        </xdr:cNvCxnSpPr>
      </xdr:nvCxnSpPr>
      <xdr:spPr bwMode="auto">
        <a:xfrm>
          <a:off x="8404225" y="15301213"/>
          <a:ext cx="0" cy="101600"/>
        </a:xfrm>
        <a:prstGeom prst="straightConnector1">
          <a:avLst/>
        </a:prstGeom>
        <a:ln w="12700" cap="flat" cmpd="sng" algn="ctr">
          <a:solidFill>
            <a:schemeClr val="dk1">
              <a:lumMod val="100000"/>
            </a:schemeClr>
          </a:solidFill>
          <a:prstDash val="solid"/>
          <a:miter lim="800000"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565150</xdr:colOff>
      <xdr:row>79</xdr:row>
      <xdr:rowOff>178688</xdr:rowOff>
    </xdr:from>
    <xdr:to>
      <xdr:col>10</xdr:col>
      <xdr:colOff>565150</xdr:colOff>
      <xdr:row>80</xdr:row>
      <xdr:rowOff>89787</xdr:rowOff>
    </xdr:to>
    <xdr:cxnSp macro="">
      <xdr:nvCxnSpPr>
        <xdr:cNvPr id="455" name="l590">
          <a:extLst>
            <a:ext uri="{FF2B5EF4-FFF2-40B4-BE49-F238E27FC236}">
              <a16:creationId xmlns:a16="http://schemas.microsoft.com/office/drawing/2014/main" id="{00000000-0008-0000-0000-0000C7010000}"/>
            </a:ext>
          </a:extLst>
        </xdr:cNvPr>
        <xdr:cNvCxnSpPr>
          <a:cxnSpLocks/>
        </xdr:cNvCxnSpPr>
      </xdr:nvCxnSpPr>
      <xdr:spPr bwMode="auto">
        <a:xfrm>
          <a:off x="8404225" y="15428213"/>
          <a:ext cx="0" cy="101599"/>
        </a:xfrm>
        <a:prstGeom prst="straightConnector1">
          <a:avLst/>
        </a:prstGeom>
        <a:ln w="12700" cap="flat" cmpd="sng" algn="ctr">
          <a:solidFill>
            <a:schemeClr val="dk1">
              <a:lumMod val="100000"/>
            </a:schemeClr>
          </a:solidFill>
          <a:prstDash val="solid"/>
          <a:miter lim="800000"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51485</xdr:colOff>
      <xdr:row>65</xdr:row>
      <xdr:rowOff>90284</xdr:rowOff>
    </xdr:from>
    <xdr:to>
      <xdr:col>4</xdr:col>
      <xdr:colOff>114985</xdr:colOff>
      <xdr:row>65</xdr:row>
      <xdr:rowOff>90284</xdr:rowOff>
    </xdr:to>
    <xdr:cxnSp macro="">
      <xdr:nvCxnSpPr>
        <xdr:cNvPr id="456" name="l369">
          <a:extLst>
            <a:ext uri="{FF2B5EF4-FFF2-40B4-BE49-F238E27FC236}">
              <a16:creationId xmlns:a16="http://schemas.microsoft.com/office/drawing/2014/main" id="{00000000-0008-0000-0000-0000C8010000}"/>
            </a:ext>
          </a:extLst>
        </xdr:cNvPr>
        <xdr:cNvCxnSpPr>
          <a:cxnSpLocks/>
        </xdr:cNvCxnSpPr>
      </xdr:nvCxnSpPr>
      <xdr:spPr bwMode="auto">
        <a:xfrm>
          <a:off x="3099485" y="12542057"/>
          <a:ext cx="63500" cy="0"/>
        </a:xfrm>
        <a:prstGeom prst="straightConnector1">
          <a:avLst/>
        </a:prstGeom>
        <a:ln w="12700" cap="flat" cmpd="sng" algn="ctr">
          <a:solidFill>
            <a:schemeClr val="dk1">
              <a:lumMod val="100000"/>
            </a:schemeClr>
          </a:solidFill>
          <a:prstDash val="solid"/>
          <a:miter lim="800000"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9622</xdr:colOff>
      <xdr:row>87</xdr:row>
      <xdr:rowOff>18669</xdr:rowOff>
    </xdr:from>
    <xdr:to>
      <xdr:col>3</xdr:col>
      <xdr:colOff>111222</xdr:colOff>
      <xdr:row>87</xdr:row>
      <xdr:rowOff>18669</xdr:rowOff>
    </xdr:to>
    <xdr:cxnSp macro="">
      <xdr:nvCxnSpPr>
        <xdr:cNvPr id="457" name="l630">
          <a:extLst>
            <a:ext uri="{FF2B5EF4-FFF2-40B4-BE49-F238E27FC236}">
              <a16:creationId xmlns:a16="http://schemas.microsoft.com/office/drawing/2014/main" id="{00000000-0008-0000-0000-0000C9010000}"/>
            </a:ext>
          </a:extLst>
        </xdr:cNvPr>
        <xdr:cNvCxnSpPr>
          <a:cxnSpLocks/>
        </xdr:cNvCxnSpPr>
      </xdr:nvCxnSpPr>
      <xdr:spPr bwMode="auto">
        <a:xfrm>
          <a:off x="2295622" y="16884723"/>
          <a:ext cx="101600" cy="0"/>
        </a:xfrm>
        <a:prstGeom prst="straightConnector1">
          <a:avLst/>
        </a:prstGeom>
        <a:ln w="15875" cap="flat" cmpd="sng" algn="ctr">
          <a:solidFill>
            <a:schemeClr val="dk1">
              <a:lumMod val="100000"/>
            </a:schemeClr>
          </a:solidFill>
          <a:prstDash val="solid"/>
          <a:miter lim="800000"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200122</xdr:colOff>
      <xdr:row>87</xdr:row>
      <xdr:rowOff>18669</xdr:rowOff>
    </xdr:from>
    <xdr:to>
      <xdr:col>3</xdr:col>
      <xdr:colOff>301722</xdr:colOff>
      <xdr:row>87</xdr:row>
      <xdr:rowOff>18669</xdr:rowOff>
    </xdr:to>
    <xdr:cxnSp macro="">
      <xdr:nvCxnSpPr>
        <xdr:cNvPr id="458" name="l631">
          <a:extLst>
            <a:ext uri="{FF2B5EF4-FFF2-40B4-BE49-F238E27FC236}">
              <a16:creationId xmlns:a16="http://schemas.microsoft.com/office/drawing/2014/main" id="{00000000-0008-0000-0000-0000CA010000}"/>
            </a:ext>
          </a:extLst>
        </xdr:cNvPr>
        <xdr:cNvCxnSpPr>
          <a:cxnSpLocks/>
        </xdr:cNvCxnSpPr>
      </xdr:nvCxnSpPr>
      <xdr:spPr bwMode="auto">
        <a:xfrm>
          <a:off x="2486122" y="16884723"/>
          <a:ext cx="101600" cy="0"/>
        </a:xfrm>
        <a:prstGeom prst="straightConnector1">
          <a:avLst/>
        </a:prstGeom>
        <a:ln w="15875" cap="flat" cmpd="sng" algn="ctr">
          <a:solidFill>
            <a:schemeClr val="dk1">
              <a:lumMod val="100000"/>
            </a:schemeClr>
          </a:solidFill>
          <a:prstDash val="solid"/>
          <a:miter lim="800000"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390622</xdr:colOff>
      <xdr:row>87</xdr:row>
      <xdr:rowOff>18669</xdr:rowOff>
    </xdr:from>
    <xdr:to>
      <xdr:col>3</xdr:col>
      <xdr:colOff>492222</xdr:colOff>
      <xdr:row>87</xdr:row>
      <xdr:rowOff>18669</xdr:rowOff>
    </xdr:to>
    <xdr:cxnSp macro="">
      <xdr:nvCxnSpPr>
        <xdr:cNvPr id="459" name="l632">
          <a:extLst>
            <a:ext uri="{FF2B5EF4-FFF2-40B4-BE49-F238E27FC236}">
              <a16:creationId xmlns:a16="http://schemas.microsoft.com/office/drawing/2014/main" id="{00000000-0008-0000-0000-0000CB010000}"/>
            </a:ext>
          </a:extLst>
        </xdr:cNvPr>
        <xdr:cNvCxnSpPr>
          <a:cxnSpLocks/>
        </xdr:cNvCxnSpPr>
      </xdr:nvCxnSpPr>
      <xdr:spPr bwMode="auto">
        <a:xfrm>
          <a:off x="2676622" y="16884723"/>
          <a:ext cx="101600" cy="0"/>
        </a:xfrm>
        <a:prstGeom prst="straightConnector1">
          <a:avLst/>
        </a:prstGeom>
        <a:ln w="15875" cap="flat" cmpd="sng" algn="ctr">
          <a:solidFill>
            <a:schemeClr val="dk1">
              <a:lumMod val="100000"/>
            </a:schemeClr>
          </a:solidFill>
          <a:prstDash val="solid"/>
          <a:miter lim="800000"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581121</xdr:colOff>
      <xdr:row>87</xdr:row>
      <xdr:rowOff>18669</xdr:rowOff>
    </xdr:from>
    <xdr:to>
      <xdr:col>3</xdr:col>
      <xdr:colOff>682722</xdr:colOff>
      <xdr:row>87</xdr:row>
      <xdr:rowOff>18669</xdr:rowOff>
    </xdr:to>
    <xdr:cxnSp macro="">
      <xdr:nvCxnSpPr>
        <xdr:cNvPr id="460" name="l633">
          <a:extLst>
            <a:ext uri="{FF2B5EF4-FFF2-40B4-BE49-F238E27FC236}">
              <a16:creationId xmlns:a16="http://schemas.microsoft.com/office/drawing/2014/main" id="{00000000-0008-0000-0000-0000CC010000}"/>
            </a:ext>
          </a:extLst>
        </xdr:cNvPr>
        <xdr:cNvCxnSpPr>
          <a:cxnSpLocks/>
        </xdr:cNvCxnSpPr>
      </xdr:nvCxnSpPr>
      <xdr:spPr bwMode="auto">
        <a:xfrm>
          <a:off x="2867121" y="16884723"/>
          <a:ext cx="101601" cy="0"/>
        </a:xfrm>
        <a:prstGeom prst="straightConnector1">
          <a:avLst/>
        </a:prstGeom>
        <a:ln w="15875" cap="flat" cmpd="sng" algn="ctr">
          <a:solidFill>
            <a:schemeClr val="dk1">
              <a:lumMod val="100000"/>
            </a:schemeClr>
          </a:solidFill>
          <a:prstDash val="solid"/>
          <a:miter lim="800000"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9622</xdr:colOff>
      <xdr:row>87</xdr:row>
      <xdr:rowOff>18669</xdr:rowOff>
    </xdr:from>
    <xdr:to>
      <xdr:col>4</xdr:col>
      <xdr:colOff>111222</xdr:colOff>
      <xdr:row>87</xdr:row>
      <xdr:rowOff>18669</xdr:rowOff>
    </xdr:to>
    <xdr:cxnSp macro="">
      <xdr:nvCxnSpPr>
        <xdr:cNvPr id="461" name="l634">
          <a:extLst>
            <a:ext uri="{FF2B5EF4-FFF2-40B4-BE49-F238E27FC236}">
              <a16:creationId xmlns:a16="http://schemas.microsoft.com/office/drawing/2014/main" id="{00000000-0008-0000-0000-0000CD010000}"/>
            </a:ext>
          </a:extLst>
        </xdr:cNvPr>
        <xdr:cNvCxnSpPr>
          <a:cxnSpLocks/>
        </xdr:cNvCxnSpPr>
      </xdr:nvCxnSpPr>
      <xdr:spPr bwMode="auto">
        <a:xfrm>
          <a:off x="3057622" y="16884723"/>
          <a:ext cx="101600" cy="0"/>
        </a:xfrm>
        <a:prstGeom prst="straightConnector1">
          <a:avLst/>
        </a:prstGeom>
        <a:ln w="15875" cap="flat" cmpd="sng" algn="ctr">
          <a:solidFill>
            <a:schemeClr val="dk1">
              <a:lumMod val="100000"/>
            </a:schemeClr>
          </a:solidFill>
          <a:prstDash val="solid"/>
          <a:miter lim="800000"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200122</xdr:colOff>
      <xdr:row>87</xdr:row>
      <xdr:rowOff>18669</xdr:rowOff>
    </xdr:from>
    <xdr:to>
      <xdr:col>4</xdr:col>
      <xdr:colOff>301722</xdr:colOff>
      <xdr:row>87</xdr:row>
      <xdr:rowOff>18669</xdr:rowOff>
    </xdr:to>
    <xdr:cxnSp macro="">
      <xdr:nvCxnSpPr>
        <xdr:cNvPr id="462" name="l635">
          <a:extLst>
            <a:ext uri="{FF2B5EF4-FFF2-40B4-BE49-F238E27FC236}">
              <a16:creationId xmlns:a16="http://schemas.microsoft.com/office/drawing/2014/main" id="{00000000-0008-0000-0000-0000CE010000}"/>
            </a:ext>
          </a:extLst>
        </xdr:cNvPr>
        <xdr:cNvCxnSpPr>
          <a:cxnSpLocks/>
        </xdr:cNvCxnSpPr>
      </xdr:nvCxnSpPr>
      <xdr:spPr bwMode="auto">
        <a:xfrm>
          <a:off x="3248122" y="16884723"/>
          <a:ext cx="101600" cy="0"/>
        </a:xfrm>
        <a:prstGeom prst="straightConnector1">
          <a:avLst/>
        </a:prstGeom>
        <a:ln w="15875" cap="flat" cmpd="sng" algn="ctr">
          <a:solidFill>
            <a:schemeClr val="dk1">
              <a:lumMod val="100000"/>
            </a:schemeClr>
          </a:solidFill>
          <a:prstDash val="solid"/>
          <a:miter lim="800000"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390622</xdr:colOff>
      <xdr:row>87</xdr:row>
      <xdr:rowOff>18669</xdr:rowOff>
    </xdr:from>
    <xdr:to>
      <xdr:col>4</xdr:col>
      <xdr:colOff>492222</xdr:colOff>
      <xdr:row>87</xdr:row>
      <xdr:rowOff>18669</xdr:rowOff>
    </xdr:to>
    <xdr:cxnSp macro="">
      <xdr:nvCxnSpPr>
        <xdr:cNvPr id="463" name="l636">
          <a:extLst>
            <a:ext uri="{FF2B5EF4-FFF2-40B4-BE49-F238E27FC236}">
              <a16:creationId xmlns:a16="http://schemas.microsoft.com/office/drawing/2014/main" id="{00000000-0008-0000-0000-0000CF010000}"/>
            </a:ext>
          </a:extLst>
        </xdr:cNvPr>
        <xdr:cNvCxnSpPr>
          <a:cxnSpLocks/>
        </xdr:cNvCxnSpPr>
      </xdr:nvCxnSpPr>
      <xdr:spPr bwMode="auto">
        <a:xfrm>
          <a:off x="3438622" y="16884723"/>
          <a:ext cx="101600" cy="0"/>
        </a:xfrm>
        <a:prstGeom prst="straightConnector1">
          <a:avLst/>
        </a:prstGeom>
        <a:ln w="15875" cap="flat" cmpd="sng" algn="ctr">
          <a:solidFill>
            <a:schemeClr val="dk1">
              <a:lumMod val="100000"/>
            </a:schemeClr>
          </a:solidFill>
          <a:prstDash val="solid"/>
          <a:miter lim="800000"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581121</xdr:colOff>
      <xdr:row>87</xdr:row>
      <xdr:rowOff>18669</xdr:rowOff>
    </xdr:from>
    <xdr:to>
      <xdr:col>4</xdr:col>
      <xdr:colOff>682722</xdr:colOff>
      <xdr:row>87</xdr:row>
      <xdr:rowOff>18669</xdr:rowOff>
    </xdr:to>
    <xdr:cxnSp macro="">
      <xdr:nvCxnSpPr>
        <xdr:cNvPr id="464" name="l637">
          <a:extLst>
            <a:ext uri="{FF2B5EF4-FFF2-40B4-BE49-F238E27FC236}">
              <a16:creationId xmlns:a16="http://schemas.microsoft.com/office/drawing/2014/main" id="{00000000-0008-0000-0000-0000D0010000}"/>
            </a:ext>
          </a:extLst>
        </xdr:cNvPr>
        <xdr:cNvCxnSpPr>
          <a:cxnSpLocks/>
        </xdr:cNvCxnSpPr>
      </xdr:nvCxnSpPr>
      <xdr:spPr bwMode="auto">
        <a:xfrm>
          <a:off x="3629121" y="16884723"/>
          <a:ext cx="101601" cy="0"/>
        </a:xfrm>
        <a:prstGeom prst="straightConnector1">
          <a:avLst/>
        </a:prstGeom>
        <a:ln w="15875" cap="flat" cmpd="sng" algn="ctr">
          <a:solidFill>
            <a:schemeClr val="dk1">
              <a:lumMod val="100000"/>
            </a:schemeClr>
          </a:solidFill>
          <a:prstDash val="solid"/>
          <a:miter lim="800000"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9622</xdr:colOff>
      <xdr:row>87</xdr:row>
      <xdr:rowOff>18669</xdr:rowOff>
    </xdr:from>
    <xdr:to>
      <xdr:col>5</xdr:col>
      <xdr:colOff>111222</xdr:colOff>
      <xdr:row>87</xdr:row>
      <xdr:rowOff>18669</xdr:rowOff>
    </xdr:to>
    <xdr:cxnSp macro="">
      <xdr:nvCxnSpPr>
        <xdr:cNvPr id="465" name="l638">
          <a:extLst>
            <a:ext uri="{FF2B5EF4-FFF2-40B4-BE49-F238E27FC236}">
              <a16:creationId xmlns:a16="http://schemas.microsoft.com/office/drawing/2014/main" id="{00000000-0008-0000-0000-0000D1010000}"/>
            </a:ext>
          </a:extLst>
        </xdr:cNvPr>
        <xdr:cNvCxnSpPr>
          <a:cxnSpLocks/>
        </xdr:cNvCxnSpPr>
      </xdr:nvCxnSpPr>
      <xdr:spPr bwMode="auto">
        <a:xfrm>
          <a:off x="3819622" y="16884723"/>
          <a:ext cx="101600" cy="0"/>
        </a:xfrm>
        <a:prstGeom prst="straightConnector1">
          <a:avLst/>
        </a:prstGeom>
        <a:ln w="15875" cap="flat" cmpd="sng" algn="ctr">
          <a:solidFill>
            <a:schemeClr val="dk1">
              <a:lumMod val="100000"/>
            </a:schemeClr>
          </a:solidFill>
          <a:prstDash val="solid"/>
          <a:miter lim="800000"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200122</xdr:colOff>
      <xdr:row>87</xdr:row>
      <xdr:rowOff>18669</xdr:rowOff>
    </xdr:from>
    <xdr:to>
      <xdr:col>5</xdr:col>
      <xdr:colOff>301722</xdr:colOff>
      <xdr:row>87</xdr:row>
      <xdr:rowOff>18669</xdr:rowOff>
    </xdr:to>
    <xdr:cxnSp macro="">
      <xdr:nvCxnSpPr>
        <xdr:cNvPr id="466" name="l639">
          <a:extLst>
            <a:ext uri="{FF2B5EF4-FFF2-40B4-BE49-F238E27FC236}">
              <a16:creationId xmlns:a16="http://schemas.microsoft.com/office/drawing/2014/main" id="{00000000-0008-0000-0000-0000D2010000}"/>
            </a:ext>
          </a:extLst>
        </xdr:cNvPr>
        <xdr:cNvCxnSpPr>
          <a:cxnSpLocks/>
        </xdr:cNvCxnSpPr>
      </xdr:nvCxnSpPr>
      <xdr:spPr bwMode="auto">
        <a:xfrm>
          <a:off x="4010122" y="16884723"/>
          <a:ext cx="101600" cy="0"/>
        </a:xfrm>
        <a:prstGeom prst="straightConnector1">
          <a:avLst/>
        </a:prstGeom>
        <a:ln w="15875" cap="flat" cmpd="sng" algn="ctr">
          <a:solidFill>
            <a:schemeClr val="dk1">
              <a:lumMod val="100000"/>
            </a:schemeClr>
          </a:solidFill>
          <a:prstDash val="solid"/>
          <a:miter lim="800000"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390622</xdr:colOff>
      <xdr:row>87</xdr:row>
      <xdr:rowOff>18669</xdr:rowOff>
    </xdr:from>
    <xdr:to>
      <xdr:col>5</xdr:col>
      <xdr:colOff>492222</xdr:colOff>
      <xdr:row>87</xdr:row>
      <xdr:rowOff>18669</xdr:rowOff>
    </xdr:to>
    <xdr:cxnSp macro="">
      <xdr:nvCxnSpPr>
        <xdr:cNvPr id="467" name="l640">
          <a:extLst>
            <a:ext uri="{FF2B5EF4-FFF2-40B4-BE49-F238E27FC236}">
              <a16:creationId xmlns:a16="http://schemas.microsoft.com/office/drawing/2014/main" id="{00000000-0008-0000-0000-0000D3010000}"/>
            </a:ext>
          </a:extLst>
        </xdr:cNvPr>
        <xdr:cNvCxnSpPr>
          <a:cxnSpLocks/>
        </xdr:cNvCxnSpPr>
      </xdr:nvCxnSpPr>
      <xdr:spPr bwMode="auto">
        <a:xfrm>
          <a:off x="4200622" y="16884723"/>
          <a:ext cx="101600" cy="0"/>
        </a:xfrm>
        <a:prstGeom prst="straightConnector1">
          <a:avLst/>
        </a:prstGeom>
        <a:ln w="15875" cap="flat" cmpd="sng" algn="ctr">
          <a:solidFill>
            <a:schemeClr val="dk1">
              <a:lumMod val="100000"/>
            </a:schemeClr>
          </a:solidFill>
          <a:prstDash val="solid"/>
          <a:miter lim="800000"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586725</xdr:colOff>
      <xdr:row>87</xdr:row>
      <xdr:rowOff>18669</xdr:rowOff>
    </xdr:from>
    <xdr:to>
      <xdr:col>5</xdr:col>
      <xdr:colOff>688325</xdr:colOff>
      <xdr:row>87</xdr:row>
      <xdr:rowOff>18669</xdr:rowOff>
    </xdr:to>
    <xdr:cxnSp macro="">
      <xdr:nvCxnSpPr>
        <xdr:cNvPr id="468" name="l641">
          <a:extLst>
            <a:ext uri="{FF2B5EF4-FFF2-40B4-BE49-F238E27FC236}">
              <a16:creationId xmlns:a16="http://schemas.microsoft.com/office/drawing/2014/main" id="{00000000-0008-0000-0000-0000D4010000}"/>
            </a:ext>
          </a:extLst>
        </xdr:cNvPr>
        <xdr:cNvCxnSpPr>
          <a:cxnSpLocks/>
        </xdr:cNvCxnSpPr>
      </xdr:nvCxnSpPr>
      <xdr:spPr bwMode="auto">
        <a:xfrm>
          <a:off x="4396725" y="16884723"/>
          <a:ext cx="101600" cy="0"/>
        </a:xfrm>
        <a:prstGeom prst="straightConnector1">
          <a:avLst/>
        </a:prstGeom>
        <a:ln w="15875" cap="flat" cmpd="sng" algn="ctr">
          <a:solidFill>
            <a:schemeClr val="dk1">
              <a:lumMod val="100000"/>
            </a:schemeClr>
          </a:solidFill>
          <a:prstDash val="solid"/>
          <a:miter lim="800000"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15225</xdr:colOff>
      <xdr:row>87</xdr:row>
      <xdr:rowOff>18669</xdr:rowOff>
    </xdr:from>
    <xdr:to>
      <xdr:col>6</xdr:col>
      <xdr:colOff>116824</xdr:colOff>
      <xdr:row>87</xdr:row>
      <xdr:rowOff>18669</xdr:rowOff>
    </xdr:to>
    <xdr:cxnSp macro="">
      <xdr:nvCxnSpPr>
        <xdr:cNvPr id="469" name="l642">
          <a:extLst>
            <a:ext uri="{FF2B5EF4-FFF2-40B4-BE49-F238E27FC236}">
              <a16:creationId xmlns:a16="http://schemas.microsoft.com/office/drawing/2014/main" id="{00000000-0008-0000-0000-0000D5010000}"/>
            </a:ext>
          </a:extLst>
        </xdr:cNvPr>
        <xdr:cNvCxnSpPr>
          <a:cxnSpLocks/>
        </xdr:cNvCxnSpPr>
      </xdr:nvCxnSpPr>
      <xdr:spPr bwMode="auto">
        <a:xfrm>
          <a:off x="4587225" y="16884723"/>
          <a:ext cx="101599" cy="0"/>
        </a:xfrm>
        <a:prstGeom prst="straightConnector1">
          <a:avLst/>
        </a:prstGeom>
        <a:ln w="15875" cap="flat" cmpd="sng" algn="ctr">
          <a:solidFill>
            <a:schemeClr val="dk1">
              <a:lumMod val="100000"/>
            </a:schemeClr>
          </a:solidFill>
          <a:prstDash val="solid"/>
          <a:miter lim="800000"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205725</xdr:colOff>
      <xdr:row>87</xdr:row>
      <xdr:rowOff>18669</xdr:rowOff>
    </xdr:from>
    <xdr:to>
      <xdr:col>6</xdr:col>
      <xdr:colOff>307325</xdr:colOff>
      <xdr:row>87</xdr:row>
      <xdr:rowOff>18669</xdr:rowOff>
    </xdr:to>
    <xdr:cxnSp macro="">
      <xdr:nvCxnSpPr>
        <xdr:cNvPr id="470" name="l643">
          <a:extLst>
            <a:ext uri="{FF2B5EF4-FFF2-40B4-BE49-F238E27FC236}">
              <a16:creationId xmlns:a16="http://schemas.microsoft.com/office/drawing/2014/main" id="{00000000-0008-0000-0000-0000D6010000}"/>
            </a:ext>
          </a:extLst>
        </xdr:cNvPr>
        <xdr:cNvCxnSpPr>
          <a:cxnSpLocks/>
        </xdr:cNvCxnSpPr>
      </xdr:nvCxnSpPr>
      <xdr:spPr bwMode="auto">
        <a:xfrm>
          <a:off x="4777725" y="16884723"/>
          <a:ext cx="101600" cy="0"/>
        </a:xfrm>
        <a:prstGeom prst="straightConnector1">
          <a:avLst/>
        </a:prstGeom>
        <a:ln w="15875" cap="flat" cmpd="sng" algn="ctr">
          <a:solidFill>
            <a:schemeClr val="dk1">
              <a:lumMod val="100000"/>
            </a:schemeClr>
          </a:solidFill>
          <a:prstDash val="solid"/>
          <a:miter lim="800000"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396225</xdr:colOff>
      <xdr:row>87</xdr:row>
      <xdr:rowOff>18669</xdr:rowOff>
    </xdr:from>
    <xdr:to>
      <xdr:col>6</xdr:col>
      <xdr:colOff>497825</xdr:colOff>
      <xdr:row>87</xdr:row>
      <xdr:rowOff>18669</xdr:rowOff>
    </xdr:to>
    <xdr:cxnSp macro="">
      <xdr:nvCxnSpPr>
        <xdr:cNvPr id="471" name="l644">
          <a:extLst>
            <a:ext uri="{FF2B5EF4-FFF2-40B4-BE49-F238E27FC236}">
              <a16:creationId xmlns:a16="http://schemas.microsoft.com/office/drawing/2014/main" id="{00000000-0008-0000-0000-0000D7010000}"/>
            </a:ext>
          </a:extLst>
        </xdr:cNvPr>
        <xdr:cNvCxnSpPr>
          <a:cxnSpLocks/>
        </xdr:cNvCxnSpPr>
      </xdr:nvCxnSpPr>
      <xdr:spPr bwMode="auto">
        <a:xfrm>
          <a:off x="4968225" y="16884723"/>
          <a:ext cx="101600" cy="0"/>
        </a:xfrm>
        <a:prstGeom prst="straightConnector1">
          <a:avLst/>
        </a:prstGeom>
        <a:ln w="15875" cap="flat" cmpd="sng" algn="ctr">
          <a:solidFill>
            <a:schemeClr val="dk1">
              <a:lumMod val="100000"/>
            </a:schemeClr>
          </a:solidFill>
          <a:prstDash val="solid"/>
          <a:miter lim="800000"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586725</xdr:colOff>
      <xdr:row>87</xdr:row>
      <xdr:rowOff>18669</xdr:rowOff>
    </xdr:from>
    <xdr:to>
      <xdr:col>6</xdr:col>
      <xdr:colOff>678800</xdr:colOff>
      <xdr:row>87</xdr:row>
      <xdr:rowOff>18669</xdr:rowOff>
    </xdr:to>
    <xdr:cxnSp macro="">
      <xdr:nvCxnSpPr>
        <xdr:cNvPr id="472" name="l645">
          <a:extLst>
            <a:ext uri="{FF2B5EF4-FFF2-40B4-BE49-F238E27FC236}">
              <a16:creationId xmlns:a16="http://schemas.microsoft.com/office/drawing/2014/main" id="{00000000-0008-0000-0000-0000D8010000}"/>
            </a:ext>
          </a:extLst>
        </xdr:cNvPr>
        <xdr:cNvCxnSpPr>
          <a:cxnSpLocks/>
        </xdr:cNvCxnSpPr>
      </xdr:nvCxnSpPr>
      <xdr:spPr bwMode="auto">
        <a:xfrm>
          <a:off x="5158725" y="16884723"/>
          <a:ext cx="92075" cy="0"/>
        </a:xfrm>
        <a:prstGeom prst="straightConnector1">
          <a:avLst/>
        </a:prstGeom>
        <a:ln w="15875" cap="flat" cmpd="sng" algn="ctr">
          <a:solidFill>
            <a:schemeClr val="dk1">
              <a:lumMod val="100000"/>
            </a:schemeClr>
          </a:solidFill>
          <a:prstDash val="solid"/>
          <a:miter lim="800000"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15225</xdr:colOff>
      <xdr:row>87</xdr:row>
      <xdr:rowOff>18669</xdr:rowOff>
    </xdr:from>
    <xdr:to>
      <xdr:col>7</xdr:col>
      <xdr:colOff>116824</xdr:colOff>
      <xdr:row>87</xdr:row>
      <xdr:rowOff>18669</xdr:rowOff>
    </xdr:to>
    <xdr:cxnSp macro="">
      <xdr:nvCxnSpPr>
        <xdr:cNvPr id="473" name="l646">
          <a:extLst>
            <a:ext uri="{FF2B5EF4-FFF2-40B4-BE49-F238E27FC236}">
              <a16:creationId xmlns:a16="http://schemas.microsoft.com/office/drawing/2014/main" id="{00000000-0008-0000-0000-0000D9010000}"/>
            </a:ext>
          </a:extLst>
        </xdr:cNvPr>
        <xdr:cNvCxnSpPr>
          <a:cxnSpLocks/>
        </xdr:cNvCxnSpPr>
      </xdr:nvCxnSpPr>
      <xdr:spPr bwMode="auto">
        <a:xfrm>
          <a:off x="5349225" y="16884723"/>
          <a:ext cx="101599" cy="0"/>
        </a:xfrm>
        <a:prstGeom prst="straightConnector1">
          <a:avLst/>
        </a:prstGeom>
        <a:ln w="15875" cap="flat" cmpd="sng" algn="ctr">
          <a:solidFill>
            <a:schemeClr val="dk1">
              <a:lumMod val="100000"/>
            </a:schemeClr>
          </a:solidFill>
          <a:prstDash val="solid"/>
          <a:miter lim="800000"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205725</xdr:colOff>
      <xdr:row>87</xdr:row>
      <xdr:rowOff>18669</xdr:rowOff>
    </xdr:from>
    <xdr:to>
      <xdr:col>7</xdr:col>
      <xdr:colOff>307325</xdr:colOff>
      <xdr:row>87</xdr:row>
      <xdr:rowOff>18669</xdr:rowOff>
    </xdr:to>
    <xdr:cxnSp macro="">
      <xdr:nvCxnSpPr>
        <xdr:cNvPr id="474" name="l647">
          <a:extLst>
            <a:ext uri="{FF2B5EF4-FFF2-40B4-BE49-F238E27FC236}">
              <a16:creationId xmlns:a16="http://schemas.microsoft.com/office/drawing/2014/main" id="{00000000-0008-0000-0000-0000DA010000}"/>
            </a:ext>
          </a:extLst>
        </xdr:cNvPr>
        <xdr:cNvCxnSpPr>
          <a:cxnSpLocks/>
        </xdr:cNvCxnSpPr>
      </xdr:nvCxnSpPr>
      <xdr:spPr bwMode="auto">
        <a:xfrm>
          <a:off x="5539725" y="16884723"/>
          <a:ext cx="101600" cy="0"/>
        </a:xfrm>
        <a:prstGeom prst="straightConnector1">
          <a:avLst/>
        </a:prstGeom>
        <a:ln w="15875" cap="flat" cmpd="sng" algn="ctr">
          <a:solidFill>
            <a:schemeClr val="dk1">
              <a:lumMod val="100000"/>
            </a:schemeClr>
          </a:solidFill>
          <a:prstDash val="solid"/>
          <a:miter lim="800000"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396225</xdr:colOff>
      <xdr:row>87</xdr:row>
      <xdr:rowOff>18669</xdr:rowOff>
    </xdr:from>
    <xdr:to>
      <xdr:col>7</xdr:col>
      <xdr:colOff>488300</xdr:colOff>
      <xdr:row>87</xdr:row>
      <xdr:rowOff>18669</xdr:rowOff>
    </xdr:to>
    <xdr:cxnSp macro="">
      <xdr:nvCxnSpPr>
        <xdr:cNvPr id="475" name="l648">
          <a:extLst>
            <a:ext uri="{FF2B5EF4-FFF2-40B4-BE49-F238E27FC236}">
              <a16:creationId xmlns:a16="http://schemas.microsoft.com/office/drawing/2014/main" id="{00000000-0008-0000-0000-0000DB010000}"/>
            </a:ext>
          </a:extLst>
        </xdr:cNvPr>
        <xdr:cNvCxnSpPr>
          <a:cxnSpLocks/>
        </xdr:cNvCxnSpPr>
      </xdr:nvCxnSpPr>
      <xdr:spPr bwMode="auto">
        <a:xfrm>
          <a:off x="5730225" y="16884723"/>
          <a:ext cx="92075" cy="0"/>
        </a:xfrm>
        <a:prstGeom prst="straightConnector1">
          <a:avLst/>
        </a:prstGeom>
        <a:ln w="15875" cap="flat" cmpd="sng" algn="ctr">
          <a:solidFill>
            <a:schemeClr val="dk1">
              <a:lumMod val="100000"/>
            </a:schemeClr>
          </a:solidFill>
          <a:prstDash val="solid"/>
          <a:miter lim="800000"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586725</xdr:colOff>
      <xdr:row>87</xdr:row>
      <xdr:rowOff>18669</xdr:rowOff>
    </xdr:from>
    <xdr:to>
      <xdr:col>7</xdr:col>
      <xdr:colOff>687765</xdr:colOff>
      <xdr:row>87</xdr:row>
      <xdr:rowOff>18669</xdr:rowOff>
    </xdr:to>
    <xdr:cxnSp macro="">
      <xdr:nvCxnSpPr>
        <xdr:cNvPr id="476" name="l649">
          <a:extLst>
            <a:ext uri="{FF2B5EF4-FFF2-40B4-BE49-F238E27FC236}">
              <a16:creationId xmlns:a16="http://schemas.microsoft.com/office/drawing/2014/main" id="{00000000-0008-0000-0000-0000DC010000}"/>
            </a:ext>
          </a:extLst>
        </xdr:cNvPr>
        <xdr:cNvCxnSpPr>
          <a:cxnSpLocks/>
        </xdr:cNvCxnSpPr>
      </xdr:nvCxnSpPr>
      <xdr:spPr bwMode="auto">
        <a:xfrm>
          <a:off x="5920725" y="16884723"/>
          <a:ext cx="101040" cy="0"/>
        </a:xfrm>
        <a:prstGeom prst="straightConnector1">
          <a:avLst/>
        </a:prstGeom>
        <a:ln w="15875" cap="flat" cmpd="sng" algn="ctr">
          <a:solidFill>
            <a:schemeClr val="dk1">
              <a:lumMod val="100000"/>
            </a:schemeClr>
          </a:solidFill>
          <a:prstDash val="solid"/>
          <a:miter lim="800000"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776665</xdr:colOff>
      <xdr:row>87</xdr:row>
      <xdr:rowOff>18669</xdr:rowOff>
    </xdr:from>
    <xdr:to>
      <xdr:col>8</xdr:col>
      <xdr:colOff>15412</xdr:colOff>
      <xdr:row>87</xdr:row>
      <xdr:rowOff>18669</xdr:rowOff>
    </xdr:to>
    <xdr:cxnSp macro="">
      <xdr:nvCxnSpPr>
        <xdr:cNvPr id="477" name="l650">
          <a:extLst>
            <a:ext uri="{FF2B5EF4-FFF2-40B4-BE49-F238E27FC236}">
              <a16:creationId xmlns:a16="http://schemas.microsoft.com/office/drawing/2014/main" id="{00000000-0008-0000-0000-0000DD010000}"/>
            </a:ext>
          </a:extLst>
        </xdr:cNvPr>
        <xdr:cNvCxnSpPr>
          <a:cxnSpLocks/>
        </xdr:cNvCxnSpPr>
      </xdr:nvCxnSpPr>
      <xdr:spPr bwMode="auto">
        <a:xfrm>
          <a:off x="6110665" y="16884723"/>
          <a:ext cx="95997" cy="0"/>
        </a:xfrm>
        <a:prstGeom prst="straightConnector1">
          <a:avLst/>
        </a:prstGeom>
        <a:ln w="15875" cap="flat" cmpd="sng" algn="ctr">
          <a:solidFill>
            <a:schemeClr val="dk1">
              <a:lumMod val="100000"/>
            </a:schemeClr>
          </a:solidFill>
          <a:prstDash val="solid"/>
          <a:miter lim="800000"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104311</xdr:colOff>
      <xdr:row>87</xdr:row>
      <xdr:rowOff>18669</xdr:rowOff>
    </xdr:from>
    <xdr:to>
      <xdr:col>8</xdr:col>
      <xdr:colOff>205912</xdr:colOff>
      <xdr:row>87</xdr:row>
      <xdr:rowOff>18669</xdr:rowOff>
    </xdr:to>
    <xdr:cxnSp macro="">
      <xdr:nvCxnSpPr>
        <xdr:cNvPr id="478" name="l651">
          <a:extLst>
            <a:ext uri="{FF2B5EF4-FFF2-40B4-BE49-F238E27FC236}">
              <a16:creationId xmlns:a16="http://schemas.microsoft.com/office/drawing/2014/main" id="{00000000-0008-0000-0000-0000DE010000}"/>
            </a:ext>
          </a:extLst>
        </xdr:cNvPr>
        <xdr:cNvCxnSpPr>
          <a:cxnSpLocks/>
        </xdr:cNvCxnSpPr>
      </xdr:nvCxnSpPr>
      <xdr:spPr bwMode="auto">
        <a:xfrm>
          <a:off x="6295561" y="16884723"/>
          <a:ext cx="101601" cy="0"/>
        </a:xfrm>
        <a:prstGeom prst="straightConnector1">
          <a:avLst/>
        </a:prstGeom>
        <a:ln w="15875" cap="flat" cmpd="sng" algn="ctr">
          <a:solidFill>
            <a:schemeClr val="dk1">
              <a:lumMod val="100000"/>
            </a:schemeClr>
          </a:solidFill>
          <a:prstDash val="solid"/>
          <a:miter lim="800000"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294812</xdr:colOff>
      <xdr:row>87</xdr:row>
      <xdr:rowOff>18669</xdr:rowOff>
    </xdr:from>
    <xdr:to>
      <xdr:col>8</xdr:col>
      <xdr:colOff>396412</xdr:colOff>
      <xdr:row>87</xdr:row>
      <xdr:rowOff>18669</xdr:rowOff>
    </xdr:to>
    <xdr:cxnSp macro="">
      <xdr:nvCxnSpPr>
        <xdr:cNvPr id="479" name="l652">
          <a:extLst>
            <a:ext uri="{FF2B5EF4-FFF2-40B4-BE49-F238E27FC236}">
              <a16:creationId xmlns:a16="http://schemas.microsoft.com/office/drawing/2014/main" id="{00000000-0008-0000-0000-0000DF010000}"/>
            </a:ext>
          </a:extLst>
        </xdr:cNvPr>
        <xdr:cNvCxnSpPr>
          <a:cxnSpLocks/>
        </xdr:cNvCxnSpPr>
      </xdr:nvCxnSpPr>
      <xdr:spPr bwMode="auto">
        <a:xfrm>
          <a:off x="6486062" y="16884723"/>
          <a:ext cx="101600" cy="0"/>
        </a:xfrm>
        <a:prstGeom prst="straightConnector1">
          <a:avLst/>
        </a:prstGeom>
        <a:ln w="15875" cap="flat" cmpd="sng" algn="ctr">
          <a:solidFill>
            <a:schemeClr val="dk1">
              <a:lumMod val="100000"/>
            </a:schemeClr>
          </a:solidFill>
          <a:prstDash val="solid"/>
          <a:miter lim="800000"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485312</xdr:colOff>
      <xdr:row>87</xdr:row>
      <xdr:rowOff>18669</xdr:rowOff>
    </xdr:from>
    <xdr:to>
      <xdr:col>8</xdr:col>
      <xdr:colOff>586912</xdr:colOff>
      <xdr:row>87</xdr:row>
      <xdr:rowOff>18669</xdr:rowOff>
    </xdr:to>
    <xdr:cxnSp macro="">
      <xdr:nvCxnSpPr>
        <xdr:cNvPr id="480" name="l653">
          <a:extLst>
            <a:ext uri="{FF2B5EF4-FFF2-40B4-BE49-F238E27FC236}">
              <a16:creationId xmlns:a16="http://schemas.microsoft.com/office/drawing/2014/main" id="{00000000-0008-0000-0000-0000E0010000}"/>
            </a:ext>
          </a:extLst>
        </xdr:cNvPr>
        <xdr:cNvCxnSpPr>
          <a:cxnSpLocks/>
        </xdr:cNvCxnSpPr>
      </xdr:nvCxnSpPr>
      <xdr:spPr bwMode="auto">
        <a:xfrm>
          <a:off x="6676562" y="16884723"/>
          <a:ext cx="101600" cy="0"/>
        </a:xfrm>
        <a:prstGeom prst="straightConnector1">
          <a:avLst/>
        </a:prstGeom>
        <a:ln w="15875" cap="flat" cmpd="sng" algn="ctr">
          <a:solidFill>
            <a:schemeClr val="dk1">
              <a:lumMod val="100000"/>
            </a:schemeClr>
          </a:solidFill>
          <a:prstDash val="solid"/>
          <a:miter lim="800000"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680294</xdr:colOff>
      <xdr:row>87</xdr:row>
      <xdr:rowOff>18669</xdr:rowOff>
    </xdr:from>
    <xdr:to>
      <xdr:col>9</xdr:col>
      <xdr:colOff>19893</xdr:colOff>
      <xdr:row>87</xdr:row>
      <xdr:rowOff>18669</xdr:rowOff>
    </xdr:to>
    <xdr:cxnSp macro="">
      <xdr:nvCxnSpPr>
        <xdr:cNvPr id="481" name="l654">
          <a:extLst>
            <a:ext uri="{FF2B5EF4-FFF2-40B4-BE49-F238E27FC236}">
              <a16:creationId xmlns:a16="http://schemas.microsoft.com/office/drawing/2014/main" id="{00000000-0008-0000-0000-0000E1010000}"/>
            </a:ext>
          </a:extLst>
        </xdr:cNvPr>
        <xdr:cNvCxnSpPr>
          <a:cxnSpLocks/>
        </xdr:cNvCxnSpPr>
      </xdr:nvCxnSpPr>
      <xdr:spPr bwMode="auto">
        <a:xfrm>
          <a:off x="6871544" y="16884723"/>
          <a:ext cx="101599" cy="0"/>
        </a:xfrm>
        <a:prstGeom prst="straightConnector1">
          <a:avLst/>
        </a:prstGeom>
        <a:ln w="15875" cap="flat" cmpd="sng" algn="ctr">
          <a:solidFill>
            <a:schemeClr val="dk1">
              <a:lumMod val="100000"/>
            </a:schemeClr>
          </a:solidFill>
          <a:prstDash val="solid"/>
          <a:miter lim="800000"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108794</xdr:colOff>
      <xdr:row>87</xdr:row>
      <xdr:rowOff>18669</xdr:rowOff>
    </xdr:from>
    <xdr:to>
      <xdr:col>9</xdr:col>
      <xdr:colOff>210394</xdr:colOff>
      <xdr:row>87</xdr:row>
      <xdr:rowOff>18669</xdr:rowOff>
    </xdr:to>
    <xdr:cxnSp macro="">
      <xdr:nvCxnSpPr>
        <xdr:cNvPr id="482" name="l655">
          <a:extLst>
            <a:ext uri="{FF2B5EF4-FFF2-40B4-BE49-F238E27FC236}">
              <a16:creationId xmlns:a16="http://schemas.microsoft.com/office/drawing/2014/main" id="{00000000-0008-0000-0000-0000E2010000}"/>
            </a:ext>
          </a:extLst>
        </xdr:cNvPr>
        <xdr:cNvCxnSpPr>
          <a:cxnSpLocks/>
        </xdr:cNvCxnSpPr>
      </xdr:nvCxnSpPr>
      <xdr:spPr bwMode="auto">
        <a:xfrm>
          <a:off x="7062044" y="16884723"/>
          <a:ext cx="101600" cy="0"/>
        </a:xfrm>
        <a:prstGeom prst="straightConnector1">
          <a:avLst/>
        </a:prstGeom>
        <a:ln w="15875" cap="flat" cmpd="sng" algn="ctr">
          <a:solidFill>
            <a:schemeClr val="dk1">
              <a:lumMod val="100000"/>
            </a:schemeClr>
          </a:solidFill>
          <a:prstDash val="solid"/>
          <a:miter lim="800000"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299294</xdr:colOff>
      <xdr:row>87</xdr:row>
      <xdr:rowOff>18669</xdr:rowOff>
    </xdr:from>
    <xdr:to>
      <xdr:col>9</xdr:col>
      <xdr:colOff>400894</xdr:colOff>
      <xdr:row>87</xdr:row>
      <xdr:rowOff>18669</xdr:rowOff>
    </xdr:to>
    <xdr:cxnSp macro="">
      <xdr:nvCxnSpPr>
        <xdr:cNvPr id="483" name="l656">
          <a:extLst>
            <a:ext uri="{FF2B5EF4-FFF2-40B4-BE49-F238E27FC236}">
              <a16:creationId xmlns:a16="http://schemas.microsoft.com/office/drawing/2014/main" id="{00000000-0008-0000-0000-0000E3010000}"/>
            </a:ext>
          </a:extLst>
        </xdr:cNvPr>
        <xdr:cNvCxnSpPr>
          <a:cxnSpLocks/>
        </xdr:cNvCxnSpPr>
      </xdr:nvCxnSpPr>
      <xdr:spPr bwMode="auto">
        <a:xfrm>
          <a:off x="7252544" y="16884723"/>
          <a:ext cx="101600" cy="0"/>
        </a:xfrm>
        <a:prstGeom prst="straightConnector1">
          <a:avLst/>
        </a:prstGeom>
        <a:ln w="15875" cap="flat" cmpd="sng" algn="ctr">
          <a:solidFill>
            <a:schemeClr val="dk1">
              <a:lumMod val="100000"/>
            </a:schemeClr>
          </a:solidFill>
          <a:prstDash val="solid"/>
          <a:miter lim="800000"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9622</xdr:colOff>
      <xdr:row>106</xdr:row>
      <xdr:rowOff>164085</xdr:rowOff>
    </xdr:from>
    <xdr:to>
      <xdr:col>3</xdr:col>
      <xdr:colOff>111222</xdr:colOff>
      <xdr:row>106</xdr:row>
      <xdr:rowOff>164085</xdr:rowOff>
    </xdr:to>
    <xdr:cxnSp macro="">
      <xdr:nvCxnSpPr>
        <xdr:cNvPr id="484" name="l661">
          <a:extLst>
            <a:ext uri="{FF2B5EF4-FFF2-40B4-BE49-F238E27FC236}">
              <a16:creationId xmlns:a16="http://schemas.microsoft.com/office/drawing/2014/main" id="{00000000-0008-0000-0000-0000E4010000}"/>
            </a:ext>
          </a:extLst>
        </xdr:cNvPr>
        <xdr:cNvCxnSpPr>
          <a:cxnSpLocks/>
        </xdr:cNvCxnSpPr>
      </xdr:nvCxnSpPr>
      <xdr:spPr bwMode="auto">
        <a:xfrm>
          <a:off x="2314672" y="20852385"/>
          <a:ext cx="101600" cy="0"/>
        </a:xfrm>
        <a:prstGeom prst="straightConnector1">
          <a:avLst/>
        </a:prstGeom>
        <a:ln w="15875" cap="flat" cmpd="sng" algn="ctr">
          <a:solidFill>
            <a:schemeClr val="dk1">
              <a:lumMod val="100000"/>
            </a:schemeClr>
          </a:solidFill>
          <a:prstDash val="solid"/>
          <a:miter lim="800000"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200122</xdr:colOff>
      <xdr:row>106</xdr:row>
      <xdr:rowOff>164085</xdr:rowOff>
    </xdr:from>
    <xdr:to>
      <xdr:col>3</xdr:col>
      <xdr:colOff>301722</xdr:colOff>
      <xdr:row>106</xdr:row>
      <xdr:rowOff>164085</xdr:rowOff>
    </xdr:to>
    <xdr:cxnSp macro="">
      <xdr:nvCxnSpPr>
        <xdr:cNvPr id="485" name="l662">
          <a:extLst>
            <a:ext uri="{FF2B5EF4-FFF2-40B4-BE49-F238E27FC236}">
              <a16:creationId xmlns:a16="http://schemas.microsoft.com/office/drawing/2014/main" id="{00000000-0008-0000-0000-0000E5010000}"/>
            </a:ext>
          </a:extLst>
        </xdr:cNvPr>
        <xdr:cNvCxnSpPr>
          <a:cxnSpLocks/>
        </xdr:cNvCxnSpPr>
      </xdr:nvCxnSpPr>
      <xdr:spPr bwMode="auto">
        <a:xfrm>
          <a:off x="2505172" y="20852385"/>
          <a:ext cx="101600" cy="0"/>
        </a:xfrm>
        <a:prstGeom prst="straightConnector1">
          <a:avLst/>
        </a:prstGeom>
        <a:ln w="15875" cap="flat" cmpd="sng" algn="ctr">
          <a:solidFill>
            <a:schemeClr val="dk1">
              <a:lumMod val="100000"/>
            </a:schemeClr>
          </a:solidFill>
          <a:prstDash val="solid"/>
          <a:miter lim="800000"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390622</xdr:colOff>
      <xdr:row>106</xdr:row>
      <xdr:rowOff>164085</xdr:rowOff>
    </xdr:from>
    <xdr:to>
      <xdr:col>3</xdr:col>
      <xdr:colOff>492222</xdr:colOff>
      <xdr:row>106</xdr:row>
      <xdr:rowOff>164085</xdr:rowOff>
    </xdr:to>
    <xdr:cxnSp macro="">
      <xdr:nvCxnSpPr>
        <xdr:cNvPr id="486" name="l663">
          <a:extLst>
            <a:ext uri="{FF2B5EF4-FFF2-40B4-BE49-F238E27FC236}">
              <a16:creationId xmlns:a16="http://schemas.microsoft.com/office/drawing/2014/main" id="{00000000-0008-0000-0000-0000E6010000}"/>
            </a:ext>
          </a:extLst>
        </xdr:cNvPr>
        <xdr:cNvCxnSpPr>
          <a:cxnSpLocks/>
        </xdr:cNvCxnSpPr>
      </xdr:nvCxnSpPr>
      <xdr:spPr bwMode="auto">
        <a:xfrm>
          <a:off x="2695672" y="20852385"/>
          <a:ext cx="101600" cy="0"/>
        </a:xfrm>
        <a:prstGeom prst="straightConnector1">
          <a:avLst/>
        </a:prstGeom>
        <a:ln w="15875" cap="flat" cmpd="sng" algn="ctr">
          <a:solidFill>
            <a:schemeClr val="dk1">
              <a:lumMod val="100000"/>
            </a:schemeClr>
          </a:solidFill>
          <a:prstDash val="solid"/>
          <a:miter lim="800000"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581121</xdr:colOff>
      <xdr:row>106</xdr:row>
      <xdr:rowOff>164085</xdr:rowOff>
    </xdr:from>
    <xdr:to>
      <xdr:col>3</xdr:col>
      <xdr:colOff>682722</xdr:colOff>
      <xdr:row>106</xdr:row>
      <xdr:rowOff>164085</xdr:rowOff>
    </xdr:to>
    <xdr:cxnSp macro="">
      <xdr:nvCxnSpPr>
        <xdr:cNvPr id="487" name="l664">
          <a:extLst>
            <a:ext uri="{FF2B5EF4-FFF2-40B4-BE49-F238E27FC236}">
              <a16:creationId xmlns:a16="http://schemas.microsoft.com/office/drawing/2014/main" id="{00000000-0008-0000-0000-0000E7010000}"/>
            </a:ext>
          </a:extLst>
        </xdr:cNvPr>
        <xdr:cNvCxnSpPr>
          <a:cxnSpLocks/>
        </xdr:cNvCxnSpPr>
      </xdr:nvCxnSpPr>
      <xdr:spPr bwMode="auto">
        <a:xfrm>
          <a:off x="2886171" y="20852385"/>
          <a:ext cx="101601" cy="0"/>
        </a:xfrm>
        <a:prstGeom prst="straightConnector1">
          <a:avLst/>
        </a:prstGeom>
        <a:ln w="15875" cap="flat" cmpd="sng" algn="ctr">
          <a:solidFill>
            <a:schemeClr val="dk1">
              <a:lumMod val="100000"/>
            </a:schemeClr>
          </a:solidFill>
          <a:prstDash val="solid"/>
          <a:miter lim="800000"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9622</xdr:colOff>
      <xdr:row>106</xdr:row>
      <xdr:rowOff>164085</xdr:rowOff>
    </xdr:from>
    <xdr:to>
      <xdr:col>4</xdr:col>
      <xdr:colOff>111222</xdr:colOff>
      <xdr:row>106</xdr:row>
      <xdr:rowOff>164085</xdr:rowOff>
    </xdr:to>
    <xdr:cxnSp macro="">
      <xdr:nvCxnSpPr>
        <xdr:cNvPr id="488" name="l665">
          <a:extLst>
            <a:ext uri="{FF2B5EF4-FFF2-40B4-BE49-F238E27FC236}">
              <a16:creationId xmlns:a16="http://schemas.microsoft.com/office/drawing/2014/main" id="{00000000-0008-0000-0000-0000E8010000}"/>
            </a:ext>
          </a:extLst>
        </xdr:cNvPr>
        <xdr:cNvCxnSpPr>
          <a:cxnSpLocks/>
        </xdr:cNvCxnSpPr>
      </xdr:nvCxnSpPr>
      <xdr:spPr bwMode="auto">
        <a:xfrm>
          <a:off x="3076672" y="20852385"/>
          <a:ext cx="101600" cy="0"/>
        </a:xfrm>
        <a:prstGeom prst="straightConnector1">
          <a:avLst/>
        </a:prstGeom>
        <a:ln w="15875" cap="flat" cmpd="sng" algn="ctr">
          <a:solidFill>
            <a:schemeClr val="dk1">
              <a:lumMod val="100000"/>
            </a:schemeClr>
          </a:solidFill>
          <a:prstDash val="solid"/>
          <a:miter lim="800000"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200122</xdr:colOff>
      <xdr:row>106</xdr:row>
      <xdr:rowOff>164085</xdr:rowOff>
    </xdr:from>
    <xdr:to>
      <xdr:col>4</xdr:col>
      <xdr:colOff>301722</xdr:colOff>
      <xdr:row>106</xdr:row>
      <xdr:rowOff>164085</xdr:rowOff>
    </xdr:to>
    <xdr:cxnSp macro="">
      <xdr:nvCxnSpPr>
        <xdr:cNvPr id="489" name="l666">
          <a:extLst>
            <a:ext uri="{FF2B5EF4-FFF2-40B4-BE49-F238E27FC236}">
              <a16:creationId xmlns:a16="http://schemas.microsoft.com/office/drawing/2014/main" id="{00000000-0008-0000-0000-0000E9010000}"/>
            </a:ext>
          </a:extLst>
        </xdr:cNvPr>
        <xdr:cNvCxnSpPr>
          <a:cxnSpLocks/>
        </xdr:cNvCxnSpPr>
      </xdr:nvCxnSpPr>
      <xdr:spPr bwMode="auto">
        <a:xfrm>
          <a:off x="3267172" y="20852385"/>
          <a:ext cx="101600" cy="0"/>
        </a:xfrm>
        <a:prstGeom prst="straightConnector1">
          <a:avLst/>
        </a:prstGeom>
        <a:ln w="15875" cap="flat" cmpd="sng" algn="ctr">
          <a:solidFill>
            <a:schemeClr val="dk1">
              <a:lumMod val="100000"/>
            </a:schemeClr>
          </a:solidFill>
          <a:prstDash val="solid"/>
          <a:miter lim="800000"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390622</xdr:colOff>
      <xdr:row>106</xdr:row>
      <xdr:rowOff>164085</xdr:rowOff>
    </xdr:from>
    <xdr:to>
      <xdr:col>4</xdr:col>
      <xdr:colOff>492222</xdr:colOff>
      <xdr:row>106</xdr:row>
      <xdr:rowOff>164085</xdr:rowOff>
    </xdr:to>
    <xdr:cxnSp macro="">
      <xdr:nvCxnSpPr>
        <xdr:cNvPr id="490" name="l667">
          <a:extLst>
            <a:ext uri="{FF2B5EF4-FFF2-40B4-BE49-F238E27FC236}">
              <a16:creationId xmlns:a16="http://schemas.microsoft.com/office/drawing/2014/main" id="{00000000-0008-0000-0000-0000EA010000}"/>
            </a:ext>
          </a:extLst>
        </xdr:cNvPr>
        <xdr:cNvCxnSpPr>
          <a:cxnSpLocks/>
        </xdr:cNvCxnSpPr>
      </xdr:nvCxnSpPr>
      <xdr:spPr bwMode="auto">
        <a:xfrm>
          <a:off x="3457672" y="20852385"/>
          <a:ext cx="101600" cy="0"/>
        </a:xfrm>
        <a:prstGeom prst="straightConnector1">
          <a:avLst/>
        </a:prstGeom>
        <a:ln w="15875" cap="flat" cmpd="sng" algn="ctr">
          <a:solidFill>
            <a:schemeClr val="dk1">
              <a:lumMod val="100000"/>
            </a:schemeClr>
          </a:solidFill>
          <a:prstDash val="solid"/>
          <a:miter lim="800000"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581121</xdr:colOff>
      <xdr:row>106</xdr:row>
      <xdr:rowOff>164085</xdr:rowOff>
    </xdr:from>
    <xdr:to>
      <xdr:col>4</xdr:col>
      <xdr:colOff>682722</xdr:colOff>
      <xdr:row>106</xdr:row>
      <xdr:rowOff>164085</xdr:rowOff>
    </xdr:to>
    <xdr:cxnSp macro="">
      <xdr:nvCxnSpPr>
        <xdr:cNvPr id="491" name="l668">
          <a:extLst>
            <a:ext uri="{FF2B5EF4-FFF2-40B4-BE49-F238E27FC236}">
              <a16:creationId xmlns:a16="http://schemas.microsoft.com/office/drawing/2014/main" id="{00000000-0008-0000-0000-0000EB010000}"/>
            </a:ext>
          </a:extLst>
        </xdr:cNvPr>
        <xdr:cNvCxnSpPr>
          <a:cxnSpLocks/>
        </xdr:cNvCxnSpPr>
      </xdr:nvCxnSpPr>
      <xdr:spPr bwMode="auto">
        <a:xfrm>
          <a:off x="3648171" y="20852385"/>
          <a:ext cx="101601" cy="0"/>
        </a:xfrm>
        <a:prstGeom prst="straightConnector1">
          <a:avLst/>
        </a:prstGeom>
        <a:ln w="15875" cap="flat" cmpd="sng" algn="ctr">
          <a:solidFill>
            <a:schemeClr val="dk1">
              <a:lumMod val="100000"/>
            </a:schemeClr>
          </a:solidFill>
          <a:prstDash val="solid"/>
          <a:miter lim="800000"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9622</xdr:colOff>
      <xdr:row>106</xdr:row>
      <xdr:rowOff>164085</xdr:rowOff>
    </xdr:from>
    <xdr:to>
      <xdr:col>5</xdr:col>
      <xdr:colOff>111222</xdr:colOff>
      <xdr:row>106</xdr:row>
      <xdr:rowOff>164085</xdr:rowOff>
    </xdr:to>
    <xdr:cxnSp macro="">
      <xdr:nvCxnSpPr>
        <xdr:cNvPr id="492" name="l669">
          <a:extLst>
            <a:ext uri="{FF2B5EF4-FFF2-40B4-BE49-F238E27FC236}">
              <a16:creationId xmlns:a16="http://schemas.microsoft.com/office/drawing/2014/main" id="{00000000-0008-0000-0000-0000EC010000}"/>
            </a:ext>
          </a:extLst>
        </xdr:cNvPr>
        <xdr:cNvCxnSpPr>
          <a:cxnSpLocks/>
        </xdr:cNvCxnSpPr>
      </xdr:nvCxnSpPr>
      <xdr:spPr bwMode="auto">
        <a:xfrm>
          <a:off x="3838672" y="20852385"/>
          <a:ext cx="101600" cy="0"/>
        </a:xfrm>
        <a:prstGeom prst="straightConnector1">
          <a:avLst/>
        </a:prstGeom>
        <a:ln w="15875" cap="flat" cmpd="sng" algn="ctr">
          <a:solidFill>
            <a:schemeClr val="dk1">
              <a:lumMod val="100000"/>
            </a:schemeClr>
          </a:solidFill>
          <a:prstDash val="solid"/>
          <a:miter lim="800000"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200122</xdr:colOff>
      <xdr:row>106</xdr:row>
      <xdr:rowOff>164085</xdr:rowOff>
    </xdr:from>
    <xdr:to>
      <xdr:col>5</xdr:col>
      <xdr:colOff>301722</xdr:colOff>
      <xdr:row>106</xdr:row>
      <xdr:rowOff>164085</xdr:rowOff>
    </xdr:to>
    <xdr:cxnSp macro="">
      <xdr:nvCxnSpPr>
        <xdr:cNvPr id="493" name="l670">
          <a:extLst>
            <a:ext uri="{FF2B5EF4-FFF2-40B4-BE49-F238E27FC236}">
              <a16:creationId xmlns:a16="http://schemas.microsoft.com/office/drawing/2014/main" id="{00000000-0008-0000-0000-0000ED010000}"/>
            </a:ext>
          </a:extLst>
        </xdr:cNvPr>
        <xdr:cNvCxnSpPr>
          <a:cxnSpLocks/>
        </xdr:cNvCxnSpPr>
      </xdr:nvCxnSpPr>
      <xdr:spPr bwMode="auto">
        <a:xfrm>
          <a:off x="4029172" y="20852385"/>
          <a:ext cx="101600" cy="0"/>
        </a:xfrm>
        <a:prstGeom prst="straightConnector1">
          <a:avLst/>
        </a:prstGeom>
        <a:ln w="15875" cap="flat" cmpd="sng" algn="ctr">
          <a:solidFill>
            <a:schemeClr val="dk1">
              <a:lumMod val="100000"/>
            </a:schemeClr>
          </a:solidFill>
          <a:prstDash val="solid"/>
          <a:miter lim="800000"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390622</xdr:colOff>
      <xdr:row>106</xdr:row>
      <xdr:rowOff>164085</xdr:rowOff>
    </xdr:from>
    <xdr:to>
      <xdr:col>5</xdr:col>
      <xdr:colOff>492222</xdr:colOff>
      <xdr:row>106</xdr:row>
      <xdr:rowOff>164085</xdr:rowOff>
    </xdr:to>
    <xdr:cxnSp macro="">
      <xdr:nvCxnSpPr>
        <xdr:cNvPr id="494" name="l671">
          <a:extLst>
            <a:ext uri="{FF2B5EF4-FFF2-40B4-BE49-F238E27FC236}">
              <a16:creationId xmlns:a16="http://schemas.microsoft.com/office/drawing/2014/main" id="{00000000-0008-0000-0000-0000EE010000}"/>
            </a:ext>
          </a:extLst>
        </xdr:cNvPr>
        <xdr:cNvCxnSpPr>
          <a:cxnSpLocks/>
        </xdr:cNvCxnSpPr>
      </xdr:nvCxnSpPr>
      <xdr:spPr bwMode="auto">
        <a:xfrm>
          <a:off x="4219672" y="20852385"/>
          <a:ext cx="101600" cy="0"/>
        </a:xfrm>
        <a:prstGeom prst="straightConnector1">
          <a:avLst/>
        </a:prstGeom>
        <a:ln w="15875" cap="flat" cmpd="sng" algn="ctr">
          <a:solidFill>
            <a:schemeClr val="dk1">
              <a:lumMod val="100000"/>
            </a:schemeClr>
          </a:solidFill>
          <a:prstDash val="solid"/>
          <a:miter lim="800000"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586725</xdr:colOff>
      <xdr:row>106</xdr:row>
      <xdr:rowOff>164085</xdr:rowOff>
    </xdr:from>
    <xdr:to>
      <xdr:col>5</xdr:col>
      <xdr:colOff>688325</xdr:colOff>
      <xdr:row>106</xdr:row>
      <xdr:rowOff>164085</xdr:rowOff>
    </xdr:to>
    <xdr:cxnSp macro="">
      <xdr:nvCxnSpPr>
        <xdr:cNvPr id="495" name="l672">
          <a:extLst>
            <a:ext uri="{FF2B5EF4-FFF2-40B4-BE49-F238E27FC236}">
              <a16:creationId xmlns:a16="http://schemas.microsoft.com/office/drawing/2014/main" id="{00000000-0008-0000-0000-0000EF010000}"/>
            </a:ext>
          </a:extLst>
        </xdr:cNvPr>
        <xdr:cNvCxnSpPr>
          <a:cxnSpLocks/>
        </xdr:cNvCxnSpPr>
      </xdr:nvCxnSpPr>
      <xdr:spPr bwMode="auto">
        <a:xfrm>
          <a:off x="4415775" y="20852385"/>
          <a:ext cx="101600" cy="0"/>
        </a:xfrm>
        <a:prstGeom prst="straightConnector1">
          <a:avLst/>
        </a:prstGeom>
        <a:ln w="15875" cap="flat" cmpd="sng" algn="ctr">
          <a:solidFill>
            <a:schemeClr val="dk1">
              <a:lumMod val="100000"/>
            </a:schemeClr>
          </a:solidFill>
          <a:prstDash val="solid"/>
          <a:miter lim="800000"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15225</xdr:colOff>
      <xdr:row>106</xdr:row>
      <xdr:rowOff>164085</xdr:rowOff>
    </xdr:from>
    <xdr:to>
      <xdr:col>6</xdr:col>
      <xdr:colOff>116824</xdr:colOff>
      <xdr:row>106</xdr:row>
      <xdr:rowOff>164085</xdr:rowOff>
    </xdr:to>
    <xdr:cxnSp macro="">
      <xdr:nvCxnSpPr>
        <xdr:cNvPr id="496" name="l673">
          <a:extLst>
            <a:ext uri="{FF2B5EF4-FFF2-40B4-BE49-F238E27FC236}">
              <a16:creationId xmlns:a16="http://schemas.microsoft.com/office/drawing/2014/main" id="{00000000-0008-0000-0000-0000F0010000}"/>
            </a:ext>
          </a:extLst>
        </xdr:cNvPr>
        <xdr:cNvCxnSpPr>
          <a:cxnSpLocks/>
        </xdr:cNvCxnSpPr>
      </xdr:nvCxnSpPr>
      <xdr:spPr bwMode="auto">
        <a:xfrm>
          <a:off x="4606275" y="20852385"/>
          <a:ext cx="101599" cy="0"/>
        </a:xfrm>
        <a:prstGeom prst="straightConnector1">
          <a:avLst/>
        </a:prstGeom>
        <a:ln w="15875" cap="flat" cmpd="sng" algn="ctr">
          <a:solidFill>
            <a:schemeClr val="dk1">
              <a:lumMod val="100000"/>
            </a:schemeClr>
          </a:solidFill>
          <a:prstDash val="solid"/>
          <a:miter lim="800000"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205725</xdr:colOff>
      <xdr:row>106</xdr:row>
      <xdr:rowOff>164085</xdr:rowOff>
    </xdr:from>
    <xdr:to>
      <xdr:col>6</xdr:col>
      <xdr:colOff>307325</xdr:colOff>
      <xdr:row>106</xdr:row>
      <xdr:rowOff>164085</xdr:rowOff>
    </xdr:to>
    <xdr:cxnSp macro="">
      <xdr:nvCxnSpPr>
        <xdr:cNvPr id="497" name="l674">
          <a:extLst>
            <a:ext uri="{FF2B5EF4-FFF2-40B4-BE49-F238E27FC236}">
              <a16:creationId xmlns:a16="http://schemas.microsoft.com/office/drawing/2014/main" id="{00000000-0008-0000-0000-0000F1010000}"/>
            </a:ext>
          </a:extLst>
        </xdr:cNvPr>
        <xdr:cNvCxnSpPr>
          <a:cxnSpLocks/>
        </xdr:cNvCxnSpPr>
      </xdr:nvCxnSpPr>
      <xdr:spPr bwMode="auto">
        <a:xfrm>
          <a:off x="4796775" y="20852385"/>
          <a:ext cx="101600" cy="0"/>
        </a:xfrm>
        <a:prstGeom prst="straightConnector1">
          <a:avLst/>
        </a:prstGeom>
        <a:ln w="15875" cap="flat" cmpd="sng" algn="ctr">
          <a:solidFill>
            <a:schemeClr val="dk1">
              <a:lumMod val="100000"/>
            </a:schemeClr>
          </a:solidFill>
          <a:prstDash val="solid"/>
          <a:miter lim="800000"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396225</xdr:colOff>
      <xdr:row>106</xdr:row>
      <xdr:rowOff>164085</xdr:rowOff>
    </xdr:from>
    <xdr:to>
      <xdr:col>6</xdr:col>
      <xdr:colOff>497825</xdr:colOff>
      <xdr:row>106</xdr:row>
      <xdr:rowOff>164085</xdr:rowOff>
    </xdr:to>
    <xdr:cxnSp macro="">
      <xdr:nvCxnSpPr>
        <xdr:cNvPr id="498" name="l675">
          <a:extLst>
            <a:ext uri="{FF2B5EF4-FFF2-40B4-BE49-F238E27FC236}">
              <a16:creationId xmlns:a16="http://schemas.microsoft.com/office/drawing/2014/main" id="{00000000-0008-0000-0000-0000F2010000}"/>
            </a:ext>
          </a:extLst>
        </xdr:cNvPr>
        <xdr:cNvCxnSpPr>
          <a:cxnSpLocks/>
        </xdr:cNvCxnSpPr>
      </xdr:nvCxnSpPr>
      <xdr:spPr bwMode="auto">
        <a:xfrm>
          <a:off x="4987275" y="20852385"/>
          <a:ext cx="101600" cy="0"/>
        </a:xfrm>
        <a:prstGeom prst="straightConnector1">
          <a:avLst/>
        </a:prstGeom>
        <a:ln w="15875" cap="flat" cmpd="sng" algn="ctr">
          <a:solidFill>
            <a:schemeClr val="dk1">
              <a:lumMod val="100000"/>
            </a:schemeClr>
          </a:solidFill>
          <a:prstDash val="solid"/>
          <a:miter lim="800000"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586725</xdr:colOff>
      <xdr:row>106</xdr:row>
      <xdr:rowOff>164085</xdr:rowOff>
    </xdr:from>
    <xdr:to>
      <xdr:col>6</xdr:col>
      <xdr:colOff>678800</xdr:colOff>
      <xdr:row>106</xdr:row>
      <xdr:rowOff>164085</xdr:rowOff>
    </xdr:to>
    <xdr:cxnSp macro="">
      <xdr:nvCxnSpPr>
        <xdr:cNvPr id="499" name="l676">
          <a:extLst>
            <a:ext uri="{FF2B5EF4-FFF2-40B4-BE49-F238E27FC236}">
              <a16:creationId xmlns:a16="http://schemas.microsoft.com/office/drawing/2014/main" id="{00000000-0008-0000-0000-0000F3010000}"/>
            </a:ext>
          </a:extLst>
        </xdr:cNvPr>
        <xdr:cNvCxnSpPr>
          <a:cxnSpLocks/>
        </xdr:cNvCxnSpPr>
      </xdr:nvCxnSpPr>
      <xdr:spPr bwMode="auto">
        <a:xfrm>
          <a:off x="5177775" y="20852385"/>
          <a:ext cx="92075" cy="0"/>
        </a:xfrm>
        <a:prstGeom prst="straightConnector1">
          <a:avLst/>
        </a:prstGeom>
        <a:ln w="15875" cap="flat" cmpd="sng" algn="ctr">
          <a:solidFill>
            <a:schemeClr val="dk1">
              <a:lumMod val="100000"/>
            </a:schemeClr>
          </a:solidFill>
          <a:prstDash val="solid"/>
          <a:miter lim="800000"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15225</xdr:colOff>
      <xdr:row>106</xdr:row>
      <xdr:rowOff>164085</xdr:rowOff>
    </xdr:from>
    <xdr:to>
      <xdr:col>7</xdr:col>
      <xdr:colOff>116824</xdr:colOff>
      <xdr:row>106</xdr:row>
      <xdr:rowOff>164085</xdr:rowOff>
    </xdr:to>
    <xdr:cxnSp macro="">
      <xdr:nvCxnSpPr>
        <xdr:cNvPr id="500" name="l677">
          <a:extLst>
            <a:ext uri="{FF2B5EF4-FFF2-40B4-BE49-F238E27FC236}">
              <a16:creationId xmlns:a16="http://schemas.microsoft.com/office/drawing/2014/main" id="{00000000-0008-0000-0000-0000F4010000}"/>
            </a:ext>
          </a:extLst>
        </xdr:cNvPr>
        <xdr:cNvCxnSpPr>
          <a:cxnSpLocks/>
        </xdr:cNvCxnSpPr>
      </xdr:nvCxnSpPr>
      <xdr:spPr bwMode="auto">
        <a:xfrm>
          <a:off x="5368275" y="20852385"/>
          <a:ext cx="101599" cy="0"/>
        </a:xfrm>
        <a:prstGeom prst="straightConnector1">
          <a:avLst/>
        </a:prstGeom>
        <a:ln w="15875" cap="flat" cmpd="sng" algn="ctr">
          <a:solidFill>
            <a:schemeClr val="dk1">
              <a:lumMod val="100000"/>
            </a:schemeClr>
          </a:solidFill>
          <a:prstDash val="solid"/>
          <a:miter lim="800000"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205725</xdr:colOff>
      <xdr:row>106</xdr:row>
      <xdr:rowOff>164085</xdr:rowOff>
    </xdr:from>
    <xdr:to>
      <xdr:col>7</xdr:col>
      <xdr:colOff>307325</xdr:colOff>
      <xdr:row>106</xdr:row>
      <xdr:rowOff>164085</xdr:rowOff>
    </xdr:to>
    <xdr:cxnSp macro="">
      <xdr:nvCxnSpPr>
        <xdr:cNvPr id="501" name="l678">
          <a:extLst>
            <a:ext uri="{FF2B5EF4-FFF2-40B4-BE49-F238E27FC236}">
              <a16:creationId xmlns:a16="http://schemas.microsoft.com/office/drawing/2014/main" id="{00000000-0008-0000-0000-0000F5010000}"/>
            </a:ext>
          </a:extLst>
        </xdr:cNvPr>
        <xdr:cNvCxnSpPr>
          <a:cxnSpLocks/>
        </xdr:cNvCxnSpPr>
      </xdr:nvCxnSpPr>
      <xdr:spPr bwMode="auto">
        <a:xfrm>
          <a:off x="5558775" y="20852385"/>
          <a:ext cx="101600" cy="0"/>
        </a:xfrm>
        <a:prstGeom prst="straightConnector1">
          <a:avLst/>
        </a:prstGeom>
        <a:ln w="15875" cap="flat" cmpd="sng" algn="ctr">
          <a:solidFill>
            <a:schemeClr val="dk1">
              <a:lumMod val="100000"/>
            </a:schemeClr>
          </a:solidFill>
          <a:prstDash val="solid"/>
          <a:miter lim="800000"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396225</xdr:colOff>
      <xdr:row>106</xdr:row>
      <xdr:rowOff>164085</xdr:rowOff>
    </xdr:from>
    <xdr:to>
      <xdr:col>7</xdr:col>
      <xdr:colOff>488300</xdr:colOff>
      <xdr:row>106</xdr:row>
      <xdr:rowOff>164085</xdr:rowOff>
    </xdr:to>
    <xdr:cxnSp macro="">
      <xdr:nvCxnSpPr>
        <xdr:cNvPr id="502" name="l679">
          <a:extLst>
            <a:ext uri="{FF2B5EF4-FFF2-40B4-BE49-F238E27FC236}">
              <a16:creationId xmlns:a16="http://schemas.microsoft.com/office/drawing/2014/main" id="{00000000-0008-0000-0000-0000F6010000}"/>
            </a:ext>
          </a:extLst>
        </xdr:cNvPr>
        <xdr:cNvCxnSpPr>
          <a:cxnSpLocks/>
        </xdr:cNvCxnSpPr>
      </xdr:nvCxnSpPr>
      <xdr:spPr bwMode="auto">
        <a:xfrm>
          <a:off x="5749275" y="20852385"/>
          <a:ext cx="92075" cy="0"/>
        </a:xfrm>
        <a:prstGeom prst="straightConnector1">
          <a:avLst/>
        </a:prstGeom>
        <a:ln w="15875" cap="flat" cmpd="sng" algn="ctr">
          <a:solidFill>
            <a:schemeClr val="dk1">
              <a:lumMod val="100000"/>
            </a:schemeClr>
          </a:solidFill>
          <a:prstDash val="solid"/>
          <a:miter lim="800000"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586725</xdr:colOff>
      <xdr:row>106</xdr:row>
      <xdr:rowOff>164085</xdr:rowOff>
    </xdr:from>
    <xdr:to>
      <xdr:col>7</xdr:col>
      <xdr:colOff>687765</xdr:colOff>
      <xdr:row>106</xdr:row>
      <xdr:rowOff>164085</xdr:rowOff>
    </xdr:to>
    <xdr:cxnSp macro="">
      <xdr:nvCxnSpPr>
        <xdr:cNvPr id="503" name="l680">
          <a:extLst>
            <a:ext uri="{FF2B5EF4-FFF2-40B4-BE49-F238E27FC236}">
              <a16:creationId xmlns:a16="http://schemas.microsoft.com/office/drawing/2014/main" id="{00000000-0008-0000-0000-0000F7010000}"/>
            </a:ext>
          </a:extLst>
        </xdr:cNvPr>
        <xdr:cNvCxnSpPr>
          <a:cxnSpLocks/>
        </xdr:cNvCxnSpPr>
      </xdr:nvCxnSpPr>
      <xdr:spPr bwMode="auto">
        <a:xfrm>
          <a:off x="5939775" y="20852385"/>
          <a:ext cx="101040" cy="0"/>
        </a:xfrm>
        <a:prstGeom prst="straightConnector1">
          <a:avLst/>
        </a:prstGeom>
        <a:ln w="15875" cap="flat" cmpd="sng" algn="ctr">
          <a:solidFill>
            <a:schemeClr val="dk1">
              <a:lumMod val="100000"/>
            </a:schemeClr>
          </a:solidFill>
          <a:prstDash val="solid"/>
          <a:miter lim="800000"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776665</xdr:colOff>
      <xdr:row>106</xdr:row>
      <xdr:rowOff>164085</xdr:rowOff>
    </xdr:from>
    <xdr:to>
      <xdr:col>8</xdr:col>
      <xdr:colOff>15412</xdr:colOff>
      <xdr:row>106</xdr:row>
      <xdr:rowOff>164085</xdr:rowOff>
    </xdr:to>
    <xdr:cxnSp macro="">
      <xdr:nvCxnSpPr>
        <xdr:cNvPr id="504" name="l681">
          <a:extLst>
            <a:ext uri="{FF2B5EF4-FFF2-40B4-BE49-F238E27FC236}">
              <a16:creationId xmlns:a16="http://schemas.microsoft.com/office/drawing/2014/main" id="{00000000-0008-0000-0000-0000F8010000}"/>
            </a:ext>
          </a:extLst>
        </xdr:cNvPr>
        <xdr:cNvCxnSpPr>
          <a:cxnSpLocks/>
        </xdr:cNvCxnSpPr>
      </xdr:nvCxnSpPr>
      <xdr:spPr bwMode="auto">
        <a:xfrm>
          <a:off x="6129715" y="20852385"/>
          <a:ext cx="95997" cy="0"/>
        </a:xfrm>
        <a:prstGeom prst="straightConnector1">
          <a:avLst/>
        </a:prstGeom>
        <a:ln w="15875" cap="flat" cmpd="sng" algn="ctr">
          <a:solidFill>
            <a:schemeClr val="dk1">
              <a:lumMod val="100000"/>
            </a:schemeClr>
          </a:solidFill>
          <a:prstDash val="solid"/>
          <a:miter lim="800000"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104311</xdr:colOff>
      <xdr:row>106</xdr:row>
      <xdr:rowOff>164085</xdr:rowOff>
    </xdr:from>
    <xdr:to>
      <xdr:col>8</xdr:col>
      <xdr:colOff>205912</xdr:colOff>
      <xdr:row>106</xdr:row>
      <xdr:rowOff>164085</xdr:rowOff>
    </xdr:to>
    <xdr:cxnSp macro="">
      <xdr:nvCxnSpPr>
        <xdr:cNvPr id="505" name="l682">
          <a:extLst>
            <a:ext uri="{FF2B5EF4-FFF2-40B4-BE49-F238E27FC236}">
              <a16:creationId xmlns:a16="http://schemas.microsoft.com/office/drawing/2014/main" id="{00000000-0008-0000-0000-0000F9010000}"/>
            </a:ext>
          </a:extLst>
        </xdr:cNvPr>
        <xdr:cNvCxnSpPr>
          <a:cxnSpLocks/>
        </xdr:cNvCxnSpPr>
      </xdr:nvCxnSpPr>
      <xdr:spPr bwMode="auto">
        <a:xfrm>
          <a:off x="6314611" y="20852385"/>
          <a:ext cx="101601" cy="0"/>
        </a:xfrm>
        <a:prstGeom prst="straightConnector1">
          <a:avLst/>
        </a:prstGeom>
        <a:ln w="15875" cap="flat" cmpd="sng" algn="ctr">
          <a:solidFill>
            <a:schemeClr val="dk1">
              <a:lumMod val="100000"/>
            </a:schemeClr>
          </a:solidFill>
          <a:prstDash val="solid"/>
          <a:miter lim="800000"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294812</xdr:colOff>
      <xdr:row>106</xdr:row>
      <xdr:rowOff>164085</xdr:rowOff>
    </xdr:from>
    <xdr:to>
      <xdr:col>8</xdr:col>
      <xdr:colOff>396412</xdr:colOff>
      <xdr:row>106</xdr:row>
      <xdr:rowOff>164085</xdr:rowOff>
    </xdr:to>
    <xdr:cxnSp macro="">
      <xdr:nvCxnSpPr>
        <xdr:cNvPr id="506" name="l683">
          <a:extLst>
            <a:ext uri="{FF2B5EF4-FFF2-40B4-BE49-F238E27FC236}">
              <a16:creationId xmlns:a16="http://schemas.microsoft.com/office/drawing/2014/main" id="{00000000-0008-0000-0000-0000FA010000}"/>
            </a:ext>
          </a:extLst>
        </xdr:cNvPr>
        <xdr:cNvCxnSpPr>
          <a:cxnSpLocks/>
        </xdr:cNvCxnSpPr>
      </xdr:nvCxnSpPr>
      <xdr:spPr bwMode="auto">
        <a:xfrm>
          <a:off x="6505112" y="20852385"/>
          <a:ext cx="101600" cy="0"/>
        </a:xfrm>
        <a:prstGeom prst="straightConnector1">
          <a:avLst/>
        </a:prstGeom>
        <a:ln w="15875" cap="flat" cmpd="sng" algn="ctr">
          <a:solidFill>
            <a:schemeClr val="dk1">
              <a:lumMod val="100000"/>
            </a:schemeClr>
          </a:solidFill>
          <a:prstDash val="solid"/>
          <a:miter lim="800000"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485312</xdr:colOff>
      <xdr:row>106</xdr:row>
      <xdr:rowOff>164085</xdr:rowOff>
    </xdr:from>
    <xdr:to>
      <xdr:col>8</xdr:col>
      <xdr:colOff>586912</xdr:colOff>
      <xdr:row>106</xdr:row>
      <xdr:rowOff>164085</xdr:rowOff>
    </xdr:to>
    <xdr:cxnSp macro="">
      <xdr:nvCxnSpPr>
        <xdr:cNvPr id="507" name="l684">
          <a:extLst>
            <a:ext uri="{FF2B5EF4-FFF2-40B4-BE49-F238E27FC236}">
              <a16:creationId xmlns:a16="http://schemas.microsoft.com/office/drawing/2014/main" id="{00000000-0008-0000-0000-0000FB010000}"/>
            </a:ext>
          </a:extLst>
        </xdr:cNvPr>
        <xdr:cNvCxnSpPr>
          <a:cxnSpLocks/>
        </xdr:cNvCxnSpPr>
      </xdr:nvCxnSpPr>
      <xdr:spPr bwMode="auto">
        <a:xfrm>
          <a:off x="6695612" y="20852385"/>
          <a:ext cx="101600" cy="0"/>
        </a:xfrm>
        <a:prstGeom prst="straightConnector1">
          <a:avLst/>
        </a:prstGeom>
        <a:ln w="15875" cap="flat" cmpd="sng" algn="ctr">
          <a:solidFill>
            <a:schemeClr val="dk1">
              <a:lumMod val="100000"/>
            </a:schemeClr>
          </a:solidFill>
          <a:prstDash val="solid"/>
          <a:miter lim="800000"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680294</xdr:colOff>
      <xdr:row>106</xdr:row>
      <xdr:rowOff>164085</xdr:rowOff>
    </xdr:from>
    <xdr:to>
      <xdr:col>9</xdr:col>
      <xdr:colOff>19893</xdr:colOff>
      <xdr:row>106</xdr:row>
      <xdr:rowOff>164085</xdr:rowOff>
    </xdr:to>
    <xdr:cxnSp macro="">
      <xdr:nvCxnSpPr>
        <xdr:cNvPr id="508" name="l685">
          <a:extLst>
            <a:ext uri="{FF2B5EF4-FFF2-40B4-BE49-F238E27FC236}">
              <a16:creationId xmlns:a16="http://schemas.microsoft.com/office/drawing/2014/main" id="{00000000-0008-0000-0000-0000FC010000}"/>
            </a:ext>
          </a:extLst>
        </xdr:cNvPr>
        <xdr:cNvCxnSpPr>
          <a:cxnSpLocks/>
        </xdr:cNvCxnSpPr>
      </xdr:nvCxnSpPr>
      <xdr:spPr bwMode="auto">
        <a:xfrm>
          <a:off x="6890594" y="20852385"/>
          <a:ext cx="101599" cy="0"/>
        </a:xfrm>
        <a:prstGeom prst="straightConnector1">
          <a:avLst/>
        </a:prstGeom>
        <a:ln w="15875" cap="flat" cmpd="sng" algn="ctr">
          <a:solidFill>
            <a:schemeClr val="dk1">
              <a:lumMod val="100000"/>
            </a:schemeClr>
          </a:solidFill>
          <a:prstDash val="solid"/>
          <a:miter lim="800000"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108794</xdr:colOff>
      <xdr:row>106</xdr:row>
      <xdr:rowOff>164085</xdr:rowOff>
    </xdr:from>
    <xdr:to>
      <xdr:col>9</xdr:col>
      <xdr:colOff>210394</xdr:colOff>
      <xdr:row>106</xdr:row>
      <xdr:rowOff>164085</xdr:rowOff>
    </xdr:to>
    <xdr:cxnSp macro="">
      <xdr:nvCxnSpPr>
        <xdr:cNvPr id="509" name="l686">
          <a:extLst>
            <a:ext uri="{FF2B5EF4-FFF2-40B4-BE49-F238E27FC236}">
              <a16:creationId xmlns:a16="http://schemas.microsoft.com/office/drawing/2014/main" id="{00000000-0008-0000-0000-0000FD010000}"/>
            </a:ext>
          </a:extLst>
        </xdr:cNvPr>
        <xdr:cNvCxnSpPr>
          <a:cxnSpLocks/>
        </xdr:cNvCxnSpPr>
      </xdr:nvCxnSpPr>
      <xdr:spPr bwMode="auto">
        <a:xfrm>
          <a:off x="7081094" y="20852385"/>
          <a:ext cx="101600" cy="0"/>
        </a:xfrm>
        <a:prstGeom prst="straightConnector1">
          <a:avLst/>
        </a:prstGeom>
        <a:ln w="15875" cap="flat" cmpd="sng" algn="ctr">
          <a:solidFill>
            <a:schemeClr val="dk1">
              <a:lumMod val="100000"/>
            </a:schemeClr>
          </a:solidFill>
          <a:prstDash val="solid"/>
          <a:miter lim="800000"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299294</xdr:colOff>
      <xdr:row>106</xdr:row>
      <xdr:rowOff>164085</xdr:rowOff>
    </xdr:from>
    <xdr:to>
      <xdr:col>9</xdr:col>
      <xdr:colOff>400894</xdr:colOff>
      <xdr:row>106</xdr:row>
      <xdr:rowOff>164085</xdr:rowOff>
    </xdr:to>
    <xdr:cxnSp macro="">
      <xdr:nvCxnSpPr>
        <xdr:cNvPr id="510" name="l687">
          <a:extLst>
            <a:ext uri="{FF2B5EF4-FFF2-40B4-BE49-F238E27FC236}">
              <a16:creationId xmlns:a16="http://schemas.microsoft.com/office/drawing/2014/main" id="{00000000-0008-0000-0000-0000FE010000}"/>
            </a:ext>
          </a:extLst>
        </xdr:cNvPr>
        <xdr:cNvCxnSpPr>
          <a:cxnSpLocks/>
        </xdr:cNvCxnSpPr>
      </xdr:nvCxnSpPr>
      <xdr:spPr bwMode="auto">
        <a:xfrm>
          <a:off x="7271594" y="20852385"/>
          <a:ext cx="101600" cy="0"/>
        </a:xfrm>
        <a:prstGeom prst="straightConnector1">
          <a:avLst/>
        </a:prstGeom>
        <a:ln w="15875" cap="flat" cmpd="sng" algn="ctr">
          <a:solidFill>
            <a:schemeClr val="dk1">
              <a:lumMod val="100000"/>
            </a:schemeClr>
          </a:solidFill>
          <a:prstDash val="solid"/>
          <a:miter lim="800000"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9622</xdr:colOff>
      <xdr:row>87</xdr:row>
      <xdr:rowOff>18669</xdr:rowOff>
    </xdr:from>
    <xdr:to>
      <xdr:col>3</xdr:col>
      <xdr:colOff>9622</xdr:colOff>
      <xdr:row>87</xdr:row>
      <xdr:rowOff>120269</xdr:rowOff>
    </xdr:to>
    <xdr:cxnSp macro="">
      <xdr:nvCxnSpPr>
        <xdr:cNvPr id="511" name="l697">
          <a:extLst>
            <a:ext uri="{FF2B5EF4-FFF2-40B4-BE49-F238E27FC236}">
              <a16:creationId xmlns:a16="http://schemas.microsoft.com/office/drawing/2014/main" id="{00000000-0008-0000-0000-0000FF010000}"/>
            </a:ext>
          </a:extLst>
        </xdr:cNvPr>
        <xdr:cNvCxnSpPr>
          <a:cxnSpLocks/>
        </xdr:cNvCxnSpPr>
      </xdr:nvCxnSpPr>
      <xdr:spPr bwMode="auto">
        <a:xfrm>
          <a:off x="2295622" y="16884723"/>
          <a:ext cx="0" cy="101600"/>
        </a:xfrm>
        <a:prstGeom prst="straightConnector1">
          <a:avLst/>
        </a:prstGeom>
        <a:ln w="15875" cap="flat" cmpd="sng" algn="ctr">
          <a:solidFill>
            <a:schemeClr val="dk1">
              <a:lumMod val="100000"/>
            </a:schemeClr>
          </a:solidFill>
          <a:prstDash val="solid"/>
          <a:miter lim="800000"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9622</xdr:colOff>
      <xdr:row>88</xdr:row>
      <xdr:rowOff>18669</xdr:rowOff>
    </xdr:from>
    <xdr:to>
      <xdr:col>3</xdr:col>
      <xdr:colOff>9622</xdr:colOff>
      <xdr:row>88</xdr:row>
      <xdr:rowOff>120269</xdr:rowOff>
    </xdr:to>
    <xdr:cxnSp macro="">
      <xdr:nvCxnSpPr>
        <xdr:cNvPr id="512" name="l698">
          <a:extLst>
            <a:ext uri="{FF2B5EF4-FFF2-40B4-BE49-F238E27FC236}">
              <a16:creationId xmlns:a16="http://schemas.microsoft.com/office/drawing/2014/main" id="{00000000-0008-0000-0000-000000020000}"/>
            </a:ext>
          </a:extLst>
        </xdr:cNvPr>
        <xdr:cNvCxnSpPr>
          <a:cxnSpLocks/>
        </xdr:cNvCxnSpPr>
      </xdr:nvCxnSpPr>
      <xdr:spPr bwMode="auto">
        <a:xfrm>
          <a:off x="2295622" y="17075223"/>
          <a:ext cx="0" cy="101600"/>
        </a:xfrm>
        <a:prstGeom prst="straightConnector1">
          <a:avLst/>
        </a:prstGeom>
        <a:ln w="15875" cap="flat" cmpd="sng" algn="ctr">
          <a:solidFill>
            <a:schemeClr val="dk1">
              <a:lumMod val="100000"/>
            </a:schemeClr>
          </a:solidFill>
          <a:prstDash val="solid"/>
          <a:miter lim="800000"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9622</xdr:colOff>
      <xdr:row>89</xdr:row>
      <xdr:rowOff>9144</xdr:rowOff>
    </xdr:from>
    <xdr:to>
      <xdr:col>3</xdr:col>
      <xdr:colOff>9622</xdr:colOff>
      <xdr:row>89</xdr:row>
      <xdr:rowOff>110744</xdr:rowOff>
    </xdr:to>
    <xdr:cxnSp macro="">
      <xdr:nvCxnSpPr>
        <xdr:cNvPr id="513" name="l699">
          <a:extLst>
            <a:ext uri="{FF2B5EF4-FFF2-40B4-BE49-F238E27FC236}">
              <a16:creationId xmlns:a16="http://schemas.microsoft.com/office/drawing/2014/main" id="{00000000-0008-0000-0000-000001020000}"/>
            </a:ext>
          </a:extLst>
        </xdr:cNvPr>
        <xdr:cNvCxnSpPr>
          <a:cxnSpLocks/>
        </xdr:cNvCxnSpPr>
      </xdr:nvCxnSpPr>
      <xdr:spPr bwMode="auto">
        <a:xfrm>
          <a:off x="2295622" y="17266403"/>
          <a:ext cx="0" cy="101600"/>
        </a:xfrm>
        <a:prstGeom prst="straightConnector1">
          <a:avLst/>
        </a:prstGeom>
        <a:ln w="15875" cap="flat" cmpd="sng" algn="ctr">
          <a:solidFill>
            <a:schemeClr val="dk1">
              <a:lumMod val="100000"/>
            </a:schemeClr>
          </a:solidFill>
          <a:prstDash val="solid"/>
          <a:miter lim="800000"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9622</xdr:colOff>
      <xdr:row>90</xdr:row>
      <xdr:rowOff>9144</xdr:rowOff>
    </xdr:from>
    <xdr:to>
      <xdr:col>3</xdr:col>
      <xdr:colOff>9622</xdr:colOff>
      <xdr:row>90</xdr:row>
      <xdr:rowOff>110744</xdr:rowOff>
    </xdr:to>
    <xdr:cxnSp macro="">
      <xdr:nvCxnSpPr>
        <xdr:cNvPr id="514" name="l700">
          <a:extLst>
            <a:ext uri="{FF2B5EF4-FFF2-40B4-BE49-F238E27FC236}">
              <a16:creationId xmlns:a16="http://schemas.microsoft.com/office/drawing/2014/main" id="{00000000-0008-0000-0000-000002020000}"/>
            </a:ext>
          </a:extLst>
        </xdr:cNvPr>
        <xdr:cNvCxnSpPr>
          <a:cxnSpLocks/>
        </xdr:cNvCxnSpPr>
      </xdr:nvCxnSpPr>
      <xdr:spPr bwMode="auto">
        <a:xfrm>
          <a:off x="2295622" y="17456903"/>
          <a:ext cx="0" cy="101600"/>
        </a:xfrm>
        <a:prstGeom prst="straightConnector1">
          <a:avLst/>
        </a:prstGeom>
        <a:ln w="15875" cap="flat" cmpd="sng" algn="ctr">
          <a:solidFill>
            <a:schemeClr val="dk1">
              <a:lumMod val="100000"/>
            </a:schemeClr>
          </a:solidFill>
          <a:prstDash val="solid"/>
          <a:miter lim="800000"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9622</xdr:colOff>
      <xdr:row>91</xdr:row>
      <xdr:rowOff>9144</xdr:rowOff>
    </xdr:from>
    <xdr:to>
      <xdr:col>3</xdr:col>
      <xdr:colOff>9622</xdr:colOff>
      <xdr:row>91</xdr:row>
      <xdr:rowOff>110744</xdr:rowOff>
    </xdr:to>
    <xdr:cxnSp macro="">
      <xdr:nvCxnSpPr>
        <xdr:cNvPr id="515" name="l701">
          <a:extLst>
            <a:ext uri="{FF2B5EF4-FFF2-40B4-BE49-F238E27FC236}">
              <a16:creationId xmlns:a16="http://schemas.microsoft.com/office/drawing/2014/main" id="{00000000-0008-0000-0000-000003020000}"/>
            </a:ext>
          </a:extLst>
        </xdr:cNvPr>
        <xdr:cNvCxnSpPr>
          <a:cxnSpLocks/>
        </xdr:cNvCxnSpPr>
      </xdr:nvCxnSpPr>
      <xdr:spPr bwMode="auto">
        <a:xfrm>
          <a:off x="2295622" y="17647403"/>
          <a:ext cx="0" cy="101600"/>
        </a:xfrm>
        <a:prstGeom prst="straightConnector1">
          <a:avLst/>
        </a:prstGeom>
        <a:ln w="15875" cap="flat" cmpd="sng" algn="ctr">
          <a:solidFill>
            <a:schemeClr val="dk1">
              <a:lumMod val="100000"/>
            </a:schemeClr>
          </a:solidFill>
          <a:prstDash val="solid"/>
          <a:miter lim="800000"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9622</xdr:colOff>
      <xdr:row>91</xdr:row>
      <xdr:rowOff>199644</xdr:rowOff>
    </xdr:from>
    <xdr:to>
      <xdr:col>3</xdr:col>
      <xdr:colOff>9622</xdr:colOff>
      <xdr:row>92</xdr:row>
      <xdr:rowOff>53594</xdr:rowOff>
    </xdr:to>
    <xdr:cxnSp macro="">
      <xdr:nvCxnSpPr>
        <xdr:cNvPr id="516" name="l702">
          <a:extLst>
            <a:ext uri="{FF2B5EF4-FFF2-40B4-BE49-F238E27FC236}">
              <a16:creationId xmlns:a16="http://schemas.microsoft.com/office/drawing/2014/main" id="{00000000-0008-0000-0000-000004020000}"/>
            </a:ext>
          </a:extLst>
        </xdr:cNvPr>
        <xdr:cNvCxnSpPr>
          <a:cxnSpLocks/>
        </xdr:cNvCxnSpPr>
      </xdr:nvCxnSpPr>
      <xdr:spPr bwMode="auto">
        <a:xfrm>
          <a:off x="2295622" y="17837903"/>
          <a:ext cx="0" cy="102280"/>
        </a:xfrm>
        <a:prstGeom prst="straightConnector1">
          <a:avLst/>
        </a:prstGeom>
        <a:ln w="15875" cap="flat" cmpd="sng" algn="ctr">
          <a:solidFill>
            <a:schemeClr val="dk1">
              <a:lumMod val="100000"/>
            </a:schemeClr>
          </a:solidFill>
          <a:prstDash val="solid"/>
          <a:miter lim="800000"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9622</xdr:colOff>
      <xdr:row>92</xdr:row>
      <xdr:rowOff>142494</xdr:rowOff>
    </xdr:from>
    <xdr:to>
      <xdr:col>3</xdr:col>
      <xdr:colOff>9622</xdr:colOff>
      <xdr:row>92</xdr:row>
      <xdr:rowOff>244094</xdr:rowOff>
    </xdr:to>
    <xdr:cxnSp macro="">
      <xdr:nvCxnSpPr>
        <xdr:cNvPr id="517" name="l703">
          <a:extLst>
            <a:ext uri="{FF2B5EF4-FFF2-40B4-BE49-F238E27FC236}">
              <a16:creationId xmlns:a16="http://schemas.microsoft.com/office/drawing/2014/main" id="{00000000-0008-0000-0000-000005020000}"/>
            </a:ext>
          </a:extLst>
        </xdr:cNvPr>
        <xdr:cNvCxnSpPr>
          <a:cxnSpLocks/>
        </xdr:cNvCxnSpPr>
      </xdr:nvCxnSpPr>
      <xdr:spPr bwMode="auto">
        <a:xfrm>
          <a:off x="2295622" y="18029083"/>
          <a:ext cx="0" cy="101600"/>
        </a:xfrm>
        <a:prstGeom prst="straightConnector1">
          <a:avLst/>
        </a:prstGeom>
        <a:ln w="15875" cap="flat" cmpd="sng" algn="ctr">
          <a:solidFill>
            <a:schemeClr val="dk1">
              <a:lumMod val="100000"/>
            </a:schemeClr>
          </a:solidFill>
          <a:prstDash val="solid"/>
          <a:miter lim="800000"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9622</xdr:colOff>
      <xdr:row>93</xdr:row>
      <xdr:rowOff>85344</xdr:rowOff>
    </xdr:from>
    <xdr:to>
      <xdr:col>3</xdr:col>
      <xdr:colOff>9622</xdr:colOff>
      <xdr:row>94</xdr:row>
      <xdr:rowOff>34544</xdr:rowOff>
    </xdr:to>
    <xdr:cxnSp macro="">
      <xdr:nvCxnSpPr>
        <xdr:cNvPr id="518" name="l704">
          <a:extLst>
            <a:ext uri="{FF2B5EF4-FFF2-40B4-BE49-F238E27FC236}">
              <a16:creationId xmlns:a16="http://schemas.microsoft.com/office/drawing/2014/main" id="{00000000-0008-0000-0000-000006020000}"/>
            </a:ext>
          </a:extLst>
        </xdr:cNvPr>
        <xdr:cNvCxnSpPr>
          <a:cxnSpLocks/>
        </xdr:cNvCxnSpPr>
      </xdr:nvCxnSpPr>
      <xdr:spPr bwMode="auto">
        <a:xfrm>
          <a:off x="2295622" y="18220264"/>
          <a:ext cx="0" cy="102280"/>
        </a:xfrm>
        <a:prstGeom prst="straightConnector1">
          <a:avLst/>
        </a:prstGeom>
        <a:ln w="15875" cap="flat" cmpd="sng" algn="ctr">
          <a:solidFill>
            <a:schemeClr val="dk1">
              <a:lumMod val="100000"/>
            </a:schemeClr>
          </a:solidFill>
          <a:prstDash val="solid"/>
          <a:miter lim="800000"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9622</xdr:colOff>
      <xdr:row>94</xdr:row>
      <xdr:rowOff>123444</xdr:rowOff>
    </xdr:from>
    <xdr:to>
      <xdr:col>3</xdr:col>
      <xdr:colOff>9622</xdr:colOff>
      <xdr:row>95</xdr:row>
      <xdr:rowOff>34544</xdr:rowOff>
    </xdr:to>
    <xdr:cxnSp macro="">
      <xdr:nvCxnSpPr>
        <xdr:cNvPr id="519" name="l705">
          <a:extLst>
            <a:ext uri="{FF2B5EF4-FFF2-40B4-BE49-F238E27FC236}">
              <a16:creationId xmlns:a16="http://schemas.microsoft.com/office/drawing/2014/main" id="{00000000-0008-0000-0000-000007020000}"/>
            </a:ext>
          </a:extLst>
        </xdr:cNvPr>
        <xdr:cNvCxnSpPr>
          <a:cxnSpLocks/>
        </xdr:cNvCxnSpPr>
      </xdr:nvCxnSpPr>
      <xdr:spPr bwMode="auto">
        <a:xfrm>
          <a:off x="2295622" y="18411444"/>
          <a:ext cx="0" cy="101600"/>
        </a:xfrm>
        <a:prstGeom prst="straightConnector1">
          <a:avLst/>
        </a:prstGeom>
        <a:ln w="15875" cap="flat" cmpd="sng" algn="ctr">
          <a:solidFill>
            <a:schemeClr val="dk1">
              <a:lumMod val="100000"/>
            </a:schemeClr>
          </a:solidFill>
          <a:prstDash val="solid"/>
          <a:miter lim="800000"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9622</xdr:colOff>
      <xdr:row>95</xdr:row>
      <xdr:rowOff>123444</xdr:rowOff>
    </xdr:from>
    <xdr:to>
      <xdr:col>3</xdr:col>
      <xdr:colOff>9622</xdr:colOff>
      <xdr:row>95</xdr:row>
      <xdr:rowOff>225044</xdr:rowOff>
    </xdr:to>
    <xdr:cxnSp macro="">
      <xdr:nvCxnSpPr>
        <xdr:cNvPr id="520" name="l706">
          <a:extLst>
            <a:ext uri="{FF2B5EF4-FFF2-40B4-BE49-F238E27FC236}">
              <a16:creationId xmlns:a16="http://schemas.microsoft.com/office/drawing/2014/main" id="{00000000-0008-0000-0000-000008020000}"/>
            </a:ext>
          </a:extLst>
        </xdr:cNvPr>
        <xdr:cNvCxnSpPr>
          <a:cxnSpLocks/>
        </xdr:cNvCxnSpPr>
      </xdr:nvCxnSpPr>
      <xdr:spPr bwMode="auto">
        <a:xfrm>
          <a:off x="2295622" y="18601944"/>
          <a:ext cx="0" cy="101600"/>
        </a:xfrm>
        <a:prstGeom prst="straightConnector1">
          <a:avLst/>
        </a:prstGeom>
        <a:ln w="15875" cap="flat" cmpd="sng" algn="ctr">
          <a:solidFill>
            <a:schemeClr val="dk1">
              <a:lumMod val="100000"/>
            </a:schemeClr>
          </a:solidFill>
          <a:prstDash val="solid"/>
          <a:miter lim="800000"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9622</xdr:colOff>
      <xdr:row>96</xdr:row>
      <xdr:rowOff>37719</xdr:rowOff>
    </xdr:from>
    <xdr:to>
      <xdr:col>3</xdr:col>
      <xdr:colOff>9622</xdr:colOff>
      <xdr:row>96</xdr:row>
      <xdr:rowOff>139319</xdr:rowOff>
    </xdr:to>
    <xdr:cxnSp macro="">
      <xdr:nvCxnSpPr>
        <xdr:cNvPr id="521" name="l707">
          <a:extLst>
            <a:ext uri="{FF2B5EF4-FFF2-40B4-BE49-F238E27FC236}">
              <a16:creationId xmlns:a16="http://schemas.microsoft.com/office/drawing/2014/main" id="{00000000-0008-0000-0000-000009020000}"/>
            </a:ext>
          </a:extLst>
        </xdr:cNvPr>
        <xdr:cNvCxnSpPr>
          <a:cxnSpLocks/>
        </xdr:cNvCxnSpPr>
      </xdr:nvCxnSpPr>
      <xdr:spPr bwMode="auto">
        <a:xfrm>
          <a:off x="2295622" y="18791764"/>
          <a:ext cx="0" cy="101600"/>
        </a:xfrm>
        <a:prstGeom prst="straightConnector1">
          <a:avLst/>
        </a:prstGeom>
        <a:ln w="15875" cap="flat" cmpd="sng" algn="ctr">
          <a:solidFill>
            <a:schemeClr val="dk1">
              <a:lumMod val="100000"/>
            </a:schemeClr>
          </a:solidFill>
          <a:prstDash val="solid"/>
          <a:miter lim="800000"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9622</xdr:colOff>
      <xdr:row>97</xdr:row>
      <xdr:rowOff>37719</xdr:rowOff>
    </xdr:from>
    <xdr:to>
      <xdr:col>3</xdr:col>
      <xdr:colOff>9622</xdr:colOff>
      <xdr:row>97</xdr:row>
      <xdr:rowOff>139319</xdr:rowOff>
    </xdr:to>
    <xdr:cxnSp macro="">
      <xdr:nvCxnSpPr>
        <xdr:cNvPr id="522" name="l708">
          <a:extLst>
            <a:ext uri="{FF2B5EF4-FFF2-40B4-BE49-F238E27FC236}">
              <a16:creationId xmlns:a16="http://schemas.microsoft.com/office/drawing/2014/main" id="{00000000-0008-0000-0000-00000A020000}"/>
            </a:ext>
          </a:extLst>
        </xdr:cNvPr>
        <xdr:cNvCxnSpPr>
          <a:cxnSpLocks/>
        </xdr:cNvCxnSpPr>
      </xdr:nvCxnSpPr>
      <xdr:spPr bwMode="auto">
        <a:xfrm>
          <a:off x="2295622" y="18982264"/>
          <a:ext cx="0" cy="101600"/>
        </a:xfrm>
        <a:prstGeom prst="straightConnector1">
          <a:avLst/>
        </a:prstGeom>
        <a:ln w="15875" cap="flat" cmpd="sng" algn="ctr">
          <a:solidFill>
            <a:schemeClr val="dk1">
              <a:lumMod val="100000"/>
            </a:schemeClr>
          </a:solidFill>
          <a:prstDash val="solid"/>
          <a:miter lim="800000"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9622</xdr:colOff>
      <xdr:row>98</xdr:row>
      <xdr:rowOff>37719</xdr:rowOff>
    </xdr:from>
    <xdr:to>
      <xdr:col>3</xdr:col>
      <xdr:colOff>9622</xdr:colOff>
      <xdr:row>98</xdr:row>
      <xdr:rowOff>139319</xdr:rowOff>
    </xdr:to>
    <xdr:cxnSp macro="">
      <xdr:nvCxnSpPr>
        <xdr:cNvPr id="523" name="l709">
          <a:extLst>
            <a:ext uri="{FF2B5EF4-FFF2-40B4-BE49-F238E27FC236}">
              <a16:creationId xmlns:a16="http://schemas.microsoft.com/office/drawing/2014/main" id="{00000000-0008-0000-0000-00000B020000}"/>
            </a:ext>
          </a:extLst>
        </xdr:cNvPr>
        <xdr:cNvCxnSpPr>
          <a:cxnSpLocks/>
        </xdr:cNvCxnSpPr>
      </xdr:nvCxnSpPr>
      <xdr:spPr bwMode="auto">
        <a:xfrm>
          <a:off x="2295622" y="19172764"/>
          <a:ext cx="0" cy="101600"/>
        </a:xfrm>
        <a:prstGeom prst="straightConnector1">
          <a:avLst/>
        </a:prstGeom>
        <a:ln w="15875" cap="flat" cmpd="sng" algn="ctr">
          <a:solidFill>
            <a:schemeClr val="dk1">
              <a:lumMod val="100000"/>
            </a:schemeClr>
          </a:solidFill>
          <a:prstDash val="solid"/>
          <a:miter lim="800000"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9622</xdr:colOff>
      <xdr:row>99</xdr:row>
      <xdr:rowOff>37719</xdr:rowOff>
    </xdr:from>
    <xdr:to>
      <xdr:col>3</xdr:col>
      <xdr:colOff>9622</xdr:colOff>
      <xdr:row>99</xdr:row>
      <xdr:rowOff>139319</xdr:rowOff>
    </xdr:to>
    <xdr:cxnSp macro="">
      <xdr:nvCxnSpPr>
        <xdr:cNvPr id="524" name="l710">
          <a:extLst>
            <a:ext uri="{FF2B5EF4-FFF2-40B4-BE49-F238E27FC236}">
              <a16:creationId xmlns:a16="http://schemas.microsoft.com/office/drawing/2014/main" id="{00000000-0008-0000-0000-00000C020000}"/>
            </a:ext>
          </a:extLst>
        </xdr:cNvPr>
        <xdr:cNvCxnSpPr>
          <a:cxnSpLocks/>
        </xdr:cNvCxnSpPr>
      </xdr:nvCxnSpPr>
      <xdr:spPr bwMode="auto">
        <a:xfrm>
          <a:off x="2295622" y="19363264"/>
          <a:ext cx="0" cy="101600"/>
        </a:xfrm>
        <a:prstGeom prst="straightConnector1">
          <a:avLst/>
        </a:prstGeom>
        <a:ln w="15875" cap="flat" cmpd="sng" algn="ctr">
          <a:solidFill>
            <a:schemeClr val="dk1">
              <a:lumMod val="100000"/>
            </a:schemeClr>
          </a:solidFill>
          <a:prstDash val="solid"/>
          <a:miter lim="800000"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9622</xdr:colOff>
      <xdr:row>100</xdr:row>
      <xdr:rowOff>37719</xdr:rowOff>
    </xdr:from>
    <xdr:to>
      <xdr:col>3</xdr:col>
      <xdr:colOff>9622</xdr:colOff>
      <xdr:row>100</xdr:row>
      <xdr:rowOff>139319</xdr:rowOff>
    </xdr:to>
    <xdr:cxnSp macro="">
      <xdr:nvCxnSpPr>
        <xdr:cNvPr id="525" name="l711">
          <a:extLst>
            <a:ext uri="{FF2B5EF4-FFF2-40B4-BE49-F238E27FC236}">
              <a16:creationId xmlns:a16="http://schemas.microsoft.com/office/drawing/2014/main" id="{00000000-0008-0000-0000-00000D020000}"/>
            </a:ext>
          </a:extLst>
        </xdr:cNvPr>
        <xdr:cNvCxnSpPr>
          <a:cxnSpLocks/>
        </xdr:cNvCxnSpPr>
      </xdr:nvCxnSpPr>
      <xdr:spPr bwMode="auto">
        <a:xfrm>
          <a:off x="2295622" y="19553764"/>
          <a:ext cx="0" cy="101600"/>
        </a:xfrm>
        <a:prstGeom prst="straightConnector1">
          <a:avLst/>
        </a:prstGeom>
        <a:ln w="15875" cap="flat" cmpd="sng" algn="ctr">
          <a:solidFill>
            <a:schemeClr val="dk1">
              <a:lumMod val="100000"/>
            </a:schemeClr>
          </a:solidFill>
          <a:prstDash val="solid"/>
          <a:miter lim="800000"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9622</xdr:colOff>
      <xdr:row>101</xdr:row>
      <xdr:rowOff>37719</xdr:rowOff>
    </xdr:from>
    <xdr:to>
      <xdr:col>3</xdr:col>
      <xdr:colOff>9622</xdr:colOff>
      <xdr:row>101</xdr:row>
      <xdr:rowOff>139319</xdr:rowOff>
    </xdr:to>
    <xdr:cxnSp macro="">
      <xdr:nvCxnSpPr>
        <xdr:cNvPr id="526" name="l712">
          <a:extLst>
            <a:ext uri="{FF2B5EF4-FFF2-40B4-BE49-F238E27FC236}">
              <a16:creationId xmlns:a16="http://schemas.microsoft.com/office/drawing/2014/main" id="{00000000-0008-0000-0000-00000E020000}"/>
            </a:ext>
          </a:extLst>
        </xdr:cNvPr>
        <xdr:cNvCxnSpPr>
          <a:cxnSpLocks/>
        </xdr:cNvCxnSpPr>
      </xdr:nvCxnSpPr>
      <xdr:spPr bwMode="auto">
        <a:xfrm>
          <a:off x="2295622" y="19744264"/>
          <a:ext cx="0" cy="101600"/>
        </a:xfrm>
        <a:prstGeom prst="straightConnector1">
          <a:avLst/>
        </a:prstGeom>
        <a:ln w="15875" cap="flat" cmpd="sng" algn="ctr">
          <a:solidFill>
            <a:schemeClr val="dk1">
              <a:lumMod val="100000"/>
            </a:schemeClr>
          </a:solidFill>
          <a:prstDash val="solid"/>
          <a:miter lim="800000"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9622</xdr:colOff>
      <xdr:row>102</xdr:row>
      <xdr:rowOff>37719</xdr:rowOff>
    </xdr:from>
    <xdr:to>
      <xdr:col>3</xdr:col>
      <xdr:colOff>9622</xdr:colOff>
      <xdr:row>102</xdr:row>
      <xdr:rowOff>139319</xdr:rowOff>
    </xdr:to>
    <xdr:cxnSp macro="">
      <xdr:nvCxnSpPr>
        <xdr:cNvPr id="527" name="l713">
          <a:extLst>
            <a:ext uri="{FF2B5EF4-FFF2-40B4-BE49-F238E27FC236}">
              <a16:creationId xmlns:a16="http://schemas.microsoft.com/office/drawing/2014/main" id="{00000000-0008-0000-0000-00000F020000}"/>
            </a:ext>
          </a:extLst>
        </xdr:cNvPr>
        <xdr:cNvCxnSpPr>
          <a:cxnSpLocks/>
        </xdr:cNvCxnSpPr>
      </xdr:nvCxnSpPr>
      <xdr:spPr bwMode="auto">
        <a:xfrm>
          <a:off x="2295622" y="19934764"/>
          <a:ext cx="0" cy="101600"/>
        </a:xfrm>
        <a:prstGeom prst="straightConnector1">
          <a:avLst/>
        </a:prstGeom>
        <a:ln w="15875" cap="flat" cmpd="sng" algn="ctr">
          <a:solidFill>
            <a:schemeClr val="dk1">
              <a:lumMod val="100000"/>
            </a:schemeClr>
          </a:solidFill>
          <a:prstDash val="solid"/>
          <a:miter lim="800000"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782783</xdr:colOff>
      <xdr:row>87</xdr:row>
      <xdr:rowOff>18669</xdr:rowOff>
    </xdr:from>
    <xdr:to>
      <xdr:col>9</xdr:col>
      <xdr:colOff>782783</xdr:colOff>
      <xdr:row>87</xdr:row>
      <xdr:rowOff>120269</xdr:rowOff>
    </xdr:to>
    <xdr:cxnSp macro="">
      <xdr:nvCxnSpPr>
        <xdr:cNvPr id="529" name="l717">
          <a:extLst>
            <a:ext uri="{FF2B5EF4-FFF2-40B4-BE49-F238E27FC236}">
              <a16:creationId xmlns:a16="http://schemas.microsoft.com/office/drawing/2014/main" id="{00000000-0008-0000-0000-000011020000}"/>
            </a:ext>
          </a:extLst>
        </xdr:cNvPr>
        <xdr:cNvCxnSpPr>
          <a:cxnSpLocks/>
        </xdr:cNvCxnSpPr>
      </xdr:nvCxnSpPr>
      <xdr:spPr bwMode="auto">
        <a:xfrm>
          <a:off x="7755083" y="16887444"/>
          <a:ext cx="0" cy="101600"/>
        </a:xfrm>
        <a:prstGeom prst="straightConnector1">
          <a:avLst/>
        </a:prstGeom>
        <a:ln w="15875" cap="flat" cmpd="sng" algn="ctr">
          <a:solidFill>
            <a:schemeClr val="dk1">
              <a:lumMod val="100000"/>
            </a:schemeClr>
          </a:solidFill>
          <a:prstDash val="solid"/>
          <a:miter lim="800000"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782783</xdr:colOff>
      <xdr:row>88</xdr:row>
      <xdr:rowOff>18669</xdr:rowOff>
    </xdr:from>
    <xdr:to>
      <xdr:col>9</xdr:col>
      <xdr:colOff>782783</xdr:colOff>
      <xdr:row>88</xdr:row>
      <xdr:rowOff>120269</xdr:rowOff>
    </xdr:to>
    <xdr:cxnSp macro="">
      <xdr:nvCxnSpPr>
        <xdr:cNvPr id="530" name="l718">
          <a:extLst>
            <a:ext uri="{FF2B5EF4-FFF2-40B4-BE49-F238E27FC236}">
              <a16:creationId xmlns:a16="http://schemas.microsoft.com/office/drawing/2014/main" id="{00000000-0008-0000-0000-000012020000}"/>
            </a:ext>
          </a:extLst>
        </xdr:cNvPr>
        <xdr:cNvCxnSpPr>
          <a:cxnSpLocks/>
        </xdr:cNvCxnSpPr>
      </xdr:nvCxnSpPr>
      <xdr:spPr bwMode="auto">
        <a:xfrm>
          <a:off x="7755083" y="17077944"/>
          <a:ext cx="0" cy="101600"/>
        </a:xfrm>
        <a:prstGeom prst="straightConnector1">
          <a:avLst/>
        </a:prstGeom>
        <a:ln w="15875" cap="flat" cmpd="sng" algn="ctr">
          <a:solidFill>
            <a:schemeClr val="dk1">
              <a:lumMod val="100000"/>
            </a:schemeClr>
          </a:solidFill>
          <a:prstDash val="solid"/>
          <a:miter lim="800000"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782783</xdr:colOff>
      <xdr:row>89</xdr:row>
      <xdr:rowOff>9144</xdr:rowOff>
    </xdr:from>
    <xdr:to>
      <xdr:col>9</xdr:col>
      <xdr:colOff>782783</xdr:colOff>
      <xdr:row>89</xdr:row>
      <xdr:rowOff>110744</xdr:rowOff>
    </xdr:to>
    <xdr:cxnSp macro="">
      <xdr:nvCxnSpPr>
        <xdr:cNvPr id="531" name="l719">
          <a:extLst>
            <a:ext uri="{FF2B5EF4-FFF2-40B4-BE49-F238E27FC236}">
              <a16:creationId xmlns:a16="http://schemas.microsoft.com/office/drawing/2014/main" id="{00000000-0008-0000-0000-000013020000}"/>
            </a:ext>
          </a:extLst>
        </xdr:cNvPr>
        <xdr:cNvCxnSpPr>
          <a:cxnSpLocks/>
        </xdr:cNvCxnSpPr>
      </xdr:nvCxnSpPr>
      <xdr:spPr bwMode="auto">
        <a:xfrm>
          <a:off x="7755083" y="17268444"/>
          <a:ext cx="0" cy="101600"/>
        </a:xfrm>
        <a:prstGeom prst="straightConnector1">
          <a:avLst/>
        </a:prstGeom>
        <a:ln w="15875" cap="flat" cmpd="sng" algn="ctr">
          <a:solidFill>
            <a:schemeClr val="dk1">
              <a:lumMod val="100000"/>
            </a:schemeClr>
          </a:solidFill>
          <a:prstDash val="solid"/>
          <a:miter lim="800000"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782783</xdr:colOff>
      <xdr:row>90</xdr:row>
      <xdr:rowOff>9144</xdr:rowOff>
    </xdr:from>
    <xdr:to>
      <xdr:col>9</xdr:col>
      <xdr:colOff>782783</xdr:colOff>
      <xdr:row>90</xdr:row>
      <xdr:rowOff>110744</xdr:rowOff>
    </xdr:to>
    <xdr:cxnSp macro="">
      <xdr:nvCxnSpPr>
        <xdr:cNvPr id="532" name="l720">
          <a:extLst>
            <a:ext uri="{FF2B5EF4-FFF2-40B4-BE49-F238E27FC236}">
              <a16:creationId xmlns:a16="http://schemas.microsoft.com/office/drawing/2014/main" id="{00000000-0008-0000-0000-000014020000}"/>
            </a:ext>
          </a:extLst>
        </xdr:cNvPr>
        <xdr:cNvCxnSpPr>
          <a:cxnSpLocks/>
        </xdr:cNvCxnSpPr>
      </xdr:nvCxnSpPr>
      <xdr:spPr bwMode="auto">
        <a:xfrm>
          <a:off x="7755083" y="17458944"/>
          <a:ext cx="0" cy="101600"/>
        </a:xfrm>
        <a:prstGeom prst="straightConnector1">
          <a:avLst/>
        </a:prstGeom>
        <a:ln w="15875" cap="flat" cmpd="sng" algn="ctr">
          <a:solidFill>
            <a:schemeClr val="dk1">
              <a:lumMod val="100000"/>
            </a:schemeClr>
          </a:solidFill>
          <a:prstDash val="solid"/>
          <a:miter lim="800000"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782783</xdr:colOff>
      <xdr:row>91</xdr:row>
      <xdr:rowOff>9144</xdr:rowOff>
    </xdr:from>
    <xdr:to>
      <xdr:col>9</xdr:col>
      <xdr:colOff>782783</xdr:colOff>
      <xdr:row>91</xdr:row>
      <xdr:rowOff>110744</xdr:rowOff>
    </xdr:to>
    <xdr:cxnSp macro="">
      <xdr:nvCxnSpPr>
        <xdr:cNvPr id="533" name="l721">
          <a:extLst>
            <a:ext uri="{FF2B5EF4-FFF2-40B4-BE49-F238E27FC236}">
              <a16:creationId xmlns:a16="http://schemas.microsoft.com/office/drawing/2014/main" id="{00000000-0008-0000-0000-000015020000}"/>
            </a:ext>
          </a:extLst>
        </xdr:cNvPr>
        <xdr:cNvCxnSpPr>
          <a:cxnSpLocks/>
        </xdr:cNvCxnSpPr>
      </xdr:nvCxnSpPr>
      <xdr:spPr bwMode="auto">
        <a:xfrm>
          <a:off x="7755083" y="17649444"/>
          <a:ext cx="0" cy="101600"/>
        </a:xfrm>
        <a:prstGeom prst="straightConnector1">
          <a:avLst/>
        </a:prstGeom>
        <a:ln w="15875" cap="flat" cmpd="sng" algn="ctr">
          <a:solidFill>
            <a:schemeClr val="dk1">
              <a:lumMod val="100000"/>
            </a:schemeClr>
          </a:solidFill>
          <a:prstDash val="solid"/>
          <a:miter lim="800000"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782783</xdr:colOff>
      <xdr:row>91</xdr:row>
      <xdr:rowOff>199644</xdr:rowOff>
    </xdr:from>
    <xdr:to>
      <xdr:col>9</xdr:col>
      <xdr:colOff>782783</xdr:colOff>
      <xdr:row>92</xdr:row>
      <xdr:rowOff>53594</xdr:rowOff>
    </xdr:to>
    <xdr:cxnSp macro="">
      <xdr:nvCxnSpPr>
        <xdr:cNvPr id="534" name="l722">
          <a:extLst>
            <a:ext uri="{FF2B5EF4-FFF2-40B4-BE49-F238E27FC236}">
              <a16:creationId xmlns:a16="http://schemas.microsoft.com/office/drawing/2014/main" id="{00000000-0008-0000-0000-000016020000}"/>
            </a:ext>
          </a:extLst>
        </xdr:cNvPr>
        <xdr:cNvCxnSpPr>
          <a:cxnSpLocks/>
        </xdr:cNvCxnSpPr>
      </xdr:nvCxnSpPr>
      <xdr:spPr bwMode="auto">
        <a:xfrm>
          <a:off x="7755083" y="17839944"/>
          <a:ext cx="0" cy="101600"/>
        </a:xfrm>
        <a:prstGeom prst="straightConnector1">
          <a:avLst/>
        </a:prstGeom>
        <a:ln w="15875" cap="flat" cmpd="sng" algn="ctr">
          <a:solidFill>
            <a:schemeClr val="dk1">
              <a:lumMod val="100000"/>
            </a:schemeClr>
          </a:solidFill>
          <a:prstDash val="solid"/>
          <a:miter lim="800000"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782783</xdr:colOff>
      <xdr:row>92</xdr:row>
      <xdr:rowOff>142494</xdr:rowOff>
    </xdr:from>
    <xdr:to>
      <xdr:col>9</xdr:col>
      <xdr:colOff>782783</xdr:colOff>
      <xdr:row>92</xdr:row>
      <xdr:rowOff>244094</xdr:rowOff>
    </xdr:to>
    <xdr:cxnSp macro="">
      <xdr:nvCxnSpPr>
        <xdr:cNvPr id="535" name="l723">
          <a:extLst>
            <a:ext uri="{FF2B5EF4-FFF2-40B4-BE49-F238E27FC236}">
              <a16:creationId xmlns:a16="http://schemas.microsoft.com/office/drawing/2014/main" id="{00000000-0008-0000-0000-000017020000}"/>
            </a:ext>
          </a:extLst>
        </xdr:cNvPr>
        <xdr:cNvCxnSpPr>
          <a:cxnSpLocks/>
        </xdr:cNvCxnSpPr>
      </xdr:nvCxnSpPr>
      <xdr:spPr bwMode="auto">
        <a:xfrm>
          <a:off x="7755083" y="18030444"/>
          <a:ext cx="0" cy="101600"/>
        </a:xfrm>
        <a:prstGeom prst="straightConnector1">
          <a:avLst/>
        </a:prstGeom>
        <a:ln w="15875" cap="flat" cmpd="sng" algn="ctr">
          <a:solidFill>
            <a:schemeClr val="dk1">
              <a:lumMod val="100000"/>
            </a:schemeClr>
          </a:solidFill>
          <a:prstDash val="solid"/>
          <a:miter lim="800000"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782783</xdr:colOff>
      <xdr:row>93</xdr:row>
      <xdr:rowOff>85344</xdr:rowOff>
    </xdr:from>
    <xdr:to>
      <xdr:col>9</xdr:col>
      <xdr:colOff>782783</xdr:colOff>
      <xdr:row>94</xdr:row>
      <xdr:rowOff>34544</xdr:rowOff>
    </xdr:to>
    <xdr:cxnSp macro="">
      <xdr:nvCxnSpPr>
        <xdr:cNvPr id="536" name="l724">
          <a:extLst>
            <a:ext uri="{FF2B5EF4-FFF2-40B4-BE49-F238E27FC236}">
              <a16:creationId xmlns:a16="http://schemas.microsoft.com/office/drawing/2014/main" id="{00000000-0008-0000-0000-000018020000}"/>
            </a:ext>
          </a:extLst>
        </xdr:cNvPr>
        <xdr:cNvCxnSpPr>
          <a:cxnSpLocks/>
        </xdr:cNvCxnSpPr>
      </xdr:nvCxnSpPr>
      <xdr:spPr bwMode="auto">
        <a:xfrm>
          <a:off x="7755083" y="18220944"/>
          <a:ext cx="0" cy="101600"/>
        </a:xfrm>
        <a:prstGeom prst="straightConnector1">
          <a:avLst/>
        </a:prstGeom>
        <a:ln w="15875" cap="flat" cmpd="sng" algn="ctr">
          <a:solidFill>
            <a:schemeClr val="dk1">
              <a:lumMod val="100000"/>
            </a:schemeClr>
          </a:solidFill>
          <a:prstDash val="solid"/>
          <a:miter lim="800000"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782783</xdr:colOff>
      <xdr:row>94</xdr:row>
      <xdr:rowOff>123444</xdr:rowOff>
    </xdr:from>
    <xdr:to>
      <xdr:col>9</xdr:col>
      <xdr:colOff>782783</xdr:colOff>
      <xdr:row>95</xdr:row>
      <xdr:rowOff>34544</xdr:rowOff>
    </xdr:to>
    <xdr:cxnSp macro="">
      <xdr:nvCxnSpPr>
        <xdr:cNvPr id="537" name="l725">
          <a:extLst>
            <a:ext uri="{FF2B5EF4-FFF2-40B4-BE49-F238E27FC236}">
              <a16:creationId xmlns:a16="http://schemas.microsoft.com/office/drawing/2014/main" id="{00000000-0008-0000-0000-000019020000}"/>
            </a:ext>
          </a:extLst>
        </xdr:cNvPr>
        <xdr:cNvCxnSpPr>
          <a:cxnSpLocks/>
        </xdr:cNvCxnSpPr>
      </xdr:nvCxnSpPr>
      <xdr:spPr bwMode="auto">
        <a:xfrm>
          <a:off x="7755083" y="18411444"/>
          <a:ext cx="0" cy="101600"/>
        </a:xfrm>
        <a:prstGeom prst="straightConnector1">
          <a:avLst/>
        </a:prstGeom>
        <a:ln w="15875" cap="flat" cmpd="sng" algn="ctr">
          <a:solidFill>
            <a:schemeClr val="dk1">
              <a:lumMod val="100000"/>
            </a:schemeClr>
          </a:solidFill>
          <a:prstDash val="solid"/>
          <a:miter lim="800000"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782783</xdr:colOff>
      <xdr:row>95</xdr:row>
      <xdr:rowOff>123444</xdr:rowOff>
    </xdr:from>
    <xdr:to>
      <xdr:col>9</xdr:col>
      <xdr:colOff>782783</xdr:colOff>
      <xdr:row>95</xdr:row>
      <xdr:rowOff>225044</xdr:rowOff>
    </xdr:to>
    <xdr:cxnSp macro="">
      <xdr:nvCxnSpPr>
        <xdr:cNvPr id="538" name="l726">
          <a:extLst>
            <a:ext uri="{FF2B5EF4-FFF2-40B4-BE49-F238E27FC236}">
              <a16:creationId xmlns:a16="http://schemas.microsoft.com/office/drawing/2014/main" id="{00000000-0008-0000-0000-00001A020000}"/>
            </a:ext>
          </a:extLst>
        </xdr:cNvPr>
        <xdr:cNvCxnSpPr>
          <a:cxnSpLocks/>
        </xdr:cNvCxnSpPr>
      </xdr:nvCxnSpPr>
      <xdr:spPr bwMode="auto">
        <a:xfrm>
          <a:off x="7755083" y="18601944"/>
          <a:ext cx="0" cy="101600"/>
        </a:xfrm>
        <a:prstGeom prst="straightConnector1">
          <a:avLst/>
        </a:prstGeom>
        <a:ln w="15875" cap="flat" cmpd="sng" algn="ctr">
          <a:solidFill>
            <a:schemeClr val="dk1">
              <a:lumMod val="100000"/>
            </a:schemeClr>
          </a:solidFill>
          <a:prstDash val="solid"/>
          <a:miter lim="800000"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782783</xdr:colOff>
      <xdr:row>96</xdr:row>
      <xdr:rowOff>37719</xdr:rowOff>
    </xdr:from>
    <xdr:to>
      <xdr:col>9</xdr:col>
      <xdr:colOff>782783</xdr:colOff>
      <xdr:row>96</xdr:row>
      <xdr:rowOff>139319</xdr:rowOff>
    </xdr:to>
    <xdr:cxnSp macro="">
      <xdr:nvCxnSpPr>
        <xdr:cNvPr id="539" name="l727">
          <a:extLst>
            <a:ext uri="{FF2B5EF4-FFF2-40B4-BE49-F238E27FC236}">
              <a16:creationId xmlns:a16="http://schemas.microsoft.com/office/drawing/2014/main" id="{00000000-0008-0000-0000-00001B020000}"/>
            </a:ext>
          </a:extLst>
        </xdr:cNvPr>
        <xdr:cNvCxnSpPr>
          <a:cxnSpLocks/>
        </xdr:cNvCxnSpPr>
      </xdr:nvCxnSpPr>
      <xdr:spPr bwMode="auto">
        <a:xfrm>
          <a:off x="7755083" y="18792444"/>
          <a:ext cx="0" cy="101600"/>
        </a:xfrm>
        <a:prstGeom prst="straightConnector1">
          <a:avLst/>
        </a:prstGeom>
        <a:ln w="15875" cap="flat" cmpd="sng" algn="ctr">
          <a:solidFill>
            <a:schemeClr val="dk1">
              <a:lumMod val="100000"/>
            </a:schemeClr>
          </a:solidFill>
          <a:prstDash val="solid"/>
          <a:miter lim="800000"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782783</xdr:colOff>
      <xdr:row>97</xdr:row>
      <xdr:rowOff>37719</xdr:rowOff>
    </xdr:from>
    <xdr:to>
      <xdr:col>9</xdr:col>
      <xdr:colOff>782783</xdr:colOff>
      <xdr:row>97</xdr:row>
      <xdr:rowOff>139319</xdr:rowOff>
    </xdr:to>
    <xdr:cxnSp macro="">
      <xdr:nvCxnSpPr>
        <xdr:cNvPr id="540" name="l728">
          <a:extLst>
            <a:ext uri="{FF2B5EF4-FFF2-40B4-BE49-F238E27FC236}">
              <a16:creationId xmlns:a16="http://schemas.microsoft.com/office/drawing/2014/main" id="{00000000-0008-0000-0000-00001C020000}"/>
            </a:ext>
          </a:extLst>
        </xdr:cNvPr>
        <xdr:cNvCxnSpPr>
          <a:cxnSpLocks/>
        </xdr:cNvCxnSpPr>
      </xdr:nvCxnSpPr>
      <xdr:spPr bwMode="auto">
        <a:xfrm>
          <a:off x="7755083" y="18982944"/>
          <a:ext cx="0" cy="101600"/>
        </a:xfrm>
        <a:prstGeom prst="straightConnector1">
          <a:avLst/>
        </a:prstGeom>
        <a:ln w="15875" cap="flat" cmpd="sng" algn="ctr">
          <a:solidFill>
            <a:schemeClr val="dk1">
              <a:lumMod val="100000"/>
            </a:schemeClr>
          </a:solidFill>
          <a:prstDash val="solid"/>
          <a:miter lim="800000"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782783</xdr:colOff>
      <xdr:row>98</xdr:row>
      <xdr:rowOff>37719</xdr:rowOff>
    </xdr:from>
    <xdr:to>
      <xdr:col>9</xdr:col>
      <xdr:colOff>782783</xdr:colOff>
      <xdr:row>98</xdr:row>
      <xdr:rowOff>139319</xdr:rowOff>
    </xdr:to>
    <xdr:cxnSp macro="">
      <xdr:nvCxnSpPr>
        <xdr:cNvPr id="541" name="l729">
          <a:extLst>
            <a:ext uri="{FF2B5EF4-FFF2-40B4-BE49-F238E27FC236}">
              <a16:creationId xmlns:a16="http://schemas.microsoft.com/office/drawing/2014/main" id="{00000000-0008-0000-0000-00001D020000}"/>
            </a:ext>
          </a:extLst>
        </xdr:cNvPr>
        <xdr:cNvCxnSpPr>
          <a:cxnSpLocks/>
        </xdr:cNvCxnSpPr>
      </xdr:nvCxnSpPr>
      <xdr:spPr bwMode="auto">
        <a:xfrm>
          <a:off x="7755083" y="19173444"/>
          <a:ext cx="0" cy="101600"/>
        </a:xfrm>
        <a:prstGeom prst="straightConnector1">
          <a:avLst/>
        </a:prstGeom>
        <a:ln w="15875" cap="flat" cmpd="sng" algn="ctr">
          <a:solidFill>
            <a:schemeClr val="dk1">
              <a:lumMod val="100000"/>
            </a:schemeClr>
          </a:solidFill>
          <a:prstDash val="solid"/>
          <a:miter lim="800000"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782783</xdr:colOff>
      <xdr:row>99</xdr:row>
      <xdr:rowOff>37719</xdr:rowOff>
    </xdr:from>
    <xdr:to>
      <xdr:col>9</xdr:col>
      <xdr:colOff>782783</xdr:colOff>
      <xdr:row>99</xdr:row>
      <xdr:rowOff>139319</xdr:rowOff>
    </xdr:to>
    <xdr:cxnSp macro="">
      <xdr:nvCxnSpPr>
        <xdr:cNvPr id="542" name="l730">
          <a:extLst>
            <a:ext uri="{FF2B5EF4-FFF2-40B4-BE49-F238E27FC236}">
              <a16:creationId xmlns:a16="http://schemas.microsoft.com/office/drawing/2014/main" id="{00000000-0008-0000-0000-00001E020000}"/>
            </a:ext>
          </a:extLst>
        </xdr:cNvPr>
        <xdr:cNvCxnSpPr>
          <a:cxnSpLocks/>
        </xdr:cNvCxnSpPr>
      </xdr:nvCxnSpPr>
      <xdr:spPr bwMode="auto">
        <a:xfrm>
          <a:off x="7755083" y="19363944"/>
          <a:ext cx="0" cy="101600"/>
        </a:xfrm>
        <a:prstGeom prst="straightConnector1">
          <a:avLst/>
        </a:prstGeom>
        <a:ln w="15875" cap="flat" cmpd="sng" algn="ctr">
          <a:solidFill>
            <a:schemeClr val="dk1">
              <a:lumMod val="100000"/>
            </a:schemeClr>
          </a:solidFill>
          <a:prstDash val="solid"/>
          <a:miter lim="800000"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782783</xdr:colOff>
      <xdr:row>100</xdr:row>
      <xdr:rowOff>37719</xdr:rowOff>
    </xdr:from>
    <xdr:to>
      <xdr:col>9</xdr:col>
      <xdr:colOff>782783</xdr:colOff>
      <xdr:row>100</xdr:row>
      <xdr:rowOff>139319</xdr:rowOff>
    </xdr:to>
    <xdr:cxnSp macro="">
      <xdr:nvCxnSpPr>
        <xdr:cNvPr id="543" name="l731">
          <a:extLst>
            <a:ext uri="{FF2B5EF4-FFF2-40B4-BE49-F238E27FC236}">
              <a16:creationId xmlns:a16="http://schemas.microsoft.com/office/drawing/2014/main" id="{00000000-0008-0000-0000-00001F020000}"/>
            </a:ext>
          </a:extLst>
        </xdr:cNvPr>
        <xdr:cNvCxnSpPr>
          <a:cxnSpLocks/>
        </xdr:cNvCxnSpPr>
      </xdr:nvCxnSpPr>
      <xdr:spPr bwMode="auto">
        <a:xfrm>
          <a:off x="7755083" y="19554444"/>
          <a:ext cx="0" cy="101600"/>
        </a:xfrm>
        <a:prstGeom prst="straightConnector1">
          <a:avLst/>
        </a:prstGeom>
        <a:ln w="15875" cap="flat" cmpd="sng" algn="ctr">
          <a:solidFill>
            <a:schemeClr val="dk1">
              <a:lumMod val="100000"/>
            </a:schemeClr>
          </a:solidFill>
          <a:prstDash val="solid"/>
          <a:miter lim="800000"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782783</xdr:colOff>
      <xdr:row>101</xdr:row>
      <xdr:rowOff>37719</xdr:rowOff>
    </xdr:from>
    <xdr:to>
      <xdr:col>9</xdr:col>
      <xdr:colOff>782783</xdr:colOff>
      <xdr:row>101</xdr:row>
      <xdr:rowOff>139319</xdr:rowOff>
    </xdr:to>
    <xdr:cxnSp macro="">
      <xdr:nvCxnSpPr>
        <xdr:cNvPr id="544" name="l732">
          <a:extLst>
            <a:ext uri="{FF2B5EF4-FFF2-40B4-BE49-F238E27FC236}">
              <a16:creationId xmlns:a16="http://schemas.microsoft.com/office/drawing/2014/main" id="{00000000-0008-0000-0000-000020020000}"/>
            </a:ext>
          </a:extLst>
        </xdr:cNvPr>
        <xdr:cNvCxnSpPr>
          <a:cxnSpLocks/>
        </xdr:cNvCxnSpPr>
      </xdr:nvCxnSpPr>
      <xdr:spPr bwMode="auto">
        <a:xfrm>
          <a:off x="7755083" y="19744944"/>
          <a:ext cx="0" cy="101600"/>
        </a:xfrm>
        <a:prstGeom prst="straightConnector1">
          <a:avLst/>
        </a:prstGeom>
        <a:ln w="15875" cap="flat" cmpd="sng" algn="ctr">
          <a:solidFill>
            <a:schemeClr val="dk1">
              <a:lumMod val="100000"/>
            </a:schemeClr>
          </a:solidFill>
          <a:prstDash val="solid"/>
          <a:miter lim="800000"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782783</xdr:colOff>
      <xdr:row>102</xdr:row>
      <xdr:rowOff>37719</xdr:rowOff>
    </xdr:from>
    <xdr:to>
      <xdr:col>9</xdr:col>
      <xdr:colOff>782783</xdr:colOff>
      <xdr:row>102</xdr:row>
      <xdr:rowOff>139319</xdr:rowOff>
    </xdr:to>
    <xdr:cxnSp macro="">
      <xdr:nvCxnSpPr>
        <xdr:cNvPr id="545" name="l733">
          <a:extLst>
            <a:ext uri="{FF2B5EF4-FFF2-40B4-BE49-F238E27FC236}">
              <a16:creationId xmlns:a16="http://schemas.microsoft.com/office/drawing/2014/main" id="{00000000-0008-0000-0000-000021020000}"/>
            </a:ext>
          </a:extLst>
        </xdr:cNvPr>
        <xdr:cNvCxnSpPr>
          <a:cxnSpLocks/>
        </xdr:cNvCxnSpPr>
      </xdr:nvCxnSpPr>
      <xdr:spPr bwMode="auto">
        <a:xfrm>
          <a:off x="7755083" y="19935444"/>
          <a:ext cx="0" cy="101600"/>
        </a:xfrm>
        <a:prstGeom prst="straightConnector1">
          <a:avLst/>
        </a:prstGeom>
        <a:ln w="15875" cap="flat" cmpd="sng" algn="ctr">
          <a:solidFill>
            <a:schemeClr val="dk1">
              <a:lumMod val="100000"/>
            </a:schemeClr>
          </a:solidFill>
          <a:prstDash val="solid"/>
          <a:miter lim="800000"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401514</xdr:colOff>
      <xdr:row>69</xdr:row>
      <xdr:rowOff>77239</xdr:rowOff>
    </xdr:from>
    <xdr:to>
      <xdr:col>8</xdr:col>
      <xdr:colOff>610855</xdr:colOff>
      <xdr:row>69</xdr:row>
      <xdr:rowOff>234895</xdr:rowOff>
    </xdr:to>
    <xdr:cxnSp macro="">
      <xdr:nvCxnSpPr>
        <xdr:cNvPr id="546" name="Conector reto 545">
          <a:extLst>
            <a:ext uri="{FF2B5EF4-FFF2-40B4-BE49-F238E27FC236}">
              <a16:creationId xmlns:a16="http://schemas.microsoft.com/office/drawing/2014/main" id="{00000000-0008-0000-0000-000022020000}"/>
            </a:ext>
          </a:extLst>
        </xdr:cNvPr>
        <xdr:cNvCxnSpPr>
          <a:cxnSpLocks/>
        </xdr:cNvCxnSpPr>
      </xdr:nvCxnSpPr>
      <xdr:spPr bwMode="auto">
        <a:xfrm>
          <a:off x="6595485" y="13297939"/>
          <a:ext cx="209341" cy="157656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614093</xdr:colOff>
      <xdr:row>69</xdr:row>
      <xdr:rowOff>227906</xdr:rowOff>
    </xdr:from>
    <xdr:to>
      <xdr:col>8</xdr:col>
      <xdr:colOff>615363</xdr:colOff>
      <xdr:row>70</xdr:row>
      <xdr:rowOff>20391</xdr:rowOff>
    </xdr:to>
    <xdr:cxnSp macro="">
      <xdr:nvCxnSpPr>
        <xdr:cNvPr id="547" name="Conector reto 546">
          <a:extLst>
            <a:ext uri="{FF2B5EF4-FFF2-40B4-BE49-F238E27FC236}">
              <a16:creationId xmlns:a16="http://schemas.microsoft.com/office/drawing/2014/main" id="{00000000-0008-0000-0000-000023020000}"/>
            </a:ext>
          </a:extLst>
        </xdr:cNvPr>
        <xdr:cNvCxnSpPr>
          <a:cxnSpLocks/>
        </xdr:cNvCxnSpPr>
      </xdr:nvCxnSpPr>
      <xdr:spPr bwMode="auto">
        <a:xfrm>
          <a:off x="6808064" y="13448606"/>
          <a:ext cx="1270" cy="108171"/>
        </a:xfrm>
        <a:prstGeom prst="line">
          <a:avLst/>
        </a:prstGeom>
        <a:ln w="15875">
          <a:solidFill>
            <a:schemeClr val="tx1"/>
          </a:solidFill>
          <a:miter lim="800000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404474</xdr:colOff>
      <xdr:row>68</xdr:row>
      <xdr:rowOff>133619</xdr:rowOff>
    </xdr:from>
    <xdr:to>
      <xdr:col>8</xdr:col>
      <xdr:colOff>404474</xdr:colOff>
      <xdr:row>69</xdr:row>
      <xdr:rowOff>87119</xdr:rowOff>
    </xdr:to>
    <xdr:cxnSp macro="">
      <xdr:nvCxnSpPr>
        <xdr:cNvPr id="548" name="Conector reto 547">
          <a:extLst>
            <a:ext uri="{FF2B5EF4-FFF2-40B4-BE49-F238E27FC236}">
              <a16:creationId xmlns:a16="http://schemas.microsoft.com/office/drawing/2014/main" id="{00000000-0008-0000-0000-000024020000}"/>
            </a:ext>
          </a:extLst>
        </xdr:cNvPr>
        <xdr:cNvCxnSpPr>
          <a:cxnSpLocks/>
        </xdr:cNvCxnSpPr>
      </xdr:nvCxnSpPr>
      <xdr:spPr bwMode="auto">
        <a:xfrm>
          <a:off x="6598445" y="13163819"/>
          <a:ext cx="0" cy="144000"/>
        </a:xfrm>
        <a:prstGeom prst="line">
          <a:avLst/>
        </a:prstGeom>
        <a:ln w="1524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513612</xdr:colOff>
      <xdr:row>70</xdr:row>
      <xdr:rowOff>18764</xdr:rowOff>
    </xdr:from>
    <xdr:to>
      <xdr:col>8</xdr:col>
      <xdr:colOff>513614</xdr:colOff>
      <xdr:row>71</xdr:row>
      <xdr:rowOff>45454</xdr:rowOff>
    </xdr:to>
    <xdr:cxnSp macro="">
      <xdr:nvCxnSpPr>
        <xdr:cNvPr id="549" name="Conector reto 548">
          <a:extLst>
            <a:ext uri="{FF2B5EF4-FFF2-40B4-BE49-F238E27FC236}">
              <a16:creationId xmlns:a16="http://schemas.microsoft.com/office/drawing/2014/main" id="{00000000-0008-0000-0000-000025020000}"/>
            </a:ext>
          </a:extLst>
        </xdr:cNvPr>
        <xdr:cNvCxnSpPr>
          <a:cxnSpLocks/>
        </xdr:cNvCxnSpPr>
      </xdr:nvCxnSpPr>
      <xdr:spPr bwMode="auto">
        <a:xfrm flipH="1">
          <a:off x="6707583" y="13555150"/>
          <a:ext cx="2" cy="21719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335542</xdr:colOff>
      <xdr:row>71</xdr:row>
      <xdr:rowOff>49686</xdr:rowOff>
    </xdr:from>
    <xdr:to>
      <xdr:col>8</xdr:col>
      <xdr:colOff>697057</xdr:colOff>
      <xdr:row>71</xdr:row>
      <xdr:rowOff>49686</xdr:rowOff>
    </xdr:to>
    <xdr:cxnSp macro="">
      <xdr:nvCxnSpPr>
        <xdr:cNvPr id="550" name="Conector reto 549">
          <a:extLst>
            <a:ext uri="{FF2B5EF4-FFF2-40B4-BE49-F238E27FC236}">
              <a16:creationId xmlns:a16="http://schemas.microsoft.com/office/drawing/2014/main" id="{00000000-0008-0000-0000-000026020000}"/>
            </a:ext>
          </a:extLst>
        </xdr:cNvPr>
        <xdr:cNvCxnSpPr>
          <a:cxnSpLocks/>
        </xdr:cNvCxnSpPr>
      </xdr:nvCxnSpPr>
      <xdr:spPr bwMode="auto">
        <a:xfrm flipH="1">
          <a:off x="6529513" y="13776572"/>
          <a:ext cx="361515" cy="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415935</xdr:colOff>
      <xdr:row>71</xdr:row>
      <xdr:rowOff>100827</xdr:rowOff>
    </xdr:from>
    <xdr:to>
      <xdr:col>8</xdr:col>
      <xdr:colOff>605869</xdr:colOff>
      <xdr:row>71</xdr:row>
      <xdr:rowOff>100827</xdr:rowOff>
    </xdr:to>
    <xdr:cxnSp macro="">
      <xdr:nvCxnSpPr>
        <xdr:cNvPr id="551" name="Conector reto 550">
          <a:extLst>
            <a:ext uri="{FF2B5EF4-FFF2-40B4-BE49-F238E27FC236}">
              <a16:creationId xmlns:a16="http://schemas.microsoft.com/office/drawing/2014/main" id="{00000000-0008-0000-0000-000027020000}"/>
            </a:ext>
          </a:extLst>
        </xdr:cNvPr>
        <xdr:cNvCxnSpPr>
          <a:cxnSpLocks/>
        </xdr:cNvCxnSpPr>
      </xdr:nvCxnSpPr>
      <xdr:spPr bwMode="auto">
        <a:xfrm flipH="1">
          <a:off x="6609906" y="13827713"/>
          <a:ext cx="189934" cy="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464014</xdr:colOff>
      <xdr:row>71</xdr:row>
      <xdr:rowOff>142779</xdr:rowOff>
    </xdr:from>
    <xdr:to>
      <xdr:col>8</xdr:col>
      <xdr:colOff>545949</xdr:colOff>
      <xdr:row>71</xdr:row>
      <xdr:rowOff>142779</xdr:rowOff>
    </xdr:to>
    <xdr:cxnSp macro="">
      <xdr:nvCxnSpPr>
        <xdr:cNvPr id="552" name="Conector reto 551">
          <a:extLst>
            <a:ext uri="{FF2B5EF4-FFF2-40B4-BE49-F238E27FC236}">
              <a16:creationId xmlns:a16="http://schemas.microsoft.com/office/drawing/2014/main" id="{00000000-0008-0000-0000-000028020000}"/>
            </a:ext>
          </a:extLst>
        </xdr:cNvPr>
        <xdr:cNvCxnSpPr>
          <a:cxnSpLocks/>
        </xdr:cNvCxnSpPr>
      </xdr:nvCxnSpPr>
      <xdr:spPr bwMode="auto">
        <a:xfrm flipH="1">
          <a:off x="6657985" y="13869665"/>
          <a:ext cx="81935" cy="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8</xdr:col>
      <xdr:colOff>447772</xdr:colOff>
      <xdr:row>68</xdr:row>
      <xdr:rowOff>127509</xdr:rowOff>
    </xdr:from>
    <xdr:to>
      <xdr:col>8</xdr:col>
      <xdr:colOff>576630</xdr:colOff>
      <xdr:row>70</xdr:row>
      <xdr:rowOff>22832</xdr:rowOff>
    </xdr:to>
    <xdr:sp macro="" textlink="">
      <xdr:nvSpPr>
        <xdr:cNvPr id="553" name="Retângulo 552">
          <a:extLst>
            <a:ext uri="{FF2B5EF4-FFF2-40B4-BE49-F238E27FC236}">
              <a16:creationId xmlns:a16="http://schemas.microsoft.com/office/drawing/2014/main" id="{00000000-0008-0000-0000-000029020000}"/>
            </a:ext>
          </a:extLst>
        </xdr:cNvPr>
        <xdr:cNvSpPr/>
      </xdr:nvSpPr>
      <xdr:spPr bwMode="auto">
        <a:xfrm>
          <a:off x="6641743" y="13157709"/>
          <a:ext cx="128858" cy="401509"/>
        </a:xfrm>
        <a:prstGeom prst="rect">
          <a:avLst/>
        </a:prstGeom>
        <a:noFill/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>
            <a:defRPr/>
          </a:pPr>
          <a:endParaRPr lang="pt-BR" sz="1100"/>
        </a:p>
      </xdr:txBody>
    </xdr:sp>
    <xdr:clientData/>
  </xdr:twoCellAnchor>
  <xdr:twoCellAnchor>
    <xdr:from>
      <xdr:col>6</xdr:col>
      <xdr:colOff>495984</xdr:colOff>
      <xdr:row>71</xdr:row>
      <xdr:rowOff>117407</xdr:rowOff>
    </xdr:from>
    <xdr:to>
      <xdr:col>7</xdr:col>
      <xdr:colOff>41429</xdr:colOff>
      <xdr:row>71</xdr:row>
      <xdr:rowOff>117991</xdr:rowOff>
    </xdr:to>
    <xdr:cxnSp macro="">
      <xdr:nvCxnSpPr>
        <xdr:cNvPr id="558" name="disj1_2">
          <a:extLst>
            <a:ext uri="{FF2B5EF4-FFF2-40B4-BE49-F238E27FC236}">
              <a16:creationId xmlns:a16="http://schemas.microsoft.com/office/drawing/2014/main" id="{00000000-0008-0000-0000-00002E020000}"/>
            </a:ext>
          </a:extLst>
        </xdr:cNvPr>
        <xdr:cNvCxnSpPr>
          <a:cxnSpLocks/>
        </xdr:cNvCxnSpPr>
      </xdr:nvCxnSpPr>
      <xdr:spPr bwMode="auto">
        <a:xfrm flipV="1">
          <a:off x="5067984" y="13844837"/>
          <a:ext cx="307445" cy="584"/>
        </a:xfrm>
        <a:prstGeom prst="line">
          <a:avLst/>
        </a:prstGeom>
        <a:ln w="254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14</xdr:col>
      <xdr:colOff>19999</xdr:colOff>
      <xdr:row>45</xdr:row>
      <xdr:rowOff>168274</xdr:rowOff>
    </xdr:from>
    <xdr:to>
      <xdr:col>17</xdr:col>
      <xdr:colOff>744682</xdr:colOff>
      <xdr:row>53</xdr:row>
      <xdr:rowOff>25110</xdr:rowOff>
    </xdr:to>
    <xdr:sp macro="" textlink="">
      <xdr:nvSpPr>
        <xdr:cNvPr id="559" name="Retângulo 558">
          <a:extLst>
            <a:ext uri="{FF2B5EF4-FFF2-40B4-BE49-F238E27FC236}">
              <a16:creationId xmlns:a16="http://schemas.microsoft.com/office/drawing/2014/main" id="{00000000-0008-0000-0000-00002F020000}"/>
            </a:ext>
          </a:extLst>
        </xdr:cNvPr>
        <xdr:cNvSpPr/>
      </xdr:nvSpPr>
      <xdr:spPr bwMode="auto">
        <a:xfrm>
          <a:off x="11068999" y="8740774"/>
          <a:ext cx="3010683" cy="1390361"/>
        </a:xfrm>
        <a:prstGeom prst="rect">
          <a:avLst/>
        </a:prstGeom>
        <a:noFill/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>
            <a:defRPr/>
          </a:pPr>
          <a:endParaRPr lang="pt-BR" sz="1100"/>
        </a:p>
      </xdr:txBody>
    </xdr:sp>
    <xdr:clientData/>
  </xdr:twoCellAnchor>
  <xdr:twoCellAnchor>
    <xdr:from>
      <xdr:col>6</xdr:col>
      <xdr:colOff>497026</xdr:colOff>
      <xdr:row>71</xdr:row>
      <xdr:rowOff>10871</xdr:rowOff>
    </xdr:from>
    <xdr:to>
      <xdr:col>7</xdr:col>
      <xdr:colOff>51995</xdr:colOff>
      <xdr:row>71</xdr:row>
      <xdr:rowOff>11454</xdr:rowOff>
    </xdr:to>
    <xdr:cxnSp macro="">
      <xdr:nvCxnSpPr>
        <xdr:cNvPr id="599" name="disj1_1">
          <a:extLst>
            <a:ext uri="{FF2B5EF4-FFF2-40B4-BE49-F238E27FC236}">
              <a16:creationId xmlns:a16="http://schemas.microsoft.com/office/drawing/2014/main" id="{00000000-0008-0000-0000-000057020000}"/>
            </a:ext>
          </a:extLst>
        </xdr:cNvPr>
        <xdr:cNvCxnSpPr>
          <a:cxnSpLocks/>
        </xdr:cNvCxnSpPr>
      </xdr:nvCxnSpPr>
      <xdr:spPr bwMode="auto">
        <a:xfrm flipV="1">
          <a:off x="5069026" y="13738301"/>
          <a:ext cx="316969" cy="583"/>
        </a:xfrm>
        <a:prstGeom prst="line">
          <a:avLst/>
        </a:prstGeom>
        <a:ln w="254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493555</xdr:colOff>
      <xdr:row>72</xdr:row>
      <xdr:rowOff>42369</xdr:rowOff>
    </xdr:from>
    <xdr:to>
      <xdr:col>7</xdr:col>
      <xdr:colOff>48524</xdr:colOff>
      <xdr:row>72</xdr:row>
      <xdr:rowOff>42953</xdr:rowOff>
    </xdr:to>
    <xdr:cxnSp macro="">
      <xdr:nvCxnSpPr>
        <xdr:cNvPr id="600" name="disj1_3">
          <a:extLst>
            <a:ext uri="{FF2B5EF4-FFF2-40B4-BE49-F238E27FC236}">
              <a16:creationId xmlns:a16="http://schemas.microsoft.com/office/drawing/2014/main" id="{00000000-0008-0000-0000-000058020000}"/>
            </a:ext>
          </a:extLst>
        </xdr:cNvPr>
        <xdr:cNvCxnSpPr>
          <a:cxnSpLocks/>
        </xdr:cNvCxnSpPr>
      </xdr:nvCxnSpPr>
      <xdr:spPr bwMode="auto">
        <a:xfrm flipV="1">
          <a:off x="5065555" y="13960299"/>
          <a:ext cx="316969" cy="584"/>
        </a:xfrm>
        <a:prstGeom prst="line">
          <a:avLst/>
        </a:prstGeom>
        <a:ln w="254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342071</xdr:colOff>
      <xdr:row>50</xdr:row>
      <xdr:rowOff>38100</xdr:rowOff>
    </xdr:from>
    <xdr:to>
      <xdr:col>3</xdr:col>
      <xdr:colOff>1477</xdr:colOff>
      <xdr:row>51</xdr:row>
      <xdr:rowOff>112228</xdr:rowOff>
    </xdr:to>
    <xdr:sp macro="" textlink="">
      <xdr:nvSpPr>
        <xdr:cNvPr id="626" name="CaixaDeTexto 625">
          <a:extLst>
            <a:ext uri="{FF2B5EF4-FFF2-40B4-BE49-F238E27FC236}">
              <a16:creationId xmlns:a16="http://schemas.microsoft.com/office/drawing/2014/main" id="{00000000-0008-0000-0000-000072020000}"/>
            </a:ext>
          </a:extLst>
        </xdr:cNvPr>
        <xdr:cNvSpPr txBox="1"/>
      </xdr:nvSpPr>
      <xdr:spPr bwMode="auto">
        <a:xfrm>
          <a:off x="1104071" y="9563100"/>
          <a:ext cx="1183406" cy="264628"/>
        </a:xfrm>
        <a:prstGeom prst="rect">
          <a:avLst/>
        </a:prstGeom>
        <a:noFill/>
        <a:ln w="9525" cmpd="sng">
          <a:noFill/>
        </a:ln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>
            <a:defRPr/>
          </a:pPr>
          <a:r>
            <a:rPr lang="pt-BR" sz="1400" b="1"/>
            <a:t>MPPT:</a:t>
          </a:r>
          <a:endParaRPr/>
        </a:p>
      </xdr:txBody>
    </xdr:sp>
    <xdr:clientData/>
  </xdr:twoCellAnchor>
  <xdr:twoCellAnchor>
    <xdr:from>
      <xdr:col>1</xdr:col>
      <xdr:colOff>306692</xdr:colOff>
      <xdr:row>51</xdr:row>
      <xdr:rowOff>118796</xdr:rowOff>
    </xdr:from>
    <xdr:to>
      <xdr:col>3</xdr:col>
      <xdr:colOff>9361</xdr:colOff>
      <xdr:row>52</xdr:row>
      <xdr:rowOff>138503</xdr:rowOff>
    </xdr:to>
    <xdr:sp macro="" textlink="">
      <xdr:nvSpPr>
        <xdr:cNvPr id="629" name="txt_mppt">
          <a:extLst>
            <a:ext uri="{FF2B5EF4-FFF2-40B4-BE49-F238E27FC236}">
              <a16:creationId xmlns:a16="http://schemas.microsoft.com/office/drawing/2014/main" id="{00000000-0008-0000-0000-000075020000}"/>
            </a:ext>
          </a:extLst>
        </xdr:cNvPr>
        <xdr:cNvSpPr txBox="1"/>
      </xdr:nvSpPr>
      <xdr:spPr bwMode="auto">
        <a:xfrm>
          <a:off x="1068692" y="9834296"/>
          <a:ext cx="1226669" cy="210207"/>
        </a:xfrm>
        <a:prstGeom prst="rect">
          <a:avLst/>
        </a:prstGeom>
        <a:noFill/>
        <a:ln w="9525" cmpd="sng">
          <a:noFill/>
        </a:ln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>
            <a:defRPr/>
          </a:pPr>
          <a:r>
            <a:rPr lang="pt-BR" sz="1400" b="0"/>
            <a:t>0</a:t>
          </a:r>
          <a:endParaRPr/>
        </a:p>
      </xdr:txBody>
    </xdr:sp>
    <xdr:clientData/>
  </xdr:twoCellAnchor>
  <xdr:twoCellAnchor editAs="oneCell">
    <xdr:from>
      <xdr:col>4</xdr:col>
      <xdr:colOff>483242</xdr:colOff>
      <xdr:row>9</xdr:row>
      <xdr:rowOff>113117</xdr:rowOff>
    </xdr:from>
    <xdr:to>
      <xdr:col>6</xdr:col>
      <xdr:colOff>500232</xdr:colOff>
      <xdr:row>17</xdr:row>
      <xdr:rowOff>27548</xdr:rowOff>
    </xdr:to>
    <xdr:sp macro="" textlink="">
      <xdr:nvSpPr>
        <xdr:cNvPr id="640" name="_mod2">
          <a:extLst>
            <a:ext uri="{FF2B5EF4-FFF2-40B4-BE49-F238E27FC236}">
              <a16:creationId xmlns:a16="http://schemas.microsoft.com/office/drawing/2014/main" id="{00000000-0008-0000-0000-000080020000}"/>
            </a:ext>
          </a:extLst>
        </xdr:cNvPr>
        <xdr:cNvSpPr/>
      </xdr:nvSpPr>
      <xdr:spPr>
        <a:xfrm>
          <a:off x="3531242" y="1827617"/>
          <a:ext cx="1540990" cy="1438431"/>
        </a:xfrm>
        <a:prstGeom prst="rect">
          <a:avLst/>
        </a:prstGeom>
        <a:noFill/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 editAs="oneCell">
    <xdr:from>
      <xdr:col>5</xdr:col>
      <xdr:colOff>503026</xdr:colOff>
      <xdr:row>9</xdr:row>
      <xdr:rowOff>115621</xdr:rowOff>
    </xdr:from>
    <xdr:to>
      <xdr:col>6</xdr:col>
      <xdr:colOff>488534</xdr:colOff>
      <xdr:row>13</xdr:row>
      <xdr:rowOff>49147</xdr:rowOff>
    </xdr:to>
    <xdr:cxnSp macro="">
      <xdr:nvCxnSpPr>
        <xdr:cNvPr id="641" name="_line_mod2_2">
          <a:extLst>
            <a:ext uri="{FF2B5EF4-FFF2-40B4-BE49-F238E27FC236}">
              <a16:creationId xmlns:a16="http://schemas.microsoft.com/office/drawing/2014/main" id="{00000000-0008-0000-0000-000081020000}"/>
            </a:ext>
          </a:extLst>
        </xdr:cNvPr>
        <xdr:cNvCxnSpPr/>
      </xdr:nvCxnSpPr>
      <xdr:spPr>
        <a:xfrm flipH="1">
          <a:off x="4313026" y="1830121"/>
          <a:ext cx="747508" cy="695526"/>
        </a:xfrm>
        <a:prstGeom prst="line">
          <a:avLst/>
        </a:prstGeom>
        <a:ln w="127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 editAs="oneCell">
    <xdr:from>
      <xdr:col>4</xdr:col>
      <xdr:colOff>482548</xdr:colOff>
      <xdr:row>9</xdr:row>
      <xdr:rowOff>113999</xdr:rowOff>
    </xdr:from>
    <xdr:to>
      <xdr:col>5</xdr:col>
      <xdr:colOff>510586</xdr:colOff>
      <xdr:row>13</xdr:row>
      <xdr:rowOff>52926</xdr:rowOff>
    </xdr:to>
    <xdr:cxnSp macro="">
      <xdr:nvCxnSpPr>
        <xdr:cNvPr id="642" name="_line_mod2_1">
          <a:extLst>
            <a:ext uri="{FF2B5EF4-FFF2-40B4-BE49-F238E27FC236}">
              <a16:creationId xmlns:a16="http://schemas.microsoft.com/office/drawing/2014/main" id="{00000000-0008-0000-0000-000082020000}"/>
            </a:ext>
          </a:extLst>
        </xdr:cNvPr>
        <xdr:cNvCxnSpPr/>
      </xdr:nvCxnSpPr>
      <xdr:spPr>
        <a:xfrm flipH="1" flipV="1">
          <a:off x="3530548" y="1828499"/>
          <a:ext cx="790038" cy="700927"/>
        </a:xfrm>
        <a:prstGeom prst="line">
          <a:avLst/>
        </a:prstGeom>
        <a:ln w="127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 editAs="oneCell">
    <xdr:from>
      <xdr:col>5</xdr:col>
      <xdr:colOff>340694</xdr:colOff>
      <xdr:row>47</xdr:row>
      <xdr:rowOff>134021</xdr:rowOff>
    </xdr:from>
    <xdr:to>
      <xdr:col>5</xdr:col>
      <xdr:colOff>625410</xdr:colOff>
      <xdr:row>48</xdr:row>
      <xdr:rowOff>136383</xdr:rowOff>
    </xdr:to>
    <xdr:sp macro="" textlink="">
      <xdr:nvSpPr>
        <xdr:cNvPr id="647" name="_ent1">
          <a:extLst>
            <a:ext uri="{FF2B5EF4-FFF2-40B4-BE49-F238E27FC236}">
              <a16:creationId xmlns:a16="http://schemas.microsoft.com/office/drawing/2014/main" id="{00000000-0008-0000-0000-000087020000}"/>
            </a:ext>
          </a:extLst>
        </xdr:cNvPr>
        <xdr:cNvSpPr/>
      </xdr:nvSpPr>
      <xdr:spPr>
        <a:xfrm>
          <a:off x="4150694" y="9087521"/>
          <a:ext cx="284716" cy="192862"/>
        </a:xfrm>
        <a:prstGeom prst="rect">
          <a:avLst/>
        </a:prstGeom>
        <a:noFill/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oneCellAnchor>
    <xdr:from>
      <xdr:col>5</xdr:col>
      <xdr:colOff>354030</xdr:colOff>
      <xdr:row>47</xdr:row>
      <xdr:rowOff>98959</xdr:rowOff>
    </xdr:from>
    <xdr:ext cx="262636" cy="232580"/>
    <xdr:sp macro="" textlink="">
      <xdr:nvSpPr>
        <xdr:cNvPr id="652" name="_txtEnt1">
          <a:extLst>
            <a:ext uri="{FF2B5EF4-FFF2-40B4-BE49-F238E27FC236}">
              <a16:creationId xmlns:a16="http://schemas.microsoft.com/office/drawing/2014/main" id="{00000000-0008-0000-0000-00008C020000}"/>
            </a:ext>
          </a:extLst>
        </xdr:cNvPr>
        <xdr:cNvSpPr txBox="1"/>
      </xdr:nvSpPr>
      <xdr:spPr>
        <a:xfrm>
          <a:off x="4164030" y="9052459"/>
          <a:ext cx="262636" cy="2325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pt-BR" sz="1200"/>
            <a:t>1</a:t>
          </a:r>
        </a:p>
      </xdr:txBody>
    </xdr:sp>
    <xdr:clientData/>
  </xdr:oneCellAnchor>
  <xdr:twoCellAnchor>
    <xdr:from>
      <xdr:col>4</xdr:col>
      <xdr:colOff>271313</xdr:colOff>
      <xdr:row>4</xdr:row>
      <xdr:rowOff>136072</xdr:rowOff>
    </xdr:from>
    <xdr:to>
      <xdr:col>7</xdr:col>
      <xdr:colOff>13607</xdr:colOff>
      <xdr:row>6</xdr:row>
      <xdr:rowOff>27215</xdr:rowOff>
    </xdr:to>
    <xdr:sp macro="" textlink="$AF$33">
      <xdr:nvSpPr>
        <xdr:cNvPr id="668" name="txt_mppt">
          <a:extLst>
            <a:ext uri="{FF2B5EF4-FFF2-40B4-BE49-F238E27FC236}">
              <a16:creationId xmlns:a16="http://schemas.microsoft.com/office/drawing/2014/main" id="{00000000-0008-0000-0000-00009C020000}"/>
            </a:ext>
          </a:extLst>
        </xdr:cNvPr>
        <xdr:cNvSpPr txBox="1"/>
      </xdr:nvSpPr>
      <xdr:spPr bwMode="auto">
        <a:xfrm>
          <a:off x="3319313" y="898072"/>
          <a:ext cx="2028294" cy="272143"/>
        </a:xfrm>
        <a:prstGeom prst="rect">
          <a:avLst/>
        </a:prstGeom>
        <a:noFill/>
        <a:ln w="9525" cmpd="sng">
          <a:noFill/>
        </a:ln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>
            <a:defRPr/>
          </a:pPr>
          <a:fld id="{E1F45957-CDFA-42E9-941D-DD1813D43BB5}" type="TxLink">
            <a:rPr lang="en-US" sz="1200" b="0" i="0" u="none" strike="noStrike">
              <a:solidFill>
                <a:srgbClr val="000000"/>
              </a:solidFill>
              <a:latin typeface="Arial"/>
              <a:cs typeface="Arial"/>
            </a:rPr>
            <a:pPr algn="ctr">
              <a:defRPr/>
            </a:pPr>
            <a:t>marca modulo</a:t>
          </a:fld>
          <a:endParaRPr/>
        </a:p>
      </xdr:txBody>
    </xdr:sp>
    <xdr:clientData/>
  </xdr:twoCellAnchor>
  <xdr:twoCellAnchor>
    <xdr:from>
      <xdr:col>4</xdr:col>
      <xdr:colOff>274035</xdr:colOff>
      <xdr:row>6</xdr:row>
      <xdr:rowOff>57150</xdr:rowOff>
    </xdr:from>
    <xdr:to>
      <xdr:col>7</xdr:col>
      <xdr:colOff>13607</xdr:colOff>
      <xdr:row>7</xdr:row>
      <xdr:rowOff>149679</xdr:rowOff>
    </xdr:to>
    <xdr:sp macro="" textlink="$AF$34">
      <xdr:nvSpPr>
        <xdr:cNvPr id="669" name="txt_mppt">
          <a:extLst>
            <a:ext uri="{FF2B5EF4-FFF2-40B4-BE49-F238E27FC236}">
              <a16:creationId xmlns:a16="http://schemas.microsoft.com/office/drawing/2014/main" id="{00000000-0008-0000-0000-00009D020000}"/>
            </a:ext>
          </a:extLst>
        </xdr:cNvPr>
        <xdr:cNvSpPr txBox="1"/>
      </xdr:nvSpPr>
      <xdr:spPr bwMode="auto">
        <a:xfrm>
          <a:off x="3322035" y="1200150"/>
          <a:ext cx="2025572" cy="283029"/>
        </a:xfrm>
        <a:prstGeom prst="rect">
          <a:avLst/>
        </a:prstGeom>
        <a:noFill/>
        <a:ln w="9525" cmpd="sng">
          <a:noFill/>
        </a:ln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>
            <a:defRPr/>
          </a:pPr>
          <a:fld id="{9C16A7F9-7B00-4DF7-B5EB-6BBEF4474B6F}" type="TxLink">
            <a:rPr lang="en-US" sz="1200" b="0" i="0" u="none" strike="noStrike">
              <a:solidFill>
                <a:srgbClr val="000000"/>
              </a:solidFill>
              <a:latin typeface="Arial"/>
              <a:cs typeface="Arial"/>
            </a:rPr>
            <a:pPr algn="ctr">
              <a:defRPr/>
            </a:pPr>
            <a:t>modelo modulo</a:t>
          </a:fld>
          <a:endParaRPr/>
        </a:p>
      </xdr:txBody>
    </xdr:sp>
    <xdr:clientData/>
  </xdr:twoCellAnchor>
  <xdr:twoCellAnchor>
    <xdr:from>
      <xdr:col>4</xdr:col>
      <xdr:colOff>290363</xdr:colOff>
      <xdr:row>7</xdr:row>
      <xdr:rowOff>168729</xdr:rowOff>
    </xdr:from>
    <xdr:to>
      <xdr:col>7</xdr:col>
      <xdr:colOff>13607</xdr:colOff>
      <xdr:row>9</xdr:row>
      <xdr:rowOff>108857</xdr:rowOff>
    </xdr:to>
    <xdr:sp macro="" textlink="$AC$44">
      <xdr:nvSpPr>
        <xdr:cNvPr id="670" name="txt_mppt">
          <a:extLst>
            <a:ext uri="{FF2B5EF4-FFF2-40B4-BE49-F238E27FC236}">
              <a16:creationId xmlns:a16="http://schemas.microsoft.com/office/drawing/2014/main" id="{00000000-0008-0000-0000-00009E020000}"/>
            </a:ext>
          </a:extLst>
        </xdr:cNvPr>
        <xdr:cNvSpPr txBox="1"/>
      </xdr:nvSpPr>
      <xdr:spPr bwMode="auto">
        <a:xfrm>
          <a:off x="3338363" y="1502229"/>
          <a:ext cx="2009244" cy="321128"/>
        </a:xfrm>
        <a:prstGeom prst="rect">
          <a:avLst/>
        </a:prstGeom>
        <a:noFill/>
        <a:ln w="9525" cmpd="sng">
          <a:noFill/>
        </a:ln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>
            <a:defRPr/>
          </a:pPr>
          <a:fld id="{837D36AF-7903-42DB-BCFE-E8F9141BD5D3}" type="TxLink">
            <a:rPr lang="en-US" sz="1200" b="0" i="0" u="none" strike="noStrike">
              <a:solidFill>
                <a:srgbClr val="000000"/>
              </a:solidFill>
              <a:latin typeface="Arial"/>
              <a:cs typeface="Arial"/>
            </a:rPr>
            <a:pPr algn="ctr">
              <a:defRPr/>
            </a:pPr>
            <a:t>3 KW</a:t>
          </a:fld>
          <a:endParaRPr/>
        </a:p>
      </xdr:txBody>
    </xdr:sp>
    <xdr:clientData/>
  </xdr:twoCellAnchor>
  <xdr:twoCellAnchor>
    <xdr:from>
      <xdr:col>9</xdr:col>
      <xdr:colOff>39991</xdr:colOff>
      <xdr:row>33</xdr:row>
      <xdr:rowOff>83416</xdr:rowOff>
    </xdr:from>
    <xdr:to>
      <xdr:col>10</xdr:col>
      <xdr:colOff>557893</xdr:colOff>
      <xdr:row>41</xdr:row>
      <xdr:rowOff>0</xdr:rowOff>
    </xdr:to>
    <xdr:sp macro="" textlink="[1]Entrada!I14">
      <xdr:nvSpPr>
        <xdr:cNvPr id="671" name="txt_mppt">
          <a:extLst>
            <a:ext uri="{FF2B5EF4-FFF2-40B4-BE49-F238E27FC236}">
              <a16:creationId xmlns:a16="http://schemas.microsoft.com/office/drawing/2014/main" id="{00000000-0008-0000-0000-00009F020000}"/>
            </a:ext>
          </a:extLst>
        </xdr:cNvPr>
        <xdr:cNvSpPr txBox="1"/>
      </xdr:nvSpPr>
      <xdr:spPr bwMode="auto">
        <a:xfrm>
          <a:off x="6993241" y="6369916"/>
          <a:ext cx="1402366" cy="1440584"/>
        </a:xfrm>
        <a:prstGeom prst="rect">
          <a:avLst/>
        </a:prstGeom>
        <a:noFill/>
        <a:ln w="9525" cmpd="sng">
          <a:noFill/>
        </a:ln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>
            <a:defRPr/>
          </a:pPr>
          <a:fld id="{690FAE71-B930-4382-AFC1-93609346949E}" type="TxLink">
            <a:rPr lang="en-US" sz="1200" b="0" i="0" u="none" strike="noStrike">
              <a:solidFill>
                <a:srgbClr val="000000"/>
              </a:solidFill>
              <a:latin typeface="Arial"/>
              <a:cs typeface="Arial"/>
            </a:rPr>
            <a:pPr algn="ctr">
              <a:defRPr/>
            </a:pPr>
            <a:t> </a:t>
          </a:fld>
          <a:endParaRPr/>
        </a:p>
      </xdr:txBody>
    </xdr:sp>
    <xdr:clientData/>
  </xdr:twoCellAnchor>
  <xdr:twoCellAnchor editAs="oneCell">
    <xdr:from>
      <xdr:col>6</xdr:col>
      <xdr:colOff>486759</xdr:colOff>
      <xdr:row>55</xdr:row>
      <xdr:rowOff>59529</xdr:rowOff>
    </xdr:from>
    <xdr:to>
      <xdr:col>6</xdr:col>
      <xdr:colOff>486759</xdr:colOff>
      <xdr:row>69</xdr:row>
      <xdr:rowOff>250329</xdr:rowOff>
    </xdr:to>
    <xdr:cxnSp macro="">
      <xdr:nvCxnSpPr>
        <xdr:cNvPr id="673" name="_line_mod4_3">
          <a:extLst>
            <a:ext uri="{FF2B5EF4-FFF2-40B4-BE49-F238E27FC236}">
              <a16:creationId xmlns:a16="http://schemas.microsoft.com/office/drawing/2014/main" id="{00000000-0008-0000-0000-0000A1020000}"/>
            </a:ext>
          </a:extLst>
        </xdr:cNvPr>
        <xdr:cNvCxnSpPr>
          <a:cxnSpLocks/>
        </xdr:cNvCxnSpPr>
      </xdr:nvCxnSpPr>
      <xdr:spPr bwMode="auto">
        <a:xfrm flipH="1">
          <a:off x="5058759" y="10537029"/>
          <a:ext cx="0" cy="2934000"/>
        </a:xfrm>
        <a:prstGeom prst="line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6</xdr:col>
      <xdr:colOff>425528</xdr:colOff>
      <xdr:row>66</xdr:row>
      <xdr:rowOff>87915</xdr:rowOff>
    </xdr:from>
    <xdr:to>
      <xdr:col>6</xdr:col>
      <xdr:colOff>547928</xdr:colOff>
      <xdr:row>67</xdr:row>
      <xdr:rowOff>19815</xdr:rowOff>
    </xdr:to>
    <xdr:sp macro="" textlink="">
      <xdr:nvSpPr>
        <xdr:cNvPr id="675" name="elips2">
          <a:extLst>
            <a:ext uri="{FF2B5EF4-FFF2-40B4-BE49-F238E27FC236}">
              <a16:creationId xmlns:a16="http://schemas.microsoft.com/office/drawing/2014/main" id="{00000000-0008-0000-0000-0000A3020000}"/>
            </a:ext>
          </a:extLst>
        </xdr:cNvPr>
        <xdr:cNvSpPr/>
      </xdr:nvSpPr>
      <xdr:spPr bwMode="auto">
        <a:xfrm rot="10800000" flipV="1">
          <a:off x="5017939" y="12735754"/>
          <a:ext cx="122400" cy="122400"/>
        </a:xfrm>
        <a:prstGeom prst="ellipse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>
            <a:defRPr/>
          </a:pPr>
          <a:endParaRPr lang="pt-BR" sz="1100"/>
        </a:p>
      </xdr:txBody>
    </xdr:sp>
    <xdr:clientData/>
  </xdr:twoCellAnchor>
  <xdr:twoCellAnchor editAs="oneCell">
    <xdr:from>
      <xdr:col>6</xdr:col>
      <xdr:colOff>489059</xdr:colOff>
      <xdr:row>66</xdr:row>
      <xdr:rowOff>149574</xdr:rowOff>
    </xdr:from>
    <xdr:to>
      <xdr:col>8</xdr:col>
      <xdr:colOff>505088</xdr:colOff>
      <xdr:row>66</xdr:row>
      <xdr:rowOff>149574</xdr:rowOff>
    </xdr:to>
    <xdr:cxnSp macro="">
      <xdr:nvCxnSpPr>
        <xdr:cNvPr id="676" name="_line_mod2_4">
          <a:extLst>
            <a:ext uri="{FF2B5EF4-FFF2-40B4-BE49-F238E27FC236}">
              <a16:creationId xmlns:a16="http://schemas.microsoft.com/office/drawing/2014/main" id="{00000000-0008-0000-0000-0000A4020000}"/>
            </a:ext>
          </a:extLst>
        </xdr:cNvPr>
        <xdr:cNvCxnSpPr>
          <a:cxnSpLocks/>
        </xdr:cNvCxnSpPr>
      </xdr:nvCxnSpPr>
      <xdr:spPr bwMode="auto">
        <a:xfrm flipH="1">
          <a:off x="5061059" y="12798774"/>
          <a:ext cx="1638000" cy="0"/>
        </a:xfrm>
        <a:prstGeom prst="line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8</xdr:col>
      <xdr:colOff>509529</xdr:colOff>
      <xdr:row>66</xdr:row>
      <xdr:rowOff>136689</xdr:rowOff>
    </xdr:from>
    <xdr:to>
      <xdr:col>8</xdr:col>
      <xdr:colOff>509529</xdr:colOff>
      <xdr:row>68</xdr:row>
      <xdr:rowOff>115689</xdr:rowOff>
    </xdr:to>
    <xdr:cxnSp macro="">
      <xdr:nvCxnSpPr>
        <xdr:cNvPr id="677" name="_line_mod4_3">
          <a:extLst>
            <a:ext uri="{FF2B5EF4-FFF2-40B4-BE49-F238E27FC236}">
              <a16:creationId xmlns:a16="http://schemas.microsoft.com/office/drawing/2014/main" id="{00000000-0008-0000-0000-0000A5020000}"/>
            </a:ext>
          </a:extLst>
        </xdr:cNvPr>
        <xdr:cNvCxnSpPr>
          <a:cxnSpLocks/>
        </xdr:cNvCxnSpPr>
      </xdr:nvCxnSpPr>
      <xdr:spPr bwMode="auto">
        <a:xfrm flipH="1">
          <a:off x="6703500" y="12785889"/>
          <a:ext cx="0" cy="360000"/>
        </a:xfrm>
        <a:prstGeom prst="line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6</xdr:col>
      <xdr:colOff>410852</xdr:colOff>
      <xdr:row>69</xdr:row>
      <xdr:rowOff>248177</xdr:rowOff>
    </xdr:from>
    <xdr:to>
      <xdr:col>6</xdr:col>
      <xdr:colOff>554852</xdr:colOff>
      <xdr:row>70</xdr:row>
      <xdr:rowOff>77437</xdr:rowOff>
    </xdr:to>
    <xdr:sp macro="" textlink="">
      <xdr:nvSpPr>
        <xdr:cNvPr id="680" name="elips2">
          <a:extLst>
            <a:ext uri="{FF2B5EF4-FFF2-40B4-BE49-F238E27FC236}">
              <a16:creationId xmlns:a16="http://schemas.microsoft.com/office/drawing/2014/main" id="{00000000-0008-0000-0000-0000A8020000}"/>
            </a:ext>
          </a:extLst>
        </xdr:cNvPr>
        <xdr:cNvSpPr/>
      </xdr:nvSpPr>
      <xdr:spPr bwMode="auto">
        <a:xfrm rot="10800000" flipV="1">
          <a:off x="4982852" y="13467220"/>
          <a:ext cx="144000" cy="144000"/>
        </a:xfrm>
        <a:prstGeom prst="ellipse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>
            <a:defRPr/>
          </a:pPr>
          <a:endParaRPr lang="pt-BR" sz="1100"/>
        </a:p>
      </xdr:txBody>
    </xdr:sp>
    <xdr:clientData/>
  </xdr:twoCellAnchor>
  <xdr:twoCellAnchor editAs="oneCell">
    <xdr:from>
      <xdr:col>6</xdr:col>
      <xdr:colOff>414167</xdr:colOff>
      <xdr:row>72</xdr:row>
      <xdr:rowOff>143818</xdr:rowOff>
    </xdr:from>
    <xdr:to>
      <xdr:col>6</xdr:col>
      <xdr:colOff>558167</xdr:colOff>
      <xdr:row>73</xdr:row>
      <xdr:rowOff>97318</xdr:rowOff>
    </xdr:to>
    <xdr:sp macro="" textlink="">
      <xdr:nvSpPr>
        <xdr:cNvPr id="682" name="elips2">
          <a:extLst>
            <a:ext uri="{FF2B5EF4-FFF2-40B4-BE49-F238E27FC236}">
              <a16:creationId xmlns:a16="http://schemas.microsoft.com/office/drawing/2014/main" id="{00000000-0008-0000-0000-0000AA020000}"/>
            </a:ext>
          </a:extLst>
        </xdr:cNvPr>
        <xdr:cNvSpPr/>
      </xdr:nvSpPr>
      <xdr:spPr bwMode="auto">
        <a:xfrm rot="10800000" flipV="1">
          <a:off x="4986167" y="14058601"/>
          <a:ext cx="144000" cy="144000"/>
        </a:xfrm>
        <a:prstGeom prst="ellipse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>
            <a:defRPr/>
          </a:pPr>
          <a:endParaRPr lang="pt-BR" sz="1100"/>
        </a:p>
      </xdr:txBody>
    </xdr:sp>
    <xdr:clientData/>
  </xdr:twoCellAnchor>
  <xdr:twoCellAnchor editAs="oneCell">
    <xdr:from>
      <xdr:col>6</xdr:col>
      <xdr:colOff>434829</xdr:colOff>
      <xdr:row>76</xdr:row>
      <xdr:rowOff>133669</xdr:rowOff>
    </xdr:from>
    <xdr:to>
      <xdr:col>6</xdr:col>
      <xdr:colOff>557229</xdr:colOff>
      <xdr:row>77</xdr:row>
      <xdr:rowOff>65569</xdr:rowOff>
    </xdr:to>
    <xdr:sp macro="" textlink="">
      <xdr:nvSpPr>
        <xdr:cNvPr id="683" name="elips2">
          <a:extLst>
            <a:ext uri="{FF2B5EF4-FFF2-40B4-BE49-F238E27FC236}">
              <a16:creationId xmlns:a16="http://schemas.microsoft.com/office/drawing/2014/main" id="{00000000-0008-0000-0000-0000AB020000}"/>
            </a:ext>
          </a:extLst>
        </xdr:cNvPr>
        <xdr:cNvSpPr/>
      </xdr:nvSpPr>
      <xdr:spPr bwMode="auto">
        <a:xfrm rot="10800000" flipV="1">
          <a:off x="5027240" y="14808973"/>
          <a:ext cx="122400" cy="122400"/>
        </a:xfrm>
        <a:prstGeom prst="ellipse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>
            <a:defRPr/>
          </a:pPr>
          <a:endParaRPr lang="pt-BR" sz="1100"/>
        </a:p>
      </xdr:txBody>
    </xdr:sp>
    <xdr:clientData/>
  </xdr:twoCellAnchor>
  <xdr:twoCellAnchor>
    <xdr:from>
      <xdr:col>4</xdr:col>
      <xdr:colOff>253995</xdr:colOff>
      <xdr:row>2</xdr:row>
      <xdr:rowOff>170708</xdr:rowOff>
    </xdr:from>
    <xdr:to>
      <xdr:col>6</xdr:col>
      <xdr:colOff>758289</xdr:colOff>
      <xdr:row>4</xdr:row>
      <xdr:rowOff>61851</xdr:rowOff>
    </xdr:to>
    <xdr:sp macro="" textlink="$AF$44">
      <xdr:nvSpPr>
        <xdr:cNvPr id="528" name="txt_mppt">
          <a:extLst>
            <a:ext uri="{FF2B5EF4-FFF2-40B4-BE49-F238E27FC236}">
              <a16:creationId xmlns:a16="http://schemas.microsoft.com/office/drawing/2014/main" id="{00000000-0008-0000-0000-000010020000}"/>
            </a:ext>
          </a:extLst>
        </xdr:cNvPr>
        <xdr:cNvSpPr txBox="1"/>
      </xdr:nvSpPr>
      <xdr:spPr bwMode="auto">
        <a:xfrm>
          <a:off x="3319313" y="551708"/>
          <a:ext cx="2028294" cy="272143"/>
        </a:xfrm>
        <a:prstGeom prst="rect">
          <a:avLst/>
        </a:prstGeom>
        <a:noFill/>
        <a:ln w="9525" cmpd="sng">
          <a:noFill/>
        </a:ln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>
            <a:defRPr/>
          </a:pPr>
          <a:fld id="{D3E94268-36AF-499D-8DB0-B88F29B816B3}" type="TxLink">
            <a:rPr lang="en-US" sz="1200" b="0" i="0" u="none" strike="noStrike">
              <a:solidFill>
                <a:srgbClr val="000000"/>
              </a:solidFill>
              <a:latin typeface="Arial"/>
              <a:cs typeface="Arial"/>
            </a:rPr>
            <a:pPr algn="ctr">
              <a:defRPr/>
            </a:pPr>
            <a:t>3 x Módulos FV 1000 Wp </a:t>
          </a:fld>
          <a:endParaRPr/>
        </a:p>
      </xdr:txBody>
    </xdr:sp>
    <xdr:clientData/>
  </xdr:twoCellAnchor>
  <xdr:twoCellAnchor>
    <xdr:from>
      <xdr:col>14</xdr:col>
      <xdr:colOff>24246</xdr:colOff>
      <xdr:row>46</xdr:row>
      <xdr:rowOff>0</xdr:rowOff>
    </xdr:from>
    <xdr:to>
      <xdr:col>18</xdr:col>
      <xdr:colOff>6928</xdr:colOff>
      <xdr:row>48</xdr:row>
      <xdr:rowOff>103909</xdr:rowOff>
    </xdr:to>
    <xdr:sp macro="" textlink="$AF$37">
      <xdr:nvSpPr>
        <xdr:cNvPr id="563" name="txt_mppt">
          <a:extLst>
            <a:ext uri="{FF2B5EF4-FFF2-40B4-BE49-F238E27FC236}">
              <a16:creationId xmlns:a16="http://schemas.microsoft.com/office/drawing/2014/main" id="{00000000-0008-0000-0000-000033020000}"/>
            </a:ext>
          </a:extLst>
        </xdr:cNvPr>
        <xdr:cNvSpPr txBox="1"/>
      </xdr:nvSpPr>
      <xdr:spPr bwMode="auto">
        <a:xfrm>
          <a:off x="11090564" y="8763000"/>
          <a:ext cx="3030682" cy="484909"/>
        </a:xfrm>
        <a:prstGeom prst="rect">
          <a:avLst/>
        </a:prstGeom>
        <a:noFill/>
        <a:ln w="9525" cmpd="sng">
          <a:noFill/>
        </a:ln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>
            <a:defRPr/>
          </a:pPr>
          <a:fld id="{F355D6FE-BE8D-4C70-AA1F-026E68F0C5BB}" type="TxLink">
            <a:rPr lang="en-US" sz="1600" b="0" i="0" u="none" strike="noStrike">
              <a:solidFill>
                <a:srgbClr val="000000"/>
              </a:solidFill>
              <a:latin typeface="Arial"/>
              <a:cs typeface="Arial"/>
            </a:rPr>
            <a:pPr algn="ctr">
              <a:defRPr/>
            </a:pPr>
            <a:t>Inversor Grid Tie marca inversor</a:t>
          </a:fld>
          <a:endParaRPr sz="1600"/>
        </a:p>
      </xdr:txBody>
    </xdr:sp>
    <xdr:clientData/>
  </xdr:twoCellAnchor>
  <xdr:twoCellAnchor>
    <xdr:from>
      <xdr:col>14</xdr:col>
      <xdr:colOff>3464</xdr:colOff>
      <xdr:row>48</xdr:row>
      <xdr:rowOff>65810</xdr:rowOff>
    </xdr:from>
    <xdr:to>
      <xdr:col>17</xdr:col>
      <xdr:colOff>748146</xdr:colOff>
      <xdr:row>50</xdr:row>
      <xdr:rowOff>169719</xdr:rowOff>
    </xdr:to>
    <xdr:sp macro="" textlink="$AF$38">
      <xdr:nvSpPr>
        <xdr:cNvPr id="564" name="txt_mppt">
          <a:extLst>
            <a:ext uri="{FF2B5EF4-FFF2-40B4-BE49-F238E27FC236}">
              <a16:creationId xmlns:a16="http://schemas.microsoft.com/office/drawing/2014/main" id="{00000000-0008-0000-0000-000034020000}"/>
            </a:ext>
          </a:extLst>
        </xdr:cNvPr>
        <xdr:cNvSpPr txBox="1"/>
      </xdr:nvSpPr>
      <xdr:spPr bwMode="auto">
        <a:xfrm>
          <a:off x="11069782" y="9209810"/>
          <a:ext cx="3030682" cy="484909"/>
        </a:xfrm>
        <a:prstGeom prst="rect">
          <a:avLst/>
        </a:prstGeom>
        <a:noFill/>
        <a:ln w="9525" cmpd="sng">
          <a:noFill/>
        </a:ln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>
            <a:defRPr/>
          </a:pPr>
          <a:fld id="{3E712895-1AC7-45C7-B91A-5EE3CB846F84}" type="TxLink">
            <a:rPr lang="en-US" sz="1600" b="0" i="0" u="none" strike="noStrike">
              <a:solidFill>
                <a:srgbClr val="000000"/>
              </a:solidFill>
              <a:latin typeface="Arial"/>
              <a:cs typeface="Arial"/>
            </a:rPr>
            <a:pPr algn="ctr">
              <a:defRPr/>
            </a:pPr>
            <a:t>modelo inversor</a:t>
          </a:fld>
          <a:endParaRPr sz="1600"/>
        </a:p>
      </xdr:txBody>
    </xdr:sp>
    <xdr:clientData/>
  </xdr:twoCellAnchor>
  <xdr:twoCellAnchor>
    <xdr:from>
      <xdr:col>14</xdr:col>
      <xdr:colOff>0</xdr:colOff>
      <xdr:row>50</xdr:row>
      <xdr:rowOff>114301</xdr:rowOff>
    </xdr:from>
    <xdr:to>
      <xdr:col>17</xdr:col>
      <xdr:colOff>744682</xdr:colOff>
      <xdr:row>53</xdr:row>
      <xdr:rowOff>27710</xdr:rowOff>
    </xdr:to>
    <xdr:sp macro="" textlink="$AF$41">
      <xdr:nvSpPr>
        <xdr:cNvPr id="565" name="txt_mppt">
          <a:extLst>
            <a:ext uri="{FF2B5EF4-FFF2-40B4-BE49-F238E27FC236}">
              <a16:creationId xmlns:a16="http://schemas.microsoft.com/office/drawing/2014/main" id="{00000000-0008-0000-0000-000035020000}"/>
            </a:ext>
          </a:extLst>
        </xdr:cNvPr>
        <xdr:cNvSpPr txBox="1"/>
      </xdr:nvSpPr>
      <xdr:spPr bwMode="auto">
        <a:xfrm>
          <a:off x="11066318" y="9639301"/>
          <a:ext cx="3030682" cy="484909"/>
        </a:xfrm>
        <a:prstGeom prst="rect">
          <a:avLst/>
        </a:prstGeom>
        <a:noFill/>
        <a:ln w="9525" cmpd="sng">
          <a:noFill/>
        </a:ln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>
            <a:defRPr/>
          </a:pPr>
          <a:fld id="{E3F9D27A-5A13-4042-B7DB-57D3588067AF}" type="TxLink">
            <a:rPr lang="en-US" sz="1600" b="0" i="0" u="none" strike="noStrike">
              <a:solidFill>
                <a:srgbClr val="000000"/>
              </a:solidFill>
              <a:latin typeface="Arial"/>
              <a:cs typeface="Arial"/>
            </a:rPr>
            <a:pPr algn="ctr">
              <a:defRPr/>
            </a:pPr>
            <a:t>20 KW</a:t>
          </a:fld>
          <a:endParaRPr sz="1600"/>
        </a:p>
      </xdr:txBody>
    </xdr:sp>
    <xdr:clientData/>
  </xdr:twoCellAnchor>
  <xdr:twoCellAnchor>
    <xdr:from>
      <xdr:col>8</xdr:col>
      <xdr:colOff>543899</xdr:colOff>
      <xdr:row>66</xdr:row>
      <xdr:rowOff>5411</xdr:rowOff>
    </xdr:from>
    <xdr:to>
      <xdr:col>9</xdr:col>
      <xdr:colOff>846636</xdr:colOff>
      <xdr:row>72</xdr:row>
      <xdr:rowOff>69274</xdr:rowOff>
    </xdr:to>
    <xdr:sp macro="" textlink="$AF$23">
      <xdr:nvSpPr>
        <xdr:cNvPr id="566" name="txt_mppt">
          <a:extLst>
            <a:ext uri="{FF2B5EF4-FFF2-40B4-BE49-F238E27FC236}">
              <a16:creationId xmlns:a16="http://schemas.microsoft.com/office/drawing/2014/main" id="{00000000-0008-0000-0000-000036020000}"/>
            </a:ext>
          </a:extLst>
        </xdr:cNvPr>
        <xdr:cNvSpPr txBox="1"/>
      </xdr:nvSpPr>
      <xdr:spPr bwMode="auto">
        <a:xfrm>
          <a:off x="6761126" y="12647684"/>
          <a:ext cx="1064737" cy="1328090"/>
        </a:xfrm>
        <a:prstGeom prst="rect">
          <a:avLst/>
        </a:prstGeom>
        <a:noFill/>
        <a:ln w="9525" cmpd="sng">
          <a:noFill/>
        </a:ln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dk1"/>
        </a:fontRef>
      </xdr:style>
      <xdr:txBody>
        <a:bodyPr vertOverflow="clip" horzOverflow="clip" wrap="square" tIns="46800" rtlCol="0" anchor="ctr" anchorCtr="0"/>
        <a:lstStyle/>
        <a:p>
          <a:pPr algn="ctr">
            <a:defRPr/>
          </a:pPr>
          <a:fld id="{473D96C5-ACE5-46B1-A1E1-CF2AAC7A3224}" type="TxLink">
            <a:rPr lang="en-US" sz="1200" b="0" i="0" u="none" strike="noStrike">
              <a:solidFill>
                <a:srgbClr val="000000"/>
              </a:solidFill>
              <a:latin typeface="Arial"/>
              <a:cs typeface="Arial"/>
            </a:rPr>
            <a:pPr algn="ctr">
              <a:defRPr/>
            </a:pPr>
            <a:t>2 x DPS     90  Vca | In:70 kA 
Imax: 80 kA</a:t>
          </a:fld>
          <a:endParaRPr/>
        </a:p>
      </xdr:txBody>
    </xdr:sp>
    <xdr:clientData/>
  </xdr:twoCellAnchor>
  <xdr:twoCellAnchor>
    <xdr:from>
      <xdr:col>7</xdr:col>
      <xdr:colOff>40543</xdr:colOff>
      <xdr:row>69</xdr:row>
      <xdr:rowOff>141558</xdr:rowOff>
    </xdr:from>
    <xdr:to>
      <xdr:col>8</xdr:col>
      <xdr:colOff>86335</xdr:colOff>
      <xdr:row>74</xdr:row>
      <xdr:rowOff>124991</xdr:rowOff>
    </xdr:to>
    <xdr:sp macro="" textlink="$AF$22">
      <xdr:nvSpPr>
        <xdr:cNvPr id="567" name="txt_mppt">
          <a:extLst>
            <a:ext uri="{FF2B5EF4-FFF2-40B4-BE49-F238E27FC236}">
              <a16:creationId xmlns:a16="http://schemas.microsoft.com/office/drawing/2014/main" id="{00000000-0008-0000-0000-000037020000}"/>
            </a:ext>
          </a:extLst>
        </xdr:cNvPr>
        <xdr:cNvSpPr txBox="1"/>
      </xdr:nvSpPr>
      <xdr:spPr bwMode="auto">
        <a:xfrm>
          <a:off x="5391861" y="13355331"/>
          <a:ext cx="911701" cy="1057160"/>
        </a:xfrm>
        <a:prstGeom prst="rect">
          <a:avLst/>
        </a:prstGeom>
        <a:noFill/>
        <a:ln w="9525" cmpd="sng">
          <a:noFill/>
        </a:ln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>
            <a:defRPr/>
          </a:pPr>
          <a:fld id="{D9722C29-0EC6-4DC0-9F39-8ACFBCD0A9CE}" type="TxLink">
            <a:rPr lang="en-US" sz="1200" b="0" i="0" u="none" strike="noStrike">
              <a:solidFill>
                <a:srgbClr val="000000"/>
              </a:solidFill>
              <a:latin typeface="Arial"/>
              <a:cs typeface="Arial"/>
            </a:rPr>
            <a:pPr algn="ctr">
              <a:defRPr/>
            </a:pPr>
            <a:t>Disjuntor Bipolar de 25 A</a:t>
          </a:fld>
          <a:endParaRPr/>
        </a:p>
      </xdr:txBody>
    </xdr:sp>
    <xdr:clientData/>
  </xdr:twoCellAnchor>
  <xdr:twoCellAnchor>
    <xdr:from>
      <xdr:col>3</xdr:col>
      <xdr:colOff>44975</xdr:colOff>
      <xdr:row>87</xdr:row>
      <xdr:rowOff>151019</xdr:rowOff>
    </xdr:from>
    <xdr:to>
      <xdr:col>6</xdr:col>
      <xdr:colOff>189915</xdr:colOff>
      <xdr:row>94</xdr:row>
      <xdr:rowOff>17810</xdr:rowOff>
    </xdr:to>
    <xdr:sp macro="" textlink="$AF$15">
      <xdr:nvSpPr>
        <xdr:cNvPr id="570" name="txt_mppt">
          <a:extLst>
            <a:ext uri="{FF2B5EF4-FFF2-40B4-BE49-F238E27FC236}">
              <a16:creationId xmlns:a16="http://schemas.microsoft.com/office/drawing/2014/main" id="{00000000-0008-0000-0000-00003A020000}"/>
            </a:ext>
          </a:extLst>
        </xdr:cNvPr>
        <xdr:cNvSpPr txBox="1"/>
      </xdr:nvSpPr>
      <xdr:spPr bwMode="auto">
        <a:xfrm>
          <a:off x="2362251" y="16542549"/>
          <a:ext cx="2448000" cy="1260000"/>
        </a:xfrm>
        <a:prstGeom prst="rect">
          <a:avLst/>
        </a:prstGeom>
        <a:noFill/>
        <a:ln w="9525" cmpd="sng">
          <a:noFill/>
        </a:ln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>
            <a:defRPr/>
          </a:pPr>
          <a:fld id="{6F723871-86FB-40CB-9A79-502385031A3A}" type="TxLink">
            <a:rPr lang="en-US" sz="1200" b="0" i="0" u="none" strike="noStrike">
              <a:solidFill>
                <a:srgbClr val="000000"/>
              </a:solidFill>
              <a:latin typeface="Arial"/>
              <a:cs typeface="Arial"/>
            </a:rPr>
            <a:pPr algn="ctr">
              <a:defRPr/>
            </a:pPr>
            <a:t>Poste da EDP SP</a:t>
          </a:fld>
          <a:endParaRPr/>
        </a:p>
      </xdr:txBody>
    </xdr:sp>
    <xdr:clientData/>
  </xdr:twoCellAnchor>
  <xdr:twoCellAnchor>
    <xdr:from>
      <xdr:col>7</xdr:col>
      <xdr:colOff>124940</xdr:colOff>
      <xdr:row>92</xdr:row>
      <xdr:rowOff>214974</xdr:rowOff>
    </xdr:from>
    <xdr:to>
      <xdr:col>8</xdr:col>
      <xdr:colOff>383916</xdr:colOff>
      <xdr:row>97</xdr:row>
      <xdr:rowOff>44533</xdr:rowOff>
    </xdr:to>
    <xdr:sp macro="" textlink="$AF$27">
      <xdr:nvSpPr>
        <xdr:cNvPr id="571" name="txt_mppt">
          <a:extLst>
            <a:ext uri="{FF2B5EF4-FFF2-40B4-BE49-F238E27FC236}">
              <a16:creationId xmlns:a16="http://schemas.microsoft.com/office/drawing/2014/main" id="{00000000-0008-0000-0000-00003B020000}"/>
            </a:ext>
          </a:extLst>
        </xdr:cNvPr>
        <xdr:cNvSpPr txBox="1"/>
      </xdr:nvSpPr>
      <xdr:spPr bwMode="auto">
        <a:xfrm>
          <a:off x="5472547" y="18108367"/>
          <a:ext cx="1116226" cy="877309"/>
        </a:xfrm>
        <a:prstGeom prst="rect">
          <a:avLst/>
        </a:prstGeom>
        <a:noFill/>
        <a:ln w="9525" cmpd="sng">
          <a:noFill/>
        </a:ln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>
            <a:defRPr/>
          </a:pPr>
          <a:fld id="{C033564E-B300-4C2B-952D-4F789C0114A5}" type="TxLink">
            <a:rPr lang="en-US" sz="1200" b="0" i="0" u="none" strike="noStrike">
              <a:solidFill>
                <a:srgbClr val="000000"/>
              </a:solidFill>
              <a:latin typeface="Arial"/>
              <a:cs typeface="Arial"/>
            </a:rPr>
            <a:pPr algn="ctr">
              <a:defRPr/>
            </a:pPr>
            <a:t>Disjuntor Monopolar de 32 A</a:t>
          </a:fld>
          <a:endParaRPr/>
        </a:p>
      </xdr:txBody>
    </xdr:sp>
    <xdr:clientData/>
  </xdr:twoCellAnchor>
  <xdr:twoCellAnchor>
    <xdr:from>
      <xdr:col>15</xdr:col>
      <xdr:colOff>734293</xdr:colOff>
      <xdr:row>86</xdr:row>
      <xdr:rowOff>51954</xdr:rowOff>
    </xdr:from>
    <xdr:to>
      <xdr:col>21</xdr:col>
      <xdr:colOff>111279</xdr:colOff>
      <xdr:row>87</xdr:row>
      <xdr:rowOff>53458</xdr:rowOff>
    </xdr:to>
    <xdr:sp macro="" textlink="AB6">
      <xdr:nvSpPr>
        <xdr:cNvPr id="574" name="txt_mppt">
          <a:extLst>
            <a:ext uri="{FF2B5EF4-FFF2-40B4-BE49-F238E27FC236}">
              <a16:creationId xmlns:a16="http://schemas.microsoft.com/office/drawing/2014/main" id="{00000000-0008-0000-0000-00003E020000}"/>
            </a:ext>
          </a:extLst>
        </xdr:cNvPr>
        <xdr:cNvSpPr txBox="1"/>
      </xdr:nvSpPr>
      <xdr:spPr bwMode="auto">
        <a:xfrm>
          <a:off x="12562611" y="16625454"/>
          <a:ext cx="3948986" cy="295913"/>
        </a:xfrm>
        <a:prstGeom prst="rect">
          <a:avLst/>
        </a:prstGeom>
        <a:noFill/>
        <a:ln w="9525" cmpd="sng">
          <a:noFill/>
        </a:ln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>
            <a:defRPr/>
          </a:pPr>
          <a:fld id="{D6FF146A-B1BD-4D2B-9CA8-EF1B81B4C4E6}" type="TxLink">
            <a:rPr lang="en-US" sz="1200" b="0" i="0" u="none" strike="noStrike">
              <a:solidFill>
                <a:srgbClr val="000000"/>
              </a:solidFill>
              <a:latin typeface="Arial"/>
              <a:cs typeface="Arial"/>
            </a:rPr>
            <a:pPr algn="l">
              <a:defRPr/>
            </a:pPr>
            <a:t>HIGOR PIMENTEL</a:t>
          </a:fld>
          <a:endParaRPr/>
        </a:p>
      </xdr:txBody>
    </xdr:sp>
    <xdr:clientData/>
  </xdr:twoCellAnchor>
  <xdr:twoCellAnchor>
    <xdr:from>
      <xdr:col>15</xdr:col>
      <xdr:colOff>730828</xdr:colOff>
      <xdr:row>87</xdr:row>
      <xdr:rowOff>48493</xdr:rowOff>
    </xdr:from>
    <xdr:to>
      <xdr:col>21</xdr:col>
      <xdr:colOff>93961</xdr:colOff>
      <xdr:row>88</xdr:row>
      <xdr:rowOff>174687</xdr:rowOff>
    </xdr:to>
    <xdr:sp macro="" textlink="AF7">
      <xdr:nvSpPr>
        <xdr:cNvPr id="575" name="txt_mppt">
          <a:extLst>
            <a:ext uri="{FF2B5EF4-FFF2-40B4-BE49-F238E27FC236}">
              <a16:creationId xmlns:a16="http://schemas.microsoft.com/office/drawing/2014/main" id="{00000000-0008-0000-0000-00003F020000}"/>
            </a:ext>
          </a:extLst>
        </xdr:cNvPr>
        <xdr:cNvSpPr txBox="1"/>
      </xdr:nvSpPr>
      <xdr:spPr bwMode="auto">
        <a:xfrm>
          <a:off x="12559146" y="16916402"/>
          <a:ext cx="3935133" cy="316694"/>
        </a:xfrm>
        <a:prstGeom prst="rect">
          <a:avLst/>
        </a:prstGeom>
        <a:noFill/>
        <a:ln w="9525" cmpd="sng">
          <a:noFill/>
        </a:ln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>
            <a:defRPr/>
          </a:pPr>
          <a:fld id="{D51A2506-C547-446E-AD66-8CA585877619}" type="TxLink">
            <a:rPr lang="en-US" sz="1200" b="0" i="0" u="none" strike="noStrike">
              <a:solidFill>
                <a:srgbClr val="000000"/>
              </a:solidFill>
              <a:latin typeface="Arial"/>
              <a:cs typeface="Arial"/>
            </a:rPr>
            <a:pPr algn="l">
              <a:defRPr/>
            </a:pPr>
            <a:t>DAS TORRES,134,SAO JUDAS</a:t>
          </a:fld>
          <a:endParaRPr/>
        </a:p>
      </xdr:txBody>
    </xdr:sp>
    <xdr:clientData/>
  </xdr:twoCellAnchor>
  <xdr:twoCellAnchor>
    <xdr:from>
      <xdr:col>15</xdr:col>
      <xdr:colOff>727364</xdr:colOff>
      <xdr:row>88</xdr:row>
      <xdr:rowOff>183575</xdr:rowOff>
    </xdr:from>
    <xdr:to>
      <xdr:col>21</xdr:col>
      <xdr:colOff>163233</xdr:colOff>
      <xdr:row>90</xdr:row>
      <xdr:rowOff>36140</xdr:rowOff>
    </xdr:to>
    <xdr:sp macro="" textlink="AF10">
      <xdr:nvSpPr>
        <xdr:cNvPr id="576" name="txt_mppt">
          <a:extLst>
            <a:ext uri="{FF2B5EF4-FFF2-40B4-BE49-F238E27FC236}">
              <a16:creationId xmlns:a16="http://schemas.microsoft.com/office/drawing/2014/main" id="{00000000-0008-0000-0000-000040020000}"/>
            </a:ext>
          </a:extLst>
        </xdr:cNvPr>
        <xdr:cNvSpPr txBox="1"/>
      </xdr:nvSpPr>
      <xdr:spPr bwMode="auto">
        <a:xfrm>
          <a:off x="12555682" y="17241984"/>
          <a:ext cx="4007869" cy="250883"/>
        </a:xfrm>
        <a:prstGeom prst="rect">
          <a:avLst/>
        </a:prstGeom>
        <a:noFill/>
        <a:ln w="9525" cmpd="sng">
          <a:noFill/>
        </a:ln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>
            <a:defRPr/>
          </a:pPr>
          <a:fld id="{08406110-23B4-49CB-B8D6-8542B79A0051}" type="TxLink">
            <a:rPr lang="en-US" sz="1200" b="0" i="0" u="none" strike="noStrike">
              <a:solidFill>
                <a:srgbClr val="000000"/>
              </a:solidFill>
              <a:latin typeface="Arial"/>
              <a:cs typeface="Arial"/>
            </a:rPr>
            <a:pPr algn="l">
              <a:defRPr/>
            </a:pPr>
            <a:t>SUMARÉ,SP</a:t>
          </a:fld>
          <a:endParaRPr/>
        </a:p>
      </xdr:txBody>
    </xdr:sp>
    <xdr:clientData/>
  </xdr:twoCellAnchor>
  <xdr:twoCellAnchor>
    <xdr:from>
      <xdr:col>15</xdr:col>
      <xdr:colOff>748148</xdr:colOff>
      <xdr:row>91</xdr:row>
      <xdr:rowOff>83128</xdr:rowOff>
    </xdr:from>
    <xdr:to>
      <xdr:col>21</xdr:col>
      <xdr:colOff>145611</xdr:colOff>
      <xdr:row>92</xdr:row>
      <xdr:rowOff>120245</xdr:rowOff>
    </xdr:to>
    <xdr:sp macro="" textlink="AB32">
      <xdr:nvSpPr>
        <xdr:cNvPr id="577" name="txt_mppt">
          <a:extLst>
            <a:ext uri="{FF2B5EF4-FFF2-40B4-BE49-F238E27FC236}">
              <a16:creationId xmlns:a16="http://schemas.microsoft.com/office/drawing/2014/main" id="{00000000-0008-0000-0000-000041020000}"/>
            </a:ext>
          </a:extLst>
        </xdr:cNvPr>
        <xdr:cNvSpPr txBox="1"/>
      </xdr:nvSpPr>
      <xdr:spPr bwMode="auto">
        <a:xfrm>
          <a:off x="12576466" y="17730355"/>
          <a:ext cx="3969463" cy="279572"/>
        </a:xfrm>
        <a:prstGeom prst="rect">
          <a:avLst/>
        </a:prstGeom>
        <a:noFill/>
        <a:ln w="9525" cmpd="sng">
          <a:noFill/>
        </a:ln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>
            <a:defRPr/>
          </a:pPr>
          <a:fld id="{736808E2-C3B5-47A4-A79A-BA2A326445CD}" type="TxLink">
            <a:rPr lang="en-US" sz="1200" b="0" i="0" u="none" strike="noStrike">
              <a:solidFill>
                <a:srgbClr val="000000"/>
              </a:solidFill>
              <a:latin typeface="Arial"/>
              <a:cs typeface="Arial"/>
            </a:rPr>
            <a:pPr algn="l">
              <a:defRPr/>
            </a:pPr>
            <a:t>Danilo Soares Costa</a:t>
          </a:fld>
          <a:endParaRPr/>
        </a:p>
      </xdr:txBody>
    </xdr:sp>
    <xdr:clientData/>
  </xdr:twoCellAnchor>
  <xdr:twoCellAnchor>
    <xdr:from>
      <xdr:col>15</xdr:col>
      <xdr:colOff>744684</xdr:colOff>
      <xdr:row>92</xdr:row>
      <xdr:rowOff>131620</xdr:rowOff>
    </xdr:from>
    <xdr:to>
      <xdr:col>21</xdr:col>
      <xdr:colOff>128222</xdr:colOff>
      <xdr:row>94</xdr:row>
      <xdr:rowOff>32508</xdr:rowOff>
    </xdr:to>
    <xdr:sp macro="" textlink="AC32">
      <xdr:nvSpPr>
        <xdr:cNvPr id="578" name="txt_mppt">
          <a:extLst>
            <a:ext uri="{FF2B5EF4-FFF2-40B4-BE49-F238E27FC236}">
              <a16:creationId xmlns:a16="http://schemas.microsoft.com/office/drawing/2014/main" id="{00000000-0008-0000-0000-000042020000}"/>
            </a:ext>
          </a:extLst>
        </xdr:cNvPr>
        <xdr:cNvSpPr txBox="1"/>
      </xdr:nvSpPr>
      <xdr:spPr bwMode="auto">
        <a:xfrm>
          <a:off x="12573002" y="18021302"/>
          <a:ext cx="3955538" cy="299206"/>
        </a:xfrm>
        <a:prstGeom prst="rect">
          <a:avLst/>
        </a:prstGeom>
        <a:noFill/>
        <a:ln w="9525" cmpd="sng">
          <a:noFill/>
        </a:ln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>
            <a:defRPr/>
          </a:pPr>
          <a:fld id="{74B34A3A-F40E-489D-932C-D2117724B4CF}" type="TxLink">
            <a:rPr lang="en-US" sz="1200" b="0" i="0" u="none" strike="noStrike">
              <a:solidFill>
                <a:srgbClr val="000000"/>
              </a:solidFill>
              <a:latin typeface="Arial"/>
              <a:cs typeface="Arial"/>
            </a:rPr>
            <a:pPr algn="l">
              <a:defRPr/>
            </a:pPr>
            <a:t>Avenida Inglaterra, 454, QD.117, Lote 1, Jardim Europa</a:t>
          </a:fld>
          <a:endParaRPr/>
        </a:p>
      </xdr:txBody>
    </xdr:sp>
    <xdr:clientData/>
  </xdr:twoCellAnchor>
  <xdr:twoCellAnchor>
    <xdr:from>
      <xdr:col>15</xdr:col>
      <xdr:colOff>741220</xdr:colOff>
      <xdr:row>94</xdr:row>
      <xdr:rowOff>58884</xdr:rowOff>
    </xdr:from>
    <xdr:to>
      <xdr:col>21</xdr:col>
      <xdr:colOff>76643</xdr:colOff>
      <xdr:row>95</xdr:row>
      <xdr:rowOff>140049</xdr:rowOff>
    </xdr:to>
    <xdr:sp macro="" textlink="AD32">
      <xdr:nvSpPr>
        <xdr:cNvPr id="579" name="txt_mppt">
          <a:extLst>
            <a:ext uri="{FF2B5EF4-FFF2-40B4-BE49-F238E27FC236}">
              <a16:creationId xmlns:a16="http://schemas.microsoft.com/office/drawing/2014/main" id="{00000000-0008-0000-0000-000043020000}"/>
            </a:ext>
          </a:extLst>
        </xdr:cNvPr>
        <xdr:cNvSpPr txBox="1"/>
      </xdr:nvSpPr>
      <xdr:spPr bwMode="auto">
        <a:xfrm>
          <a:off x="12569538" y="18346884"/>
          <a:ext cx="3907423" cy="271665"/>
        </a:xfrm>
        <a:prstGeom prst="rect">
          <a:avLst/>
        </a:prstGeom>
        <a:noFill/>
        <a:ln w="9525" cmpd="sng">
          <a:noFill/>
        </a:ln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>
            <a:defRPr/>
          </a:pPr>
          <a:fld id="{14E8DCC6-BAF2-4CB4-93C7-81EA38D419D3}" type="TxLink">
            <a:rPr lang="en-US" sz="1200" b="0" i="0" u="none" strike="noStrike">
              <a:solidFill>
                <a:srgbClr val="000000"/>
              </a:solidFill>
              <a:latin typeface="Arial"/>
              <a:cs typeface="Arial"/>
            </a:rPr>
            <a:pPr algn="l">
              <a:defRPr/>
            </a:pPr>
            <a:t>Goiânia / GO</a:t>
          </a:fld>
          <a:endParaRPr/>
        </a:p>
      </xdr:txBody>
    </xdr:sp>
    <xdr:clientData/>
  </xdr:twoCellAnchor>
  <xdr:twoCellAnchor>
    <xdr:from>
      <xdr:col>16</xdr:col>
      <xdr:colOff>10394</xdr:colOff>
      <xdr:row>95</xdr:row>
      <xdr:rowOff>176647</xdr:rowOff>
    </xdr:from>
    <xdr:to>
      <xdr:col>21</xdr:col>
      <xdr:colOff>42008</xdr:colOff>
      <xdr:row>96</xdr:row>
      <xdr:rowOff>157367</xdr:rowOff>
    </xdr:to>
    <xdr:sp macro="" textlink="AF32">
      <xdr:nvSpPr>
        <xdr:cNvPr id="580" name="txt_mppt">
          <a:extLst>
            <a:ext uri="{FF2B5EF4-FFF2-40B4-BE49-F238E27FC236}">
              <a16:creationId xmlns:a16="http://schemas.microsoft.com/office/drawing/2014/main" id="{00000000-0008-0000-0000-000044020000}"/>
            </a:ext>
          </a:extLst>
        </xdr:cNvPr>
        <xdr:cNvSpPr txBox="1"/>
      </xdr:nvSpPr>
      <xdr:spPr bwMode="auto">
        <a:xfrm>
          <a:off x="12600712" y="18655147"/>
          <a:ext cx="3841614" cy="257811"/>
        </a:xfrm>
        <a:prstGeom prst="rect">
          <a:avLst/>
        </a:prstGeom>
        <a:noFill/>
        <a:ln w="9525" cmpd="sng">
          <a:noFill/>
        </a:ln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>
            <a:defRPr/>
          </a:pPr>
          <a:fld id="{1E1D5F33-278F-47EE-8CA0-DE8D03123431}" type="TxLink">
            <a:rPr lang="en-US" sz="1200" b="0" i="0" u="none" strike="noStrike">
              <a:solidFill>
                <a:srgbClr val="000000"/>
              </a:solidFill>
              <a:latin typeface="Arial"/>
              <a:cs typeface="Arial"/>
            </a:rPr>
            <a:pPr algn="l">
              <a:defRPr/>
            </a:pPr>
            <a:t>74330-200</a:t>
          </a:fld>
          <a:endParaRPr/>
        </a:p>
      </xdr:txBody>
    </xdr:sp>
    <xdr:clientData/>
  </xdr:twoCellAnchor>
  <xdr:twoCellAnchor>
    <xdr:from>
      <xdr:col>16</xdr:col>
      <xdr:colOff>6929</xdr:colOff>
      <xdr:row>97</xdr:row>
      <xdr:rowOff>51957</xdr:rowOff>
    </xdr:from>
    <xdr:to>
      <xdr:col>21</xdr:col>
      <xdr:colOff>225580</xdr:colOff>
      <xdr:row>98</xdr:row>
      <xdr:rowOff>98486</xdr:rowOff>
    </xdr:to>
    <xdr:sp macro="" textlink="AC52">
      <xdr:nvSpPr>
        <xdr:cNvPr id="581" name="txt_mppt">
          <a:extLst>
            <a:ext uri="{FF2B5EF4-FFF2-40B4-BE49-F238E27FC236}">
              <a16:creationId xmlns:a16="http://schemas.microsoft.com/office/drawing/2014/main" id="{00000000-0008-0000-0000-000045020000}"/>
            </a:ext>
          </a:extLst>
        </xdr:cNvPr>
        <xdr:cNvSpPr txBox="1"/>
      </xdr:nvSpPr>
      <xdr:spPr bwMode="auto">
        <a:xfrm>
          <a:off x="12597247" y="18998048"/>
          <a:ext cx="4028651" cy="237029"/>
        </a:xfrm>
        <a:prstGeom prst="rect">
          <a:avLst/>
        </a:prstGeom>
        <a:noFill/>
        <a:ln w="9525" cmpd="sng">
          <a:noFill/>
        </a:ln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>
            <a:defRPr/>
          </a:pPr>
          <a:fld id="{1706E267-B5D5-4677-A13E-B88B4F61A22C}" type="TxLink">
            <a:rPr lang="en-US" sz="1600" b="0" i="0" u="none" strike="noStrike">
              <a:solidFill>
                <a:srgbClr val="000000"/>
              </a:solidFill>
              <a:latin typeface="Arial"/>
              <a:cs typeface="Arial"/>
            </a:rPr>
            <a:pPr algn="ctr">
              <a:defRPr/>
            </a:pPr>
            <a:t>Projeto GFV 10 kWp</a:t>
          </a:fld>
          <a:endParaRPr sz="1600"/>
        </a:p>
      </xdr:txBody>
    </xdr:sp>
    <xdr:clientData/>
  </xdr:twoCellAnchor>
  <xdr:twoCellAnchor>
    <xdr:from>
      <xdr:col>3</xdr:col>
      <xdr:colOff>155863</xdr:colOff>
      <xdr:row>51</xdr:row>
      <xdr:rowOff>103909</xdr:rowOff>
    </xdr:from>
    <xdr:to>
      <xdr:col>5</xdr:col>
      <xdr:colOff>102825</xdr:colOff>
      <xdr:row>61</xdr:row>
      <xdr:rowOff>9798</xdr:rowOff>
    </xdr:to>
    <xdr:cxnSp macro="">
      <xdr:nvCxnSpPr>
        <xdr:cNvPr id="582" name="Conector de seta reta 581">
          <a:extLst>
            <a:ext uri="{FF2B5EF4-FFF2-40B4-BE49-F238E27FC236}">
              <a16:creationId xmlns:a16="http://schemas.microsoft.com/office/drawing/2014/main" id="{00000000-0008-0000-0000-000046020000}"/>
            </a:ext>
          </a:extLst>
        </xdr:cNvPr>
        <xdr:cNvCxnSpPr/>
      </xdr:nvCxnSpPr>
      <xdr:spPr>
        <a:xfrm flipV="1">
          <a:off x="2459181" y="9819409"/>
          <a:ext cx="1470962" cy="1880162"/>
        </a:xfrm>
        <a:prstGeom prst="straightConnector1">
          <a:avLst/>
        </a:prstGeom>
        <a:ln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595818</xdr:colOff>
      <xdr:row>57</xdr:row>
      <xdr:rowOff>63860</xdr:rowOff>
    </xdr:from>
    <xdr:to>
      <xdr:col>8</xdr:col>
      <xdr:colOff>175757</xdr:colOff>
      <xdr:row>57</xdr:row>
      <xdr:rowOff>63860</xdr:rowOff>
    </xdr:to>
    <xdr:cxnSp macro="">
      <xdr:nvCxnSpPr>
        <xdr:cNvPr id="4" name="terra1_2">
          <a:extLst>
            <a:ext uri="{FF2B5EF4-FFF2-40B4-BE49-F238E27FC236}">
              <a16:creationId xmlns:a16="http://schemas.microsoft.com/office/drawing/2014/main" id="{E3C6C5FD-0BFF-718A-FF1B-09DA34E84ABB}"/>
            </a:ext>
          </a:extLst>
        </xdr:cNvPr>
        <xdr:cNvCxnSpPr>
          <a:cxnSpLocks/>
        </xdr:cNvCxnSpPr>
      </xdr:nvCxnSpPr>
      <xdr:spPr bwMode="auto">
        <a:xfrm>
          <a:off x="5943425" y="10922360"/>
          <a:ext cx="437189" cy="0"/>
        </a:xfrm>
        <a:prstGeom prst="straightConnector1">
          <a:avLst/>
        </a:prstGeom>
        <a:ln w="8890" cap="flat" cmpd="sng" algn="ctr">
          <a:solidFill>
            <a:schemeClr val="dk1">
              <a:lumMod val="100000"/>
            </a:schemeClr>
          </a:solidFill>
          <a:prstDash val="solid"/>
          <a:miter lim="800000"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755717</xdr:colOff>
      <xdr:row>57</xdr:row>
      <xdr:rowOff>50872</xdr:rowOff>
    </xdr:from>
    <xdr:to>
      <xdr:col>7</xdr:col>
      <xdr:colOff>755717</xdr:colOff>
      <xdr:row>58</xdr:row>
      <xdr:rowOff>68088</xdr:rowOff>
    </xdr:to>
    <xdr:cxnSp macro="">
      <xdr:nvCxnSpPr>
        <xdr:cNvPr id="7" name="terra1_1">
          <a:extLst>
            <a:ext uri="{FF2B5EF4-FFF2-40B4-BE49-F238E27FC236}">
              <a16:creationId xmlns:a16="http://schemas.microsoft.com/office/drawing/2014/main" id="{23252744-4C07-CF3E-3F4F-96FC5D8BE659}"/>
            </a:ext>
          </a:extLst>
        </xdr:cNvPr>
        <xdr:cNvCxnSpPr>
          <a:cxnSpLocks/>
        </xdr:cNvCxnSpPr>
      </xdr:nvCxnSpPr>
      <xdr:spPr bwMode="auto">
        <a:xfrm rot="17700000">
          <a:off x="5958644" y="11054052"/>
          <a:ext cx="289359" cy="0"/>
        </a:xfrm>
        <a:prstGeom prst="straightConnector1">
          <a:avLst/>
        </a:prstGeom>
        <a:ln w="8890" cap="flat" cmpd="sng" algn="ctr">
          <a:solidFill>
            <a:schemeClr val="dk1">
              <a:lumMod val="100000"/>
            </a:schemeClr>
          </a:solidFill>
          <a:prstDash val="solid"/>
          <a:miter lim="800000"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5273</xdr:colOff>
      <xdr:row>62</xdr:row>
      <xdr:rowOff>10017</xdr:rowOff>
    </xdr:from>
    <xdr:to>
      <xdr:col>8</xdr:col>
      <xdr:colOff>5273</xdr:colOff>
      <xdr:row>63</xdr:row>
      <xdr:rowOff>182146</xdr:rowOff>
    </xdr:to>
    <xdr:cxnSp macro="">
      <xdr:nvCxnSpPr>
        <xdr:cNvPr id="9" name="fase1_3">
          <a:extLst>
            <a:ext uri="{FF2B5EF4-FFF2-40B4-BE49-F238E27FC236}">
              <a16:creationId xmlns:a16="http://schemas.microsoft.com/office/drawing/2014/main" id="{40CD5A19-729E-D71F-8ECE-6C91BEA67D23}"/>
            </a:ext>
          </a:extLst>
        </xdr:cNvPr>
        <xdr:cNvCxnSpPr>
          <a:cxnSpLocks/>
        </xdr:cNvCxnSpPr>
      </xdr:nvCxnSpPr>
      <xdr:spPr bwMode="auto">
        <a:xfrm rot="17940001">
          <a:off x="6028815" y="12083975"/>
          <a:ext cx="362629" cy="0"/>
        </a:xfrm>
        <a:prstGeom prst="straightConnector1">
          <a:avLst/>
        </a:prstGeom>
        <a:ln w="8890" cap="flat" cmpd="sng" algn="ctr">
          <a:solidFill>
            <a:schemeClr val="dk1">
              <a:lumMod val="100000"/>
            </a:schemeClr>
          </a:solidFill>
          <a:prstDash val="solid"/>
          <a:miter lim="800000"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748681</xdr:colOff>
      <xdr:row>62</xdr:row>
      <xdr:rowOff>3091</xdr:rowOff>
    </xdr:from>
    <xdr:to>
      <xdr:col>7</xdr:col>
      <xdr:colOff>748681</xdr:colOff>
      <xdr:row>63</xdr:row>
      <xdr:rowOff>175219</xdr:rowOff>
    </xdr:to>
    <xdr:cxnSp macro="">
      <xdr:nvCxnSpPr>
        <xdr:cNvPr id="11" name="fase1_2">
          <a:extLst>
            <a:ext uri="{FF2B5EF4-FFF2-40B4-BE49-F238E27FC236}">
              <a16:creationId xmlns:a16="http://schemas.microsoft.com/office/drawing/2014/main" id="{BEF45408-E87E-9305-1027-697C431BC74E}"/>
            </a:ext>
          </a:extLst>
        </xdr:cNvPr>
        <xdr:cNvCxnSpPr>
          <a:cxnSpLocks/>
        </xdr:cNvCxnSpPr>
      </xdr:nvCxnSpPr>
      <xdr:spPr bwMode="auto">
        <a:xfrm rot="17940001">
          <a:off x="5914974" y="12077048"/>
          <a:ext cx="362628" cy="0"/>
        </a:xfrm>
        <a:prstGeom prst="straightConnector1">
          <a:avLst/>
        </a:prstGeom>
        <a:ln w="8890" cap="flat" cmpd="sng" algn="ctr">
          <a:solidFill>
            <a:schemeClr val="dk1">
              <a:lumMod val="100000"/>
            </a:schemeClr>
          </a:solidFill>
          <a:prstDash val="solid"/>
          <a:miter lim="800000"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615331</xdr:colOff>
      <xdr:row>61</xdr:row>
      <xdr:rowOff>184066</xdr:rowOff>
    </xdr:from>
    <xdr:to>
      <xdr:col>7</xdr:col>
      <xdr:colOff>615331</xdr:colOff>
      <xdr:row>63</xdr:row>
      <xdr:rowOff>165694</xdr:rowOff>
    </xdr:to>
    <xdr:cxnSp macro="">
      <xdr:nvCxnSpPr>
        <xdr:cNvPr id="12" name="fase1_1">
          <a:extLst>
            <a:ext uri="{FF2B5EF4-FFF2-40B4-BE49-F238E27FC236}">
              <a16:creationId xmlns:a16="http://schemas.microsoft.com/office/drawing/2014/main" id="{B9FEA08C-CDC1-20C7-56E9-FBB12ADA9926}"/>
            </a:ext>
          </a:extLst>
        </xdr:cNvPr>
        <xdr:cNvCxnSpPr>
          <a:cxnSpLocks/>
        </xdr:cNvCxnSpPr>
      </xdr:nvCxnSpPr>
      <xdr:spPr bwMode="auto">
        <a:xfrm rot="17940001">
          <a:off x="5781624" y="12067523"/>
          <a:ext cx="362628" cy="0"/>
        </a:xfrm>
        <a:prstGeom prst="straightConnector1">
          <a:avLst/>
        </a:prstGeom>
        <a:ln w="8890" cap="flat" cmpd="sng" algn="ctr">
          <a:solidFill>
            <a:schemeClr val="dk1">
              <a:lumMod val="100000"/>
            </a:schemeClr>
          </a:solidFill>
          <a:prstDash val="solid"/>
          <a:miter lim="800000"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728878</xdr:colOff>
      <xdr:row>59</xdr:row>
      <xdr:rowOff>46428</xdr:rowOff>
    </xdr:from>
    <xdr:to>
      <xdr:col>8</xdr:col>
      <xdr:colOff>163261</xdr:colOff>
      <xdr:row>59</xdr:row>
      <xdr:rowOff>46428</xdr:rowOff>
    </xdr:to>
    <xdr:cxnSp macro="">
      <xdr:nvCxnSpPr>
        <xdr:cNvPr id="14" name="neutro1_2">
          <a:extLst>
            <a:ext uri="{FF2B5EF4-FFF2-40B4-BE49-F238E27FC236}">
              <a16:creationId xmlns:a16="http://schemas.microsoft.com/office/drawing/2014/main" id="{AA61D676-0258-13D1-3D07-9113915F8F43}"/>
            </a:ext>
          </a:extLst>
        </xdr:cNvPr>
        <xdr:cNvCxnSpPr>
          <a:cxnSpLocks/>
        </xdr:cNvCxnSpPr>
      </xdr:nvCxnSpPr>
      <xdr:spPr bwMode="auto">
        <a:xfrm>
          <a:off x="6076485" y="11367571"/>
          <a:ext cx="291633" cy="0"/>
        </a:xfrm>
        <a:prstGeom prst="straightConnector1">
          <a:avLst/>
        </a:prstGeom>
        <a:ln w="8890" cap="flat" cmpd="sng" algn="ctr">
          <a:solidFill>
            <a:schemeClr val="dk1">
              <a:lumMod val="100000"/>
            </a:schemeClr>
          </a:solidFill>
          <a:prstDash val="solid"/>
          <a:miter lim="800000"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637351</xdr:colOff>
      <xdr:row>59</xdr:row>
      <xdr:rowOff>18495</xdr:rowOff>
    </xdr:from>
    <xdr:to>
      <xdr:col>7</xdr:col>
      <xdr:colOff>637351</xdr:colOff>
      <xdr:row>61</xdr:row>
      <xdr:rowOff>123</xdr:rowOff>
    </xdr:to>
    <xdr:cxnSp macro="">
      <xdr:nvCxnSpPr>
        <xdr:cNvPr id="41" name="neutro1_1">
          <a:extLst>
            <a:ext uri="{FF2B5EF4-FFF2-40B4-BE49-F238E27FC236}">
              <a16:creationId xmlns:a16="http://schemas.microsoft.com/office/drawing/2014/main" id="{3F8003D3-7D10-660C-D8A0-F5781543EADE}"/>
            </a:ext>
          </a:extLst>
        </xdr:cNvPr>
        <xdr:cNvCxnSpPr>
          <a:cxnSpLocks/>
        </xdr:cNvCxnSpPr>
      </xdr:nvCxnSpPr>
      <xdr:spPr bwMode="auto">
        <a:xfrm rot="18000000">
          <a:off x="5803644" y="11520952"/>
          <a:ext cx="362628" cy="0"/>
        </a:xfrm>
        <a:prstGeom prst="straightConnector1">
          <a:avLst/>
        </a:prstGeom>
        <a:ln w="8890" cap="flat" cmpd="sng" algn="ctr">
          <a:solidFill>
            <a:schemeClr val="dk1">
              <a:lumMod val="100000"/>
            </a:schemeClr>
          </a:solidFill>
          <a:prstDash val="solid"/>
          <a:miter lim="800000"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501742</xdr:colOff>
      <xdr:row>63</xdr:row>
      <xdr:rowOff>52872</xdr:rowOff>
    </xdr:from>
    <xdr:to>
      <xdr:col>9</xdr:col>
      <xdr:colOff>642811</xdr:colOff>
      <xdr:row>63</xdr:row>
      <xdr:rowOff>52872</xdr:rowOff>
    </xdr:to>
    <xdr:cxnSp macro="">
      <xdr:nvCxnSpPr>
        <xdr:cNvPr id="43" name="barra_fase1">
          <a:extLst>
            <a:ext uri="{FF2B5EF4-FFF2-40B4-BE49-F238E27FC236}">
              <a16:creationId xmlns:a16="http://schemas.microsoft.com/office/drawing/2014/main" id="{BC83FA66-3513-7306-1BCE-1A0D2366257C}"/>
            </a:ext>
          </a:extLst>
        </xdr:cNvPr>
        <xdr:cNvCxnSpPr>
          <a:cxnSpLocks/>
        </xdr:cNvCxnSpPr>
      </xdr:nvCxnSpPr>
      <xdr:spPr bwMode="auto">
        <a:xfrm>
          <a:off x="5087349" y="12136015"/>
          <a:ext cx="2522319" cy="0"/>
        </a:xfrm>
        <a:prstGeom prst="line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427722</xdr:colOff>
      <xdr:row>62</xdr:row>
      <xdr:rowOff>183790</xdr:rowOff>
    </xdr:from>
    <xdr:to>
      <xdr:col>6</xdr:col>
      <xdr:colOff>550122</xdr:colOff>
      <xdr:row>63</xdr:row>
      <xdr:rowOff>115690</xdr:rowOff>
    </xdr:to>
    <xdr:sp macro="" textlink="">
      <xdr:nvSpPr>
        <xdr:cNvPr id="46" name="elips_fase1">
          <a:extLst>
            <a:ext uri="{FF2B5EF4-FFF2-40B4-BE49-F238E27FC236}">
              <a16:creationId xmlns:a16="http://schemas.microsoft.com/office/drawing/2014/main" id="{E2EEB3B6-5257-9B00-F9EB-560ED82E1759}"/>
            </a:ext>
          </a:extLst>
        </xdr:cNvPr>
        <xdr:cNvSpPr/>
      </xdr:nvSpPr>
      <xdr:spPr bwMode="auto">
        <a:xfrm>
          <a:off x="5019988" y="12071801"/>
          <a:ext cx="122400" cy="122400"/>
        </a:xfrm>
        <a:prstGeom prst="ellipse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>
            <a:defRPr/>
          </a:pPr>
          <a:endParaRPr lang="pt-BR" sz="1100"/>
        </a:p>
      </xdr:txBody>
    </xdr:sp>
    <xdr:clientData/>
  </xdr:twoCellAnchor>
  <xdr:twoCellAnchor>
    <xdr:from>
      <xdr:col>6</xdr:col>
      <xdr:colOff>489918</xdr:colOff>
      <xdr:row>60</xdr:row>
      <xdr:rowOff>60754</xdr:rowOff>
    </xdr:from>
    <xdr:to>
      <xdr:col>9</xdr:col>
      <xdr:colOff>630987</xdr:colOff>
      <xdr:row>60</xdr:row>
      <xdr:rowOff>60754</xdr:rowOff>
    </xdr:to>
    <xdr:cxnSp macro="">
      <xdr:nvCxnSpPr>
        <xdr:cNvPr id="48" name="barra_neutro1">
          <a:extLst>
            <a:ext uri="{FF2B5EF4-FFF2-40B4-BE49-F238E27FC236}">
              <a16:creationId xmlns:a16="http://schemas.microsoft.com/office/drawing/2014/main" id="{C2ED30D8-9AAA-E534-F838-1EA6AFB8996C}"/>
            </a:ext>
          </a:extLst>
        </xdr:cNvPr>
        <xdr:cNvCxnSpPr>
          <a:cxnSpLocks/>
        </xdr:cNvCxnSpPr>
      </xdr:nvCxnSpPr>
      <xdr:spPr bwMode="auto">
        <a:xfrm>
          <a:off x="5075525" y="11572397"/>
          <a:ext cx="2522319" cy="0"/>
        </a:xfrm>
        <a:prstGeom prst="line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428057</xdr:colOff>
      <xdr:row>60</xdr:row>
      <xdr:rowOff>1172</xdr:rowOff>
    </xdr:from>
    <xdr:to>
      <xdr:col>6</xdr:col>
      <xdr:colOff>550457</xdr:colOff>
      <xdr:row>60</xdr:row>
      <xdr:rowOff>123572</xdr:rowOff>
    </xdr:to>
    <xdr:sp macro="" textlink="">
      <xdr:nvSpPr>
        <xdr:cNvPr id="50" name="elips_neutro1">
          <a:extLst>
            <a:ext uri="{FF2B5EF4-FFF2-40B4-BE49-F238E27FC236}">
              <a16:creationId xmlns:a16="http://schemas.microsoft.com/office/drawing/2014/main" id="{4EF22DA8-B2BA-29DA-A644-230BAA51BA5F}"/>
            </a:ext>
          </a:extLst>
        </xdr:cNvPr>
        <xdr:cNvSpPr/>
      </xdr:nvSpPr>
      <xdr:spPr bwMode="auto">
        <a:xfrm>
          <a:off x="5020323" y="11508183"/>
          <a:ext cx="122400" cy="122400"/>
        </a:xfrm>
        <a:prstGeom prst="ellipse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>
            <a:defRPr/>
          </a:pPr>
          <a:endParaRPr lang="pt-BR" sz="1100"/>
        </a:p>
      </xdr:txBody>
    </xdr:sp>
    <xdr:clientData/>
  </xdr:twoCellAnchor>
  <xdr:twoCellAnchor>
    <xdr:from>
      <xdr:col>6</xdr:col>
      <xdr:colOff>488473</xdr:colOff>
      <xdr:row>57</xdr:row>
      <xdr:rowOff>224955</xdr:rowOff>
    </xdr:from>
    <xdr:to>
      <xdr:col>9</xdr:col>
      <xdr:colOff>629542</xdr:colOff>
      <xdr:row>57</xdr:row>
      <xdr:rowOff>224955</xdr:rowOff>
    </xdr:to>
    <xdr:cxnSp macro="">
      <xdr:nvCxnSpPr>
        <xdr:cNvPr id="52" name="barra_terra1">
          <a:extLst>
            <a:ext uri="{FF2B5EF4-FFF2-40B4-BE49-F238E27FC236}">
              <a16:creationId xmlns:a16="http://schemas.microsoft.com/office/drawing/2014/main" id="{07A54D32-136F-18B7-ACE3-8B5E4535491A}"/>
            </a:ext>
          </a:extLst>
        </xdr:cNvPr>
        <xdr:cNvCxnSpPr>
          <a:cxnSpLocks/>
        </xdr:cNvCxnSpPr>
      </xdr:nvCxnSpPr>
      <xdr:spPr bwMode="auto">
        <a:xfrm>
          <a:off x="5074080" y="11083455"/>
          <a:ext cx="2522319" cy="0"/>
        </a:xfrm>
        <a:prstGeom prst="line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164564</xdr:colOff>
      <xdr:row>18</xdr:row>
      <xdr:rowOff>116196</xdr:rowOff>
    </xdr:from>
    <xdr:to>
      <xdr:col>6</xdr:col>
      <xdr:colOff>164564</xdr:colOff>
      <xdr:row>20</xdr:row>
      <xdr:rowOff>97824</xdr:rowOff>
    </xdr:to>
    <xdr:cxnSp macro="">
      <xdr:nvCxnSpPr>
        <xdr:cNvPr id="55" name="fase1_2">
          <a:extLst>
            <a:ext uri="{FF2B5EF4-FFF2-40B4-BE49-F238E27FC236}">
              <a16:creationId xmlns:a16="http://schemas.microsoft.com/office/drawing/2014/main" id="{B2B552E5-20BB-39A9-ECD5-0CE8E9C3A7F0}"/>
            </a:ext>
          </a:extLst>
        </xdr:cNvPr>
        <xdr:cNvCxnSpPr>
          <a:cxnSpLocks/>
        </xdr:cNvCxnSpPr>
      </xdr:nvCxnSpPr>
      <xdr:spPr bwMode="auto">
        <a:xfrm rot="17940001">
          <a:off x="4568857" y="3726510"/>
          <a:ext cx="362628" cy="0"/>
        </a:xfrm>
        <a:prstGeom prst="straightConnector1">
          <a:avLst/>
        </a:prstGeom>
        <a:ln w="8890" cap="flat" cmpd="sng" algn="ctr">
          <a:solidFill>
            <a:schemeClr val="dk1">
              <a:lumMod val="100000"/>
            </a:schemeClr>
          </a:solidFill>
          <a:prstDash val="solid"/>
          <a:miter lim="800000"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31214</xdr:colOff>
      <xdr:row>18</xdr:row>
      <xdr:rowOff>106671</xdr:rowOff>
    </xdr:from>
    <xdr:to>
      <xdr:col>6</xdr:col>
      <xdr:colOff>31214</xdr:colOff>
      <xdr:row>20</xdr:row>
      <xdr:rowOff>88299</xdr:rowOff>
    </xdr:to>
    <xdr:cxnSp macro="">
      <xdr:nvCxnSpPr>
        <xdr:cNvPr id="56" name="fase1_1">
          <a:extLst>
            <a:ext uri="{FF2B5EF4-FFF2-40B4-BE49-F238E27FC236}">
              <a16:creationId xmlns:a16="http://schemas.microsoft.com/office/drawing/2014/main" id="{5265F97D-B4E0-663A-1EC8-CD4E5BD806FD}"/>
            </a:ext>
          </a:extLst>
        </xdr:cNvPr>
        <xdr:cNvCxnSpPr>
          <a:cxnSpLocks/>
        </xdr:cNvCxnSpPr>
      </xdr:nvCxnSpPr>
      <xdr:spPr bwMode="auto">
        <a:xfrm rot="17940001">
          <a:off x="4435507" y="3716985"/>
          <a:ext cx="362628" cy="0"/>
        </a:xfrm>
        <a:prstGeom prst="straightConnector1">
          <a:avLst/>
        </a:prstGeom>
        <a:ln w="8890" cap="flat" cmpd="sng" algn="ctr">
          <a:solidFill>
            <a:schemeClr val="dk1">
              <a:lumMod val="100000"/>
            </a:schemeClr>
          </a:solidFill>
          <a:prstDash val="solid"/>
          <a:miter lim="800000"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472119</xdr:colOff>
      <xdr:row>19</xdr:row>
      <xdr:rowOff>108145</xdr:rowOff>
    </xdr:from>
    <xdr:to>
      <xdr:col>6</xdr:col>
      <xdr:colOff>430119</xdr:colOff>
      <xdr:row>19</xdr:row>
      <xdr:rowOff>108145</xdr:rowOff>
    </xdr:to>
    <xdr:cxnSp macro="">
      <xdr:nvCxnSpPr>
        <xdr:cNvPr id="57" name="Conector reto 56">
          <a:extLst>
            <a:ext uri="{FF2B5EF4-FFF2-40B4-BE49-F238E27FC236}">
              <a16:creationId xmlns:a16="http://schemas.microsoft.com/office/drawing/2014/main" id="{F787A2BC-08BA-AD4D-0722-B571F3B049F5}"/>
            </a:ext>
          </a:extLst>
        </xdr:cNvPr>
        <xdr:cNvCxnSpPr>
          <a:cxnSpLocks/>
        </xdr:cNvCxnSpPr>
      </xdr:nvCxnSpPr>
      <xdr:spPr bwMode="auto">
        <a:xfrm>
          <a:off x="4295726" y="3727645"/>
          <a:ext cx="720000" cy="0"/>
        </a:xfrm>
        <a:prstGeom prst="line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416411</xdr:colOff>
      <xdr:row>19</xdr:row>
      <xdr:rowOff>48563</xdr:rowOff>
    </xdr:from>
    <xdr:to>
      <xdr:col>5</xdr:col>
      <xdr:colOff>538811</xdr:colOff>
      <xdr:row>19</xdr:row>
      <xdr:rowOff>170963</xdr:rowOff>
    </xdr:to>
    <xdr:sp macro="" textlink="">
      <xdr:nvSpPr>
        <xdr:cNvPr id="58" name="Elipse 57">
          <a:extLst>
            <a:ext uri="{FF2B5EF4-FFF2-40B4-BE49-F238E27FC236}">
              <a16:creationId xmlns:a16="http://schemas.microsoft.com/office/drawing/2014/main" id="{E9C64767-A265-18BB-A629-A2FA70DBFE8E}"/>
            </a:ext>
          </a:extLst>
        </xdr:cNvPr>
        <xdr:cNvSpPr/>
      </xdr:nvSpPr>
      <xdr:spPr bwMode="auto">
        <a:xfrm>
          <a:off x="4244270" y="3668063"/>
          <a:ext cx="122400" cy="122400"/>
        </a:xfrm>
        <a:prstGeom prst="ellipse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>
            <a:defRPr/>
          </a:pPr>
          <a:endParaRPr lang="pt-BR" sz="1100"/>
        </a:p>
      </xdr:txBody>
    </xdr:sp>
    <xdr:clientData/>
  </xdr:twoCellAnchor>
  <xdr:twoCellAnchor>
    <xdr:from>
      <xdr:col>6</xdr:col>
      <xdr:colOff>269033</xdr:colOff>
      <xdr:row>16</xdr:row>
      <xdr:rowOff>95253</xdr:rowOff>
    </xdr:from>
    <xdr:to>
      <xdr:col>8</xdr:col>
      <xdr:colOff>318512</xdr:colOff>
      <xdr:row>19</xdr:row>
      <xdr:rowOff>118505</xdr:rowOff>
    </xdr:to>
    <xdr:sp macro="" textlink="$AF$54">
      <xdr:nvSpPr>
        <xdr:cNvPr id="59" name="txt_mppt">
          <a:extLst>
            <a:ext uri="{FF2B5EF4-FFF2-40B4-BE49-F238E27FC236}">
              <a16:creationId xmlns:a16="http://schemas.microsoft.com/office/drawing/2014/main" id="{66BE265E-2198-D000-0C77-CEE62D8F0380}"/>
            </a:ext>
          </a:extLst>
        </xdr:cNvPr>
        <xdr:cNvSpPr txBox="1"/>
      </xdr:nvSpPr>
      <xdr:spPr bwMode="auto">
        <a:xfrm>
          <a:off x="4854640" y="3143253"/>
          <a:ext cx="1668729" cy="594752"/>
        </a:xfrm>
        <a:prstGeom prst="rect">
          <a:avLst/>
        </a:prstGeom>
        <a:noFill/>
        <a:ln w="9525" cmpd="sng">
          <a:noFill/>
        </a:ln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>
            <a:defRPr/>
          </a:pPr>
          <a:fld id="{D11C2E82-CE00-4446-9548-C43EEFC68B54}" type="TxLink">
            <a:rPr lang="en-US" sz="1200" b="0" i="0" u="none" strike="noStrike">
              <a:solidFill>
                <a:srgbClr val="000000"/>
              </a:solidFill>
              <a:latin typeface="Arial"/>
              <a:cs typeface="Arial"/>
            </a:rPr>
            <a:pPr algn="ctr">
              <a:defRPr/>
            </a:pPr>
            <a:t>1# 6(6) mm²     Negativo (-)</a:t>
          </a:fld>
          <a:endParaRPr/>
        </a:p>
      </xdr:txBody>
    </xdr:sp>
    <xdr:clientData/>
  </xdr:twoCellAnchor>
  <xdr:twoCellAnchor>
    <xdr:from>
      <xdr:col>6</xdr:col>
      <xdr:colOff>263839</xdr:colOff>
      <xdr:row>19</xdr:row>
      <xdr:rowOff>55420</xdr:rowOff>
    </xdr:from>
    <xdr:to>
      <xdr:col>8</xdr:col>
      <xdr:colOff>296001</xdr:colOff>
      <xdr:row>22</xdr:row>
      <xdr:rowOff>64818</xdr:rowOff>
    </xdr:to>
    <xdr:sp macro="" textlink="$AG$54">
      <xdr:nvSpPr>
        <xdr:cNvPr id="60" name="txt_mppt">
          <a:extLst>
            <a:ext uri="{FF2B5EF4-FFF2-40B4-BE49-F238E27FC236}">
              <a16:creationId xmlns:a16="http://schemas.microsoft.com/office/drawing/2014/main" id="{FAD1108D-89F2-F4D4-F5EC-F8F001F52A8E}"/>
            </a:ext>
          </a:extLst>
        </xdr:cNvPr>
        <xdr:cNvSpPr txBox="1"/>
      </xdr:nvSpPr>
      <xdr:spPr bwMode="auto">
        <a:xfrm>
          <a:off x="4849446" y="3674920"/>
          <a:ext cx="1651412" cy="580898"/>
        </a:xfrm>
        <a:prstGeom prst="rect">
          <a:avLst/>
        </a:prstGeom>
        <a:noFill/>
        <a:ln w="9525" cmpd="sng">
          <a:noFill/>
        </a:ln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>
            <a:defRPr/>
          </a:pPr>
          <a:fld id="{26880449-EFA6-4647-BB1C-10855D888CD4}" type="TxLink">
            <a:rPr lang="en-US" sz="1200" b="0" i="0" u="none" strike="noStrike">
              <a:solidFill>
                <a:srgbClr val="000000"/>
              </a:solidFill>
              <a:latin typeface="Arial"/>
              <a:cs typeface="Arial"/>
            </a:rPr>
            <a:pPr algn="ctr">
              <a:defRPr/>
            </a:pPr>
            <a:t>1# 6(6) mm²     Positivo (+)</a:t>
          </a:fld>
          <a:endParaRPr/>
        </a:p>
      </xdr:txBody>
    </xdr:sp>
    <xdr:clientData/>
  </xdr:twoCellAnchor>
  <xdr:twoCellAnchor>
    <xdr:from>
      <xdr:col>6</xdr:col>
      <xdr:colOff>492941</xdr:colOff>
      <xdr:row>73</xdr:row>
      <xdr:rowOff>49156</xdr:rowOff>
    </xdr:from>
    <xdr:to>
      <xdr:col>6</xdr:col>
      <xdr:colOff>510952</xdr:colOff>
      <xdr:row>92</xdr:row>
      <xdr:rowOff>228626</xdr:rowOff>
    </xdr:to>
    <xdr:cxnSp macro="">
      <xdr:nvCxnSpPr>
        <xdr:cNvPr id="61" name="Conector reto 60">
          <a:extLst>
            <a:ext uri="{FF2B5EF4-FFF2-40B4-BE49-F238E27FC236}">
              <a16:creationId xmlns:a16="http://schemas.microsoft.com/office/drawing/2014/main" id="{F51F4477-65BE-ACBB-76A0-6799CE290E73}"/>
            </a:ext>
          </a:extLst>
        </xdr:cNvPr>
        <xdr:cNvCxnSpPr>
          <a:cxnSpLocks/>
        </xdr:cNvCxnSpPr>
      </xdr:nvCxnSpPr>
      <xdr:spPr bwMode="auto">
        <a:xfrm>
          <a:off x="5078548" y="14159763"/>
          <a:ext cx="18011" cy="3962256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447987</xdr:colOff>
      <xdr:row>95</xdr:row>
      <xdr:rowOff>251680</xdr:rowOff>
    </xdr:from>
    <xdr:to>
      <xdr:col>6</xdr:col>
      <xdr:colOff>577517</xdr:colOff>
      <xdr:row>96</xdr:row>
      <xdr:rowOff>101997</xdr:rowOff>
    </xdr:to>
    <xdr:sp macro="" textlink="">
      <xdr:nvSpPr>
        <xdr:cNvPr id="68" name="Elipse 67">
          <a:extLst>
            <a:ext uri="{FF2B5EF4-FFF2-40B4-BE49-F238E27FC236}">
              <a16:creationId xmlns:a16="http://schemas.microsoft.com/office/drawing/2014/main" id="{EA020047-0FC9-B940-E396-9784D0AABDB2}"/>
            </a:ext>
          </a:extLst>
        </xdr:cNvPr>
        <xdr:cNvSpPr/>
      </xdr:nvSpPr>
      <xdr:spPr bwMode="auto">
        <a:xfrm>
          <a:off x="5033594" y="18730180"/>
          <a:ext cx="129530" cy="122460"/>
        </a:xfrm>
        <a:prstGeom prst="ellipse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>
            <a:defRPr/>
          </a:pPr>
          <a:endParaRPr lang="pt-BR" sz="1100"/>
        </a:p>
      </xdr:txBody>
    </xdr:sp>
    <xdr:clientData/>
  </xdr:twoCellAnchor>
  <xdr:twoCellAnchor>
    <xdr:from>
      <xdr:col>6</xdr:col>
      <xdr:colOff>447908</xdr:colOff>
      <xdr:row>93</xdr:row>
      <xdr:rowOff>14844</xdr:rowOff>
    </xdr:from>
    <xdr:to>
      <xdr:col>6</xdr:col>
      <xdr:colOff>577476</xdr:colOff>
      <xdr:row>93</xdr:row>
      <xdr:rowOff>133177</xdr:rowOff>
    </xdr:to>
    <xdr:sp macro="" textlink="">
      <xdr:nvSpPr>
        <xdr:cNvPr id="72" name="Elipse 71">
          <a:extLst>
            <a:ext uri="{FF2B5EF4-FFF2-40B4-BE49-F238E27FC236}">
              <a16:creationId xmlns:a16="http://schemas.microsoft.com/office/drawing/2014/main" id="{F50D30AF-9235-1A9D-3BD2-9EA9A22B521D}"/>
            </a:ext>
          </a:extLst>
        </xdr:cNvPr>
        <xdr:cNvSpPr/>
      </xdr:nvSpPr>
      <xdr:spPr bwMode="auto">
        <a:xfrm>
          <a:off x="5033515" y="18153165"/>
          <a:ext cx="129568" cy="118333"/>
        </a:xfrm>
        <a:prstGeom prst="ellipse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>
            <a:defRPr/>
          </a:pPr>
          <a:endParaRPr lang="pt-BR" sz="1100"/>
        </a:p>
      </xdr:txBody>
    </xdr:sp>
    <xdr:clientData/>
  </xdr:twoCellAnchor>
  <xdr:twoCellAnchor>
    <xdr:from>
      <xdr:col>6</xdr:col>
      <xdr:colOff>292659</xdr:colOff>
      <xdr:row>93</xdr:row>
      <xdr:rowOff>74122</xdr:rowOff>
    </xdr:from>
    <xdr:to>
      <xdr:col>6</xdr:col>
      <xdr:colOff>710427</xdr:colOff>
      <xdr:row>96</xdr:row>
      <xdr:rowOff>19223</xdr:rowOff>
    </xdr:to>
    <xdr:sp macro="" textlink="">
      <xdr:nvSpPr>
        <xdr:cNvPr id="73" name="Arco 72">
          <a:extLst>
            <a:ext uri="{FF2B5EF4-FFF2-40B4-BE49-F238E27FC236}">
              <a16:creationId xmlns:a16="http://schemas.microsoft.com/office/drawing/2014/main" id="{8ACFC141-E895-9FF6-CFD4-45E57F721D87}"/>
            </a:ext>
          </a:extLst>
        </xdr:cNvPr>
        <xdr:cNvSpPr/>
      </xdr:nvSpPr>
      <xdr:spPr bwMode="auto">
        <a:xfrm>
          <a:off x="4878266" y="18212443"/>
          <a:ext cx="417768" cy="557423"/>
        </a:xfrm>
        <a:prstGeom prst="arc">
          <a:avLst>
            <a:gd name="adj1" fmla="val 17140579"/>
            <a:gd name="adj2" fmla="val 4338567"/>
          </a:avLst>
        </a:prstGeom>
        <a:ln w="19050" cap="rnd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>
            <a:defRPr/>
          </a:pPr>
          <a:endParaRPr lang="pt-BR" sz="1100"/>
        </a:p>
      </xdr:txBody>
    </xdr:sp>
    <xdr:clientData/>
  </xdr:twoCellAnchor>
  <xdr:twoCellAnchor>
    <xdr:from>
      <xdr:col>6</xdr:col>
      <xdr:colOff>241668</xdr:colOff>
      <xdr:row>98</xdr:row>
      <xdr:rowOff>134463</xdr:rowOff>
    </xdr:from>
    <xdr:to>
      <xdr:col>7</xdr:col>
      <xdr:colOff>43031</xdr:colOff>
      <xdr:row>100</xdr:row>
      <xdr:rowOff>153536</xdr:rowOff>
    </xdr:to>
    <xdr:sp macro="" textlink="">
      <xdr:nvSpPr>
        <xdr:cNvPr id="74" name="CaixaDeTexto 73">
          <a:extLst>
            <a:ext uri="{FF2B5EF4-FFF2-40B4-BE49-F238E27FC236}">
              <a16:creationId xmlns:a16="http://schemas.microsoft.com/office/drawing/2014/main" id="{41F7BF2E-FF9A-1158-4694-E523FE7E1493}"/>
            </a:ext>
          </a:extLst>
        </xdr:cNvPr>
        <xdr:cNvSpPr txBox="1"/>
      </xdr:nvSpPr>
      <xdr:spPr bwMode="auto">
        <a:xfrm>
          <a:off x="4827275" y="19266106"/>
          <a:ext cx="563363" cy="400073"/>
        </a:xfrm>
        <a:prstGeom prst="rect">
          <a:avLst/>
        </a:prstGeom>
        <a:noFill/>
        <a:ln w="9525" cmpd="sng">
          <a:noFill/>
        </a:ln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>
            <a:defRPr/>
          </a:pPr>
          <a:r>
            <a:rPr lang="pt-BR" sz="1100"/>
            <a:t>M</a:t>
          </a:r>
          <a:endParaRPr/>
        </a:p>
      </xdr:txBody>
    </xdr:sp>
    <xdr:clientData/>
  </xdr:twoCellAnchor>
  <xdr:twoCellAnchor>
    <xdr:from>
      <xdr:col>6</xdr:col>
      <xdr:colOff>513417</xdr:colOff>
      <xdr:row>96</xdr:row>
      <xdr:rowOff>86274</xdr:rowOff>
    </xdr:from>
    <xdr:to>
      <xdr:col>6</xdr:col>
      <xdr:colOff>513417</xdr:colOff>
      <xdr:row>98</xdr:row>
      <xdr:rowOff>139177</xdr:rowOff>
    </xdr:to>
    <xdr:cxnSp macro="">
      <xdr:nvCxnSpPr>
        <xdr:cNvPr id="75" name="Conector reto 74">
          <a:extLst>
            <a:ext uri="{FF2B5EF4-FFF2-40B4-BE49-F238E27FC236}">
              <a16:creationId xmlns:a16="http://schemas.microsoft.com/office/drawing/2014/main" id="{3DCF2B5C-7AA8-4740-7AD4-231A2C43036E}"/>
            </a:ext>
          </a:extLst>
        </xdr:cNvPr>
        <xdr:cNvCxnSpPr>
          <a:cxnSpLocks/>
        </xdr:cNvCxnSpPr>
      </xdr:nvCxnSpPr>
      <xdr:spPr bwMode="auto">
        <a:xfrm>
          <a:off x="5099024" y="18836917"/>
          <a:ext cx="0" cy="433903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743300</xdr:colOff>
      <xdr:row>109</xdr:row>
      <xdr:rowOff>142048</xdr:rowOff>
    </xdr:from>
    <xdr:to>
      <xdr:col>8</xdr:col>
      <xdr:colOff>116643</xdr:colOff>
      <xdr:row>109</xdr:row>
      <xdr:rowOff>142048</xdr:rowOff>
    </xdr:to>
    <xdr:cxnSp macro="">
      <xdr:nvCxnSpPr>
        <xdr:cNvPr id="76" name="Conector reto 75">
          <a:extLst>
            <a:ext uri="{FF2B5EF4-FFF2-40B4-BE49-F238E27FC236}">
              <a16:creationId xmlns:a16="http://schemas.microsoft.com/office/drawing/2014/main" id="{3A2D50E9-6C3C-11AF-4962-E6C422A62BC4}"/>
            </a:ext>
          </a:extLst>
        </xdr:cNvPr>
        <xdr:cNvCxnSpPr>
          <a:cxnSpLocks/>
        </xdr:cNvCxnSpPr>
      </xdr:nvCxnSpPr>
      <xdr:spPr bwMode="auto">
        <a:xfrm>
          <a:off x="3804907" y="21396405"/>
          <a:ext cx="2516593" cy="0"/>
        </a:xfrm>
        <a:prstGeom prst="line">
          <a:avLst/>
        </a:prstGeom>
        <a:ln w="190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525395</xdr:colOff>
      <xdr:row>100</xdr:row>
      <xdr:rowOff>108902</xdr:rowOff>
    </xdr:from>
    <xdr:to>
      <xdr:col>6</xdr:col>
      <xdr:colOff>525395</xdr:colOff>
      <xdr:row>109</xdr:row>
      <xdr:rowOff>145607</xdr:rowOff>
    </xdr:to>
    <xdr:cxnSp macro="">
      <xdr:nvCxnSpPr>
        <xdr:cNvPr id="77" name="Conector reto 76">
          <a:extLst>
            <a:ext uri="{FF2B5EF4-FFF2-40B4-BE49-F238E27FC236}">
              <a16:creationId xmlns:a16="http://schemas.microsoft.com/office/drawing/2014/main" id="{1972F2CD-E325-3C83-C03A-C38AB90DD2A2}"/>
            </a:ext>
          </a:extLst>
        </xdr:cNvPr>
        <xdr:cNvCxnSpPr>
          <a:cxnSpLocks/>
        </xdr:cNvCxnSpPr>
      </xdr:nvCxnSpPr>
      <xdr:spPr bwMode="auto">
        <a:xfrm>
          <a:off x="5111002" y="19621545"/>
          <a:ext cx="0" cy="1778419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560424</xdr:colOff>
      <xdr:row>95</xdr:row>
      <xdr:rowOff>29131</xdr:rowOff>
    </xdr:from>
    <xdr:to>
      <xdr:col>7</xdr:col>
      <xdr:colOff>106154</xdr:colOff>
      <xdr:row>95</xdr:row>
      <xdr:rowOff>29718</xdr:rowOff>
    </xdr:to>
    <xdr:cxnSp macro="">
      <xdr:nvCxnSpPr>
        <xdr:cNvPr id="78" name="disj2_2">
          <a:extLst>
            <a:ext uri="{FF2B5EF4-FFF2-40B4-BE49-F238E27FC236}">
              <a16:creationId xmlns:a16="http://schemas.microsoft.com/office/drawing/2014/main" id="{7AC3EA15-6EF0-2D31-4112-6F3A459C9A4B}"/>
            </a:ext>
          </a:extLst>
        </xdr:cNvPr>
        <xdr:cNvCxnSpPr>
          <a:cxnSpLocks/>
        </xdr:cNvCxnSpPr>
      </xdr:nvCxnSpPr>
      <xdr:spPr bwMode="auto">
        <a:xfrm flipV="1">
          <a:off x="5146031" y="18507631"/>
          <a:ext cx="307730" cy="587"/>
        </a:xfrm>
        <a:prstGeom prst="line">
          <a:avLst/>
        </a:prstGeom>
        <a:ln w="254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556279</xdr:colOff>
      <xdr:row>94</xdr:row>
      <xdr:rowOff>126456</xdr:rowOff>
    </xdr:from>
    <xdr:to>
      <xdr:col>7</xdr:col>
      <xdr:colOff>102009</xdr:colOff>
      <xdr:row>94</xdr:row>
      <xdr:rowOff>127043</xdr:rowOff>
    </xdr:to>
    <xdr:cxnSp macro="">
      <xdr:nvCxnSpPr>
        <xdr:cNvPr id="79" name="disj2_1">
          <a:extLst>
            <a:ext uri="{FF2B5EF4-FFF2-40B4-BE49-F238E27FC236}">
              <a16:creationId xmlns:a16="http://schemas.microsoft.com/office/drawing/2014/main" id="{DC7FCAC7-58AE-BA2E-CF21-B8B68C90AF01}"/>
            </a:ext>
          </a:extLst>
        </xdr:cNvPr>
        <xdr:cNvCxnSpPr>
          <a:cxnSpLocks/>
        </xdr:cNvCxnSpPr>
      </xdr:nvCxnSpPr>
      <xdr:spPr bwMode="auto">
        <a:xfrm flipV="1">
          <a:off x="5141886" y="18414456"/>
          <a:ext cx="307730" cy="587"/>
        </a:xfrm>
        <a:prstGeom prst="line">
          <a:avLst/>
        </a:prstGeom>
        <a:ln w="254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567885</xdr:colOff>
      <xdr:row>95</xdr:row>
      <xdr:rowOff>113984</xdr:rowOff>
    </xdr:from>
    <xdr:to>
      <xdr:col>7</xdr:col>
      <xdr:colOff>113615</xdr:colOff>
      <xdr:row>95</xdr:row>
      <xdr:rowOff>114572</xdr:rowOff>
    </xdr:to>
    <xdr:cxnSp macro="">
      <xdr:nvCxnSpPr>
        <xdr:cNvPr id="80" name="disj2_3">
          <a:extLst>
            <a:ext uri="{FF2B5EF4-FFF2-40B4-BE49-F238E27FC236}">
              <a16:creationId xmlns:a16="http://schemas.microsoft.com/office/drawing/2014/main" id="{DBCEB6EC-AD67-5302-419F-B14FC076BC96}"/>
            </a:ext>
          </a:extLst>
        </xdr:cNvPr>
        <xdr:cNvCxnSpPr>
          <a:cxnSpLocks/>
        </xdr:cNvCxnSpPr>
      </xdr:nvCxnSpPr>
      <xdr:spPr bwMode="auto">
        <a:xfrm flipV="1">
          <a:off x="5153492" y="18592484"/>
          <a:ext cx="307730" cy="588"/>
        </a:xfrm>
        <a:prstGeom prst="line">
          <a:avLst/>
        </a:prstGeom>
        <a:ln w="254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467479</xdr:colOff>
      <xdr:row>104</xdr:row>
      <xdr:rowOff>108367</xdr:rowOff>
    </xdr:from>
    <xdr:to>
      <xdr:col>7</xdr:col>
      <xdr:colOff>467479</xdr:colOff>
      <xdr:row>106</xdr:row>
      <xdr:rowOff>59286</xdr:rowOff>
    </xdr:to>
    <xdr:cxnSp macro="">
      <xdr:nvCxnSpPr>
        <xdr:cNvPr id="81" name="fase2_3">
          <a:extLst>
            <a:ext uri="{FF2B5EF4-FFF2-40B4-BE49-F238E27FC236}">
              <a16:creationId xmlns:a16="http://schemas.microsoft.com/office/drawing/2014/main" id="{966FAAEE-8715-399B-7401-CCC553FDECD7}"/>
            </a:ext>
          </a:extLst>
        </xdr:cNvPr>
        <xdr:cNvCxnSpPr>
          <a:cxnSpLocks/>
        </xdr:cNvCxnSpPr>
      </xdr:nvCxnSpPr>
      <xdr:spPr bwMode="auto">
        <a:xfrm rot="17940001">
          <a:off x="5635519" y="20562577"/>
          <a:ext cx="359133" cy="0"/>
        </a:xfrm>
        <a:prstGeom prst="straightConnector1">
          <a:avLst/>
        </a:prstGeom>
        <a:ln w="8890" cap="flat" cmpd="sng" algn="ctr">
          <a:solidFill>
            <a:schemeClr val="dk1">
              <a:lumMod val="100000"/>
            </a:schemeClr>
          </a:solidFill>
          <a:prstDash val="solid"/>
          <a:miter lim="800000"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360917</xdr:colOff>
      <xdr:row>104</xdr:row>
      <xdr:rowOff>101410</xdr:rowOff>
    </xdr:from>
    <xdr:to>
      <xdr:col>7</xdr:col>
      <xdr:colOff>360917</xdr:colOff>
      <xdr:row>106</xdr:row>
      <xdr:rowOff>52328</xdr:rowOff>
    </xdr:to>
    <xdr:cxnSp macro="">
      <xdr:nvCxnSpPr>
        <xdr:cNvPr id="82" name="fase2_2">
          <a:extLst>
            <a:ext uri="{FF2B5EF4-FFF2-40B4-BE49-F238E27FC236}">
              <a16:creationId xmlns:a16="http://schemas.microsoft.com/office/drawing/2014/main" id="{A949AE3F-B2B2-C98F-4D8A-CB6F04156DE9}"/>
            </a:ext>
          </a:extLst>
        </xdr:cNvPr>
        <xdr:cNvCxnSpPr>
          <a:cxnSpLocks/>
        </xdr:cNvCxnSpPr>
      </xdr:nvCxnSpPr>
      <xdr:spPr bwMode="auto">
        <a:xfrm rot="17940001">
          <a:off x="5528958" y="20555619"/>
          <a:ext cx="359132" cy="0"/>
        </a:xfrm>
        <a:prstGeom prst="straightConnector1">
          <a:avLst/>
        </a:prstGeom>
        <a:ln w="8890" cap="flat" cmpd="sng" algn="ctr">
          <a:solidFill>
            <a:schemeClr val="dk1">
              <a:lumMod val="100000"/>
            </a:schemeClr>
          </a:solidFill>
          <a:prstDash val="solid"/>
          <a:miter lim="800000"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227028</xdr:colOff>
      <xdr:row>104</xdr:row>
      <xdr:rowOff>93508</xdr:rowOff>
    </xdr:from>
    <xdr:to>
      <xdr:col>7</xdr:col>
      <xdr:colOff>227028</xdr:colOff>
      <xdr:row>106</xdr:row>
      <xdr:rowOff>42762</xdr:rowOff>
    </xdr:to>
    <xdr:cxnSp macro="">
      <xdr:nvCxnSpPr>
        <xdr:cNvPr id="83" name="fase2_1">
          <a:extLst>
            <a:ext uri="{FF2B5EF4-FFF2-40B4-BE49-F238E27FC236}">
              <a16:creationId xmlns:a16="http://schemas.microsoft.com/office/drawing/2014/main" id="{AFEE8312-3357-2086-C56C-BE7BE8588FB5}"/>
            </a:ext>
          </a:extLst>
        </xdr:cNvPr>
        <xdr:cNvCxnSpPr>
          <a:cxnSpLocks/>
        </xdr:cNvCxnSpPr>
      </xdr:nvCxnSpPr>
      <xdr:spPr bwMode="auto">
        <a:xfrm rot="17940001">
          <a:off x="5395901" y="20546885"/>
          <a:ext cx="357468" cy="0"/>
        </a:xfrm>
        <a:prstGeom prst="straightConnector1">
          <a:avLst/>
        </a:prstGeom>
        <a:ln w="8890" cap="flat" cmpd="sng" algn="ctr">
          <a:solidFill>
            <a:schemeClr val="dk1">
              <a:lumMod val="100000"/>
            </a:schemeClr>
          </a:solidFill>
          <a:prstDash val="solid"/>
          <a:miter lim="800000"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482061</xdr:colOff>
      <xdr:row>102</xdr:row>
      <xdr:rowOff>29283</xdr:rowOff>
    </xdr:from>
    <xdr:to>
      <xdr:col>7</xdr:col>
      <xdr:colOff>768327</xdr:colOff>
      <xdr:row>102</xdr:row>
      <xdr:rowOff>29283</xdr:rowOff>
    </xdr:to>
    <xdr:cxnSp macro="">
      <xdr:nvCxnSpPr>
        <xdr:cNvPr id="84" name="neutro2_2">
          <a:extLst>
            <a:ext uri="{FF2B5EF4-FFF2-40B4-BE49-F238E27FC236}">
              <a16:creationId xmlns:a16="http://schemas.microsoft.com/office/drawing/2014/main" id="{A8D05173-BAEC-A9B6-A547-0BAB7D984478}"/>
            </a:ext>
          </a:extLst>
        </xdr:cNvPr>
        <xdr:cNvCxnSpPr>
          <a:cxnSpLocks/>
        </xdr:cNvCxnSpPr>
      </xdr:nvCxnSpPr>
      <xdr:spPr bwMode="auto">
        <a:xfrm>
          <a:off x="5829668" y="19922926"/>
          <a:ext cx="286266" cy="0"/>
        </a:xfrm>
        <a:prstGeom prst="straightConnector1">
          <a:avLst/>
        </a:prstGeom>
        <a:ln w="8890" cap="flat" cmpd="sng" algn="ctr">
          <a:solidFill>
            <a:schemeClr val="dk1">
              <a:lumMod val="100000"/>
            </a:schemeClr>
          </a:solidFill>
          <a:prstDash val="solid"/>
          <a:miter lim="800000"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417898</xdr:colOff>
      <xdr:row>102</xdr:row>
      <xdr:rowOff>16237</xdr:rowOff>
    </xdr:from>
    <xdr:to>
      <xdr:col>7</xdr:col>
      <xdr:colOff>417898</xdr:colOff>
      <xdr:row>103</xdr:row>
      <xdr:rowOff>187323</xdr:rowOff>
    </xdr:to>
    <xdr:cxnSp macro="">
      <xdr:nvCxnSpPr>
        <xdr:cNvPr id="85" name="neutro2_1">
          <a:extLst>
            <a:ext uri="{FF2B5EF4-FFF2-40B4-BE49-F238E27FC236}">
              <a16:creationId xmlns:a16="http://schemas.microsoft.com/office/drawing/2014/main" id="{7B108AEE-9525-0E20-A18E-6AE77A8DECC9}"/>
            </a:ext>
          </a:extLst>
        </xdr:cNvPr>
        <xdr:cNvCxnSpPr>
          <a:cxnSpLocks/>
        </xdr:cNvCxnSpPr>
      </xdr:nvCxnSpPr>
      <xdr:spPr bwMode="auto">
        <a:xfrm rot="17700000">
          <a:off x="5584712" y="20090673"/>
          <a:ext cx="361586" cy="0"/>
        </a:xfrm>
        <a:prstGeom prst="straightConnector1">
          <a:avLst/>
        </a:prstGeom>
        <a:ln w="8890" cap="flat" cmpd="sng" algn="ctr">
          <a:solidFill>
            <a:schemeClr val="dk1">
              <a:lumMod val="100000"/>
            </a:schemeClr>
          </a:solidFill>
          <a:prstDash val="solid"/>
          <a:miter lim="800000"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16623</xdr:colOff>
      <xdr:row>109</xdr:row>
      <xdr:rowOff>161627</xdr:rowOff>
    </xdr:from>
    <xdr:to>
      <xdr:col>10</xdr:col>
      <xdr:colOff>861884</xdr:colOff>
      <xdr:row>111</xdr:row>
      <xdr:rowOff>53233</xdr:rowOff>
    </xdr:to>
    <xdr:sp macro="" textlink="$AF$14">
      <xdr:nvSpPr>
        <xdr:cNvPr id="86" name="txt_mppt">
          <a:extLst>
            <a:ext uri="{FF2B5EF4-FFF2-40B4-BE49-F238E27FC236}">
              <a16:creationId xmlns:a16="http://schemas.microsoft.com/office/drawing/2014/main" id="{38BE0C2D-08FC-1A16-A113-9B193590E09E}"/>
            </a:ext>
          </a:extLst>
        </xdr:cNvPr>
        <xdr:cNvSpPr txBox="1"/>
      </xdr:nvSpPr>
      <xdr:spPr bwMode="auto">
        <a:xfrm>
          <a:off x="1551996" y="20832299"/>
          <a:ext cx="7200000" cy="261233"/>
        </a:xfrm>
        <a:prstGeom prst="rect">
          <a:avLst/>
        </a:prstGeom>
        <a:noFill/>
        <a:ln w="9525" cmpd="sng">
          <a:noFill/>
        </a:ln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>
            <a:defRPr/>
          </a:pPr>
          <a:fld id="{B00442DF-0760-4E94-9B0D-5550ABBA7AB1}" type="TxLink">
            <a:rPr lang="en-US" sz="1200" b="0" i="0" u="none" strike="noStrike">
              <a:solidFill>
                <a:srgbClr val="000000"/>
              </a:solidFill>
              <a:latin typeface="Arial"/>
              <a:cs typeface="Arial"/>
            </a:rPr>
            <a:pPr algn="ctr">
              <a:defRPr/>
            </a:pPr>
            <a:t>REDE BT - EDP SP</a:t>
          </a:fld>
          <a:endParaRPr/>
        </a:p>
      </xdr:txBody>
    </xdr:sp>
    <xdr:clientData/>
  </xdr:twoCellAnchor>
  <xdr:twoCellAnchor>
    <xdr:from>
      <xdr:col>4</xdr:col>
      <xdr:colOff>747526</xdr:colOff>
      <xdr:row>111</xdr:row>
      <xdr:rowOff>65428</xdr:rowOff>
    </xdr:from>
    <xdr:to>
      <xdr:col>8</xdr:col>
      <xdr:colOff>112157</xdr:colOff>
      <xdr:row>112</xdr:row>
      <xdr:rowOff>148270</xdr:rowOff>
    </xdr:to>
    <xdr:sp macro="" textlink="$AF$13">
      <xdr:nvSpPr>
        <xdr:cNvPr id="87" name="txt_mppt">
          <a:extLst>
            <a:ext uri="{FF2B5EF4-FFF2-40B4-BE49-F238E27FC236}">
              <a16:creationId xmlns:a16="http://schemas.microsoft.com/office/drawing/2014/main" id="{F5FC7EC8-AA99-B324-E9FA-92622E41468B}"/>
            </a:ext>
          </a:extLst>
        </xdr:cNvPr>
        <xdr:cNvSpPr txBox="1"/>
      </xdr:nvSpPr>
      <xdr:spPr bwMode="auto">
        <a:xfrm>
          <a:off x="3809133" y="21700785"/>
          <a:ext cx="2507881" cy="273342"/>
        </a:xfrm>
        <a:prstGeom prst="rect">
          <a:avLst/>
        </a:prstGeom>
        <a:noFill/>
        <a:ln w="9525" cmpd="sng">
          <a:noFill/>
        </a:ln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>
            <a:defRPr/>
          </a:pPr>
          <a:fld id="{858F6D34-3D3B-4DD9-807B-0551D35FDBB7}" type="TxLink">
            <a:rPr lang="en-US" sz="1200" b="0" i="0" u="none" strike="noStrike">
              <a:solidFill>
                <a:srgbClr val="000000"/>
              </a:solidFill>
              <a:latin typeface="Arial"/>
              <a:cs typeface="Arial"/>
            </a:rPr>
            <a:pPr algn="ctr">
              <a:defRPr/>
            </a:pPr>
            <a:t>Tensão de atedimento 220/380</a:t>
          </a:fld>
          <a:endParaRPr/>
        </a:p>
      </xdr:txBody>
    </xdr:sp>
    <xdr:clientData/>
  </xdr:twoCellAnchor>
  <xdr:twoCellAnchor>
    <xdr:from>
      <xdr:col>8</xdr:col>
      <xdr:colOff>459982</xdr:colOff>
      <xdr:row>91</xdr:row>
      <xdr:rowOff>165822</xdr:rowOff>
    </xdr:from>
    <xdr:to>
      <xdr:col>8</xdr:col>
      <xdr:colOff>669517</xdr:colOff>
      <xdr:row>92</xdr:row>
      <xdr:rowOff>86883</xdr:rowOff>
    </xdr:to>
    <xdr:cxnSp macro="">
      <xdr:nvCxnSpPr>
        <xdr:cNvPr id="88" name="dps_poste5">
          <a:extLst>
            <a:ext uri="{FF2B5EF4-FFF2-40B4-BE49-F238E27FC236}">
              <a16:creationId xmlns:a16="http://schemas.microsoft.com/office/drawing/2014/main" id="{8493453D-E75D-54B9-8069-9F8DAAEBFA45}"/>
            </a:ext>
          </a:extLst>
        </xdr:cNvPr>
        <xdr:cNvCxnSpPr>
          <a:cxnSpLocks/>
        </xdr:cNvCxnSpPr>
      </xdr:nvCxnSpPr>
      <xdr:spPr bwMode="auto">
        <a:xfrm>
          <a:off x="6664839" y="17814286"/>
          <a:ext cx="209535" cy="16599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672758</xdr:colOff>
      <xdr:row>92</xdr:row>
      <xdr:rowOff>79864</xdr:rowOff>
    </xdr:from>
    <xdr:to>
      <xdr:col>8</xdr:col>
      <xdr:colOff>674029</xdr:colOff>
      <xdr:row>92</xdr:row>
      <xdr:rowOff>185778</xdr:rowOff>
    </xdr:to>
    <xdr:cxnSp macro="">
      <xdr:nvCxnSpPr>
        <xdr:cNvPr id="89" name="dps_poste6">
          <a:extLst>
            <a:ext uri="{FF2B5EF4-FFF2-40B4-BE49-F238E27FC236}">
              <a16:creationId xmlns:a16="http://schemas.microsoft.com/office/drawing/2014/main" id="{60731E3C-71AE-6886-3B1B-C85661293632}"/>
            </a:ext>
          </a:extLst>
        </xdr:cNvPr>
        <xdr:cNvCxnSpPr>
          <a:cxnSpLocks/>
        </xdr:cNvCxnSpPr>
      </xdr:nvCxnSpPr>
      <xdr:spPr bwMode="auto">
        <a:xfrm>
          <a:off x="6877615" y="17973257"/>
          <a:ext cx="1271" cy="105914"/>
        </a:xfrm>
        <a:prstGeom prst="line">
          <a:avLst/>
        </a:prstGeom>
        <a:ln w="15875">
          <a:solidFill>
            <a:schemeClr val="tx1"/>
          </a:solidFill>
          <a:miter lim="800000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462945</xdr:colOff>
      <xdr:row>91</xdr:row>
      <xdr:rowOff>31112</xdr:rowOff>
    </xdr:from>
    <xdr:to>
      <xdr:col>8</xdr:col>
      <xdr:colOff>462945</xdr:colOff>
      <xdr:row>91</xdr:row>
      <xdr:rowOff>175746</xdr:rowOff>
    </xdr:to>
    <xdr:cxnSp macro="">
      <xdr:nvCxnSpPr>
        <xdr:cNvPr id="90" name="dps_poste4">
          <a:extLst>
            <a:ext uri="{FF2B5EF4-FFF2-40B4-BE49-F238E27FC236}">
              <a16:creationId xmlns:a16="http://schemas.microsoft.com/office/drawing/2014/main" id="{B95E6795-7717-59D3-05D4-CBF57F7E968A}"/>
            </a:ext>
          </a:extLst>
        </xdr:cNvPr>
        <xdr:cNvCxnSpPr>
          <a:cxnSpLocks/>
        </xdr:cNvCxnSpPr>
      </xdr:nvCxnSpPr>
      <xdr:spPr bwMode="auto">
        <a:xfrm>
          <a:off x="6667802" y="17679576"/>
          <a:ext cx="0" cy="144634"/>
        </a:xfrm>
        <a:prstGeom prst="line">
          <a:avLst/>
        </a:prstGeom>
        <a:ln w="1524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572184</xdr:colOff>
      <xdr:row>92</xdr:row>
      <xdr:rowOff>184143</xdr:rowOff>
    </xdr:from>
    <xdr:to>
      <xdr:col>8</xdr:col>
      <xdr:colOff>572186</xdr:colOff>
      <xdr:row>94</xdr:row>
      <xdr:rowOff>15749</xdr:rowOff>
    </xdr:to>
    <xdr:cxnSp macro="">
      <xdr:nvCxnSpPr>
        <xdr:cNvPr id="91" name="dps_poste8">
          <a:extLst>
            <a:ext uri="{FF2B5EF4-FFF2-40B4-BE49-F238E27FC236}">
              <a16:creationId xmlns:a16="http://schemas.microsoft.com/office/drawing/2014/main" id="{D4408AD8-E660-C0B2-9C5D-8F0291E14FD8}"/>
            </a:ext>
          </a:extLst>
        </xdr:cNvPr>
        <xdr:cNvCxnSpPr>
          <a:cxnSpLocks/>
        </xdr:cNvCxnSpPr>
      </xdr:nvCxnSpPr>
      <xdr:spPr bwMode="auto">
        <a:xfrm flipH="1">
          <a:off x="6777041" y="18077536"/>
          <a:ext cx="2" cy="226213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393949</xdr:colOff>
      <xdr:row>94</xdr:row>
      <xdr:rowOff>20000</xdr:rowOff>
    </xdr:from>
    <xdr:to>
      <xdr:col>8</xdr:col>
      <xdr:colOff>755799</xdr:colOff>
      <xdr:row>94</xdr:row>
      <xdr:rowOff>20000</xdr:rowOff>
    </xdr:to>
    <xdr:cxnSp macro="">
      <xdr:nvCxnSpPr>
        <xdr:cNvPr id="92" name="dps_poste9">
          <a:extLst>
            <a:ext uri="{FF2B5EF4-FFF2-40B4-BE49-F238E27FC236}">
              <a16:creationId xmlns:a16="http://schemas.microsoft.com/office/drawing/2014/main" id="{404574EB-8531-D13C-6D81-7CF4EC5125BA}"/>
            </a:ext>
          </a:extLst>
        </xdr:cNvPr>
        <xdr:cNvCxnSpPr>
          <a:cxnSpLocks/>
        </xdr:cNvCxnSpPr>
      </xdr:nvCxnSpPr>
      <xdr:spPr bwMode="auto">
        <a:xfrm flipH="1">
          <a:off x="6598806" y="18308000"/>
          <a:ext cx="361850" cy="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474417</xdr:colOff>
      <xdr:row>94</xdr:row>
      <xdr:rowOff>71366</xdr:rowOff>
    </xdr:from>
    <xdr:to>
      <xdr:col>8</xdr:col>
      <xdr:colOff>664527</xdr:colOff>
      <xdr:row>94</xdr:row>
      <xdr:rowOff>71366</xdr:rowOff>
    </xdr:to>
    <xdr:cxnSp macro="">
      <xdr:nvCxnSpPr>
        <xdr:cNvPr id="93" name="dps_poste10">
          <a:extLst>
            <a:ext uri="{FF2B5EF4-FFF2-40B4-BE49-F238E27FC236}">
              <a16:creationId xmlns:a16="http://schemas.microsoft.com/office/drawing/2014/main" id="{B1B48BD5-F0B3-9CFB-CD24-77AF32C8CF70}"/>
            </a:ext>
          </a:extLst>
        </xdr:cNvPr>
        <xdr:cNvCxnSpPr>
          <a:cxnSpLocks/>
        </xdr:cNvCxnSpPr>
      </xdr:nvCxnSpPr>
      <xdr:spPr bwMode="auto">
        <a:xfrm flipH="1">
          <a:off x="6679274" y="18359366"/>
          <a:ext cx="190110" cy="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522540</xdr:colOff>
      <xdr:row>94</xdr:row>
      <xdr:rowOff>113503</xdr:rowOff>
    </xdr:from>
    <xdr:to>
      <xdr:col>8</xdr:col>
      <xdr:colOff>604551</xdr:colOff>
      <xdr:row>94</xdr:row>
      <xdr:rowOff>113503</xdr:rowOff>
    </xdr:to>
    <xdr:cxnSp macro="">
      <xdr:nvCxnSpPr>
        <xdr:cNvPr id="94" name="dps_poste11">
          <a:extLst>
            <a:ext uri="{FF2B5EF4-FFF2-40B4-BE49-F238E27FC236}">
              <a16:creationId xmlns:a16="http://schemas.microsoft.com/office/drawing/2014/main" id="{AF362056-C4DE-D097-9AD9-21E666EA65DD}"/>
            </a:ext>
          </a:extLst>
        </xdr:cNvPr>
        <xdr:cNvCxnSpPr>
          <a:cxnSpLocks/>
        </xdr:cNvCxnSpPr>
      </xdr:nvCxnSpPr>
      <xdr:spPr bwMode="auto">
        <a:xfrm flipH="1">
          <a:off x="6727397" y="18401503"/>
          <a:ext cx="82011" cy="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506283</xdr:colOff>
      <xdr:row>91</xdr:row>
      <xdr:rowOff>24975</xdr:rowOff>
    </xdr:from>
    <xdr:to>
      <xdr:col>8</xdr:col>
      <xdr:colOff>635260</xdr:colOff>
      <xdr:row>92</xdr:row>
      <xdr:rowOff>188230</xdr:rowOff>
    </xdr:to>
    <xdr:sp macro="" textlink="">
      <xdr:nvSpPr>
        <xdr:cNvPr id="95" name="dps_poste7">
          <a:extLst>
            <a:ext uri="{FF2B5EF4-FFF2-40B4-BE49-F238E27FC236}">
              <a16:creationId xmlns:a16="http://schemas.microsoft.com/office/drawing/2014/main" id="{352B6260-4C21-65FF-ECE0-A32BE447ED8A}"/>
            </a:ext>
          </a:extLst>
        </xdr:cNvPr>
        <xdr:cNvSpPr/>
      </xdr:nvSpPr>
      <xdr:spPr bwMode="auto">
        <a:xfrm>
          <a:off x="6711140" y="17673439"/>
          <a:ext cx="128977" cy="408184"/>
        </a:xfrm>
        <a:prstGeom prst="rect">
          <a:avLst/>
        </a:prstGeom>
        <a:noFill/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>
            <a:defRPr/>
          </a:pPr>
          <a:endParaRPr lang="pt-BR" sz="1100"/>
        </a:p>
      </xdr:txBody>
    </xdr:sp>
    <xdr:clientData/>
  </xdr:twoCellAnchor>
  <xdr:twoCellAnchor>
    <xdr:from>
      <xdr:col>6</xdr:col>
      <xdr:colOff>445170</xdr:colOff>
      <xdr:row>88</xdr:row>
      <xdr:rowOff>186304</xdr:rowOff>
    </xdr:from>
    <xdr:to>
      <xdr:col>6</xdr:col>
      <xdr:colOff>567570</xdr:colOff>
      <xdr:row>89</xdr:row>
      <xdr:rowOff>109545</xdr:rowOff>
    </xdr:to>
    <xdr:sp macro="" textlink="">
      <xdr:nvSpPr>
        <xdr:cNvPr id="96" name="dps_poste1">
          <a:extLst>
            <a:ext uri="{FF2B5EF4-FFF2-40B4-BE49-F238E27FC236}">
              <a16:creationId xmlns:a16="http://schemas.microsoft.com/office/drawing/2014/main" id="{0A442451-4B7E-3677-6E16-456C089D9786}"/>
            </a:ext>
          </a:extLst>
        </xdr:cNvPr>
        <xdr:cNvSpPr/>
      </xdr:nvSpPr>
      <xdr:spPr bwMode="auto">
        <a:xfrm rot="10800000" flipV="1">
          <a:off x="5036543" y="17247355"/>
          <a:ext cx="122400" cy="123427"/>
        </a:xfrm>
        <a:prstGeom prst="ellipse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>
            <a:defRPr/>
          </a:pPr>
          <a:endParaRPr lang="pt-BR" sz="1100"/>
        </a:p>
      </xdr:txBody>
    </xdr:sp>
    <xdr:clientData/>
  </xdr:twoCellAnchor>
  <xdr:twoCellAnchor>
    <xdr:from>
      <xdr:col>6</xdr:col>
      <xdr:colOff>545018</xdr:colOff>
      <xdr:row>89</xdr:row>
      <xdr:rowOff>45458</xdr:rowOff>
    </xdr:from>
    <xdr:to>
      <xdr:col>8</xdr:col>
      <xdr:colOff>563652</xdr:colOff>
      <xdr:row>89</xdr:row>
      <xdr:rowOff>45458</xdr:rowOff>
    </xdr:to>
    <xdr:cxnSp macro="">
      <xdr:nvCxnSpPr>
        <xdr:cNvPr id="97" name="dps_poste2">
          <a:extLst>
            <a:ext uri="{FF2B5EF4-FFF2-40B4-BE49-F238E27FC236}">
              <a16:creationId xmlns:a16="http://schemas.microsoft.com/office/drawing/2014/main" id="{E045F96B-C372-EFCF-03E3-DF7F6DA46527}"/>
            </a:ext>
          </a:extLst>
        </xdr:cNvPr>
        <xdr:cNvCxnSpPr>
          <a:cxnSpLocks/>
        </xdr:cNvCxnSpPr>
      </xdr:nvCxnSpPr>
      <xdr:spPr bwMode="auto">
        <a:xfrm flipH="1">
          <a:off x="5130625" y="17312922"/>
          <a:ext cx="1637884" cy="0"/>
        </a:xfrm>
        <a:prstGeom prst="line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568097</xdr:colOff>
      <xdr:row>89</xdr:row>
      <xdr:rowOff>32516</xdr:rowOff>
    </xdr:from>
    <xdr:to>
      <xdr:col>8</xdr:col>
      <xdr:colOff>568097</xdr:colOff>
      <xdr:row>91</xdr:row>
      <xdr:rowOff>13102</xdr:rowOff>
    </xdr:to>
    <xdr:cxnSp macro="">
      <xdr:nvCxnSpPr>
        <xdr:cNvPr id="98" name="dps_poste3">
          <a:extLst>
            <a:ext uri="{FF2B5EF4-FFF2-40B4-BE49-F238E27FC236}">
              <a16:creationId xmlns:a16="http://schemas.microsoft.com/office/drawing/2014/main" id="{932BA63F-DF97-DFD1-ECA3-A5A725044849}"/>
            </a:ext>
          </a:extLst>
        </xdr:cNvPr>
        <xdr:cNvCxnSpPr>
          <a:cxnSpLocks/>
        </xdr:cNvCxnSpPr>
      </xdr:nvCxnSpPr>
      <xdr:spPr bwMode="auto">
        <a:xfrm flipH="1">
          <a:off x="6772954" y="17299980"/>
          <a:ext cx="0" cy="361586"/>
        </a:xfrm>
        <a:prstGeom prst="line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700949</xdr:colOff>
      <xdr:row>88</xdr:row>
      <xdr:rowOff>83307</xdr:rowOff>
    </xdr:from>
    <xdr:to>
      <xdr:col>9</xdr:col>
      <xdr:colOff>770668</xdr:colOff>
      <xdr:row>95</xdr:row>
      <xdr:rowOff>7593</xdr:rowOff>
    </xdr:to>
    <xdr:sp macro="" textlink="$AF$60">
      <xdr:nvSpPr>
        <xdr:cNvPr id="99" name="dps_poste12">
          <a:extLst>
            <a:ext uri="{FF2B5EF4-FFF2-40B4-BE49-F238E27FC236}">
              <a16:creationId xmlns:a16="http://schemas.microsoft.com/office/drawing/2014/main" id="{9281F1FD-0AF5-BBBB-1BC1-DA94271111DD}"/>
            </a:ext>
          </a:extLst>
        </xdr:cNvPr>
        <xdr:cNvSpPr txBox="1"/>
      </xdr:nvSpPr>
      <xdr:spPr bwMode="auto">
        <a:xfrm>
          <a:off x="6905806" y="17146664"/>
          <a:ext cx="831719" cy="1339429"/>
        </a:xfrm>
        <a:prstGeom prst="rect">
          <a:avLst/>
        </a:prstGeom>
        <a:noFill/>
        <a:ln w="9525" cmpd="sng">
          <a:noFill/>
        </a:ln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dk1"/>
        </a:fontRef>
      </xdr:style>
      <xdr:txBody>
        <a:bodyPr vertOverflow="clip" horzOverflow="clip" wrap="square" tIns="46800" rtlCol="0" anchor="ctr" anchorCtr="0"/>
        <a:lstStyle/>
        <a:p>
          <a:pPr algn="ctr">
            <a:defRPr/>
          </a:pPr>
          <a:fld id="{F19EADA8-7906-4CBF-B248-D17E903A60BF}" type="TxLink">
            <a:rPr lang="en-US" sz="1200" b="0" i="0" u="none" strike="noStrike">
              <a:solidFill>
                <a:srgbClr val="000000"/>
              </a:solidFill>
              <a:latin typeface="Arial"/>
              <a:cs typeface="Arial"/>
            </a:rPr>
            <a:pPr algn="ctr">
              <a:defRPr/>
            </a:pPr>
            <a:t>10x DPS         20  V |        In: 40 Ka        Imax: 50 kA</a:t>
          </a:fld>
          <a:endParaRPr/>
        </a:p>
      </xdr:txBody>
    </xdr:sp>
    <xdr:clientData/>
  </xdr:twoCellAnchor>
  <xdr:twoCellAnchor>
    <xdr:from>
      <xdr:col>6</xdr:col>
      <xdr:colOff>532775</xdr:colOff>
      <xdr:row>105</xdr:row>
      <xdr:rowOff>83204</xdr:rowOff>
    </xdr:from>
    <xdr:to>
      <xdr:col>8</xdr:col>
      <xdr:colOff>528152</xdr:colOff>
      <xdr:row>105</xdr:row>
      <xdr:rowOff>83204</xdr:rowOff>
    </xdr:to>
    <xdr:cxnSp macro="">
      <xdr:nvCxnSpPr>
        <xdr:cNvPr id="100" name="Conector reto 99">
          <a:extLst>
            <a:ext uri="{FF2B5EF4-FFF2-40B4-BE49-F238E27FC236}">
              <a16:creationId xmlns:a16="http://schemas.microsoft.com/office/drawing/2014/main" id="{D3376546-C9DD-28C0-2B93-908BCFFF6514}"/>
            </a:ext>
          </a:extLst>
        </xdr:cNvPr>
        <xdr:cNvCxnSpPr>
          <a:cxnSpLocks/>
        </xdr:cNvCxnSpPr>
      </xdr:nvCxnSpPr>
      <xdr:spPr bwMode="auto">
        <a:xfrm>
          <a:off x="5118382" y="20575561"/>
          <a:ext cx="1614627" cy="0"/>
        </a:xfrm>
        <a:prstGeom prst="line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527515</xdr:colOff>
      <xdr:row>103</xdr:row>
      <xdr:rowOff>99318</xdr:rowOff>
    </xdr:from>
    <xdr:to>
      <xdr:col>8</xdr:col>
      <xdr:colOff>522892</xdr:colOff>
      <xdr:row>103</xdr:row>
      <xdr:rowOff>99318</xdr:rowOff>
    </xdr:to>
    <xdr:cxnSp macro="">
      <xdr:nvCxnSpPr>
        <xdr:cNvPr id="102" name="Conector reto 101">
          <a:extLst>
            <a:ext uri="{FF2B5EF4-FFF2-40B4-BE49-F238E27FC236}">
              <a16:creationId xmlns:a16="http://schemas.microsoft.com/office/drawing/2014/main" id="{8E9F4CD0-20DE-0CA7-5C0E-7791DC4A3723}"/>
            </a:ext>
          </a:extLst>
        </xdr:cNvPr>
        <xdr:cNvCxnSpPr>
          <a:cxnSpLocks/>
        </xdr:cNvCxnSpPr>
      </xdr:nvCxnSpPr>
      <xdr:spPr bwMode="auto">
        <a:xfrm>
          <a:off x="5113122" y="20183461"/>
          <a:ext cx="1614627" cy="0"/>
        </a:xfrm>
        <a:prstGeom prst="line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463398</xdr:colOff>
      <xdr:row>105</xdr:row>
      <xdr:rowOff>26761</xdr:rowOff>
    </xdr:from>
    <xdr:to>
      <xdr:col>6</xdr:col>
      <xdr:colOff>585798</xdr:colOff>
      <xdr:row>105</xdr:row>
      <xdr:rowOff>149161</xdr:rowOff>
    </xdr:to>
    <xdr:sp macro="" textlink="">
      <xdr:nvSpPr>
        <xdr:cNvPr id="104" name="Elipse 103">
          <a:extLst>
            <a:ext uri="{FF2B5EF4-FFF2-40B4-BE49-F238E27FC236}">
              <a16:creationId xmlns:a16="http://schemas.microsoft.com/office/drawing/2014/main" id="{1E69CCD9-BAD4-DC71-1D4E-85890DB83FFF}"/>
            </a:ext>
          </a:extLst>
        </xdr:cNvPr>
        <xdr:cNvSpPr/>
      </xdr:nvSpPr>
      <xdr:spPr bwMode="auto">
        <a:xfrm>
          <a:off x="5055809" y="20522520"/>
          <a:ext cx="122400" cy="122400"/>
        </a:xfrm>
        <a:prstGeom prst="ellipse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>
            <a:defRPr/>
          </a:pPr>
          <a:endParaRPr lang="pt-BR" sz="1100"/>
        </a:p>
      </xdr:txBody>
    </xdr:sp>
    <xdr:clientData/>
  </xdr:twoCellAnchor>
  <xdr:twoCellAnchor>
    <xdr:from>
      <xdr:col>6</xdr:col>
      <xdr:colOff>466298</xdr:colOff>
      <xdr:row>103</xdr:row>
      <xdr:rowOff>46987</xdr:rowOff>
    </xdr:from>
    <xdr:to>
      <xdr:col>6</xdr:col>
      <xdr:colOff>588698</xdr:colOff>
      <xdr:row>103</xdr:row>
      <xdr:rowOff>169387</xdr:rowOff>
    </xdr:to>
    <xdr:sp macro="" textlink="">
      <xdr:nvSpPr>
        <xdr:cNvPr id="105" name="Elipse 104">
          <a:extLst>
            <a:ext uri="{FF2B5EF4-FFF2-40B4-BE49-F238E27FC236}">
              <a16:creationId xmlns:a16="http://schemas.microsoft.com/office/drawing/2014/main" id="{048E02C4-12BB-7F5A-5CB0-5FDD9DC55B4D}"/>
            </a:ext>
          </a:extLst>
        </xdr:cNvPr>
        <xdr:cNvSpPr/>
      </xdr:nvSpPr>
      <xdr:spPr bwMode="auto">
        <a:xfrm>
          <a:off x="5058564" y="20138657"/>
          <a:ext cx="122400" cy="122400"/>
        </a:xfrm>
        <a:prstGeom prst="ellipse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>
            <a:defRPr/>
          </a:pPr>
          <a:endParaRPr lang="pt-BR" sz="1100"/>
        </a:p>
      </xdr:txBody>
    </xdr:sp>
    <xdr:clientData/>
  </xdr:twoCellAnchor>
  <xdr:twoCellAnchor>
    <xdr:from>
      <xdr:col>3</xdr:col>
      <xdr:colOff>570891</xdr:colOff>
      <xdr:row>95</xdr:row>
      <xdr:rowOff>143432</xdr:rowOff>
    </xdr:from>
    <xdr:to>
      <xdr:col>5</xdr:col>
      <xdr:colOff>634405</xdr:colOff>
      <xdr:row>98</xdr:row>
      <xdr:rowOff>108093</xdr:rowOff>
    </xdr:to>
    <xdr:sp macro="" textlink="$AF$55">
      <xdr:nvSpPr>
        <xdr:cNvPr id="106" name="txt_type_cx">
          <a:extLst>
            <a:ext uri="{FF2B5EF4-FFF2-40B4-BE49-F238E27FC236}">
              <a16:creationId xmlns:a16="http://schemas.microsoft.com/office/drawing/2014/main" id="{48F0F96F-B776-D863-19FF-1349310F7699}"/>
            </a:ext>
          </a:extLst>
        </xdr:cNvPr>
        <xdr:cNvSpPr txBox="1"/>
      </xdr:nvSpPr>
      <xdr:spPr bwMode="auto">
        <a:xfrm>
          <a:off x="2888167" y="18112984"/>
          <a:ext cx="1598887" cy="604400"/>
        </a:xfrm>
        <a:prstGeom prst="rect">
          <a:avLst/>
        </a:prstGeom>
        <a:noFill/>
        <a:ln w="9525" cmpd="sng">
          <a:noFill/>
        </a:ln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>
            <a:defRPr/>
          </a:pPr>
          <a:fld id="{DA82C9C7-5B7E-4354-9FC6-73208B0A1DC7}" type="TxLink">
            <a:rPr lang="en-US" sz="1400" b="1" i="0" u="none" strike="noStrike">
              <a:solidFill>
                <a:srgbClr val="000000"/>
              </a:solidFill>
              <a:latin typeface="Arial"/>
              <a:cs typeface="Arial"/>
            </a:rPr>
            <a:pPr algn="l">
              <a:defRPr/>
            </a:pPr>
            <a:t>Tipo de Caixa     CM-3</a:t>
          </a:fld>
          <a:endParaRPr sz="1400" b="1"/>
        </a:p>
      </xdr:txBody>
    </xdr:sp>
    <xdr:clientData/>
  </xdr:twoCellAnchor>
  <xdr:twoCellAnchor>
    <xdr:from>
      <xdr:col>6</xdr:col>
      <xdr:colOff>426125</xdr:colOff>
      <xdr:row>57</xdr:row>
      <xdr:rowOff>169560</xdr:rowOff>
    </xdr:from>
    <xdr:to>
      <xdr:col>6</xdr:col>
      <xdr:colOff>548525</xdr:colOff>
      <xdr:row>58</xdr:row>
      <xdr:rowOff>24069</xdr:rowOff>
    </xdr:to>
    <xdr:sp macro="" textlink="">
      <xdr:nvSpPr>
        <xdr:cNvPr id="107" name="elips_terra1">
          <a:extLst>
            <a:ext uri="{FF2B5EF4-FFF2-40B4-BE49-F238E27FC236}">
              <a16:creationId xmlns:a16="http://schemas.microsoft.com/office/drawing/2014/main" id="{764E26C2-F8F8-1007-C035-15518BA96E18}"/>
            </a:ext>
          </a:extLst>
        </xdr:cNvPr>
        <xdr:cNvSpPr/>
      </xdr:nvSpPr>
      <xdr:spPr bwMode="auto">
        <a:xfrm>
          <a:off x="5018391" y="11028060"/>
          <a:ext cx="122400" cy="122020"/>
        </a:xfrm>
        <a:prstGeom prst="ellipse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>
            <a:defRPr/>
          </a:pPr>
          <a:endParaRPr lang="pt-BR" sz="1100"/>
        </a:p>
      </xdr:txBody>
    </xdr:sp>
    <xdr:clientData/>
  </xdr:twoCellAnchor>
  <xdr:twoCellAnchor>
    <xdr:from>
      <xdr:col>3</xdr:col>
      <xdr:colOff>12003</xdr:colOff>
      <xdr:row>103</xdr:row>
      <xdr:rowOff>35855</xdr:rowOff>
    </xdr:from>
    <xdr:to>
      <xdr:col>3</xdr:col>
      <xdr:colOff>12003</xdr:colOff>
      <xdr:row>103</xdr:row>
      <xdr:rowOff>137455</xdr:rowOff>
    </xdr:to>
    <xdr:cxnSp macro="">
      <xdr:nvCxnSpPr>
        <xdr:cNvPr id="2" name="l709">
          <a:extLst>
            <a:ext uri="{FF2B5EF4-FFF2-40B4-BE49-F238E27FC236}">
              <a16:creationId xmlns:a16="http://schemas.microsoft.com/office/drawing/2014/main" id="{6F23F373-76FA-4F2C-A25E-8C05CD23523F}"/>
            </a:ext>
          </a:extLst>
        </xdr:cNvPr>
        <xdr:cNvCxnSpPr>
          <a:cxnSpLocks/>
        </xdr:cNvCxnSpPr>
      </xdr:nvCxnSpPr>
      <xdr:spPr bwMode="auto">
        <a:xfrm>
          <a:off x="2315862" y="20133605"/>
          <a:ext cx="0" cy="101600"/>
        </a:xfrm>
        <a:prstGeom prst="straightConnector1">
          <a:avLst/>
        </a:prstGeom>
        <a:ln w="15875" cap="flat" cmpd="sng" algn="ctr">
          <a:solidFill>
            <a:schemeClr val="dk1">
              <a:lumMod val="100000"/>
            </a:schemeClr>
          </a:solidFill>
          <a:prstDash val="solid"/>
          <a:miter lim="800000"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12003</xdr:colOff>
      <xdr:row>104</xdr:row>
      <xdr:rowOff>35855</xdr:rowOff>
    </xdr:from>
    <xdr:to>
      <xdr:col>3</xdr:col>
      <xdr:colOff>12003</xdr:colOff>
      <xdr:row>104</xdr:row>
      <xdr:rowOff>137455</xdr:rowOff>
    </xdr:to>
    <xdr:cxnSp macro="">
      <xdr:nvCxnSpPr>
        <xdr:cNvPr id="13" name="l710">
          <a:extLst>
            <a:ext uri="{FF2B5EF4-FFF2-40B4-BE49-F238E27FC236}">
              <a16:creationId xmlns:a16="http://schemas.microsoft.com/office/drawing/2014/main" id="{265ADF70-6C81-4532-B955-4127BAF6B5FB}"/>
            </a:ext>
          </a:extLst>
        </xdr:cNvPr>
        <xdr:cNvCxnSpPr>
          <a:cxnSpLocks/>
        </xdr:cNvCxnSpPr>
      </xdr:nvCxnSpPr>
      <xdr:spPr bwMode="auto">
        <a:xfrm>
          <a:off x="2315862" y="20324105"/>
          <a:ext cx="0" cy="101600"/>
        </a:xfrm>
        <a:prstGeom prst="straightConnector1">
          <a:avLst/>
        </a:prstGeom>
        <a:ln w="15875" cap="flat" cmpd="sng" algn="ctr">
          <a:solidFill>
            <a:schemeClr val="dk1">
              <a:lumMod val="100000"/>
            </a:schemeClr>
          </a:solidFill>
          <a:prstDash val="solid"/>
          <a:miter lim="800000"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12003</xdr:colOff>
      <xdr:row>105</xdr:row>
      <xdr:rowOff>6089</xdr:rowOff>
    </xdr:from>
    <xdr:to>
      <xdr:col>3</xdr:col>
      <xdr:colOff>12003</xdr:colOff>
      <xdr:row>105</xdr:row>
      <xdr:rowOff>108880</xdr:rowOff>
    </xdr:to>
    <xdr:cxnSp macro="">
      <xdr:nvCxnSpPr>
        <xdr:cNvPr id="24" name="l711">
          <a:extLst>
            <a:ext uri="{FF2B5EF4-FFF2-40B4-BE49-F238E27FC236}">
              <a16:creationId xmlns:a16="http://schemas.microsoft.com/office/drawing/2014/main" id="{19D045D1-2F14-4269-8A8F-66A112E17148}"/>
            </a:ext>
          </a:extLst>
        </xdr:cNvPr>
        <xdr:cNvCxnSpPr>
          <a:cxnSpLocks/>
        </xdr:cNvCxnSpPr>
      </xdr:nvCxnSpPr>
      <xdr:spPr bwMode="auto">
        <a:xfrm>
          <a:off x="2315862" y="20514605"/>
          <a:ext cx="0" cy="102791"/>
        </a:xfrm>
        <a:prstGeom prst="straightConnector1">
          <a:avLst/>
        </a:prstGeom>
        <a:ln w="15875" cap="flat" cmpd="sng" algn="ctr">
          <a:solidFill>
            <a:schemeClr val="dk1">
              <a:lumMod val="100000"/>
            </a:schemeClr>
          </a:solidFill>
          <a:prstDash val="solid"/>
          <a:miter lim="800000"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12003</xdr:colOff>
      <xdr:row>106</xdr:row>
      <xdr:rowOff>7280</xdr:rowOff>
    </xdr:from>
    <xdr:to>
      <xdr:col>3</xdr:col>
      <xdr:colOff>12003</xdr:colOff>
      <xdr:row>106</xdr:row>
      <xdr:rowOff>108880</xdr:rowOff>
    </xdr:to>
    <xdr:cxnSp macro="">
      <xdr:nvCxnSpPr>
        <xdr:cNvPr id="25" name="l712">
          <a:extLst>
            <a:ext uri="{FF2B5EF4-FFF2-40B4-BE49-F238E27FC236}">
              <a16:creationId xmlns:a16="http://schemas.microsoft.com/office/drawing/2014/main" id="{0FD288E6-4715-4C2D-8DB1-875C577BAEF8}"/>
            </a:ext>
          </a:extLst>
        </xdr:cNvPr>
        <xdr:cNvCxnSpPr>
          <a:cxnSpLocks/>
        </xdr:cNvCxnSpPr>
      </xdr:nvCxnSpPr>
      <xdr:spPr bwMode="auto">
        <a:xfrm>
          <a:off x="2315862" y="20706296"/>
          <a:ext cx="0" cy="101600"/>
        </a:xfrm>
        <a:prstGeom prst="straightConnector1">
          <a:avLst/>
        </a:prstGeom>
        <a:ln w="15875" cap="flat" cmpd="sng" algn="ctr">
          <a:solidFill>
            <a:schemeClr val="dk1">
              <a:lumMod val="100000"/>
            </a:schemeClr>
          </a:solidFill>
          <a:prstDash val="solid"/>
          <a:miter lim="800000"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779858</xdr:colOff>
      <xdr:row>103</xdr:row>
      <xdr:rowOff>2</xdr:rowOff>
    </xdr:from>
    <xdr:to>
      <xdr:col>9</xdr:col>
      <xdr:colOff>779858</xdr:colOff>
      <xdr:row>103</xdr:row>
      <xdr:rowOff>101602</xdr:rowOff>
    </xdr:to>
    <xdr:cxnSp macro="">
      <xdr:nvCxnSpPr>
        <xdr:cNvPr id="27" name="l709">
          <a:extLst>
            <a:ext uri="{FF2B5EF4-FFF2-40B4-BE49-F238E27FC236}">
              <a16:creationId xmlns:a16="http://schemas.microsoft.com/office/drawing/2014/main" id="{76A0350C-62FC-44C6-9DAA-B0D2A56E6A16}"/>
            </a:ext>
          </a:extLst>
        </xdr:cNvPr>
        <xdr:cNvCxnSpPr>
          <a:cxnSpLocks/>
        </xdr:cNvCxnSpPr>
      </xdr:nvCxnSpPr>
      <xdr:spPr bwMode="auto">
        <a:xfrm>
          <a:off x="7750967" y="20097752"/>
          <a:ext cx="0" cy="101600"/>
        </a:xfrm>
        <a:prstGeom prst="straightConnector1">
          <a:avLst/>
        </a:prstGeom>
        <a:ln w="15875" cap="flat" cmpd="sng" algn="ctr">
          <a:solidFill>
            <a:schemeClr val="dk1">
              <a:lumMod val="100000"/>
            </a:schemeClr>
          </a:solidFill>
          <a:prstDash val="solid"/>
          <a:miter lim="800000"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779858</xdr:colOff>
      <xdr:row>104</xdr:row>
      <xdr:rowOff>2</xdr:rowOff>
    </xdr:from>
    <xdr:to>
      <xdr:col>9</xdr:col>
      <xdr:colOff>779858</xdr:colOff>
      <xdr:row>104</xdr:row>
      <xdr:rowOff>101602</xdr:rowOff>
    </xdr:to>
    <xdr:cxnSp macro="">
      <xdr:nvCxnSpPr>
        <xdr:cNvPr id="28" name="l710">
          <a:extLst>
            <a:ext uri="{FF2B5EF4-FFF2-40B4-BE49-F238E27FC236}">
              <a16:creationId xmlns:a16="http://schemas.microsoft.com/office/drawing/2014/main" id="{19AE9FAD-3A2A-46A8-952F-7004C8355869}"/>
            </a:ext>
          </a:extLst>
        </xdr:cNvPr>
        <xdr:cNvCxnSpPr>
          <a:cxnSpLocks/>
        </xdr:cNvCxnSpPr>
      </xdr:nvCxnSpPr>
      <xdr:spPr bwMode="auto">
        <a:xfrm>
          <a:off x="7750967" y="20288252"/>
          <a:ext cx="0" cy="101600"/>
        </a:xfrm>
        <a:prstGeom prst="straightConnector1">
          <a:avLst/>
        </a:prstGeom>
        <a:ln w="15875" cap="flat" cmpd="sng" algn="ctr">
          <a:solidFill>
            <a:schemeClr val="dk1">
              <a:lumMod val="100000"/>
            </a:schemeClr>
          </a:solidFill>
          <a:prstDash val="solid"/>
          <a:miter lim="800000"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779858</xdr:colOff>
      <xdr:row>104</xdr:row>
      <xdr:rowOff>190502</xdr:rowOff>
    </xdr:from>
    <xdr:to>
      <xdr:col>9</xdr:col>
      <xdr:colOff>779858</xdr:colOff>
      <xdr:row>105</xdr:row>
      <xdr:rowOff>71836</xdr:rowOff>
    </xdr:to>
    <xdr:cxnSp macro="">
      <xdr:nvCxnSpPr>
        <xdr:cNvPr id="30" name="l711">
          <a:extLst>
            <a:ext uri="{FF2B5EF4-FFF2-40B4-BE49-F238E27FC236}">
              <a16:creationId xmlns:a16="http://schemas.microsoft.com/office/drawing/2014/main" id="{AF0B3CBE-22F3-4C52-91BF-15FD8D809DFD}"/>
            </a:ext>
          </a:extLst>
        </xdr:cNvPr>
        <xdr:cNvCxnSpPr>
          <a:cxnSpLocks/>
        </xdr:cNvCxnSpPr>
      </xdr:nvCxnSpPr>
      <xdr:spPr bwMode="auto">
        <a:xfrm>
          <a:off x="7750967" y="20478752"/>
          <a:ext cx="0" cy="101600"/>
        </a:xfrm>
        <a:prstGeom prst="straightConnector1">
          <a:avLst/>
        </a:prstGeom>
        <a:ln w="15875" cap="flat" cmpd="sng" algn="ctr">
          <a:solidFill>
            <a:schemeClr val="dk1">
              <a:lumMod val="100000"/>
            </a:schemeClr>
          </a:solidFill>
          <a:prstDash val="solid"/>
          <a:miter lim="800000"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779858</xdr:colOff>
      <xdr:row>105</xdr:row>
      <xdr:rowOff>160736</xdr:rowOff>
    </xdr:from>
    <xdr:to>
      <xdr:col>9</xdr:col>
      <xdr:colOff>779858</xdr:colOff>
      <xdr:row>106</xdr:row>
      <xdr:rowOff>71836</xdr:rowOff>
    </xdr:to>
    <xdr:cxnSp macro="">
      <xdr:nvCxnSpPr>
        <xdr:cNvPr id="31" name="l712">
          <a:extLst>
            <a:ext uri="{FF2B5EF4-FFF2-40B4-BE49-F238E27FC236}">
              <a16:creationId xmlns:a16="http://schemas.microsoft.com/office/drawing/2014/main" id="{AF08819C-EF43-4924-913D-3ABC90369094}"/>
            </a:ext>
          </a:extLst>
        </xdr:cNvPr>
        <xdr:cNvCxnSpPr>
          <a:cxnSpLocks/>
        </xdr:cNvCxnSpPr>
      </xdr:nvCxnSpPr>
      <xdr:spPr bwMode="auto">
        <a:xfrm>
          <a:off x="7750967" y="20669252"/>
          <a:ext cx="0" cy="101600"/>
        </a:xfrm>
        <a:prstGeom prst="straightConnector1">
          <a:avLst/>
        </a:prstGeom>
        <a:ln w="15875" cap="flat" cmpd="sng" algn="ctr">
          <a:solidFill>
            <a:schemeClr val="dk1">
              <a:lumMod val="100000"/>
            </a:schemeClr>
          </a:solidFill>
          <a:prstDash val="solid"/>
          <a:miter lim="800000"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473123</xdr:colOff>
      <xdr:row>106</xdr:row>
      <xdr:rowOff>165275</xdr:rowOff>
    </xdr:from>
    <xdr:to>
      <xdr:col>9</xdr:col>
      <xdr:colOff>574722</xdr:colOff>
      <xdr:row>106</xdr:row>
      <xdr:rowOff>165275</xdr:rowOff>
    </xdr:to>
    <xdr:cxnSp macro="">
      <xdr:nvCxnSpPr>
        <xdr:cNvPr id="34" name="l685">
          <a:extLst>
            <a:ext uri="{FF2B5EF4-FFF2-40B4-BE49-F238E27FC236}">
              <a16:creationId xmlns:a16="http://schemas.microsoft.com/office/drawing/2014/main" id="{ACF39445-273E-4903-AE1E-90AF62AB39CF}"/>
            </a:ext>
          </a:extLst>
        </xdr:cNvPr>
        <xdr:cNvCxnSpPr>
          <a:cxnSpLocks/>
        </xdr:cNvCxnSpPr>
      </xdr:nvCxnSpPr>
      <xdr:spPr bwMode="auto">
        <a:xfrm>
          <a:off x="7444232" y="20864291"/>
          <a:ext cx="101599" cy="0"/>
        </a:xfrm>
        <a:prstGeom prst="straightConnector1">
          <a:avLst/>
        </a:prstGeom>
        <a:ln w="15875" cap="flat" cmpd="sng" algn="ctr">
          <a:solidFill>
            <a:schemeClr val="dk1">
              <a:lumMod val="100000"/>
            </a:schemeClr>
          </a:solidFill>
          <a:prstDash val="solid"/>
          <a:miter lim="800000"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663623</xdr:colOff>
      <xdr:row>106</xdr:row>
      <xdr:rowOff>165275</xdr:rowOff>
    </xdr:from>
    <xdr:to>
      <xdr:col>9</xdr:col>
      <xdr:colOff>765223</xdr:colOff>
      <xdr:row>106</xdr:row>
      <xdr:rowOff>165275</xdr:rowOff>
    </xdr:to>
    <xdr:cxnSp macro="">
      <xdr:nvCxnSpPr>
        <xdr:cNvPr id="35" name="l686">
          <a:extLst>
            <a:ext uri="{FF2B5EF4-FFF2-40B4-BE49-F238E27FC236}">
              <a16:creationId xmlns:a16="http://schemas.microsoft.com/office/drawing/2014/main" id="{1C05BDC0-BA5F-463C-9273-18EEB1EBCAF6}"/>
            </a:ext>
          </a:extLst>
        </xdr:cNvPr>
        <xdr:cNvCxnSpPr>
          <a:cxnSpLocks/>
        </xdr:cNvCxnSpPr>
      </xdr:nvCxnSpPr>
      <xdr:spPr bwMode="auto">
        <a:xfrm>
          <a:off x="7634732" y="20864291"/>
          <a:ext cx="101600" cy="0"/>
        </a:xfrm>
        <a:prstGeom prst="straightConnector1">
          <a:avLst/>
        </a:prstGeom>
        <a:ln w="15875" cap="flat" cmpd="sng" algn="ctr">
          <a:solidFill>
            <a:schemeClr val="dk1">
              <a:lumMod val="100000"/>
            </a:schemeClr>
          </a:solidFill>
          <a:prstDash val="solid"/>
          <a:miter lim="800000"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470293</xdr:colOff>
      <xdr:row>87</xdr:row>
      <xdr:rowOff>17863</xdr:rowOff>
    </xdr:from>
    <xdr:to>
      <xdr:col>9</xdr:col>
      <xdr:colOff>571892</xdr:colOff>
      <xdr:row>87</xdr:row>
      <xdr:rowOff>17863</xdr:rowOff>
    </xdr:to>
    <xdr:cxnSp macro="">
      <xdr:nvCxnSpPr>
        <xdr:cNvPr id="64" name="l685">
          <a:extLst>
            <a:ext uri="{FF2B5EF4-FFF2-40B4-BE49-F238E27FC236}">
              <a16:creationId xmlns:a16="http://schemas.microsoft.com/office/drawing/2014/main" id="{61C5D4D9-4762-467C-AA37-0F4F660A072A}"/>
            </a:ext>
          </a:extLst>
        </xdr:cNvPr>
        <xdr:cNvCxnSpPr>
          <a:cxnSpLocks/>
        </xdr:cNvCxnSpPr>
      </xdr:nvCxnSpPr>
      <xdr:spPr bwMode="auto">
        <a:xfrm>
          <a:off x="7441402" y="16889019"/>
          <a:ext cx="101599" cy="0"/>
        </a:xfrm>
        <a:prstGeom prst="straightConnector1">
          <a:avLst/>
        </a:prstGeom>
        <a:ln w="15875" cap="flat" cmpd="sng" algn="ctr">
          <a:solidFill>
            <a:schemeClr val="dk1">
              <a:lumMod val="100000"/>
            </a:schemeClr>
          </a:solidFill>
          <a:prstDash val="solid"/>
          <a:miter lim="800000"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660793</xdr:colOff>
      <xdr:row>87</xdr:row>
      <xdr:rowOff>17863</xdr:rowOff>
    </xdr:from>
    <xdr:to>
      <xdr:col>9</xdr:col>
      <xdr:colOff>762393</xdr:colOff>
      <xdr:row>87</xdr:row>
      <xdr:rowOff>17863</xdr:rowOff>
    </xdr:to>
    <xdr:cxnSp macro="">
      <xdr:nvCxnSpPr>
        <xdr:cNvPr id="67" name="l686">
          <a:extLst>
            <a:ext uri="{FF2B5EF4-FFF2-40B4-BE49-F238E27FC236}">
              <a16:creationId xmlns:a16="http://schemas.microsoft.com/office/drawing/2014/main" id="{E1121FFE-C568-42EE-9061-B5AC0F1DB657}"/>
            </a:ext>
          </a:extLst>
        </xdr:cNvPr>
        <xdr:cNvCxnSpPr>
          <a:cxnSpLocks/>
        </xdr:cNvCxnSpPr>
      </xdr:nvCxnSpPr>
      <xdr:spPr bwMode="auto">
        <a:xfrm>
          <a:off x="7631902" y="16889019"/>
          <a:ext cx="101600" cy="0"/>
        </a:xfrm>
        <a:prstGeom prst="straightConnector1">
          <a:avLst/>
        </a:prstGeom>
        <a:ln w="15875" cap="flat" cmpd="sng" algn="ctr">
          <a:solidFill>
            <a:schemeClr val="dk1">
              <a:lumMod val="100000"/>
            </a:schemeClr>
          </a:solidFill>
          <a:prstDash val="solid"/>
          <a:miter lim="800000"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70998</xdr:colOff>
      <xdr:row>60</xdr:row>
      <xdr:rowOff>140855</xdr:rowOff>
    </xdr:from>
    <xdr:to>
      <xdr:col>10</xdr:col>
      <xdr:colOff>489542</xdr:colOff>
      <xdr:row>61</xdr:row>
      <xdr:rowOff>97778</xdr:rowOff>
    </xdr:to>
    <xdr:sp macro="" textlink="$AF$25">
      <xdr:nvSpPr>
        <xdr:cNvPr id="32" name="tit_fase1">
          <a:extLst>
            <a:ext uri="{FF2B5EF4-FFF2-40B4-BE49-F238E27FC236}">
              <a16:creationId xmlns:a16="http://schemas.microsoft.com/office/drawing/2014/main" id="{E78CDD54-A8DB-93B6-B4E5-D085EB369D35}"/>
            </a:ext>
          </a:extLst>
        </xdr:cNvPr>
        <xdr:cNvSpPr txBox="1"/>
      </xdr:nvSpPr>
      <xdr:spPr bwMode="auto">
        <a:xfrm>
          <a:off x="6288225" y="11640128"/>
          <a:ext cx="2063772" cy="147423"/>
        </a:xfrm>
        <a:prstGeom prst="rect">
          <a:avLst/>
        </a:prstGeom>
        <a:noFill/>
        <a:ln w="9525" cmpd="sng">
          <a:noFill/>
        </a:ln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>
            <a:defRPr/>
          </a:pPr>
          <a:fld id="{0B749739-B630-4A07-8459-50CA69A06CB4}" type="TxLink">
            <a:rPr lang="en-US" sz="1000" b="0" i="0" u="none" strike="noStrike">
              <a:solidFill>
                <a:srgbClr val="000000"/>
              </a:solidFill>
              <a:latin typeface="Arial"/>
              <a:cs typeface="Arial"/>
            </a:rPr>
            <a:pPr algn="l">
              <a:defRPr/>
            </a:pPr>
            <a:t>2# 16(16) mm²   EPR/XLPE 90º</a:t>
          </a:fld>
          <a:endParaRPr sz="1000"/>
        </a:p>
      </xdr:txBody>
    </xdr:sp>
    <xdr:clientData/>
  </xdr:twoCellAnchor>
  <xdr:twoCellAnchor>
    <xdr:from>
      <xdr:col>8</xdr:col>
      <xdr:colOff>86906</xdr:colOff>
      <xdr:row>57</xdr:row>
      <xdr:rowOff>249093</xdr:rowOff>
    </xdr:from>
    <xdr:to>
      <xdr:col>10</xdr:col>
      <xdr:colOff>500052</xdr:colOff>
      <xdr:row>58</xdr:row>
      <xdr:rowOff>124342</xdr:rowOff>
    </xdr:to>
    <xdr:sp macro="" textlink="$AG$25">
      <xdr:nvSpPr>
        <xdr:cNvPr id="44" name="tit_neutro1">
          <a:extLst>
            <a:ext uri="{FF2B5EF4-FFF2-40B4-BE49-F238E27FC236}">
              <a16:creationId xmlns:a16="http://schemas.microsoft.com/office/drawing/2014/main" id="{1045B9B4-9B23-EF8F-B989-337A745D7ED5}"/>
            </a:ext>
          </a:extLst>
        </xdr:cNvPr>
        <xdr:cNvSpPr txBox="1"/>
      </xdr:nvSpPr>
      <xdr:spPr bwMode="auto">
        <a:xfrm>
          <a:off x="6304133" y="11107593"/>
          <a:ext cx="2058374" cy="135022"/>
        </a:xfrm>
        <a:prstGeom prst="rect">
          <a:avLst/>
        </a:prstGeom>
        <a:noFill/>
        <a:ln w="9525" cmpd="sng">
          <a:noFill/>
        </a:ln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>
            <a:defRPr/>
          </a:pPr>
          <a:fld id="{C0706FD3-1F72-47B4-9068-F14F388F35BC}" type="TxLink">
            <a:rPr lang="en-US" sz="1000" b="0" i="0" u="none" strike="noStrike">
              <a:solidFill>
                <a:srgbClr val="000000"/>
              </a:solidFill>
              <a:latin typeface="Arial"/>
              <a:cs typeface="Arial"/>
            </a:rPr>
            <a:pPr algn="l">
              <a:defRPr/>
            </a:pPr>
            <a:t>1# 16(16) mm²   EPR/XLPE 90º</a:t>
          </a:fld>
          <a:endParaRPr sz="1000"/>
        </a:p>
      </xdr:txBody>
    </xdr:sp>
    <xdr:clientData/>
  </xdr:twoCellAnchor>
  <xdr:twoCellAnchor>
    <xdr:from>
      <xdr:col>8</xdr:col>
      <xdr:colOff>57777</xdr:colOff>
      <xdr:row>55</xdr:row>
      <xdr:rowOff>130786</xdr:rowOff>
    </xdr:from>
    <xdr:to>
      <xdr:col>10</xdr:col>
      <xdr:colOff>476233</xdr:colOff>
      <xdr:row>56</xdr:row>
      <xdr:rowOff>87709</xdr:rowOff>
    </xdr:to>
    <xdr:sp macro="" textlink="$AG$25">
      <xdr:nvSpPr>
        <xdr:cNvPr id="69" name="tit_terra1">
          <a:extLst>
            <a:ext uri="{FF2B5EF4-FFF2-40B4-BE49-F238E27FC236}">
              <a16:creationId xmlns:a16="http://schemas.microsoft.com/office/drawing/2014/main" id="{086C7602-1337-D579-33E8-8AC68CCD9C7D}"/>
            </a:ext>
          </a:extLst>
        </xdr:cNvPr>
        <xdr:cNvSpPr txBox="1"/>
      </xdr:nvSpPr>
      <xdr:spPr bwMode="auto">
        <a:xfrm>
          <a:off x="6275004" y="10608286"/>
          <a:ext cx="2063684" cy="147423"/>
        </a:xfrm>
        <a:prstGeom prst="rect">
          <a:avLst/>
        </a:prstGeom>
        <a:noFill/>
        <a:ln w="9525" cmpd="sng">
          <a:noFill/>
        </a:ln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>
            <a:defRPr/>
          </a:pPr>
          <a:fld id="{376E74F2-9F58-401B-86EE-39B525E4C019}" type="TxLink">
            <a:rPr lang="en-US" sz="1000" b="0" i="0" u="none" strike="noStrike">
              <a:solidFill>
                <a:srgbClr val="000000"/>
              </a:solidFill>
              <a:latin typeface="Arial"/>
              <a:cs typeface="Arial"/>
            </a:rPr>
            <a:pPr algn="l">
              <a:defRPr/>
            </a:pPr>
            <a:t>1# 16(16) mm²   EPR/XLPE 90º</a:t>
          </a:fld>
          <a:endParaRPr sz="1000"/>
        </a:p>
      </xdr:txBody>
    </xdr:sp>
    <xdr:clientData/>
  </xdr:twoCellAnchor>
  <xdr:twoCellAnchor>
    <xdr:from>
      <xdr:col>7</xdr:col>
      <xdr:colOff>549088</xdr:colOff>
      <xdr:row>103</xdr:row>
      <xdr:rowOff>161851</xdr:rowOff>
    </xdr:from>
    <xdr:to>
      <xdr:col>9</xdr:col>
      <xdr:colOff>764821</xdr:colOff>
      <xdr:row>104</xdr:row>
      <xdr:rowOff>118774</xdr:rowOff>
    </xdr:to>
    <xdr:sp macro="" textlink="$AF$28">
      <xdr:nvSpPr>
        <xdr:cNvPr id="70" name="tit_fase2_1">
          <a:extLst>
            <a:ext uri="{FF2B5EF4-FFF2-40B4-BE49-F238E27FC236}">
              <a16:creationId xmlns:a16="http://schemas.microsoft.com/office/drawing/2014/main" id="{162580AB-895D-E89E-C221-7CFCED1A0536}"/>
            </a:ext>
          </a:extLst>
        </xdr:cNvPr>
        <xdr:cNvSpPr txBox="1"/>
      </xdr:nvSpPr>
      <xdr:spPr bwMode="auto">
        <a:xfrm>
          <a:off x="5900406" y="20250942"/>
          <a:ext cx="1843642" cy="147423"/>
        </a:xfrm>
        <a:prstGeom prst="rect">
          <a:avLst/>
        </a:prstGeom>
        <a:noFill/>
        <a:ln w="9525" cmpd="sng">
          <a:noFill/>
        </a:ln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>
            <a:defRPr/>
          </a:pPr>
          <a:fld id="{156D9B5E-C736-496F-9A03-56276BFC141C}" type="TxLink">
            <a:rPr lang="en-US" sz="1000" b="0" i="0" u="none" strike="noStrike">
              <a:solidFill>
                <a:srgbClr val="000000"/>
              </a:solidFill>
              <a:latin typeface="Arial"/>
              <a:cs typeface="Arial"/>
            </a:rPr>
            <a:pPr algn="l">
              <a:defRPr/>
            </a:pPr>
            <a:t>1# 6(6) mm ²  EPR/XLPE 90º</a:t>
          </a:fld>
          <a:endParaRPr sz="1000"/>
        </a:p>
      </xdr:txBody>
    </xdr:sp>
    <xdr:clientData/>
  </xdr:twoCellAnchor>
  <xdr:twoCellAnchor>
    <xdr:from>
      <xdr:col>7</xdr:col>
      <xdr:colOff>580457</xdr:colOff>
      <xdr:row>100</xdr:row>
      <xdr:rowOff>37014</xdr:rowOff>
    </xdr:from>
    <xdr:to>
      <xdr:col>9</xdr:col>
      <xdr:colOff>814134</xdr:colOff>
      <xdr:row>100</xdr:row>
      <xdr:rowOff>181204</xdr:rowOff>
    </xdr:to>
    <xdr:sp macro="" textlink="$AG$28">
      <xdr:nvSpPr>
        <xdr:cNvPr id="71" name="tit_neutro2_1">
          <a:extLst>
            <a:ext uri="{FF2B5EF4-FFF2-40B4-BE49-F238E27FC236}">
              <a16:creationId xmlns:a16="http://schemas.microsoft.com/office/drawing/2014/main" id="{F0BE00C8-1477-9441-3FEC-F1170E966D32}"/>
            </a:ext>
          </a:extLst>
        </xdr:cNvPr>
        <xdr:cNvSpPr txBox="1"/>
      </xdr:nvSpPr>
      <xdr:spPr bwMode="auto">
        <a:xfrm>
          <a:off x="5931775" y="19554605"/>
          <a:ext cx="1861586" cy="144190"/>
        </a:xfrm>
        <a:prstGeom prst="rect">
          <a:avLst/>
        </a:prstGeom>
        <a:noFill/>
        <a:ln w="9525" cmpd="sng">
          <a:noFill/>
        </a:ln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>
            <a:defRPr/>
          </a:pPr>
          <a:fld id="{DC4F765E-905F-4CFD-9B1D-185CCF1FFF96}" type="TxLink">
            <a:rPr lang="en-US" sz="1000" b="0" i="0" u="none" strike="noStrike">
              <a:solidFill>
                <a:srgbClr val="000000"/>
              </a:solidFill>
              <a:latin typeface="Arial"/>
              <a:cs typeface="Arial"/>
            </a:rPr>
            <a:pPr algn="l">
              <a:defRPr/>
            </a:pPr>
            <a:t>1# 6(6) mm ²  EPR/XLPE 90º</a:t>
          </a:fld>
          <a:endParaRPr sz="1000"/>
        </a:p>
      </xdr:txBody>
    </xdr:sp>
    <xdr:clientData/>
  </xdr:twoCellAnchor>
  <xdr:twoCellAnchor>
    <xdr:from>
      <xdr:col>8</xdr:col>
      <xdr:colOff>109538</xdr:colOff>
      <xdr:row>56</xdr:row>
      <xdr:rowOff>96119</xdr:rowOff>
    </xdr:from>
    <xdr:to>
      <xdr:col>10</xdr:col>
      <xdr:colOff>340078</xdr:colOff>
      <xdr:row>57</xdr:row>
      <xdr:rowOff>53041</xdr:rowOff>
    </xdr:to>
    <xdr:sp macro="" textlink="$AB$67">
      <xdr:nvSpPr>
        <xdr:cNvPr id="108" name="tit_terra2">
          <a:extLst>
            <a:ext uri="{FF2B5EF4-FFF2-40B4-BE49-F238E27FC236}">
              <a16:creationId xmlns:a16="http://schemas.microsoft.com/office/drawing/2014/main" id="{4B187E00-A293-5D6C-74BF-159DA8A0623D}"/>
            </a:ext>
          </a:extLst>
        </xdr:cNvPr>
        <xdr:cNvSpPr txBox="1"/>
      </xdr:nvSpPr>
      <xdr:spPr bwMode="auto">
        <a:xfrm>
          <a:off x="6326765" y="10764119"/>
          <a:ext cx="1875768" cy="147422"/>
        </a:xfrm>
        <a:prstGeom prst="rect">
          <a:avLst/>
        </a:prstGeom>
        <a:noFill/>
        <a:ln w="9525" cmpd="sng">
          <a:noFill/>
        </a:ln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>
            <a:defRPr/>
          </a:pPr>
          <a:fld id="{1A26D791-A456-4E56-8AE6-996545075326}" type="TxLink">
            <a:rPr lang="en-US" sz="1000" b="0" i="0" u="none" strike="noStrike">
              <a:solidFill>
                <a:srgbClr val="000000"/>
              </a:solidFill>
              <a:latin typeface="Arial"/>
              <a:cs typeface="Arial"/>
            </a:rPr>
            <a:pPr algn="l">
              <a:defRPr/>
            </a:pPr>
            <a:t>PE</a:t>
          </a:fld>
          <a:endParaRPr sz="1000"/>
        </a:p>
      </xdr:txBody>
    </xdr:sp>
    <xdr:clientData/>
  </xdr:twoCellAnchor>
  <xdr:twoCellAnchor>
    <xdr:from>
      <xdr:col>8</xdr:col>
      <xdr:colOff>135299</xdr:colOff>
      <xdr:row>58</xdr:row>
      <xdr:rowOff>129761</xdr:rowOff>
    </xdr:from>
    <xdr:to>
      <xdr:col>10</xdr:col>
      <xdr:colOff>546431</xdr:colOff>
      <xdr:row>59</xdr:row>
      <xdr:rowOff>86684</xdr:rowOff>
    </xdr:to>
    <xdr:sp macro="" textlink="$AB$66">
      <xdr:nvSpPr>
        <xdr:cNvPr id="109" name="tit_neutro2">
          <a:extLst>
            <a:ext uri="{FF2B5EF4-FFF2-40B4-BE49-F238E27FC236}">
              <a16:creationId xmlns:a16="http://schemas.microsoft.com/office/drawing/2014/main" id="{066E2EC9-3E4D-2051-723C-1C0351676639}"/>
            </a:ext>
          </a:extLst>
        </xdr:cNvPr>
        <xdr:cNvSpPr txBox="1"/>
      </xdr:nvSpPr>
      <xdr:spPr bwMode="auto">
        <a:xfrm>
          <a:off x="6352526" y="11248034"/>
          <a:ext cx="2056360" cy="147423"/>
        </a:xfrm>
        <a:prstGeom prst="rect">
          <a:avLst/>
        </a:prstGeom>
        <a:noFill/>
        <a:ln w="9525" cmpd="sng">
          <a:noFill/>
        </a:ln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>
            <a:defRPr/>
          </a:pPr>
          <a:fld id="{DCBF1110-4A8F-48F1-9939-42EE9479D9BA}" type="TxLink">
            <a:rPr lang="en-US" sz="1000" b="0" i="0" u="none" strike="noStrike">
              <a:solidFill>
                <a:srgbClr val="000000"/>
              </a:solidFill>
              <a:latin typeface="Arial"/>
              <a:cs typeface="Arial"/>
            </a:rPr>
            <a:pPr algn="l">
              <a:defRPr/>
            </a:pPr>
            <a:t>N</a:t>
          </a:fld>
          <a:endParaRPr sz="1000"/>
        </a:p>
      </xdr:txBody>
    </xdr:sp>
    <xdr:clientData/>
  </xdr:twoCellAnchor>
  <xdr:twoCellAnchor>
    <xdr:from>
      <xdr:col>8</xdr:col>
      <xdr:colOff>112796</xdr:colOff>
      <xdr:row>61</xdr:row>
      <xdr:rowOff>118248</xdr:rowOff>
    </xdr:from>
    <xdr:to>
      <xdr:col>10</xdr:col>
      <xdr:colOff>531252</xdr:colOff>
      <xdr:row>62</xdr:row>
      <xdr:rowOff>75170</xdr:rowOff>
    </xdr:to>
    <xdr:sp macro="" textlink="$AF$65">
      <xdr:nvSpPr>
        <xdr:cNvPr id="110" name="tit_fase2">
          <a:extLst>
            <a:ext uri="{FF2B5EF4-FFF2-40B4-BE49-F238E27FC236}">
              <a16:creationId xmlns:a16="http://schemas.microsoft.com/office/drawing/2014/main" id="{A512367A-AFCC-9BA3-1B04-D33276018739}"/>
            </a:ext>
          </a:extLst>
        </xdr:cNvPr>
        <xdr:cNvSpPr txBox="1"/>
      </xdr:nvSpPr>
      <xdr:spPr bwMode="auto">
        <a:xfrm>
          <a:off x="6330023" y="11808021"/>
          <a:ext cx="2063684" cy="147422"/>
        </a:xfrm>
        <a:prstGeom prst="rect">
          <a:avLst/>
        </a:prstGeom>
        <a:noFill/>
        <a:ln w="9525" cmpd="sng">
          <a:noFill/>
        </a:ln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>
            <a:defRPr/>
          </a:pPr>
          <a:fld id="{AA08085C-78F1-4011-90DB-1BBC84960EBE}" type="TxLink">
            <a:rPr lang="en-US" sz="1000" b="0" i="0" u="none" strike="noStrike">
              <a:solidFill>
                <a:srgbClr val="000000"/>
              </a:solidFill>
              <a:latin typeface="Arial"/>
              <a:cs typeface="Arial"/>
            </a:rPr>
            <a:pPr algn="l">
              <a:defRPr/>
            </a:pPr>
            <a:t>R - S</a:t>
          </a:fld>
          <a:endParaRPr sz="1000"/>
        </a:p>
      </xdr:txBody>
    </xdr:sp>
    <xdr:clientData/>
  </xdr:twoCellAnchor>
  <xdr:twoCellAnchor>
    <xdr:from>
      <xdr:col>7</xdr:col>
      <xdr:colOff>608512</xdr:colOff>
      <xdr:row>101</xdr:row>
      <xdr:rowOff>36237</xdr:rowOff>
    </xdr:from>
    <xdr:to>
      <xdr:col>10</xdr:col>
      <xdr:colOff>162502</xdr:colOff>
      <xdr:row>101</xdr:row>
      <xdr:rowOff>180427</xdr:rowOff>
    </xdr:to>
    <xdr:sp macro="" textlink="$AB$66">
      <xdr:nvSpPr>
        <xdr:cNvPr id="111" name="tit_neutro2_2">
          <a:extLst>
            <a:ext uri="{FF2B5EF4-FFF2-40B4-BE49-F238E27FC236}">
              <a16:creationId xmlns:a16="http://schemas.microsoft.com/office/drawing/2014/main" id="{937959FC-F682-DAE2-0FCC-D051FDC34A00}"/>
            </a:ext>
          </a:extLst>
        </xdr:cNvPr>
        <xdr:cNvSpPr txBox="1"/>
      </xdr:nvSpPr>
      <xdr:spPr bwMode="auto">
        <a:xfrm>
          <a:off x="5959830" y="19744328"/>
          <a:ext cx="2065127" cy="144190"/>
        </a:xfrm>
        <a:prstGeom prst="rect">
          <a:avLst/>
        </a:prstGeom>
        <a:noFill/>
        <a:ln w="9525" cmpd="sng">
          <a:noFill/>
        </a:ln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>
            <a:defRPr/>
          </a:pPr>
          <a:fld id="{51AF79CA-A92B-491A-98E1-76BB58EAF11C}" type="TxLink">
            <a:rPr lang="en-US" sz="1000" b="0" i="0" u="none" strike="noStrike">
              <a:solidFill>
                <a:srgbClr val="000000"/>
              </a:solidFill>
              <a:latin typeface="Arial"/>
              <a:cs typeface="Arial"/>
            </a:rPr>
            <a:pPr algn="l">
              <a:defRPr/>
            </a:pPr>
            <a:t>N</a:t>
          </a:fld>
          <a:endParaRPr sz="1000"/>
        </a:p>
      </xdr:txBody>
    </xdr:sp>
    <xdr:clientData/>
  </xdr:twoCellAnchor>
  <xdr:twoCellAnchor>
    <xdr:from>
      <xdr:col>7</xdr:col>
      <xdr:colOff>555779</xdr:colOff>
      <xdr:row>104</xdr:row>
      <xdr:rowOff>140197</xdr:rowOff>
    </xdr:from>
    <xdr:to>
      <xdr:col>10</xdr:col>
      <xdr:colOff>109769</xdr:colOff>
      <xdr:row>105</xdr:row>
      <xdr:rowOff>66486</xdr:rowOff>
    </xdr:to>
    <xdr:sp macro="" textlink="$AF$66">
      <xdr:nvSpPr>
        <xdr:cNvPr id="112" name="tit_fase2_2">
          <a:extLst>
            <a:ext uri="{FF2B5EF4-FFF2-40B4-BE49-F238E27FC236}">
              <a16:creationId xmlns:a16="http://schemas.microsoft.com/office/drawing/2014/main" id="{7A3F0D04-B910-1865-04AD-27B209D278B4}"/>
            </a:ext>
          </a:extLst>
        </xdr:cNvPr>
        <xdr:cNvSpPr txBox="1"/>
      </xdr:nvSpPr>
      <xdr:spPr bwMode="auto">
        <a:xfrm>
          <a:off x="5907097" y="20419788"/>
          <a:ext cx="2065127" cy="151425"/>
        </a:xfrm>
        <a:prstGeom prst="rect">
          <a:avLst/>
        </a:prstGeom>
        <a:noFill/>
        <a:ln w="9525" cmpd="sng">
          <a:noFill/>
        </a:ln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>
            <a:defRPr/>
          </a:pPr>
          <a:fld id="{27036EE9-AAFD-4A4E-BFC1-3C6FF5D72C56}" type="TxLink">
            <a:rPr lang="en-US" sz="1000" b="0" i="0" u="none" strike="noStrike">
              <a:solidFill>
                <a:srgbClr val="000000"/>
              </a:solidFill>
              <a:latin typeface="Arial"/>
              <a:cs typeface="Arial"/>
            </a:rPr>
            <a:pPr algn="l">
              <a:defRPr/>
            </a:pPr>
            <a:t>R</a:t>
          </a:fld>
          <a:endParaRPr sz="1000"/>
        </a:p>
      </xdr:txBody>
    </xdr:sp>
    <xdr:clientData/>
  </xdr:twoCellAnchor>
  <xdr:twoCellAnchor>
    <xdr:from>
      <xdr:col>15</xdr:col>
      <xdr:colOff>718533</xdr:colOff>
      <xdr:row>103</xdr:row>
      <xdr:rowOff>9643</xdr:rowOff>
    </xdr:from>
    <xdr:to>
      <xdr:col>21</xdr:col>
      <xdr:colOff>88533</xdr:colOff>
      <xdr:row>103</xdr:row>
      <xdr:rowOff>9644</xdr:rowOff>
    </xdr:to>
    <xdr:cxnSp macro="">
      <xdr:nvCxnSpPr>
        <xdr:cNvPr id="26" name="Conector reto 25">
          <a:extLst>
            <a:ext uri="{FF2B5EF4-FFF2-40B4-BE49-F238E27FC236}">
              <a16:creationId xmlns:a16="http://schemas.microsoft.com/office/drawing/2014/main" id="{D6089BAB-464B-4CD1-84B8-12F3DE103395}"/>
            </a:ext>
          </a:extLst>
        </xdr:cNvPr>
        <xdr:cNvCxnSpPr>
          <a:cxnSpLocks/>
        </xdr:cNvCxnSpPr>
      </xdr:nvCxnSpPr>
      <xdr:spPr bwMode="auto">
        <a:xfrm flipV="1">
          <a:off x="12545746" y="20101313"/>
          <a:ext cx="3942000" cy="1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Taranis/Desktop/Projeto%20Solar%20Higor/Unifilar_v2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ntrada"/>
      <sheetName val="Iniciar"/>
      <sheetName val="info_micro"/>
      <sheetName val="gera_subs"/>
      <sheetName val="base_cmb_frm1"/>
      <sheetName val="info_form"/>
      <sheetName val="dados_micro"/>
      <sheetName val="dados_cadastro"/>
      <sheetName val="dados_usuario"/>
      <sheetName val="base_projetista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</sheetDataSet>
  </externalBook>
</externalLink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Planilha8">
    <pageSetUpPr fitToPage="1"/>
  </sheetPr>
  <dimension ref="C5:AG122"/>
  <sheetViews>
    <sheetView showGridLines="0" tabSelected="1" topLeftCell="N76" zoomScale="115" zoomScaleNormal="115" workbookViewId="0">
      <selection activeCell="AC53" sqref="AC53"/>
    </sheetView>
  </sheetViews>
  <sheetFormatPr defaultRowHeight="15" x14ac:dyDescent="0.2"/>
  <cols>
    <col min="3" max="3" width="9.109375" customWidth="1"/>
    <col min="6" max="6" width="8.88671875" customWidth="1"/>
    <col min="8" max="8" width="10" customWidth="1"/>
    <col min="10" max="10" width="10.33203125" customWidth="1"/>
    <col min="11" max="11" width="10.6640625" customWidth="1"/>
    <col min="13" max="13" width="8.88671875" style="1" customWidth="1"/>
    <col min="16" max="17" width="8.88671875" customWidth="1"/>
    <col min="22" max="22" width="8.88671875" customWidth="1"/>
    <col min="27" max="27" width="25" bestFit="1" customWidth="1"/>
    <col min="32" max="32" width="42.33203125" bestFit="1" customWidth="1"/>
  </cols>
  <sheetData>
    <row r="5" spans="3:32" x14ac:dyDescent="0.2">
      <c r="C5" s="8"/>
      <c r="D5" s="8"/>
      <c r="E5" s="8"/>
      <c r="F5" s="8"/>
      <c r="G5" s="8"/>
      <c r="H5" s="8"/>
      <c r="I5" s="8"/>
      <c r="J5" s="8"/>
      <c r="K5" s="8"/>
      <c r="L5" s="8"/>
      <c r="M5" s="9"/>
      <c r="N5" s="8"/>
      <c r="O5" s="8"/>
      <c r="AF5" s="35" t="s">
        <v>65</v>
      </c>
    </row>
    <row r="6" spans="3:32" x14ac:dyDescent="0.2">
      <c r="C6" s="11"/>
      <c r="D6" s="11"/>
      <c r="E6" s="11"/>
      <c r="F6" s="11"/>
      <c r="G6" s="11"/>
      <c r="H6" s="13"/>
      <c r="I6" s="13"/>
      <c r="J6" s="13"/>
      <c r="K6" s="13"/>
      <c r="L6" s="13"/>
      <c r="M6" s="11"/>
      <c r="N6" s="11"/>
      <c r="O6" s="11"/>
      <c r="Q6" s="1"/>
      <c r="R6" s="1"/>
      <c r="AA6" s="16" t="s">
        <v>2</v>
      </c>
      <c r="AB6" s="16" t="s">
        <v>3</v>
      </c>
      <c r="AC6" s="16"/>
      <c r="AD6" s="16"/>
      <c r="AF6" s="1" t="str">
        <f>AB6</f>
        <v>HIGOR PIMENTEL</v>
      </c>
    </row>
    <row r="7" spans="3:32" x14ac:dyDescent="0.2">
      <c r="C7" s="11"/>
      <c r="D7" s="11"/>
      <c r="E7" s="11"/>
      <c r="F7" s="11"/>
      <c r="G7" s="11"/>
      <c r="H7" s="13"/>
      <c r="I7" s="13"/>
      <c r="J7" s="13"/>
      <c r="K7" s="13"/>
      <c r="L7" s="13"/>
      <c r="M7" s="11"/>
      <c r="N7" s="11"/>
      <c r="O7" s="11"/>
      <c r="Q7" s="1"/>
      <c r="R7" s="1"/>
      <c r="AA7" s="16" t="s">
        <v>4</v>
      </c>
      <c r="AB7" s="16" t="s">
        <v>5</v>
      </c>
      <c r="AC7" s="16"/>
      <c r="AD7" s="16"/>
      <c r="AF7" s="1" t="str">
        <f>AB7&amp;","&amp;AB8&amp;","&amp;AB9</f>
        <v>DAS TORRES,134,SAO JUDAS</v>
      </c>
    </row>
    <row r="8" spans="3:32" x14ac:dyDescent="0.2">
      <c r="C8" s="11"/>
      <c r="D8" s="11"/>
      <c r="E8" s="11"/>
      <c r="F8" s="11"/>
      <c r="G8" s="11"/>
      <c r="H8" s="13"/>
      <c r="I8" s="13"/>
      <c r="J8" s="13"/>
      <c r="K8" s="13"/>
      <c r="L8" s="13"/>
      <c r="M8" s="11"/>
      <c r="N8" s="11"/>
      <c r="O8" s="11"/>
      <c r="Q8" s="1"/>
      <c r="R8" s="1"/>
      <c r="AA8" s="16" t="s">
        <v>6</v>
      </c>
      <c r="AB8" s="16">
        <v>134</v>
      </c>
      <c r="AC8" s="16"/>
      <c r="AD8" s="16"/>
      <c r="AF8" s="1"/>
    </row>
    <row r="9" spans="3:32" x14ac:dyDescent="0.2">
      <c r="Q9" s="1"/>
      <c r="AA9" s="16" t="s">
        <v>7</v>
      </c>
      <c r="AB9" s="16" t="s">
        <v>8</v>
      </c>
      <c r="AC9" s="16"/>
      <c r="AD9" s="16"/>
      <c r="AF9" s="1"/>
    </row>
    <row r="10" spans="3:32" x14ac:dyDescent="0.2">
      <c r="O10" s="2"/>
      <c r="AA10" s="16" t="s">
        <v>9</v>
      </c>
      <c r="AB10" s="16" t="s">
        <v>10</v>
      </c>
      <c r="AC10" s="16"/>
      <c r="AD10" s="16"/>
      <c r="AF10" s="1" t="str">
        <f>AB10&amp;","&amp;AB11</f>
        <v>SUMARÉ,SP</v>
      </c>
    </row>
    <row r="11" spans="3:32" x14ac:dyDescent="0.2">
      <c r="O11" s="2"/>
      <c r="AA11" s="16" t="s">
        <v>11</v>
      </c>
      <c r="AB11" s="16" t="s">
        <v>12</v>
      </c>
      <c r="AC11" s="16"/>
      <c r="AD11" s="16"/>
      <c r="AF11" s="1"/>
    </row>
    <row r="12" spans="3:32" x14ac:dyDescent="0.2">
      <c r="O12" s="2"/>
      <c r="AA12" s="16" t="s">
        <v>13</v>
      </c>
      <c r="AB12" s="16"/>
      <c r="AC12" s="16"/>
      <c r="AD12" s="16"/>
      <c r="AF12" s="1">
        <f t="shared" ref="AF12" si="0">AB12</f>
        <v>0</v>
      </c>
    </row>
    <row r="13" spans="3:32" x14ac:dyDescent="0.2">
      <c r="O13" s="2"/>
      <c r="AA13" s="16" t="s">
        <v>14</v>
      </c>
      <c r="AB13" s="16" t="s">
        <v>15</v>
      </c>
      <c r="AC13" s="16"/>
      <c r="AD13" s="16"/>
      <c r="AF13" s="1" t="str">
        <f>CONCATENATE("Tensão de atedimento ",AB13)</f>
        <v>Tensão de atedimento 220/380</v>
      </c>
    </row>
    <row r="14" spans="3:32" x14ac:dyDescent="0.2">
      <c r="AA14" s="16" t="s">
        <v>16</v>
      </c>
      <c r="AB14" s="16" t="s">
        <v>17</v>
      </c>
      <c r="AC14" s="16"/>
      <c r="AD14" s="16"/>
      <c r="AF14" s="1" t="str">
        <f>CONCATENATE("REDE BT - ",AB14)</f>
        <v>REDE BT - EDP SP</v>
      </c>
    </row>
    <row r="15" spans="3:32" x14ac:dyDescent="0.2">
      <c r="AA15" s="17" t="s">
        <v>18</v>
      </c>
      <c r="AB15" s="18" t="s">
        <v>19</v>
      </c>
      <c r="AC15" s="18" t="s">
        <v>20</v>
      </c>
      <c r="AD15" s="19" t="s">
        <v>20</v>
      </c>
      <c r="AF15" s="1" t="str">
        <f>"Poste da "&amp;AB14</f>
        <v>Poste da EDP SP</v>
      </c>
    </row>
    <row r="16" spans="3:32" x14ac:dyDescent="0.2">
      <c r="D16" t="s">
        <v>0</v>
      </c>
      <c r="AA16" s="20" t="s">
        <v>21</v>
      </c>
      <c r="AB16" s="21">
        <v>20</v>
      </c>
      <c r="AC16" s="21" t="s">
        <v>22</v>
      </c>
      <c r="AD16" s="22"/>
      <c r="AF16" s="1"/>
    </row>
    <row r="17" spans="14:33" x14ac:dyDescent="0.2">
      <c r="AA17" s="20" t="s">
        <v>23</v>
      </c>
      <c r="AB17" s="21">
        <v>10</v>
      </c>
      <c r="AC17" s="21"/>
      <c r="AD17" s="22"/>
      <c r="AF17" s="1" t="str">
        <f>IF(AB15="Sim","",CONCATENATE(AB18,"x Chave seccionadora    "&amp;AB16," Vcc  |  "&amp;AB17&amp;" A"))</f>
        <v>30x Chave seccionadora    20 Vcc  |  10 A</v>
      </c>
    </row>
    <row r="18" spans="14:33" x14ac:dyDescent="0.2">
      <c r="AA18" s="20" t="s">
        <v>24</v>
      </c>
      <c r="AB18" s="21">
        <v>30</v>
      </c>
      <c r="AC18" s="21"/>
      <c r="AD18" s="22"/>
      <c r="AF18" s="1"/>
    </row>
    <row r="19" spans="14:33" x14ac:dyDescent="0.2">
      <c r="AA19" s="23" t="s">
        <v>25</v>
      </c>
      <c r="AB19" s="24">
        <v>40</v>
      </c>
      <c r="AC19" s="24" t="s">
        <v>26</v>
      </c>
      <c r="AD19" s="25"/>
      <c r="AF19" s="1"/>
    </row>
    <row r="20" spans="14:33" x14ac:dyDescent="0.2">
      <c r="AA20" s="26" t="s">
        <v>24</v>
      </c>
      <c r="AB20" s="27">
        <v>3</v>
      </c>
      <c r="AC20" s="27"/>
      <c r="AD20" s="28"/>
      <c r="AF20" s="1" t="str">
        <f>CONCATENATE(AB20,"x DPS ") &amp; "        "&amp;AB50&amp;"  Vcc | " &amp; "       In: "&amp;AB19&amp;" Ka " &amp;"       Imax: "&amp;AB48&amp;" kA"</f>
        <v>3x DPS         60  Vcc |        In: 40 Ka        Imax: 50 kA</v>
      </c>
    </row>
    <row r="21" spans="14:33" x14ac:dyDescent="0.2">
      <c r="AA21" s="17" t="s">
        <v>23</v>
      </c>
      <c r="AB21" s="18">
        <v>25</v>
      </c>
      <c r="AC21" s="18" t="s">
        <v>27</v>
      </c>
      <c r="AD21" s="19" t="s">
        <v>28</v>
      </c>
      <c r="AF21" s="1"/>
    </row>
    <row r="22" spans="14:33" x14ac:dyDescent="0.2">
      <c r="AA22" s="29" t="s">
        <v>29</v>
      </c>
      <c r="AB22" s="9" t="s">
        <v>30</v>
      </c>
      <c r="AC22" s="9"/>
      <c r="AD22" s="30"/>
      <c r="AF22" s="1" t="str">
        <f>CONCATENATE("Disjuntor ",AB22," de ",AB21," A")</f>
        <v>Disjuntor Bipolar de 25 A</v>
      </c>
    </row>
    <row r="23" spans="14:33" x14ac:dyDescent="0.2">
      <c r="AA23" s="29" t="s">
        <v>25</v>
      </c>
      <c r="AB23" s="9">
        <v>70</v>
      </c>
      <c r="AC23" s="9" t="s">
        <v>26</v>
      </c>
      <c r="AD23" s="30"/>
      <c r="AF23" s="1" t="str">
        <f>CONCATENATE(IF(AB22="Monopolar",1,IF(AB22="Bipolar",2,IF(AB22="Tripolar",3,0)))," x"," DPS     "&amp;AB51&amp;"  Vca | ","In:"&amp;AB23&amp;" kA ","
Imax: ",AB49," kA")</f>
        <v>2 x DPS     90  Vca | In:70 kA 
Imax: 80 kA</v>
      </c>
    </row>
    <row r="24" spans="14:33" x14ac:dyDescent="0.2">
      <c r="P24" s="3"/>
      <c r="AA24" s="29" t="s">
        <v>24</v>
      </c>
      <c r="AB24" s="9">
        <v>1</v>
      </c>
      <c r="AC24" s="9" t="s">
        <v>31</v>
      </c>
      <c r="AD24" s="30"/>
      <c r="AF24" s="1"/>
    </row>
    <row r="25" spans="14:33" ht="15" customHeight="1" x14ac:dyDescent="0.2">
      <c r="O25" s="4"/>
      <c r="P25" s="4"/>
      <c r="Q25" s="4"/>
      <c r="AA25" s="29" t="s">
        <v>32</v>
      </c>
      <c r="AB25" s="9">
        <v>16</v>
      </c>
      <c r="AC25" s="9" t="s">
        <v>33</v>
      </c>
      <c r="AD25" s="30"/>
      <c r="AF25" s="42" t="str">
        <f>(IF(AB22="Monopolar","1# ",IF(AB22="Bipolar","2# ","3# "))&amp;AB25&amp;"("&amp;AB25&amp;") mm²   "&amp;AB26)</f>
        <v>2# 16(16) mm²   EPR/XLPE 90º</v>
      </c>
      <c r="AG25" t="str">
        <f>"1# "&amp;AB25&amp;"("&amp;AB25&amp;") mm²   "&amp;AB26</f>
        <v>1# 16(16) mm²   EPR/XLPE 90º</v>
      </c>
    </row>
    <row r="26" spans="14:33" x14ac:dyDescent="0.2">
      <c r="O26" s="4"/>
      <c r="P26" s="4"/>
      <c r="Q26" s="4"/>
      <c r="AA26" s="31" t="s">
        <v>34</v>
      </c>
      <c r="AB26" s="32" t="s">
        <v>35</v>
      </c>
      <c r="AC26" s="32"/>
      <c r="AD26" s="33"/>
      <c r="AF26" s="1"/>
    </row>
    <row r="27" spans="14:33" x14ac:dyDescent="0.2">
      <c r="O27" s="4"/>
      <c r="P27" s="4"/>
      <c r="Q27" s="4"/>
      <c r="AA27" s="17" t="s">
        <v>24</v>
      </c>
      <c r="AB27" s="18">
        <v>1</v>
      </c>
      <c r="AC27" s="18" t="s">
        <v>36</v>
      </c>
      <c r="AD27" s="19" t="s">
        <v>37</v>
      </c>
      <c r="AF27" s="1" t="str">
        <f>CONCATENATE("Disjuntor ",IF(AB27=1,"Monopolar",IF(AB27=2,"Bipolar",IF(AB27=3,"Tripolar",0)))," de ",AB29," A")</f>
        <v>Disjuntor Monopolar de 32 A</v>
      </c>
    </row>
    <row r="28" spans="14:33" x14ac:dyDescent="0.2">
      <c r="O28" s="4"/>
      <c r="P28" s="4"/>
      <c r="Q28" s="4"/>
      <c r="AA28" s="29" t="s">
        <v>24</v>
      </c>
      <c r="AB28" s="9">
        <v>0</v>
      </c>
      <c r="AC28" s="9" t="s">
        <v>31</v>
      </c>
      <c r="AD28" s="30"/>
      <c r="AF28" s="42" t="str">
        <f>IF(AB27=1,"1# ",IF(AB27=2,"2# ","3# "))&amp;AB31&amp;"("&amp;AB31&amp;") mm ²  "&amp;AB30</f>
        <v>1# 6(6) mm ²  EPR/XLPE 90º</v>
      </c>
      <c r="AG28" t="str">
        <f>"1# "&amp;AB31&amp;"("&amp;AB31&amp;") mm ²  "&amp;AB30</f>
        <v>1# 6(6) mm ²  EPR/XLPE 90º</v>
      </c>
    </row>
    <row r="29" spans="14:33" x14ac:dyDescent="0.2">
      <c r="O29" s="4"/>
      <c r="P29" s="4"/>
      <c r="Q29" s="4"/>
      <c r="AA29" s="29" t="s">
        <v>23</v>
      </c>
      <c r="AB29" s="9">
        <v>32</v>
      </c>
      <c r="AC29" s="9" t="s">
        <v>27</v>
      </c>
      <c r="AD29" s="30"/>
      <c r="AF29" s="1"/>
    </row>
    <row r="30" spans="14:33" x14ac:dyDescent="0.2">
      <c r="N30" s="5"/>
      <c r="P30" s="4"/>
      <c r="Q30" s="4"/>
      <c r="AA30" s="29" t="s">
        <v>38</v>
      </c>
      <c r="AB30" s="9" t="s">
        <v>35</v>
      </c>
      <c r="AC30" s="9" t="s">
        <v>39</v>
      </c>
      <c r="AD30" s="30"/>
      <c r="AF30" s="1"/>
    </row>
    <row r="31" spans="14:33" x14ac:dyDescent="0.2">
      <c r="AA31" s="31" t="s">
        <v>40</v>
      </c>
      <c r="AB31" s="32">
        <v>6</v>
      </c>
      <c r="AC31" s="32"/>
      <c r="AD31" s="33"/>
      <c r="AF31" s="1"/>
    </row>
    <row r="32" spans="14:33" x14ac:dyDescent="0.2">
      <c r="AA32" s="1" t="s">
        <v>41</v>
      </c>
      <c r="AB32" s="1" t="s">
        <v>42</v>
      </c>
      <c r="AC32" s="1" t="str">
        <f>IF(AB32="Danilo Soares Costa","Avenida Inglaterra, 454, QD.117, Lote 1, Jardim Europa","Rua Dr. Almir Pinheiro Martins, 104 - Jardim Yeda")</f>
        <v>Avenida Inglaterra, 454, QD.117, Lote 1, Jardim Europa</v>
      </c>
      <c r="AD32" s="1" t="str">
        <f>IF(AB32="Danilo Soares Costa","Goiânia / GO","Campinas / SP")</f>
        <v>Goiânia / GO</v>
      </c>
      <c r="AF32" s="1" t="str">
        <f>IF(AB32="Danilo Soares Costa","74330-200","13060-624")</f>
        <v>74330-200</v>
      </c>
    </row>
    <row r="33" spans="10:32" x14ac:dyDescent="0.2">
      <c r="AA33" s="17" t="s">
        <v>43</v>
      </c>
      <c r="AB33" s="18" t="s">
        <v>44</v>
      </c>
      <c r="AC33" s="18" t="s">
        <v>45</v>
      </c>
      <c r="AD33" s="19"/>
      <c r="AF33" s="1" t="str">
        <f>AB33</f>
        <v>marca modulo</v>
      </c>
    </row>
    <row r="34" spans="10:32" x14ac:dyDescent="0.2">
      <c r="AA34" s="29" t="s">
        <v>46</v>
      </c>
      <c r="AB34" s="9" t="s">
        <v>47</v>
      </c>
      <c r="AC34" s="9"/>
      <c r="AD34" s="30"/>
      <c r="AF34" s="1" t="str">
        <f>AB34</f>
        <v>modelo modulo</v>
      </c>
    </row>
    <row r="35" spans="10:32" x14ac:dyDescent="0.2">
      <c r="AA35" s="29" t="s">
        <v>48</v>
      </c>
      <c r="AB35" s="9">
        <v>1000</v>
      </c>
      <c r="AC35" s="9"/>
      <c r="AD35" s="30"/>
      <c r="AF35" s="1"/>
    </row>
    <row r="36" spans="10:32" ht="15" customHeight="1" x14ac:dyDescent="0.2">
      <c r="P36" s="4"/>
      <c r="Q36" s="44"/>
      <c r="AA36" s="31" t="s">
        <v>24</v>
      </c>
      <c r="AB36" s="32">
        <v>18</v>
      </c>
      <c r="AC36" s="32"/>
      <c r="AD36" s="33"/>
      <c r="AF36" s="1"/>
    </row>
    <row r="37" spans="10:32" x14ac:dyDescent="0.2">
      <c r="P37" s="4"/>
      <c r="Q37" s="44"/>
      <c r="AA37" s="17" t="s">
        <v>43</v>
      </c>
      <c r="AB37" s="18" t="s">
        <v>49</v>
      </c>
      <c r="AC37" s="18" t="s">
        <v>50</v>
      </c>
      <c r="AD37" s="19"/>
      <c r="AF37" s="1" t="str">
        <f>CONCATENATE("Inversor Grid Tie ",AB37)</f>
        <v>Inversor Grid Tie marca inversor</v>
      </c>
    </row>
    <row r="38" spans="10:32" x14ac:dyDescent="0.2">
      <c r="J38" s="12" t="s">
        <v>1</v>
      </c>
      <c r="P38" s="4"/>
      <c r="Q38" s="44"/>
      <c r="AA38" s="29" t="s">
        <v>46</v>
      </c>
      <c r="AB38" s="9" t="s">
        <v>51</v>
      </c>
      <c r="AC38" s="9"/>
      <c r="AD38" s="30"/>
      <c r="AF38" s="1" t="str">
        <f>AB38</f>
        <v>modelo inversor</v>
      </c>
    </row>
    <row r="39" spans="10:32" x14ac:dyDescent="0.2">
      <c r="P39" s="4"/>
      <c r="Q39" s="44"/>
      <c r="AA39" s="29" t="s">
        <v>52</v>
      </c>
      <c r="AB39" s="9">
        <v>2</v>
      </c>
      <c r="AC39" s="9"/>
      <c r="AD39" s="30"/>
      <c r="AF39" s="1"/>
    </row>
    <row r="40" spans="10:32" x14ac:dyDescent="0.2">
      <c r="N40" s="5"/>
      <c r="P40" s="4"/>
      <c r="Q40" s="44"/>
      <c r="AA40" s="29" t="s">
        <v>53</v>
      </c>
      <c r="AB40" s="9">
        <v>3</v>
      </c>
      <c r="AC40" s="9"/>
      <c r="AD40" s="30"/>
      <c r="AF40" s="1"/>
    </row>
    <row r="41" spans="10:32" x14ac:dyDescent="0.2">
      <c r="P41" s="4"/>
      <c r="Q41" s="44"/>
      <c r="AA41" s="29" t="s">
        <v>54</v>
      </c>
      <c r="AB41" s="9">
        <v>20</v>
      </c>
      <c r="AC41" s="9"/>
      <c r="AD41" s="30"/>
      <c r="AF41" s="1" t="str">
        <f>AB41&amp;" KW"</f>
        <v>20 KW</v>
      </c>
    </row>
    <row r="42" spans="10:32" x14ac:dyDescent="0.2">
      <c r="P42" s="4"/>
      <c r="AA42" s="31" t="s">
        <v>24</v>
      </c>
      <c r="AB42" s="32">
        <v>30</v>
      </c>
      <c r="AC42" s="32"/>
      <c r="AD42" s="33"/>
      <c r="AF42" s="1"/>
    </row>
    <row r="43" spans="10:32" x14ac:dyDescent="0.2">
      <c r="AA43" s="1" t="s">
        <v>55</v>
      </c>
      <c r="AB43" s="1">
        <v>18</v>
      </c>
      <c r="AC43" s="1"/>
      <c r="AD43" s="1"/>
      <c r="AF43" s="1"/>
    </row>
    <row r="44" spans="10:32" x14ac:dyDescent="0.2">
      <c r="AA44" s="16" t="s">
        <v>56</v>
      </c>
      <c r="AB44" s="16">
        <v>3</v>
      </c>
      <c r="AC44" s="16" t="str">
        <f>(AB44*$AB$35) /1000 &amp;" KW"</f>
        <v>3 KW</v>
      </c>
      <c r="AD44" s="16"/>
      <c r="AF44" s="1" t="str">
        <f>CONCATENATE(AB44," x Módulos FV ",$AB$35," Wp ")</f>
        <v xml:space="preserve">3 x Módulos FV 1000 Wp </v>
      </c>
    </row>
    <row r="45" spans="10:32" x14ac:dyDescent="0.2">
      <c r="AA45" s="16" t="s">
        <v>57</v>
      </c>
      <c r="AB45" s="16">
        <v>4</v>
      </c>
      <c r="AC45" s="16" t="str">
        <f t="shared" ref="AC45:AC47" si="1">(AB45*$AB$35) /1000 &amp;" KW"</f>
        <v>4 KW</v>
      </c>
      <c r="AD45" s="16"/>
      <c r="AF45" s="1" t="str">
        <f t="shared" ref="AF45:AF47" si="2">CONCATENATE(AB45," x Módulos FV ",$AB$35," Wp ")</f>
        <v xml:space="preserve">4 x Módulos FV 1000 Wp </v>
      </c>
    </row>
    <row r="46" spans="10:32" x14ac:dyDescent="0.2">
      <c r="AA46" s="16" t="s">
        <v>58</v>
      </c>
      <c r="AB46" s="16">
        <v>5</v>
      </c>
      <c r="AC46" s="16" t="str">
        <f t="shared" si="1"/>
        <v>5 KW</v>
      </c>
      <c r="AD46" s="16"/>
      <c r="AF46" s="1" t="str">
        <f t="shared" si="2"/>
        <v xml:space="preserve">5 x Módulos FV 1000 Wp </v>
      </c>
    </row>
    <row r="47" spans="10:32" ht="15" customHeight="1" x14ac:dyDescent="0.2">
      <c r="N47" s="4"/>
      <c r="O47" s="36"/>
      <c r="P47" s="36"/>
      <c r="Q47" s="36"/>
      <c r="R47" s="36"/>
      <c r="S47" s="4"/>
      <c r="AA47" s="16" t="s">
        <v>59</v>
      </c>
      <c r="AB47" s="16">
        <v>6</v>
      </c>
      <c r="AC47" s="16" t="str">
        <f t="shared" si="1"/>
        <v>6 KW</v>
      </c>
      <c r="AD47" s="16"/>
      <c r="AF47" s="1" t="str">
        <f t="shared" si="2"/>
        <v xml:space="preserve">6 x Módulos FV 1000 Wp </v>
      </c>
    </row>
    <row r="48" spans="10:32" ht="15" customHeight="1" x14ac:dyDescent="0.2">
      <c r="N48" s="4"/>
      <c r="O48" s="36"/>
      <c r="P48" s="36"/>
      <c r="Q48" s="36"/>
      <c r="R48" s="36"/>
      <c r="S48" s="4"/>
      <c r="AA48" s="16" t="s">
        <v>60</v>
      </c>
      <c r="AB48" s="16">
        <v>50</v>
      </c>
      <c r="AC48" s="16"/>
      <c r="AD48" s="16"/>
    </row>
    <row r="49" spans="11:33" ht="15" customHeight="1" x14ac:dyDescent="0.2">
      <c r="N49" s="4"/>
      <c r="O49" s="36"/>
      <c r="P49" s="36"/>
      <c r="Q49" s="36"/>
      <c r="R49" s="36"/>
      <c r="S49" s="4"/>
      <c r="AA49" s="16" t="s">
        <v>61</v>
      </c>
      <c r="AB49" s="16">
        <v>80</v>
      </c>
      <c r="AC49" s="16"/>
      <c r="AD49" s="16"/>
    </row>
    <row r="50" spans="11:33" ht="15" customHeight="1" x14ac:dyDescent="0.2">
      <c r="N50" s="4"/>
      <c r="O50" s="36"/>
      <c r="P50" s="36"/>
      <c r="Q50" s="36"/>
      <c r="R50" s="36"/>
      <c r="S50" s="4"/>
      <c r="AA50" s="16" t="s">
        <v>62</v>
      </c>
      <c r="AB50" s="16">
        <v>60</v>
      </c>
      <c r="AC50" s="16"/>
      <c r="AD50" s="16"/>
    </row>
    <row r="51" spans="11:33" ht="15" customHeight="1" x14ac:dyDescent="0.2">
      <c r="M51" s="6"/>
      <c r="N51" s="4"/>
      <c r="O51" s="36"/>
      <c r="P51" s="36"/>
      <c r="Q51" s="36"/>
      <c r="R51" s="36"/>
      <c r="S51" s="4"/>
      <c r="AA51" s="16" t="s">
        <v>63</v>
      </c>
      <c r="AB51" s="16">
        <v>90</v>
      </c>
      <c r="AC51" s="16"/>
      <c r="AD51" s="16"/>
    </row>
    <row r="52" spans="11:33" ht="15" customHeight="1" x14ac:dyDescent="0.2">
      <c r="M52" s="6"/>
      <c r="N52" s="4"/>
      <c r="O52" s="36"/>
      <c r="P52" s="36"/>
      <c r="Q52" s="36"/>
      <c r="R52" s="36"/>
      <c r="S52" s="4"/>
      <c r="AA52" s="34" t="s">
        <v>64</v>
      </c>
      <c r="AB52" s="34">
        <v>10</v>
      </c>
      <c r="AC52" s="1" t="str">
        <f>CONCATENATE("Projeto GFV ",AB52," kWp")</f>
        <v>Projeto GFV 10 kWp</v>
      </c>
      <c r="AD52" s="1"/>
    </row>
    <row r="53" spans="11:33" ht="15" customHeight="1" x14ac:dyDescent="0.2">
      <c r="M53" s="6"/>
      <c r="O53" s="36"/>
      <c r="P53" s="36"/>
      <c r="Q53" s="36"/>
      <c r="R53" s="36"/>
    </row>
    <row r="54" spans="11:33" x14ac:dyDescent="0.2">
      <c r="M54" s="6"/>
      <c r="AA54" s="16" t="s">
        <v>66</v>
      </c>
      <c r="AB54" s="16">
        <v>6</v>
      </c>
      <c r="AC54" s="16"/>
      <c r="AD54" s="37"/>
      <c r="AE54" s="37"/>
      <c r="AF54" s="16" t="str">
        <f>"1# " &amp;AB54&amp;"("&amp;AB54&amp;") mm²     Negativo (-)"</f>
        <v>1# 6(6) mm²     Negativo (-)</v>
      </c>
      <c r="AG54" s="16" t="str">
        <f>"1# " &amp;AB54&amp;"("&amp;AB54&amp;") mm²     Positivo (+)"</f>
        <v>1# 6(6) mm²     Positivo (+)</v>
      </c>
    </row>
    <row r="55" spans="11:33" x14ac:dyDescent="0.2">
      <c r="M55" s="6"/>
      <c r="AA55" s="16" t="s">
        <v>67</v>
      </c>
      <c r="AB55" s="16" t="s">
        <v>68</v>
      </c>
      <c r="AC55" s="16"/>
      <c r="AD55" s="37"/>
      <c r="AE55" s="37"/>
      <c r="AF55" s="16" t="str">
        <f>"Tipo de Caixa     "&amp;AB55</f>
        <v>Tipo de Caixa     CM-3</v>
      </c>
      <c r="AG55" s="37"/>
    </row>
    <row r="56" spans="11:33" x14ac:dyDescent="0.2">
      <c r="M56" s="6"/>
      <c r="AA56" s="1"/>
      <c r="AB56" s="1"/>
      <c r="AC56" s="1"/>
      <c r="AF56" s="1"/>
    </row>
    <row r="57" spans="11:33" x14ac:dyDescent="0.2">
      <c r="K57" s="15"/>
      <c r="L57" s="15"/>
      <c r="M57" s="15"/>
      <c r="N57" s="6"/>
      <c r="AA57" s="16" t="s">
        <v>69</v>
      </c>
      <c r="AB57" s="16">
        <v>10</v>
      </c>
      <c r="AC57" s="16" t="s">
        <v>70</v>
      </c>
      <c r="AF57" s="1"/>
    </row>
    <row r="58" spans="11:33" ht="21" customHeight="1" x14ac:dyDescent="0.2">
      <c r="K58" s="15"/>
      <c r="L58" s="15"/>
      <c r="M58" s="15"/>
      <c r="AA58" s="38" t="s">
        <v>21</v>
      </c>
      <c r="AB58" s="16">
        <v>20</v>
      </c>
      <c r="AC58" s="16" t="s">
        <v>70</v>
      </c>
      <c r="AF58" s="1"/>
    </row>
    <row r="59" spans="11:33" x14ac:dyDescent="0.2">
      <c r="AA59" s="16" t="s">
        <v>71</v>
      </c>
      <c r="AB59" s="16">
        <v>40</v>
      </c>
      <c r="AC59" s="16" t="s">
        <v>70</v>
      </c>
      <c r="AF59" s="1"/>
    </row>
    <row r="60" spans="11:33" x14ac:dyDescent="0.2">
      <c r="AA60" s="16" t="s">
        <v>72</v>
      </c>
      <c r="AB60" s="16">
        <v>50</v>
      </c>
      <c r="AC60" s="16" t="s">
        <v>70</v>
      </c>
      <c r="AD60" s="39"/>
      <c r="AE60" s="40"/>
      <c r="AF60" s="16" t="str">
        <f>CONCATENATE(AB57,"x DPS ") &amp; "        "&amp;AB58&amp;"  V | " &amp; "       In: "&amp;AB59&amp;" Ka " &amp;"       Imax: "&amp;AB60&amp;" kA"</f>
        <v>10x DPS         20  V |        In: 40 Ka        Imax: 50 kA</v>
      </c>
    </row>
    <row r="63" spans="11:33" x14ac:dyDescent="0.2">
      <c r="AA63" s="16" t="s">
        <v>73</v>
      </c>
      <c r="AB63" s="16" t="s">
        <v>74</v>
      </c>
      <c r="AC63" s="16"/>
    </row>
    <row r="64" spans="11:33" x14ac:dyDescent="0.2">
      <c r="AA64" s="16" t="s">
        <v>75</v>
      </c>
      <c r="AB64" s="16" t="s">
        <v>76</v>
      </c>
      <c r="AC64" s="16"/>
    </row>
    <row r="65" spans="7:32" x14ac:dyDescent="0.2">
      <c r="AA65" s="16" t="s">
        <v>77</v>
      </c>
      <c r="AB65" s="16" t="s">
        <v>78</v>
      </c>
      <c r="AC65" s="16"/>
      <c r="AF65" s="16" t="str">
        <f>IF(AB22="Monopolar",AB63,IF(AB22="Bipolar",AB64,AB65))</f>
        <v>R - S</v>
      </c>
    </row>
    <row r="66" spans="7:32" x14ac:dyDescent="0.2">
      <c r="AA66" s="16" t="s">
        <v>79</v>
      </c>
      <c r="AB66" s="16" t="s">
        <v>80</v>
      </c>
      <c r="AC66" s="16"/>
      <c r="AF66" s="41" t="str">
        <f>IF(AB27=1,AB63,IF(AB27=2,AB64,AB65))</f>
        <v>R</v>
      </c>
    </row>
    <row r="67" spans="7:32" ht="15" customHeight="1" x14ac:dyDescent="0.2">
      <c r="I67" s="6"/>
      <c r="J67" s="14"/>
      <c r="K67" s="14"/>
      <c r="AA67" s="16" t="s">
        <v>81</v>
      </c>
      <c r="AB67" s="16" t="s">
        <v>82</v>
      </c>
      <c r="AC67" s="16"/>
    </row>
    <row r="68" spans="7:32" x14ac:dyDescent="0.2">
      <c r="J68" s="14"/>
      <c r="K68" s="14"/>
    </row>
    <row r="69" spans="7:32" x14ac:dyDescent="0.2">
      <c r="J69" s="14"/>
      <c r="K69" s="14"/>
    </row>
    <row r="70" spans="7:32" ht="24.75" customHeight="1" x14ac:dyDescent="0.2">
      <c r="J70" s="14"/>
      <c r="K70" s="14"/>
    </row>
    <row r="72" spans="7:32" ht="15" customHeight="1" x14ac:dyDescent="0.2">
      <c r="G72" s="4"/>
      <c r="H72" s="4"/>
      <c r="I72" s="4"/>
    </row>
    <row r="73" spans="7:32" x14ac:dyDescent="0.2">
      <c r="G73" s="4"/>
      <c r="H73" s="4"/>
      <c r="I73" s="4"/>
    </row>
    <row r="74" spans="7:32" x14ac:dyDescent="0.2">
      <c r="G74" s="4"/>
      <c r="H74" s="4"/>
      <c r="I74" s="4"/>
    </row>
    <row r="75" spans="7:32" x14ac:dyDescent="0.2">
      <c r="H75" s="5"/>
    </row>
    <row r="87" spans="7:16" ht="22.5" customHeight="1" x14ac:dyDescent="0.2">
      <c r="P87" s="5"/>
    </row>
    <row r="88" spans="7:16" x14ac:dyDescent="0.2">
      <c r="P88" s="5"/>
    </row>
    <row r="89" spans="7:16" ht="15.75" x14ac:dyDescent="0.25">
      <c r="G89" s="7"/>
      <c r="P89" s="5"/>
    </row>
    <row r="90" spans="7:16" ht="15" customHeight="1" x14ac:dyDescent="0.2">
      <c r="I90" s="6"/>
      <c r="K90" s="4"/>
      <c r="P90" s="5"/>
    </row>
    <row r="91" spans="7:16" x14ac:dyDescent="0.2">
      <c r="K91" s="4"/>
      <c r="P91" s="5"/>
    </row>
    <row r="92" spans="7:16" ht="19.5" customHeight="1" x14ac:dyDescent="0.2">
      <c r="K92" s="4"/>
      <c r="P92" s="5"/>
    </row>
    <row r="93" spans="7:16" ht="19.5" customHeight="1" x14ac:dyDescent="0.2">
      <c r="K93" s="4"/>
      <c r="P93" s="5"/>
    </row>
    <row r="94" spans="7:16" ht="12" customHeight="1" x14ac:dyDescent="0.2">
      <c r="K94" s="4"/>
      <c r="P94" s="5"/>
    </row>
    <row r="95" spans="7:16" x14ac:dyDescent="0.2">
      <c r="P95" s="5"/>
    </row>
    <row r="96" spans="7:16" ht="21.75" customHeight="1" x14ac:dyDescent="0.2">
      <c r="P96" s="5"/>
    </row>
    <row r="98" spans="6:21" x14ac:dyDescent="0.2">
      <c r="F98" s="5"/>
      <c r="G98" s="45"/>
      <c r="H98" s="45"/>
      <c r="Q98" s="43"/>
      <c r="R98" s="43"/>
      <c r="S98" s="43"/>
      <c r="T98" s="43"/>
      <c r="U98" s="43"/>
    </row>
    <row r="99" spans="6:21" x14ac:dyDescent="0.2">
      <c r="P99" s="5"/>
      <c r="Q99" s="43"/>
      <c r="R99" s="43"/>
      <c r="S99" s="43"/>
      <c r="T99" s="43"/>
      <c r="U99" s="43"/>
    </row>
    <row r="105" spans="6:21" ht="17.25" customHeight="1" x14ac:dyDescent="0.2">
      <c r="G105" s="5"/>
      <c r="I105" s="10"/>
      <c r="J105" s="10"/>
    </row>
    <row r="106" spans="6:21" x14ac:dyDescent="0.2">
      <c r="G106" s="5"/>
      <c r="H106" s="10"/>
      <c r="I106" s="10"/>
      <c r="J106" s="10"/>
      <c r="K106" s="10"/>
    </row>
    <row r="122" spans="24:24" x14ac:dyDescent="0.2">
      <c r="X122">
        <f>COLUMN()</f>
        <v>24</v>
      </c>
    </row>
  </sheetData>
  <mergeCells count="3">
    <mergeCell ref="Q98:U99"/>
    <mergeCell ref="Q36:Q41"/>
    <mergeCell ref="G98:H98"/>
  </mergeCells>
  <pageMargins left="0.51181102362204722" right="0.51181102362204722" top="0.39370078740157477" bottom="0.59055118110236238" header="0" footer="0"/>
  <pageSetup paperSize="9" scale="40" firstPageNumber="4294967295"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2</vt:i4>
      </vt:variant>
    </vt:vector>
  </HeadingPairs>
  <TitlesOfParts>
    <vt:vector size="3" baseType="lpstr">
      <vt:lpstr>diagrama</vt:lpstr>
      <vt:lpstr>_line_mod2</vt:lpstr>
      <vt:lpstr>diagrama!Area_de_impressao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Taranis</dc:creator>
  <cp:lastModifiedBy>Taranis</cp:lastModifiedBy>
  <cp:revision>1</cp:revision>
  <dcterms:created xsi:type="dcterms:W3CDTF">2022-11-28T12:59:23Z</dcterms:created>
  <dcterms:modified xsi:type="dcterms:W3CDTF">2022-12-28T13:24:01Z</dcterms:modified>
</cp:coreProperties>
</file>