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D84BC7E7-FD8B-4294-AAA2-62842C88238C}" xr6:coauthVersionLast="47" xr6:coauthVersionMax="47" xr10:uidLastSave="{00000000-0000-0000-0000-000000000000}"/>
  <bookViews>
    <workbookView xWindow="20370" yWindow="-120" windowWidth="21840" windowHeight="13140" tabRatio="593" xr2:uid="{00000000-000D-0000-FFFF-FFFF00000000}"/>
  </bookViews>
  <sheets>
    <sheet name="diagrama" sheetId="1" r:id="rId1"/>
  </sheets>
  <externalReferences>
    <externalReference r:id="rId2"/>
  </externalReference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 l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<sst xmlns="http://schemas.openxmlformats.org/spreadsheetml/2006/main" count="103" uniqueCount="83">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</sst>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588819</xdr:colOff>
      <xdr:row>49</xdr:row>
      <xdr:rowOff>96692</xdr:rowOff>
    </xdr:from>
    <xdr:to>
      <xdr:col>14</xdr:col>
      <xdr:colOff>19999</xdr:colOff>
      <xdr:row>53</xdr:row>
      <xdr:rowOff>4329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</xdr:cNvCxnSpPr>
      </xdr:nvCxnSpPr>
      <xdr:spPr bwMode="auto">
        <a:xfrm flipH="1">
          <a:off x="7542069" y="9431192"/>
          <a:ext cx="3518271" cy="66963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740535</xdr:colOff>
      <xdr:row>82</xdr:row>
      <xdr:rowOff>145676</xdr:rowOff>
    </xdr:from>
    <xdr:to>
      <xdr:col>21</xdr:col>
      <xdr:colOff>75080</xdr:colOff>
      <xdr:row>113</xdr:row>
      <xdr:rowOff>68037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43486" y="15965225"/>
          <a:ext cx="3906545" cy="6125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743217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46168" y="16424667"/>
          <a:ext cx="3907225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743218</xdr:colOff>
      <xdr:row>90</xdr:row>
      <xdr:rowOff>19827</xdr:rowOff>
    </xdr:from>
    <xdr:to>
      <xdr:col>21</xdr:col>
      <xdr:colOff>67237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46169" y="17470700"/>
          <a:ext cx="3896019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47</xdr:row>
      <xdr:rowOff>137187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176903</xdr:colOff>
      <xdr:row>40</xdr:row>
      <xdr:rowOff>81644</xdr:rowOff>
    </xdr:from>
    <xdr:to>
      <xdr:col>16</xdr:col>
      <xdr:colOff>449036</xdr:colOff>
      <xdr:row>41</xdr:row>
      <xdr:rowOff>176894</xdr:rowOff>
    </xdr:to>
    <xdr:sp macro="" textlink="">
      <xdr:nvSpPr>
        <xdr:cNvPr id="52" name="l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 bwMode="auto">
        <a:xfrm>
          <a:off x="11974296" y="7701644"/>
          <a:ext cx="103413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String BOX CC</a:t>
          </a:r>
        </a:p>
      </xdr:txBody>
    </xdr:sp>
    <xdr:clientData/>
  </xdr:twoCellAnchor>
  <xdr:twoCellAnchor editAs="oneCell">
    <xdr:from>
      <xdr:col>15</xdr:col>
      <xdr:colOff>734764</xdr:colOff>
      <xdr:row>99</xdr:row>
      <xdr:rowOff>83438</xdr:rowOff>
    </xdr:from>
    <xdr:to>
      <xdr:col>21</xdr:col>
      <xdr:colOff>87927</xdr:colOff>
      <xdr:row>113</xdr:row>
      <xdr:rowOff>78746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37715" y="19409797"/>
          <a:ext cx="3925163" cy="2691822"/>
        </a:xfrm>
        <a:prstGeom prst="rect">
          <a:avLst/>
        </a:prstGeom>
        <a:noFill/>
      </xdr:spPr>
    </xdr:pic>
    <xdr:clientData/>
  </xdr:twoCellAnchor>
  <xdr:twoCellAnchor>
    <xdr:from>
      <xdr:col>9</xdr:col>
      <xdr:colOff>809084</xdr:colOff>
      <xdr:row>28</xdr:row>
      <xdr:rowOff>100279</xdr:rowOff>
    </xdr:from>
    <xdr:to>
      <xdr:col>10</xdr:col>
      <xdr:colOff>134827</xdr:colOff>
      <xdr:row>29</xdr:row>
      <xdr:rowOff>67435</xdr:rowOff>
    </xdr:to>
    <xdr:cxnSp macro="">
      <xdr:nvCxnSpPr>
        <xdr:cNvPr id="55" name="line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cxnSpLocks/>
        </xdr:cNvCxnSpPr>
      </xdr:nvCxnSpPr>
      <xdr:spPr bwMode="auto">
        <a:xfrm>
          <a:off x="7764361" y="5434279"/>
          <a:ext cx="213392" cy="1576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135684</xdr:colOff>
      <xdr:row>29</xdr:row>
      <xdr:rowOff>67589</xdr:rowOff>
    </xdr:from>
    <xdr:to>
      <xdr:col>10</xdr:col>
      <xdr:colOff>136953</xdr:colOff>
      <xdr:row>29</xdr:row>
      <xdr:rowOff>175589</xdr:rowOff>
    </xdr:to>
    <xdr:cxnSp macro="">
      <xdr:nvCxnSpPr>
        <xdr:cNvPr id="56" name="line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</xdr:cNvCxnSpPr>
      </xdr:nvCxnSpPr>
      <xdr:spPr bwMode="auto">
        <a:xfrm>
          <a:off x="7974759" y="5592089"/>
          <a:ext cx="1269" cy="108000"/>
        </a:xfrm>
        <a:prstGeom prst="line">
          <a:avLst/>
        </a:prstGeom>
        <a:ln w="12700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812044</xdr:colOff>
      <xdr:row>27</xdr:row>
      <xdr:rowOff>151896</xdr:rowOff>
    </xdr:from>
    <xdr:to>
      <xdr:col>9</xdr:col>
      <xdr:colOff>812044</xdr:colOff>
      <xdr:row>28</xdr:row>
      <xdr:rowOff>105395</xdr:rowOff>
    </xdr:to>
    <xdr:cxnSp macro="">
      <xdr:nvCxnSpPr>
        <xdr:cNvPr id="57" name="line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</xdr:cNvCxnSpPr>
      </xdr:nvCxnSpPr>
      <xdr:spPr bwMode="auto">
        <a:xfrm>
          <a:off x="7765294" y="5295396"/>
          <a:ext cx="0" cy="14399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33534</xdr:colOff>
      <xdr:row>29</xdr:row>
      <xdr:rowOff>166819</xdr:rowOff>
    </xdr:from>
    <xdr:to>
      <xdr:col>10</xdr:col>
      <xdr:colOff>33535</xdr:colOff>
      <xdr:row>31</xdr:row>
      <xdr:rowOff>1819</xdr:rowOff>
    </xdr:to>
    <xdr:cxnSp macro="">
      <xdr:nvCxnSpPr>
        <xdr:cNvPr id="58" name="line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cxnSpLocks/>
        </xdr:cNvCxnSpPr>
      </xdr:nvCxnSpPr>
      <xdr:spPr bwMode="auto">
        <a:xfrm flipH="1">
          <a:off x="7876460" y="5691319"/>
          <a:ext cx="1" cy="21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743112</xdr:colOff>
      <xdr:row>31</xdr:row>
      <xdr:rowOff>6051</xdr:rowOff>
    </xdr:from>
    <xdr:to>
      <xdr:col>10</xdr:col>
      <xdr:colOff>218648</xdr:colOff>
      <xdr:row>31</xdr:row>
      <xdr:rowOff>6051</xdr:rowOff>
    </xdr:to>
    <xdr:cxnSp macro="">
      <xdr:nvCxnSpPr>
        <xdr:cNvPr id="59" name="line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cxnSpLocks/>
        </xdr:cNvCxnSpPr>
      </xdr:nvCxnSpPr>
      <xdr:spPr bwMode="auto">
        <a:xfrm flipH="1">
          <a:off x="7698389" y="5911551"/>
          <a:ext cx="3631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823505</xdr:colOff>
      <xdr:row>31</xdr:row>
      <xdr:rowOff>57192</xdr:rowOff>
    </xdr:from>
    <xdr:to>
      <xdr:col>10</xdr:col>
      <xdr:colOff>129841</xdr:colOff>
      <xdr:row>31</xdr:row>
      <xdr:rowOff>57192</xdr:rowOff>
    </xdr:to>
    <xdr:cxnSp macro="">
      <xdr:nvCxnSpPr>
        <xdr:cNvPr id="60" name="line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cxnSpLocks/>
        </xdr:cNvCxnSpPr>
      </xdr:nvCxnSpPr>
      <xdr:spPr bwMode="auto">
        <a:xfrm flipH="1">
          <a:off x="7778782" y="5962692"/>
          <a:ext cx="1939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871585</xdr:colOff>
      <xdr:row>31</xdr:row>
      <xdr:rowOff>99144</xdr:rowOff>
    </xdr:from>
    <xdr:to>
      <xdr:col>10</xdr:col>
      <xdr:colOff>66736</xdr:colOff>
      <xdr:row>31</xdr:row>
      <xdr:rowOff>99144</xdr:rowOff>
    </xdr:to>
    <xdr:cxnSp macro="">
      <xdr:nvCxnSpPr>
        <xdr:cNvPr id="61" name="line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cxnSpLocks/>
        </xdr:cNvCxnSpPr>
      </xdr:nvCxnSpPr>
      <xdr:spPr bwMode="auto">
        <a:xfrm flipH="1">
          <a:off x="7826862" y="6004644"/>
          <a:ext cx="82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121227</xdr:colOff>
      <xdr:row>48</xdr:row>
      <xdr:rowOff>137435</xdr:rowOff>
    </xdr:from>
    <xdr:to>
      <xdr:col>9</xdr:col>
      <xdr:colOff>587375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7" y="9281435"/>
          <a:ext cx="3618057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140608</xdr:rowOff>
    </xdr:from>
    <xdr:to>
      <xdr:col>9</xdr:col>
      <xdr:colOff>585107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4608"/>
          <a:ext cx="3604532" cy="1245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9</xdr:col>
      <xdr:colOff>197644</xdr:colOff>
      <xdr:row>53</xdr:row>
      <xdr:rowOff>120251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7150894" y="1021675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 editAs="oneCell">
    <xdr:from>
      <xdr:col>9</xdr:col>
      <xdr:colOff>855342</xdr:colOff>
      <xdr:row>27</xdr:row>
      <xdr:rowOff>150548</xdr:rowOff>
    </xdr:from>
    <xdr:to>
      <xdr:col>10</xdr:col>
      <xdr:colOff>100601</xdr:colOff>
      <xdr:row>29</xdr:row>
      <xdr:rowOff>170888</xdr:rowOff>
    </xdr:to>
    <xdr:sp macro="" textlink="">
      <xdr:nvSpPr>
        <xdr:cNvPr id="68" name="rtgg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 bwMode="auto">
        <a:xfrm>
          <a:off x="7810619" y="5294048"/>
          <a:ext cx="132908" cy="401340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699643</xdr:colOff>
      <xdr:row>22</xdr:row>
      <xdr:rowOff>127000</xdr:rowOff>
    </xdr:from>
    <xdr:to>
      <xdr:col>7</xdr:col>
      <xdr:colOff>64643</xdr:colOff>
      <xdr:row>22</xdr:row>
      <xdr:rowOff>127000</xdr:rowOff>
    </xdr:to>
    <xdr:cxnSp macro="">
      <xdr:nvCxnSpPr>
        <xdr:cNvPr id="72" name="l1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cxnSpLocks/>
        </xdr:cNvCxnSpPr>
      </xdr:nvCxnSpPr>
      <xdr:spPr bwMode="auto">
        <a:xfrm>
          <a:off x="527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22</xdr:row>
      <xdr:rowOff>127000</xdr:rowOff>
    </xdr:from>
    <xdr:to>
      <xdr:col>7</xdr:col>
      <xdr:colOff>318643</xdr:colOff>
      <xdr:row>22</xdr:row>
      <xdr:rowOff>127000</xdr:rowOff>
    </xdr:to>
    <xdr:cxnSp macro="">
      <xdr:nvCxnSpPr>
        <xdr:cNvPr id="73" name="l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cxnSpLocks/>
        </xdr:cNvCxnSpPr>
      </xdr:nvCxnSpPr>
      <xdr:spPr bwMode="auto">
        <a:xfrm>
          <a:off x="552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22</xdr:row>
      <xdr:rowOff>127000</xdr:rowOff>
    </xdr:from>
    <xdr:to>
      <xdr:col>7</xdr:col>
      <xdr:colOff>572643</xdr:colOff>
      <xdr:row>22</xdr:row>
      <xdr:rowOff>127000</xdr:rowOff>
    </xdr:to>
    <xdr:cxnSp macro="">
      <xdr:nvCxnSpPr>
        <xdr:cNvPr id="74" name="l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>
          <a:cxnSpLocks/>
        </xdr:cNvCxnSpPr>
      </xdr:nvCxnSpPr>
      <xdr:spPr bwMode="auto">
        <a:xfrm>
          <a:off x="577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22</xdr:row>
      <xdr:rowOff>127000</xdr:rowOff>
    </xdr:from>
    <xdr:to>
      <xdr:col>7</xdr:col>
      <xdr:colOff>826642</xdr:colOff>
      <xdr:row>22</xdr:row>
      <xdr:rowOff>127000</xdr:rowOff>
    </xdr:to>
    <xdr:cxnSp macro="">
      <xdr:nvCxnSpPr>
        <xdr:cNvPr id="75" name="l2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cxnSpLocks/>
        </xdr:cNvCxnSpPr>
      </xdr:nvCxnSpPr>
      <xdr:spPr bwMode="auto">
        <a:xfrm>
          <a:off x="60336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22</xdr:row>
      <xdr:rowOff>127000</xdr:rowOff>
    </xdr:from>
    <xdr:to>
      <xdr:col>8</xdr:col>
      <xdr:colOff>223393</xdr:colOff>
      <xdr:row>22</xdr:row>
      <xdr:rowOff>127000</xdr:rowOff>
    </xdr:to>
    <xdr:cxnSp macro="">
      <xdr:nvCxnSpPr>
        <xdr:cNvPr id="76" name="l2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cxnSpLocks/>
        </xdr:cNvCxnSpPr>
      </xdr:nvCxnSpPr>
      <xdr:spPr bwMode="auto">
        <a:xfrm>
          <a:off x="6287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22</xdr:row>
      <xdr:rowOff>127000</xdr:rowOff>
    </xdr:from>
    <xdr:to>
      <xdr:col>8</xdr:col>
      <xdr:colOff>477393</xdr:colOff>
      <xdr:row>22</xdr:row>
      <xdr:rowOff>127000</xdr:rowOff>
    </xdr:to>
    <xdr:cxnSp macro="">
      <xdr:nvCxnSpPr>
        <xdr:cNvPr id="77" name="l2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</xdr:cNvCxnSpPr>
      </xdr:nvCxnSpPr>
      <xdr:spPr bwMode="auto">
        <a:xfrm>
          <a:off x="654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22</xdr:row>
      <xdr:rowOff>127000</xdr:rowOff>
    </xdr:from>
    <xdr:to>
      <xdr:col>8</xdr:col>
      <xdr:colOff>731394</xdr:colOff>
      <xdr:row>22</xdr:row>
      <xdr:rowOff>127000</xdr:rowOff>
    </xdr:to>
    <xdr:cxnSp macro="">
      <xdr:nvCxnSpPr>
        <xdr:cNvPr id="78" name="l2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</xdr:cNvCxnSpPr>
      </xdr:nvCxnSpPr>
      <xdr:spPr bwMode="auto">
        <a:xfrm>
          <a:off x="6795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22</xdr:row>
      <xdr:rowOff>127000</xdr:rowOff>
    </xdr:from>
    <xdr:to>
      <xdr:col>9</xdr:col>
      <xdr:colOff>223393</xdr:colOff>
      <xdr:row>22</xdr:row>
      <xdr:rowOff>127000</xdr:rowOff>
    </xdr:to>
    <xdr:cxnSp macro="">
      <xdr:nvCxnSpPr>
        <xdr:cNvPr id="79" name="l25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 bwMode="auto">
        <a:xfrm>
          <a:off x="7049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22</xdr:row>
      <xdr:rowOff>127000</xdr:rowOff>
    </xdr:from>
    <xdr:to>
      <xdr:col>9</xdr:col>
      <xdr:colOff>477393</xdr:colOff>
      <xdr:row>22</xdr:row>
      <xdr:rowOff>127000</xdr:rowOff>
    </xdr:to>
    <xdr:cxnSp macro="">
      <xdr:nvCxnSpPr>
        <xdr:cNvPr id="80" name="l2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 bwMode="auto">
        <a:xfrm>
          <a:off x="7303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22</xdr:row>
      <xdr:rowOff>127000</xdr:rowOff>
    </xdr:from>
    <xdr:to>
      <xdr:col>9</xdr:col>
      <xdr:colOff>731394</xdr:colOff>
      <xdr:row>22</xdr:row>
      <xdr:rowOff>127000</xdr:rowOff>
    </xdr:to>
    <xdr:cxnSp macro="">
      <xdr:nvCxnSpPr>
        <xdr:cNvPr id="81" name="l2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 bwMode="auto">
        <a:xfrm>
          <a:off x="7557643" y="4318000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22</xdr:row>
      <xdr:rowOff>127000</xdr:rowOff>
    </xdr:from>
    <xdr:to>
      <xdr:col>10</xdr:col>
      <xdr:colOff>99568</xdr:colOff>
      <xdr:row>22</xdr:row>
      <xdr:rowOff>127000</xdr:rowOff>
    </xdr:to>
    <xdr:cxnSp macro="">
      <xdr:nvCxnSpPr>
        <xdr:cNvPr id="82" name="l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cxnSpLocks/>
        </xdr:cNvCxnSpPr>
      </xdr:nvCxnSpPr>
      <xdr:spPr bwMode="auto">
        <a:xfrm>
          <a:off x="7811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22</xdr:row>
      <xdr:rowOff>127000</xdr:rowOff>
    </xdr:from>
    <xdr:to>
      <xdr:col>10</xdr:col>
      <xdr:colOff>353568</xdr:colOff>
      <xdr:row>22</xdr:row>
      <xdr:rowOff>127000</xdr:rowOff>
    </xdr:to>
    <xdr:cxnSp macro="">
      <xdr:nvCxnSpPr>
        <xdr:cNvPr id="83" name="l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cxnSpLocks/>
        </xdr:cNvCxnSpPr>
      </xdr:nvCxnSpPr>
      <xdr:spPr bwMode="auto">
        <a:xfrm>
          <a:off x="80656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22</xdr:row>
      <xdr:rowOff>127000</xdr:rowOff>
    </xdr:from>
    <xdr:to>
      <xdr:col>10</xdr:col>
      <xdr:colOff>664719</xdr:colOff>
      <xdr:row>22</xdr:row>
      <xdr:rowOff>127000</xdr:rowOff>
    </xdr:to>
    <xdr:cxnSp macro="">
      <xdr:nvCxnSpPr>
        <xdr:cNvPr id="84" name="l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cxnSpLocks/>
        </xdr:cNvCxnSpPr>
      </xdr:nvCxnSpPr>
      <xdr:spPr bwMode="auto">
        <a:xfrm>
          <a:off x="8319643" y="4318000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22</xdr:row>
      <xdr:rowOff>127000</xdr:rowOff>
    </xdr:from>
    <xdr:to>
      <xdr:col>11</xdr:col>
      <xdr:colOff>4318</xdr:colOff>
      <xdr:row>22</xdr:row>
      <xdr:rowOff>127000</xdr:rowOff>
    </xdr:to>
    <xdr:cxnSp macro="">
      <xdr:nvCxnSpPr>
        <xdr:cNvPr id="85" name="l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cxnSpLocks/>
        </xdr:cNvCxnSpPr>
      </xdr:nvCxnSpPr>
      <xdr:spPr bwMode="auto">
        <a:xfrm>
          <a:off x="863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22</xdr:row>
      <xdr:rowOff>127000</xdr:rowOff>
    </xdr:from>
    <xdr:to>
      <xdr:col>11</xdr:col>
      <xdr:colOff>258317</xdr:colOff>
      <xdr:row>22</xdr:row>
      <xdr:rowOff>127000</xdr:rowOff>
    </xdr:to>
    <xdr:cxnSp macro="">
      <xdr:nvCxnSpPr>
        <xdr:cNvPr id="86" name="l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cxnSpLocks/>
        </xdr:cNvCxnSpPr>
      </xdr:nvCxnSpPr>
      <xdr:spPr bwMode="auto">
        <a:xfrm>
          <a:off x="8884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22</xdr:row>
      <xdr:rowOff>127000</xdr:rowOff>
    </xdr:from>
    <xdr:to>
      <xdr:col>11</xdr:col>
      <xdr:colOff>512318</xdr:colOff>
      <xdr:row>22</xdr:row>
      <xdr:rowOff>127000</xdr:rowOff>
    </xdr:to>
    <xdr:cxnSp macro="">
      <xdr:nvCxnSpPr>
        <xdr:cNvPr id="87" name="l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</xdr:cNvCxnSpPr>
      </xdr:nvCxnSpPr>
      <xdr:spPr bwMode="auto">
        <a:xfrm>
          <a:off x="9138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22</xdr:row>
      <xdr:rowOff>127000</xdr:rowOff>
    </xdr:from>
    <xdr:to>
      <xdr:col>12</xdr:col>
      <xdr:colOff>4318</xdr:colOff>
      <xdr:row>22</xdr:row>
      <xdr:rowOff>127000</xdr:rowOff>
    </xdr:to>
    <xdr:cxnSp macro="">
      <xdr:nvCxnSpPr>
        <xdr:cNvPr id="88" name="l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>
          <a:cxnSpLocks/>
        </xdr:cNvCxnSpPr>
      </xdr:nvCxnSpPr>
      <xdr:spPr bwMode="auto">
        <a:xfrm>
          <a:off x="9392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22</xdr:row>
      <xdr:rowOff>127000</xdr:rowOff>
    </xdr:from>
    <xdr:to>
      <xdr:col>12</xdr:col>
      <xdr:colOff>258317</xdr:colOff>
      <xdr:row>22</xdr:row>
      <xdr:rowOff>127000</xdr:rowOff>
    </xdr:to>
    <xdr:cxnSp macro="">
      <xdr:nvCxnSpPr>
        <xdr:cNvPr id="89" name="l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>
          <a:cxnSpLocks/>
        </xdr:cNvCxnSpPr>
      </xdr:nvCxnSpPr>
      <xdr:spPr bwMode="auto">
        <a:xfrm>
          <a:off x="9646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22</xdr:row>
      <xdr:rowOff>127000</xdr:rowOff>
    </xdr:from>
    <xdr:to>
      <xdr:col>12</xdr:col>
      <xdr:colOff>512318</xdr:colOff>
      <xdr:row>22</xdr:row>
      <xdr:rowOff>127000</xdr:rowOff>
    </xdr:to>
    <xdr:cxnSp macro="">
      <xdr:nvCxnSpPr>
        <xdr:cNvPr id="90" name="l3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>
          <a:cxnSpLocks/>
        </xdr:cNvCxnSpPr>
      </xdr:nvCxnSpPr>
      <xdr:spPr bwMode="auto">
        <a:xfrm>
          <a:off x="9900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22</xdr:row>
      <xdr:rowOff>127000</xdr:rowOff>
    </xdr:from>
    <xdr:to>
      <xdr:col>13</xdr:col>
      <xdr:colOff>4318</xdr:colOff>
      <xdr:row>22</xdr:row>
      <xdr:rowOff>127000</xdr:rowOff>
    </xdr:to>
    <xdr:cxnSp macro="">
      <xdr:nvCxnSpPr>
        <xdr:cNvPr id="91" name="l3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>
          <a:cxnSpLocks/>
        </xdr:cNvCxnSpPr>
      </xdr:nvCxnSpPr>
      <xdr:spPr bwMode="auto">
        <a:xfrm>
          <a:off x="101547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22</xdr:row>
      <xdr:rowOff>127000</xdr:rowOff>
    </xdr:from>
    <xdr:to>
      <xdr:col>13</xdr:col>
      <xdr:colOff>258317</xdr:colOff>
      <xdr:row>22</xdr:row>
      <xdr:rowOff>127000</xdr:rowOff>
    </xdr:to>
    <xdr:cxnSp macro="">
      <xdr:nvCxnSpPr>
        <xdr:cNvPr id="92" name="l3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cxnSpLocks/>
        </xdr:cNvCxnSpPr>
      </xdr:nvCxnSpPr>
      <xdr:spPr bwMode="auto">
        <a:xfrm>
          <a:off x="1040879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22</xdr:row>
      <xdr:rowOff>127000</xdr:rowOff>
    </xdr:from>
    <xdr:to>
      <xdr:col>13</xdr:col>
      <xdr:colOff>474218</xdr:colOff>
      <xdr:row>22</xdr:row>
      <xdr:rowOff>127000</xdr:rowOff>
    </xdr:to>
    <xdr:cxnSp macro="">
      <xdr:nvCxnSpPr>
        <xdr:cNvPr id="93" name="l3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cxnSpLocks/>
        </xdr:cNvCxnSpPr>
      </xdr:nvCxnSpPr>
      <xdr:spPr bwMode="auto">
        <a:xfrm>
          <a:off x="10662793" y="4318000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22</xdr:row>
      <xdr:rowOff>127000</xdr:rowOff>
    </xdr:from>
    <xdr:to>
      <xdr:col>13</xdr:col>
      <xdr:colOff>728218</xdr:colOff>
      <xdr:row>22</xdr:row>
      <xdr:rowOff>127000</xdr:rowOff>
    </xdr:to>
    <xdr:cxnSp macro="">
      <xdr:nvCxnSpPr>
        <xdr:cNvPr id="94" name="l40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>
          <a:cxnSpLocks/>
        </xdr:cNvCxnSpPr>
      </xdr:nvCxnSpPr>
      <xdr:spPr bwMode="auto">
        <a:xfrm>
          <a:off x="10878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22</xdr:row>
      <xdr:rowOff>127000</xdr:rowOff>
    </xdr:from>
    <xdr:to>
      <xdr:col>14</xdr:col>
      <xdr:colOff>220218</xdr:colOff>
      <xdr:row>22</xdr:row>
      <xdr:rowOff>127000</xdr:rowOff>
    </xdr:to>
    <xdr:cxnSp macro="">
      <xdr:nvCxnSpPr>
        <xdr:cNvPr id="95" name="l4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</xdr:cNvCxnSpPr>
      </xdr:nvCxnSpPr>
      <xdr:spPr bwMode="auto">
        <a:xfrm>
          <a:off x="1113269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22</xdr:row>
      <xdr:rowOff>127000</xdr:rowOff>
    </xdr:from>
    <xdr:to>
      <xdr:col>14</xdr:col>
      <xdr:colOff>645668</xdr:colOff>
      <xdr:row>22</xdr:row>
      <xdr:rowOff>127000</xdr:rowOff>
    </xdr:to>
    <xdr:cxnSp macro="">
      <xdr:nvCxnSpPr>
        <xdr:cNvPr id="96" name="l4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</xdr:cNvCxnSpPr>
      </xdr:nvCxnSpPr>
      <xdr:spPr bwMode="auto">
        <a:xfrm>
          <a:off x="11558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22</xdr:row>
      <xdr:rowOff>127000</xdr:rowOff>
    </xdr:from>
    <xdr:to>
      <xdr:col>15</xdr:col>
      <xdr:colOff>137668</xdr:colOff>
      <xdr:row>22</xdr:row>
      <xdr:rowOff>127000</xdr:rowOff>
    </xdr:to>
    <xdr:cxnSp macro="">
      <xdr:nvCxnSpPr>
        <xdr:cNvPr id="97" name="l4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cxnSpLocks/>
        </xdr:cNvCxnSpPr>
      </xdr:nvCxnSpPr>
      <xdr:spPr bwMode="auto">
        <a:xfrm>
          <a:off x="1181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22</xdr:row>
      <xdr:rowOff>127000</xdr:rowOff>
    </xdr:from>
    <xdr:to>
      <xdr:col>15</xdr:col>
      <xdr:colOff>391667</xdr:colOff>
      <xdr:row>22</xdr:row>
      <xdr:rowOff>127000</xdr:rowOff>
    </xdr:to>
    <xdr:cxnSp macro="">
      <xdr:nvCxnSpPr>
        <xdr:cNvPr id="98" name="l4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</xdr:cNvCxnSpPr>
      </xdr:nvCxnSpPr>
      <xdr:spPr bwMode="auto">
        <a:xfrm>
          <a:off x="12066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22</xdr:row>
      <xdr:rowOff>127000</xdr:rowOff>
    </xdr:from>
    <xdr:to>
      <xdr:col>15</xdr:col>
      <xdr:colOff>645668</xdr:colOff>
      <xdr:row>22</xdr:row>
      <xdr:rowOff>127000</xdr:rowOff>
    </xdr:to>
    <xdr:cxnSp macro="">
      <xdr:nvCxnSpPr>
        <xdr:cNvPr id="99" name="l45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>
          <a:cxnSpLocks/>
        </xdr:cNvCxnSpPr>
      </xdr:nvCxnSpPr>
      <xdr:spPr bwMode="auto">
        <a:xfrm>
          <a:off x="12320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22</xdr:row>
      <xdr:rowOff>127000</xdr:rowOff>
    </xdr:from>
    <xdr:to>
      <xdr:col>16</xdr:col>
      <xdr:colOff>137668</xdr:colOff>
      <xdr:row>22</xdr:row>
      <xdr:rowOff>127000</xdr:rowOff>
    </xdr:to>
    <xdr:cxnSp macro="">
      <xdr:nvCxnSpPr>
        <xdr:cNvPr id="100" name="l4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cxnSpLocks/>
        </xdr:cNvCxnSpPr>
      </xdr:nvCxnSpPr>
      <xdr:spPr bwMode="auto">
        <a:xfrm>
          <a:off x="12574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22</xdr:row>
      <xdr:rowOff>127000</xdr:rowOff>
    </xdr:from>
    <xdr:to>
      <xdr:col>16</xdr:col>
      <xdr:colOff>391667</xdr:colOff>
      <xdr:row>22</xdr:row>
      <xdr:rowOff>127000</xdr:rowOff>
    </xdr:to>
    <xdr:cxnSp macro="">
      <xdr:nvCxnSpPr>
        <xdr:cNvPr id="101" name="l4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</xdr:cNvCxnSpPr>
      </xdr:nvCxnSpPr>
      <xdr:spPr bwMode="auto">
        <a:xfrm>
          <a:off x="12828143" y="431800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22</xdr:row>
      <xdr:rowOff>127000</xdr:rowOff>
    </xdr:from>
    <xdr:to>
      <xdr:col>16</xdr:col>
      <xdr:colOff>645668</xdr:colOff>
      <xdr:row>22</xdr:row>
      <xdr:rowOff>127000</xdr:rowOff>
    </xdr:to>
    <xdr:cxnSp macro="">
      <xdr:nvCxnSpPr>
        <xdr:cNvPr id="102" name="l4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</xdr:cNvCxnSpPr>
      </xdr:nvCxnSpPr>
      <xdr:spPr bwMode="auto">
        <a:xfrm>
          <a:off x="13082143" y="43180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191643</xdr:colOff>
      <xdr:row>42</xdr:row>
      <xdr:rowOff>155575</xdr:rowOff>
    </xdr:from>
    <xdr:to>
      <xdr:col>6</xdr:col>
      <xdr:colOff>318643</xdr:colOff>
      <xdr:row>42</xdr:row>
      <xdr:rowOff>155575</xdr:rowOff>
    </xdr:to>
    <xdr:cxnSp macro="">
      <xdr:nvCxnSpPr>
        <xdr:cNvPr id="103" name="l6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cxnSpLocks/>
        </xdr:cNvCxnSpPr>
      </xdr:nvCxnSpPr>
      <xdr:spPr bwMode="auto">
        <a:xfrm>
          <a:off x="476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445643</xdr:colOff>
      <xdr:row>42</xdr:row>
      <xdr:rowOff>155575</xdr:rowOff>
    </xdr:from>
    <xdr:to>
      <xdr:col>6</xdr:col>
      <xdr:colOff>572643</xdr:colOff>
      <xdr:row>42</xdr:row>
      <xdr:rowOff>155575</xdr:rowOff>
    </xdr:to>
    <xdr:cxnSp macro="">
      <xdr:nvCxnSpPr>
        <xdr:cNvPr id="104" name="l6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</xdr:cNvCxnSpPr>
      </xdr:nvCxnSpPr>
      <xdr:spPr bwMode="auto">
        <a:xfrm>
          <a:off x="501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699643</xdr:colOff>
      <xdr:row>42</xdr:row>
      <xdr:rowOff>155575</xdr:rowOff>
    </xdr:from>
    <xdr:to>
      <xdr:col>7</xdr:col>
      <xdr:colOff>64643</xdr:colOff>
      <xdr:row>42</xdr:row>
      <xdr:rowOff>155575</xdr:rowOff>
    </xdr:to>
    <xdr:cxnSp macro="">
      <xdr:nvCxnSpPr>
        <xdr:cNvPr id="105" name="l6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>
          <a:cxnSpLocks/>
        </xdr:cNvCxnSpPr>
      </xdr:nvCxnSpPr>
      <xdr:spPr bwMode="auto">
        <a:xfrm>
          <a:off x="527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191643</xdr:colOff>
      <xdr:row>42</xdr:row>
      <xdr:rowOff>155575</xdr:rowOff>
    </xdr:from>
    <xdr:to>
      <xdr:col>7</xdr:col>
      <xdr:colOff>318643</xdr:colOff>
      <xdr:row>42</xdr:row>
      <xdr:rowOff>155575</xdr:rowOff>
    </xdr:to>
    <xdr:cxnSp macro="">
      <xdr:nvCxnSpPr>
        <xdr:cNvPr id="106" name="l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cxnSpLocks/>
        </xdr:cNvCxnSpPr>
      </xdr:nvCxnSpPr>
      <xdr:spPr bwMode="auto">
        <a:xfrm>
          <a:off x="552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445643</xdr:colOff>
      <xdr:row>42</xdr:row>
      <xdr:rowOff>155575</xdr:rowOff>
    </xdr:from>
    <xdr:to>
      <xdr:col>7</xdr:col>
      <xdr:colOff>572643</xdr:colOff>
      <xdr:row>42</xdr:row>
      <xdr:rowOff>155575</xdr:rowOff>
    </xdr:to>
    <xdr:cxnSp macro="">
      <xdr:nvCxnSpPr>
        <xdr:cNvPr id="107" name="l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</xdr:cNvCxnSpPr>
      </xdr:nvCxnSpPr>
      <xdr:spPr bwMode="auto">
        <a:xfrm>
          <a:off x="577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699643</xdr:colOff>
      <xdr:row>42</xdr:row>
      <xdr:rowOff>155575</xdr:rowOff>
    </xdr:from>
    <xdr:to>
      <xdr:col>7</xdr:col>
      <xdr:colOff>826642</xdr:colOff>
      <xdr:row>42</xdr:row>
      <xdr:rowOff>155575</xdr:rowOff>
    </xdr:to>
    <xdr:cxnSp macro="">
      <xdr:nvCxnSpPr>
        <xdr:cNvPr id="108" name="l7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cxnSpLocks/>
        </xdr:cNvCxnSpPr>
      </xdr:nvCxnSpPr>
      <xdr:spPr bwMode="auto">
        <a:xfrm>
          <a:off x="60336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96393</xdr:colOff>
      <xdr:row>42</xdr:row>
      <xdr:rowOff>155575</xdr:rowOff>
    </xdr:from>
    <xdr:to>
      <xdr:col>8</xdr:col>
      <xdr:colOff>223393</xdr:colOff>
      <xdr:row>42</xdr:row>
      <xdr:rowOff>155575</xdr:rowOff>
    </xdr:to>
    <xdr:cxnSp macro="">
      <xdr:nvCxnSpPr>
        <xdr:cNvPr id="109" name="l7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>
          <a:cxnSpLocks/>
        </xdr:cNvCxnSpPr>
      </xdr:nvCxnSpPr>
      <xdr:spPr bwMode="auto">
        <a:xfrm>
          <a:off x="6287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350393</xdr:colOff>
      <xdr:row>42</xdr:row>
      <xdr:rowOff>155575</xdr:rowOff>
    </xdr:from>
    <xdr:to>
      <xdr:col>8</xdr:col>
      <xdr:colOff>477393</xdr:colOff>
      <xdr:row>42</xdr:row>
      <xdr:rowOff>155575</xdr:rowOff>
    </xdr:to>
    <xdr:cxnSp macro="">
      <xdr:nvCxnSpPr>
        <xdr:cNvPr id="110" name="l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>
          <a:cxnSpLocks/>
        </xdr:cNvCxnSpPr>
      </xdr:nvCxnSpPr>
      <xdr:spPr bwMode="auto">
        <a:xfrm>
          <a:off x="654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604393</xdr:colOff>
      <xdr:row>42</xdr:row>
      <xdr:rowOff>155575</xdr:rowOff>
    </xdr:from>
    <xdr:to>
      <xdr:col>8</xdr:col>
      <xdr:colOff>731394</xdr:colOff>
      <xdr:row>42</xdr:row>
      <xdr:rowOff>155575</xdr:rowOff>
    </xdr:to>
    <xdr:cxnSp macro="">
      <xdr:nvCxnSpPr>
        <xdr:cNvPr id="111" name="l7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cxnSpLocks/>
        </xdr:cNvCxnSpPr>
      </xdr:nvCxnSpPr>
      <xdr:spPr bwMode="auto">
        <a:xfrm>
          <a:off x="6795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96393</xdr:colOff>
      <xdr:row>42</xdr:row>
      <xdr:rowOff>155575</xdr:rowOff>
    </xdr:from>
    <xdr:to>
      <xdr:col>9</xdr:col>
      <xdr:colOff>223393</xdr:colOff>
      <xdr:row>42</xdr:row>
      <xdr:rowOff>155575</xdr:rowOff>
    </xdr:to>
    <xdr:cxnSp macro="">
      <xdr:nvCxnSpPr>
        <xdr:cNvPr id="112" name="l76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cxnSpLocks/>
        </xdr:cNvCxnSpPr>
      </xdr:nvCxnSpPr>
      <xdr:spPr bwMode="auto">
        <a:xfrm>
          <a:off x="7049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350393</xdr:colOff>
      <xdr:row>42</xdr:row>
      <xdr:rowOff>155575</xdr:rowOff>
    </xdr:from>
    <xdr:to>
      <xdr:col>9</xdr:col>
      <xdr:colOff>477393</xdr:colOff>
      <xdr:row>42</xdr:row>
      <xdr:rowOff>155575</xdr:rowOff>
    </xdr:to>
    <xdr:cxnSp macro="">
      <xdr:nvCxnSpPr>
        <xdr:cNvPr id="113" name="l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>
          <a:cxnSpLocks/>
        </xdr:cNvCxnSpPr>
      </xdr:nvCxnSpPr>
      <xdr:spPr bwMode="auto">
        <a:xfrm>
          <a:off x="7303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604393</xdr:colOff>
      <xdr:row>42</xdr:row>
      <xdr:rowOff>155575</xdr:rowOff>
    </xdr:from>
    <xdr:to>
      <xdr:col>9</xdr:col>
      <xdr:colOff>731394</xdr:colOff>
      <xdr:row>42</xdr:row>
      <xdr:rowOff>155575</xdr:rowOff>
    </xdr:to>
    <xdr:cxnSp macro="">
      <xdr:nvCxnSpPr>
        <xdr:cNvPr id="114" name="l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>
          <a:cxnSpLocks/>
        </xdr:cNvCxnSpPr>
      </xdr:nvCxnSpPr>
      <xdr:spPr bwMode="auto">
        <a:xfrm>
          <a:off x="7557643" y="8156575"/>
          <a:ext cx="12700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858393</xdr:colOff>
      <xdr:row>42</xdr:row>
      <xdr:rowOff>155575</xdr:rowOff>
    </xdr:from>
    <xdr:to>
      <xdr:col>10</xdr:col>
      <xdr:colOff>99568</xdr:colOff>
      <xdr:row>42</xdr:row>
      <xdr:rowOff>155575</xdr:rowOff>
    </xdr:to>
    <xdr:cxnSp macro="">
      <xdr:nvCxnSpPr>
        <xdr:cNvPr id="115" name="l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>
          <a:cxnSpLocks/>
        </xdr:cNvCxnSpPr>
      </xdr:nvCxnSpPr>
      <xdr:spPr bwMode="auto">
        <a:xfrm>
          <a:off x="7811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226568</xdr:colOff>
      <xdr:row>42</xdr:row>
      <xdr:rowOff>155575</xdr:rowOff>
    </xdr:from>
    <xdr:to>
      <xdr:col>10</xdr:col>
      <xdr:colOff>353568</xdr:colOff>
      <xdr:row>42</xdr:row>
      <xdr:rowOff>155575</xdr:rowOff>
    </xdr:to>
    <xdr:cxnSp macro="">
      <xdr:nvCxnSpPr>
        <xdr:cNvPr id="116" name="l8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>
          <a:cxnSpLocks/>
        </xdr:cNvCxnSpPr>
      </xdr:nvCxnSpPr>
      <xdr:spPr bwMode="auto">
        <a:xfrm>
          <a:off x="80656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480568</xdr:colOff>
      <xdr:row>42</xdr:row>
      <xdr:rowOff>155575</xdr:rowOff>
    </xdr:from>
    <xdr:to>
      <xdr:col>10</xdr:col>
      <xdr:colOff>664719</xdr:colOff>
      <xdr:row>42</xdr:row>
      <xdr:rowOff>155575</xdr:rowOff>
    </xdr:to>
    <xdr:cxnSp macro="">
      <xdr:nvCxnSpPr>
        <xdr:cNvPr id="117" name="l8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>
          <a:cxnSpLocks/>
        </xdr:cNvCxnSpPr>
      </xdr:nvCxnSpPr>
      <xdr:spPr bwMode="auto">
        <a:xfrm>
          <a:off x="8319643" y="8156575"/>
          <a:ext cx="184151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791718</xdr:colOff>
      <xdr:row>42</xdr:row>
      <xdr:rowOff>155575</xdr:rowOff>
    </xdr:from>
    <xdr:to>
      <xdr:col>11</xdr:col>
      <xdr:colOff>4318</xdr:colOff>
      <xdr:row>42</xdr:row>
      <xdr:rowOff>155575</xdr:rowOff>
    </xdr:to>
    <xdr:cxnSp macro="">
      <xdr:nvCxnSpPr>
        <xdr:cNvPr id="118" name="l8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cxnSpLocks/>
        </xdr:cNvCxnSpPr>
      </xdr:nvCxnSpPr>
      <xdr:spPr bwMode="auto">
        <a:xfrm>
          <a:off x="863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131318</xdr:colOff>
      <xdr:row>42</xdr:row>
      <xdr:rowOff>155575</xdr:rowOff>
    </xdr:from>
    <xdr:to>
      <xdr:col>11</xdr:col>
      <xdr:colOff>258317</xdr:colOff>
      <xdr:row>42</xdr:row>
      <xdr:rowOff>155575</xdr:rowOff>
    </xdr:to>
    <xdr:cxnSp macro="">
      <xdr:nvCxnSpPr>
        <xdr:cNvPr id="119" name="l8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</xdr:cNvCxnSpPr>
      </xdr:nvCxnSpPr>
      <xdr:spPr bwMode="auto">
        <a:xfrm>
          <a:off x="8884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385318</xdr:colOff>
      <xdr:row>42</xdr:row>
      <xdr:rowOff>155575</xdr:rowOff>
    </xdr:from>
    <xdr:to>
      <xdr:col>11</xdr:col>
      <xdr:colOff>512318</xdr:colOff>
      <xdr:row>42</xdr:row>
      <xdr:rowOff>155575</xdr:rowOff>
    </xdr:to>
    <xdr:cxnSp macro="">
      <xdr:nvCxnSpPr>
        <xdr:cNvPr id="120" name="l8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>
          <a:cxnSpLocks/>
        </xdr:cNvCxnSpPr>
      </xdr:nvCxnSpPr>
      <xdr:spPr bwMode="auto">
        <a:xfrm>
          <a:off x="9138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639318</xdr:colOff>
      <xdr:row>42</xdr:row>
      <xdr:rowOff>155575</xdr:rowOff>
    </xdr:from>
    <xdr:to>
      <xdr:col>12</xdr:col>
      <xdr:colOff>4318</xdr:colOff>
      <xdr:row>42</xdr:row>
      <xdr:rowOff>155575</xdr:rowOff>
    </xdr:to>
    <xdr:cxnSp macro="">
      <xdr:nvCxnSpPr>
        <xdr:cNvPr id="121" name="l8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>
          <a:cxnSpLocks/>
        </xdr:cNvCxnSpPr>
      </xdr:nvCxnSpPr>
      <xdr:spPr bwMode="auto">
        <a:xfrm>
          <a:off x="9392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131318</xdr:colOff>
      <xdr:row>42</xdr:row>
      <xdr:rowOff>155575</xdr:rowOff>
    </xdr:from>
    <xdr:to>
      <xdr:col>12</xdr:col>
      <xdr:colOff>258317</xdr:colOff>
      <xdr:row>42</xdr:row>
      <xdr:rowOff>155575</xdr:rowOff>
    </xdr:to>
    <xdr:cxnSp macro="">
      <xdr:nvCxnSpPr>
        <xdr:cNvPr id="122" name="l8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</xdr:cNvCxnSpPr>
      </xdr:nvCxnSpPr>
      <xdr:spPr bwMode="auto">
        <a:xfrm>
          <a:off x="9646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385318</xdr:colOff>
      <xdr:row>42</xdr:row>
      <xdr:rowOff>155575</xdr:rowOff>
    </xdr:from>
    <xdr:to>
      <xdr:col>12</xdr:col>
      <xdr:colOff>512318</xdr:colOff>
      <xdr:row>42</xdr:row>
      <xdr:rowOff>155575</xdr:rowOff>
    </xdr:to>
    <xdr:cxnSp macro="">
      <xdr:nvCxnSpPr>
        <xdr:cNvPr id="123" name="l8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>
          <a:cxnSpLocks/>
        </xdr:cNvCxnSpPr>
      </xdr:nvCxnSpPr>
      <xdr:spPr bwMode="auto">
        <a:xfrm>
          <a:off x="9900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639318</xdr:colOff>
      <xdr:row>42</xdr:row>
      <xdr:rowOff>155575</xdr:rowOff>
    </xdr:from>
    <xdr:to>
      <xdr:col>13</xdr:col>
      <xdr:colOff>4318</xdr:colOff>
      <xdr:row>42</xdr:row>
      <xdr:rowOff>155575</xdr:rowOff>
    </xdr:to>
    <xdr:cxnSp macro="">
      <xdr:nvCxnSpPr>
        <xdr:cNvPr id="124" name="l8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>
          <a:cxnSpLocks/>
        </xdr:cNvCxnSpPr>
      </xdr:nvCxnSpPr>
      <xdr:spPr bwMode="auto">
        <a:xfrm>
          <a:off x="101547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131318</xdr:colOff>
      <xdr:row>42</xdr:row>
      <xdr:rowOff>155575</xdr:rowOff>
    </xdr:from>
    <xdr:to>
      <xdr:col>13</xdr:col>
      <xdr:colOff>258317</xdr:colOff>
      <xdr:row>42</xdr:row>
      <xdr:rowOff>155575</xdr:rowOff>
    </xdr:to>
    <xdr:cxnSp macro="">
      <xdr:nvCxnSpPr>
        <xdr:cNvPr id="125" name="l89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</xdr:cNvCxnSpPr>
      </xdr:nvCxnSpPr>
      <xdr:spPr bwMode="auto">
        <a:xfrm>
          <a:off x="1040879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385318</xdr:colOff>
      <xdr:row>42</xdr:row>
      <xdr:rowOff>155575</xdr:rowOff>
    </xdr:from>
    <xdr:to>
      <xdr:col>13</xdr:col>
      <xdr:colOff>474218</xdr:colOff>
      <xdr:row>42</xdr:row>
      <xdr:rowOff>155575</xdr:rowOff>
    </xdr:to>
    <xdr:cxnSp macro="">
      <xdr:nvCxnSpPr>
        <xdr:cNvPr id="126" name="l9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>
          <a:cxnSpLocks/>
        </xdr:cNvCxnSpPr>
      </xdr:nvCxnSpPr>
      <xdr:spPr bwMode="auto">
        <a:xfrm>
          <a:off x="10662793" y="8156575"/>
          <a:ext cx="889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601218</xdr:colOff>
      <xdr:row>42</xdr:row>
      <xdr:rowOff>155575</xdr:rowOff>
    </xdr:from>
    <xdr:to>
      <xdr:col>13</xdr:col>
      <xdr:colOff>728218</xdr:colOff>
      <xdr:row>42</xdr:row>
      <xdr:rowOff>155575</xdr:rowOff>
    </xdr:to>
    <xdr:cxnSp macro="">
      <xdr:nvCxnSpPr>
        <xdr:cNvPr id="127" name="l9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>
          <a:cxnSpLocks/>
        </xdr:cNvCxnSpPr>
      </xdr:nvCxnSpPr>
      <xdr:spPr bwMode="auto">
        <a:xfrm>
          <a:off x="10878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93218</xdr:colOff>
      <xdr:row>42</xdr:row>
      <xdr:rowOff>155575</xdr:rowOff>
    </xdr:from>
    <xdr:to>
      <xdr:col>14</xdr:col>
      <xdr:colOff>220218</xdr:colOff>
      <xdr:row>42</xdr:row>
      <xdr:rowOff>155575</xdr:rowOff>
    </xdr:to>
    <xdr:cxnSp macro="">
      <xdr:nvCxnSpPr>
        <xdr:cNvPr id="128" name="l9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</xdr:cNvCxnSpPr>
      </xdr:nvCxnSpPr>
      <xdr:spPr bwMode="auto">
        <a:xfrm>
          <a:off x="1113269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518668</xdr:colOff>
      <xdr:row>42</xdr:row>
      <xdr:rowOff>155575</xdr:rowOff>
    </xdr:from>
    <xdr:to>
      <xdr:col>14</xdr:col>
      <xdr:colOff>645668</xdr:colOff>
      <xdr:row>42</xdr:row>
      <xdr:rowOff>155575</xdr:rowOff>
    </xdr:to>
    <xdr:cxnSp macro="">
      <xdr:nvCxnSpPr>
        <xdr:cNvPr id="129" name="l9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cxnSpLocks/>
        </xdr:cNvCxnSpPr>
      </xdr:nvCxnSpPr>
      <xdr:spPr bwMode="auto">
        <a:xfrm>
          <a:off x="11558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</xdr:colOff>
      <xdr:row>42</xdr:row>
      <xdr:rowOff>155575</xdr:rowOff>
    </xdr:from>
    <xdr:to>
      <xdr:col>15</xdr:col>
      <xdr:colOff>137668</xdr:colOff>
      <xdr:row>42</xdr:row>
      <xdr:rowOff>155575</xdr:rowOff>
    </xdr:to>
    <xdr:cxnSp macro="">
      <xdr:nvCxnSpPr>
        <xdr:cNvPr id="130" name="l9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cxnSpLocks/>
        </xdr:cNvCxnSpPr>
      </xdr:nvCxnSpPr>
      <xdr:spPr bwMode="auto">
        <a:xfrm>
          <a:off x="1181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264668</xdr:colOff>
      <xdr:row>42</xdr:row>
      <xdr:rowOff>155575</xdr:rowOff>
    </xdr:from>
    <xdr:to>
      <xdr:col>15</xdr:col>
      <xdr:colOff>391667</xdr:colOff>
      <xdr:row>42</xdr:row>
      <xdr:rowOff>155575</xdr:rowOff>
    </xdr:to>
    <xdr:cxnSp macro="">
      <xdr:nvCxnSpPr>
        <xdr:cNvPr id="131" name="l9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/>
        </xdr:cNvCxnSpPr>
      </xdr:nvCxnSpPr>
      <xdr:spPr bwMode="auto">
        <a:xfrm>
          <a:off x="12066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518668</xdr:colOff>
      <xdr:row>42</xdr:row>
      <xdr:rowOff>155575</xdr:rowOff>
    </xdr:from>
    <xdr:to>
      <xdr:col>15</xdr:col>
      <xdr:colOff>645668</xdr:colOff>
      <xdr:row>42</xdr:row>
      <xdr:rowOff>155575</xdr:rowOff>
    </xdr:to>
    <xdr:cxnSp macro="">
      <xdr:nvCxnSpPr>
        <xdr:cNvPr id="132" name="l96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>
          <a:cxnSpLocks/>
        </xdr:cNvCxnSpPr>
      </xdr:nvCxnSpPr>
      <xdr:spPr bwMode="auto">
        <a:xfrm>
          <a:off x="12320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</xdr:colOff>
      <xdr:row>42</xdr:row>
      <xdr:rowOff>155575</xdr:rowOff>
    </xdr:from>
    <xdr:to>
      <xdr:col>16</xdr:col>
      <xdr:colOff>137668</xdr:colOff>
      <xdr:row>42</xdr:row>
      <xdr:rowOff>155575</xdr:rowOff>
    </xdr:to>
    <xdr:cxnSp macro="">
      <xdr:nvCxnSpPr>
        <xdr:cNvPr id="133" name="l9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>
          <a:cxnSpLocks/>
        </xdr:cNvCxnSpPr>
      </xdr:nvCxnSpPr>
      <xdr:spPr bwMode="auto">
        <a:xfrm>
          <a:off x="12574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264668</xdr:colOff>
      <xdr:row>42</xdr:row>
      <xdr:rowOff>155575</xdr:rowOff>
    </xdr:from>
    <xdr:to>
      <xdr:col>16</xdr:col>
      <xdr:colOff>391667</xdr:colOff>
      <xdr:row>42</xdr:row>
      <xdr:rowOff>155575</xdr:rowOff>
    </xdr:to>
    <xdr:cxnSp macro="">
      <xdr:nvCxnSpPr>
        <xdr:cNvPr id="134" name="l9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>
          <a:cxnSpLocks/>
        </xdr:cNvCxnSpPr>
      </xdr:nvCxnSpPr>
      <xdr:spPr bwMode="auto">
        <a:xfrm>
          <a:off x="12828143" y="8156575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518668</xdr:colOff>
      <xdr:row>42</xdr:row>
      <xdr:rowOff>155575</xdr:rowOff>
    </xdr:from>
    <xdr:to>
      <xdr:col>16</xdr:col>
      <xdr:colOff>645668</xdr:colOff>
      <xdr:row>42</xdr:row>
      <xdr:rowOff>155575</xdr:rowOff>
    </xdr:to>
    <xdr:cxnSp macro="">
      <xdr:nvCxnSpPr>
        <xdr:cNvPr id="135" name="l99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>
          <a:cxnSpLocks/>
        </xdr:cNvCxnSpPr>
      </xdr:nvCxnSpPr>
      <xdr:spPr bwMode="auto">
        <a:xfrm>
          <a:off x="13082143" y="8156575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723571</xdr:colOff>
      <xdr:row>22</xdr:row>
      <xdr:rowOff>121920</xdr:rowOff>
    </xdr:from>
    <xdr:to>
      <xdr:col>3</xdr:col>
      <xdr:colOff>723571</xdr:colOff>
      <xdr:row>23</xdr:row>
      <xdr:rowOff>58419</xdr:rowOff>
    </xdr:to>
    <xdr:cxnSp macro="">
      <xdr:nvCxnSpPr>
        <xdr:cNvPr id="136" name="l10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>
          <a:cxnSpLocks/>
        </xdr:cNvCxnSpPr>
      </xdr:nvCxnSpPr>
      <xdr:spPr bwMode="auto">
        <a:xfrm>
          <a:off x="3009571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23</xdr:row>
      <xdr:rowOff>185419</xdr:rowOff>
    </xdr:from>
    <xdr:to>
      <xdr:col>3</xdr:col>
      <xdr:colOff>735128</xdr:colOff>
      <xdr:row>24</xdr:row>
      <xdr:rowOff>121920</xdr:rowOff>
    </xdr:to>
    <xdr:cxnSp macro="">
      <xdr:nvCxnSpPr>
        <xdr:cNvPr id="137" name="l10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>
          <a:cxnSpLocks/>
        </xdr:cNvCxnSpPr>
      </xdr:nvCxnSpPr>
      <xdr:spPr bwMode="auto">
        <a:xfrm>
          <a:off x="3021128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25</xdr:row>
      <xdr:rowOff>58419</xdr:rowOff>
    </xdr:from>
    <xdr:to>
      <xdr:col>3</xdr:col>
      <xdr:colOff>735128</xdr:colOff>
      <xdr:row>25</xdr:row>
      <xdr:rowOff>185419</xdr:rowOff>
    </xdr:to>
    <xdr:cxnSp macro="">
      <xdr:nvCxnSpPr>
        <xdr:cNvPr id="138" name="l10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cxnSpLocks/>
        </xdr:cNvCxnSpPr>
      </xdr:nvCxnSpPr>
      <xdr:spPr bwMode="auto">
        <a:xfrm>
          <a:off x="3021128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26</xdr:row>
      <xdr:rowOff>121920</xdr:rowOff>
    </xdr:from>
    <xdr:to>
      <xdr:col>3</xdr:col>
      <xdr:colOff>735128</xdr:colOff>
      <xdr:row>27</xdr:row>
      <xdr:rowOff>58419</xdr:rowOff>
    </xdr:to>
    <xdr:cxnSp macro="">
      <xdr:nvCxnSpPr>
        <xdr:cNvPr id="139" name="l10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>
          <a:cxnSpLocks/>
        </xdr:cNvCxnSpPr>
      </xdr:nvCxnSpPr>
      <xdr:spPr bwMode="auto">
        <a:xfrm>
          <a:off x="3021128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27</xdr:row>
      <xdr:rowOff>185419</xdr:rowOff>
    </xdr:from>
    <xdr:to>
      <xdr:col>3</xdr:col>
      <xdr:colOff>735128</xdr:colOff>
      <xdr:row>28</xdr:row>
      <xdr:rowOff>121920</xdr:rowOff>
    </xdr:to>
    <xdr:cxnSp macro="">
      <xdr:nvCxnSpPr>
        <xdr:cNvPr id="140" name="l10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</xdr:cNvCxnSpPr>
      </xdr:nvCxnSpPr>
      <xdr:spPr bwMode="auto">
        <a:xfrm>
          <a:off x="3021128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29</xdr:row>
      <xdr:rowOff>58419</xdr:rowOff>
    </xdr:from>
    <xdr:to>
      <xdr:col>3</xdr:col>
      <xdr:colOff>735128</xdr:colOff>
      <xdr:row>29</xdr:row>
      <xdr:rowOff>185419</xdr:rowOff>
    </xdr:to>
    <xdr:cxnSp macro="">
      <xdr:nvCxnSpPr>
        <xdr:cNvPr id="141" name="l11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</xdr:cNvCxnSpPr>
      </xdr:nvCxnSpPr>
      <xdr:spPr bwMode="auto">
        <a:xfrm>
          <a:off x="3021128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30</xdr:row>
      <xdr:rowOff>121920</xdr:rowOff>
    </xdr:from>
    <xdr:to>
      <xdr:col>3</xdr:col>
      <xdr:colOff>735128</xdr:colOff>
      <xdr:row>31</xdr:row>
      <xdr:rowOff>58419</xdr:rowOff>
    </xdr:to>
    <xdr:cxnSp macro="">
      <xdr:nvCxnSpPr>
        <xdr:cNvPr id="142" name="l11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</xdr:cNvCxnSpPr>
      </xdr:nvCxnSpPr>
      <xdr:spPr bwMode="auto">
        <a:xfrm>
          <a:off x="3021128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31</xdr:row>
      <xdr:rowOff>185419</xdr:rowOff>
    </xdr:from>
    <xdr:to>
      <xdr:col>3</xdr:col>
      <xdr:colOff>735128</xdr:colOff>
      <xdr:row>32</xdr:row>
      <xdr:rowOff>121920</xdr:rowOff>
    </xdr:to>
    <xdr:cxnSp macro="">
      <xdr:nvCxnSpPr>
        <xdr:cNvPr id="143" name="l11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</xdr:cNvCxnSpPr>
      </xdr:nvCxnSpPr>
      <xdr:spPr bwMode="auto">
        <a:xfrm>
          <a:off x="3021128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33</xdr:row>
      <xdr:rowOff>58419</xdr:rowOff>
    </xdr:from>
    <xdr:to>
      <xdr:col>3</xdr:col>
      <xdr:colOff>735128</xdr:colOff>
      <xdr:row>33</xdr:row>
      <xdr:rowOff>185419</xdr:rowOff>
    </xdr:to>
    <xdr:cxnSp macro="">
      <xdr:nvCxnSpPr>
        <xdr:cNvPr id="144" name="l11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>
          <a:cxnSpLocks/>
        </xdr:cNvCxnSpPr>
      </xdr:nvCxnSpPr>
      <xdr:spPr bwMode="auto">
        <a:xfrm>
          <a:off x="3021128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34</xdr:row>
      <xdr:rowOff>121920</xdr:rowOff>
    </xdr:from>
    <xdr:to>
      <xdr:col>3</xdr:col>
      <xdr:colOff>735128</xdr:colOff>
      <xdr:row>35</xdr:row>
      <xdr:rowOff>58419</xdr:rowOff>
    </xdr:to>
    <xdr:cxnSp macro="">
      <xdr:nvCxnSpPr>
        <xdr:cNvPr id="145" name="l11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>
          <a:cxnSpLocks/>
        </xdr:cNvCxnSpPr>
      </xdr:nvCxnSpPr>
      <xdr:spPr bwMode="auto">
        <a:xfrm>
          <a:off x="3021128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35</xdr:row>
      <xdr:rowOff>185419</xdr:rowOff>
    </xdr:from>
    <xdr:to>
      <xdr:col>3</xdr:col>
      <xdr:colOff>735128</xdr:colOff>
      <xdr:row>36</xdr:row>
      <xdr:rowOff>121920</xdr:rowOff>
    </xdr:to>
    <xdr:cxnSp macro="">
      <xdr:nvCxnSpPr>
        <xdr:cNvPr id="146" name="l11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>
          <a:cxnSpLocks/>
        </xdr:cNvCxnSpPr>
      </xdr:nvCxnSpPr>
      <xdr:spPr bwMode="auto">
        <a:xfrm>
          <a:off x="3021128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37</xdr:row>
      <xdr:rowOff>58419</xdr:rowOff>
    </xdr:from>
    <xdr:to>
      <xdr:col>3</xdr:col>
      <xdr:colOff>735128</xdr:colOff>
      <xdr:row>37</xdr:row>
      <xdr:rowOff>185419</xdr:rowOff>
    </xdr:to>
    <xdr:cxnSp macro="">
      <xdr:nvCxnSpPr>
        <xdr:cNvPr id="147" name="l11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>
          <a:cxnSpLocks/>
        </xdr:cNvCxnSpPr>
      </xdr:nvCxnSpPr>
      <xdr:spPr bwMode="auto">
        <a:xfrm>
          <a:off x="3021128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38</xdr:row>
      <xdr:rowOff>121920</xdr:rowOff>
    </xdr:from>
    <xdr:to>
      <xdr:col>3</xdr:col>
      <xdr:colOff>735128</xdr:colOff>
      <xdr:row>39</xdr:row>
      <xdr:rowOff>58419</xdr:rowOff>
    </xdr:to>
    <xdr:cxnSp macro="">
      <xdr:nvCxnSpPr>
        <xdr:cNvPr id="148" name="l11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>
          <a:cxnSpLocks/>
        </xdr:cNvCxnSpPr>
      </xdr:nvCxnSpPr>
      <xdr:spPr bwMode="auto">
        <a:xfrm>
          <a:off x="3021128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39</xdr:row>
      <xdr:rowOff>185419</xdr:rowOff>
    </xdr:from>
    <xdr:to>
      <xdr:col>3</xdr:col>
      <xdr:colOff>735128</xdr:colOff>
      <xdr:row>40</xdr:row>
      <xdr:rowOff>121920</xdr:rowOff>
    </xdr:to>
    <xdr:cxnSp macro="">
      <xdr:nvCxnSpPr>
        <xdr:cNvPr id="149" name="l11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>
          <a:cxnSpLocks/>
        </xdr:cNvCxnSpPr>
      </xdr:nvCxnSpPr>
      <xdr:spPr bwMode="auto">
        <a:xfrm>
          <a:off x="3021128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41</xdr:row>
      <xdr:rowOff>58419</xdr:rowOff>
    </xdr:from>
    <xdr:to>
      <xdr:col>3</xdr:col>
      <xdr:colOff>735128</xdr:colOff>
      <xdr:row>41</xdr:row>
      <xdr:rowOff>185419</xdr:rowOff>
    </xdr:to>
    <xdr:cxnSp macro="">
      <xdr:nvCxnSpPr>
        <xdr:cNvPr id="150" name="l11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>
          <a:cxnSpLocks/>
        </xdr:cNvCxnSpPr>
      </xdr:nvCxnSpPr>
      <xdr:spPr bwMode="auto">
        <a:xfrm>
          <a:off x="3021128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735128</xdr:colOff>
      <xdr:row>42</xdr:row>
      <xdr:rowOff>32272</xdr:rowOff>
    </xdr:from>
    <xdr:to>
      <xdr:col>3</xdr:col>
      <xdr:colOff>735128</xdr:colOff>
      <xdr:row>42</xdr:row>
      <xdr:rowOff>159272</xdr:rowOff>
    </xdr:to>
    <xdr:cxnSp macro="">
      <xdr:nvCxnSpPr>
        <xdr:cNvPr id="151" name="l12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>
          <a:cxnSpLocks/>
        </xdr:cNvCxnSpPr>
      </xdr:nvCxnSpPr>
      <xdr:spPr bwMode="auto">
        <a:xfrm>
          <a:off x="3021128" y="8033272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22</xdr:row>
      <xdr:rowOff>121920</xdr:rowOff>
    </xdr:from>
    <xdr:to>
      <xdr:col>16</xdr:col>
      <xdr:colOff>651129</xdr:colOff>
      <xdr:row>23</xdr:row>
      <xdr:rowOff>58419</xdr:rowOff>
    </xdr:to>
    <xdr:cxnSp macro="">
      <xdr:nvCxnSpPr>
        <xdr:cNvPr id="152" name="l12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>
          <a:cxnSpLocks/>
        </xdr:cNvCxnSpPr>
      </xdr:nvCxnSpPr>
      <xdr:spPr bwMode="auto">
        <a:xfrm>
          <a:off x="13214604" y="4312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23</xdr:row>
      <xdr:rowOff>185419</xdr:rowOff>
    </xdr:from>
    <xdr:to>
      <xdr:col>16</xdr:col>
      <xdr:colOff>651129</xdr:colOff>
      <xdr:row>24</xdr:row>
      <xdr:rowOff>121920</xdr:rowOff>
    </xdr:to>
    <xdr:cxnSp macro="">
      <xdr:nvCxnSpPr>
        <xdr:cNvPr id="153" name="l12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>
          <a:cxnSpLocks/>
        </xdr:cNvCxnSpPr>
      </xdr:nvCxnSpPr>
      <xdr:spPr bwMode="auto">
        <a:xfrm>
          <a:off x="13214604" y="4566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25</xdr:row>
      <xdr:rowOff>58419</xdr:rowOff>
    </xdr:from>
    <xdr:to>
      <xdr:col>16</xdr:col>
      <xdr:colOff>651129</xdr:colOff>
      <xdr:row>25</xdr:row>
      <xdr:rowOff>185419</xdr:rowOff>
    </xdr:to>
    <xdr:cxnSp macro="">
      <xdr:nvCxnSpPr>
        <xdr:cNvPr id="154" name="l12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cxnSpLocks/>
        </xdr:cNvCxnSpPr>
      </xdr:nvCxnSpPr>
      <xdr:spPr bwMode="auto">
        <a:xfrm>
          <a:off x="13214604" y="4820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26</xdr:row>
      <xdr:rowOff>121920</xdr:rowOff>
    </xdr:from>
    <xdr:to>
      <xdr:col>16</xdr:col>
      <xdr:colOff>651129</xdr:colOff>
      <xdr:row>27</xdr:row>
      <xdr:rowOff>58419</xdr:rowOff>
    </xdr:to>
    <xdr:cxnSp macro="">
      <xdr:nvCxnSpPr>
        <xdr:cNvPr id="155" name="l12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cxnSpLocks/>
        </xdr:cNvCxnSpPr>
      </xdr:nvCxnSpPr>
      <xdr:spPr bwMode="auto">
        <a:xfrm>
          <a:off x="13214604" y="5074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27</xdr:row>
      <xdr:rowOff>185419</xdr:rowOff>
    </xdr:from>
    <xdr:to>
      <xdr:col>16</xdr:col>
      <xdr:colOff>651129</xdr:colOff>
      <xdr:row>28</xdr:row>
      <xdr:rowOff>121920</xdr:rowOff>
    </xdr:to>
    <xdr:cxnSp macro="">
      <xdr:nvCxnSpPr>
        <xdr:cNvPr id="156" name="l12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cxnSpLocks/>
        </xdr:cNvCxnSpPr>
      </xdr:nvCxnSpPr>
      <xdr:spPr bwMode="auto">
        <a:xfrm>
          <a:off x="13214604" y="5328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29</xdr:row>
      <xdr:rowOff>58419</xdr:rowOff>
    </xdr:from>
    <xdr:to>
      <xdr:col>16</xdr:col>
      <xdr:colOff>651129</xdr:colOff>
      <xdr:row>29</xdr:row>
      <xdr:rowOff>185419</xdr:rowOff>
    </xdr:to>
    <xdr:cxnSp macro="">
      <xdr:nvCxnSpPr>
        <xdr:cNvPr id="157" name="l1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</xdr:cNvCxnSpPr>
      </xdr:nvCxnSpPr>
      <xdr:spPr bwMode="auto">
        <a:xfrm>
          <a:off x="13214604" y="5582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30</xdr:row>
      <xdr:rowOff>121920</xdr:rowOff>
    </xdr:from>
    <xdr:to>
      <xdr:col>16</xdr:col>
      <xdr:colOff>651129</xdr:colOff>
      <xdr:row>31</xdr:row>
      <xdr:rowOff>58419</xdr:rowOff>
    </xdr:to>
    <xdr:cxnSp macro="">
      <xdr:nvCxnSpPr>
        <xdr:cNvPr id="158" name="l129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cxnSpLocks/>
        </xdr:cNvCxnSpPr>
      </xdr:nvCxnSpPr>
      <xdr:spPr bwMode="auto">
        <a:xfrm>
          <a:off x="13214604" y="5836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31</xdr:row>
      <xdr:rowOff>185419</xdr:rowOff>
    </xdr:from>
    <xdr:to>
      <xdr:col>16</xdr:col>
      <xdr:colOff>651129</xdr:colOff>
      <xdr:row>32</xdr:row>
      <xdr:rowOff>121920</xdr:rowOff>
    </xdr:to>
    <xdr:cxnSp macro="">
      <xdr:nvCxnSpPr>
        <xdr:cNvPr id="159" name="l1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cxnSpLocks/>
        </xdr:cNvCxnSpPr>
      </xdr:nvCxnSpPr>
      <xdr:spPr bwMode="auto">
        <a:xfrm>
          <a:off x="13214604" y="6090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33</xdr:row>
      <xdr:rowOff>58419</xdr:rowOff>
    </xdr:from>
    <xdr:to>
      <xdr:col>16</xdr:col>
      <xdr:colOff>651129</xdr:colOff>
      <xdr:row>33</xdr:row>
      <xdr:rowOff>185419</xdr:rowOff>
    </xdr:to>
    <xdr:cxnSp macro="">
      <xdr:nvCxnSpPr>
        <xdr:cNvPr id="160" name="l13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cxnSpLocks/>
        </xdr:cNvCxnSpPr>
      </xdr:nvCxnSpPr>
      <xdr:spPr bwMode="auto">
        <a:xfrm>
          <a:off x="13214604" y="6344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34</xdr:row>
      <xdr:rowOff>121920</xdr:rowOff>
    </xdr:from>
    <xdr:to>
      <xdr:col>16</xdr:col>
      <xdr:colOff>651129</xdr:colOff>
      <xdr:row>35</xdr:row>
      <xdr:rowOff>58419</xdr:rowOff>
    </xdr:to>
    <xdr:cxnSp macro="">
      <xdr:nvCxnSpPr>
        <xdr:cNvPr id="161" name="l13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cxnSpLocks/>
        </xdr:cNvCxnSpPr>
      </xdr:nvCxnSpPr>
      <xdr:spPr bwMode="auto">
        <a:xfrm>
          <a:off x="13214604" y="6598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35</xdr:row>
      <xdr:rowOff>185419</xdr:rowOff>
    </xdr:from>
    <xdr:to>
      <xdr:col>16</xdr:col>
      <xdr:colOff>651129</xdr:colOff>
      <xdr:row>36</xdr:row>
      <xdr:rowOff>121920</xdr:rowOff>
    </xdr:to>
    <xdr:cxnSp macro="">
      <xdr:nvCxnSpPr>
        <xdr:cNvPr id="162" name="l13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cxnSpLocks/>
        </xdr:cNvCxnSpPr>
      </xdr:nvCxnSpPr>
      <xdr:spPr bwMode="auto">
        <a:xfrm>
          <a:off x="13214604" y="6852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37</xdr:row>
      <xdr:rowOff>58419</xdr:rowOff>
    </xdr:from>
    <xdr:to>
      <xdr:col>16</xdr:col>
      <xdr:colOff>651129</xdr:colOff>
      <xdr:row>37</xdr:row>
      <xdr:rowOff>185419</xdr:rowOff>
    </xdr:to>
    <xdr:cxnSp macro="">
      <xdr:nvCxnSpPr>
        <xdr:cNvPr id="163" name="l13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cxnSpLocks/>
        </xdr:cNvCxnSpPr>
      </xdr:nvCxnSpPr>
      <xdr:spPr bwMode="auto">
        <a:xfrm>
          <a:off x="13214604" y="7106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38</xdr:row>
      <xdr:rowOff>121920</xdr:rowOff>
    </xdr:from>
    <xdr:to>
      <xdr:col>16</xdr:col>
      <xdr:colOff>651129</xdr:colOff>
      <xdr:row>39</xdr:row>
      <xdr:rowOff>58419</xdr:rowOff>
    </xdr:to>
    <xdr:cxnSp macro="">
      <xdr:nvCxnSpPr>
        <xdr:cNvPr id="164" name="l13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cxnSpLocks/>
        </xdr:cNvCxnSpPr>
      </xdr:nvCxnSpPr>
      <xdr:spPr bwMode="auto">
        <a:xfrm>
          <a:off x="13214604" y="7360920"/>
          <a:ext cx="0" cy="126999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39</xdr:row>
      <xdr:rowOff>185419</xdr:rowOff>
    </xdr:from>
    <xdr:to>
      <xdr:col>16</xdr:col>
      <xdr:colOff>651129</xdr:colOff>
      <xdr:row>40</xdr:row>
      <xdr:rowOff>121920</xdr:rowOff>
    </xdr:to>
    <xdr:cxnSp macro="">
      <xdr:nvCxnSpPr>
        <xdr:cNvPr id="165" name="l136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>
          <a:cxnSpLocks/>
        </xdr:cNvCxnSpPr>
      </xdr:nvCxnSpPr>
      <xdr:spPr bwMode="auto">
        <a:xfrm>
          <a:off x="13214604" y="7614919"/>
          <a:ext cx="0" cy="127001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58419</xdr:rowOff>
    </xdr:from>
    <xdr:to>
      <xdr:col>16</xdr:col>
      <xdr:colOff>651129</xdr:colOff>
      <xdr:row>41</xdr:row>
      <xdr:rowOff>185419</xdr:rowOff>
    </xdr:to>
    <xdr:cxnSp macro="">
      <xdr:nvCxnSpPr>
        <xdr:cNvPr id="166" name="l13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>
          <a:cxnSpLocks/>
        </xdr:cNvCxnSpPr>
      </xdr:nvCxnSpPr>
      <xdr:spPr bwMode="auto">
        <a:xfrm>
          <a:off x="13214604" y="7868919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651129</xdr:colOff>
      <xdr:row>41</xdr:row>
      <xdr:rowOff>189957</xdr:rowOff>
    </xdr:from>
    <xdr:to>
      <xdr:col>16</xdr:col>
      <xdr:colOff>651129</xdr:colOff>
      <xdr:row>42</xdr:row>
      <xdr:rowOff>126457</xdr:rowOff>
    </xdr:to>
    <xdr:cxnSp macro="">
      <xdr:nvCxnSpPr>
        <xdr:cNvPr id="167" name="l13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>
          <a:cxnSpLocks/>
        </xdr:cNvCxnSpPr>
      </xdr:nvCxnSpPr>
      <xdr:spPr bwMode="auto">
        <a:xfrm>
          <a:off x="13214604" y="800045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19515</xdr:rowOff>
    </xdr:from>
    <xdr:to>
      <xdr:col>8</xdr:col>
      <xdr:colOff>438989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6630239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165100</xdr:rowOff>
    </xdr:from>
    <xdr:to>
      <xdr:col>8</xdr:col>
      <xdr:colOff>438989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6630239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48</xdr:row>
      <xdr:rowOff>101600</xdr:rowOff>
    </xdr:from>
    <xdr:to>
      <xdr:col>8</xdr:col>
      <xdr:colOff>438989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6630239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49</xdr:row>
      <xdr:rowOff>19515</xdr:rowOff>
    </xdr:from>
    <xdr:to>
      <xdr:col>8</xdr:col>
      <xdr:colOff>438989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6630239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19999</xdr:colOff>
      <xdr:row>45</xdr:row>
      <xdr:rowOff>168274</xdr:rowOff>
    </xdr:from>
    <xdr:to>
      <xdr:col>17</xdr:col>
      <xdr:colOff>744682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1068999" y="8740774"/>
          <a:ext cx="3010683" cy="139036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5</xdr:col>
      <xdr:colOff>479930</xdr:colOff>
      <xdr:row>25</xdr:row>
      <xdr:rowOff>19586</xdr:rowOff>
    </xdr:from>
    <xdr:to>
      <xdr:col>10</xdr:col>
      <xdr:colOff>45812</xdr:colOff>
      <xdr:row>25</xdr:row>
      <xdr:rowOff>19586</xdr:rowOff>
    </xdr:to>
    <xdr:cxnSp macro="">
      <xdr:nvCxnSpPr>
        <xdr:cNvPr id="570" name="_line_mod2_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CxnSpPr>
          <a:cxnSpLocks/>
        </xdr:cNvCxnSpPr>
      </xdr:nvCxnSpPr>
      <xdr:spPr bwMode="auto">
        <a:xfrm flipH="1">
          <a:off x="4289930" y="4782086"/>
          <a:ext cx="359668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42</xdr:row>
      <xdr:rowOff>152400</xdr:rowOff>
    </xdr:from>
    <xdr:to>
      <xdr:col>4</xdr:col>
      <xdr:colOff>100076</xdr:colOff>
      <xdr:row>42</xdr:row>
      <xdr:rowOff>152400</xdr:rowOff>
    </xdr:to>
    <xdr:cxnSp macro="">
      <xdr:nvCxnSpPr>
        <xdr:cNvPr id="571" name="l107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CxnSpPr>
          <a:cxnSpLocks/>
        </xdr:cNvCxnSpPr>
      </xdr:nvCxnSpPr>
      <xdr:spPr bwMode="auto">
        <a:xfrm>
          <a:off x="3021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42</xdr:row>
      <xdr:rowOff>152400</xdr:rowOff>
    </xdr:from>
    <xdr:to>
      <xdr:col>4</xdr:col>
      <xdr:colOff>290576</xdr:colOff>
      <xdr:row>42</xdr:row>
      <xdr:rowOff>152400</xdr:rowOff>
    </xdr:to>
    <xdr:cxnSp macro="">
      <xdr:nvCxnSpPr>
        <xdr:cNvPr id="572" name="l1077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>
          <a:cxnSpLocks/>
        </xdr:cNvCxnSpPr>
      </xdr:nvCxnSpPr>
      <xdr:spPr bwMode="auto">
        <a:xfrm>
          <a:off x="3211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42</xdr:row>
      <xdr:rowOff>152400</xdr:rowOff>
    </xdr:from>
    <xdr:to>
      <xdr:col>4</xdr:col>
      <xdr:colOff>481076</xdr:colOff>
      <xdr:row>42</xdr:row>
      <xdr:rowOff>152400</xdr:rowOff>
    </xdr:to>
    <xdr:cxnSp macro="">
      <xdr:nvCxnSpPr>
        <xdr:cNvPr id="573" name="l1078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>
          <a:cxnSpLocks/>
        </xdr:cNvCxnSpPr>
      </xdr:nvCxnSpPr>
      <xdr:spPr bwMode="auto">
        <a:xfrm>
          <a:off x="3402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42</xdr:row>
      <xdr:rowOff>152400</xdr:rowOff>
    </xdr:from>
    <xdr:to>
      <xdr:col>4</xdr:col>
      <xdr:colOff>671576</xdr:colOff>
      <xdr:row>42</xdr:row>
      <xdr:rowOff>152400</xdr:rowOff>
    </xdr:to>
    <xdr:cxnSp macro="">
      <xdr:nvCxnSpPr>
        <xdr:cNvPr id="574" name="l107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CxnSpPr>
          <a:cxnSpLocks/>
        </xdr:cNvCxnSpPr>
      </xdr:nvCxnSpPr>
      <xdr:spPr bwMode="auto">
        <a:xfrm>
          <a:off x="3592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42</xdr:row>
      <xdr:rowOff>152400</xdr:rowOff>
    </xdr:from>
    <xdr:to>
      <xdr:col>5</xdr:col>
      <xdr:colOff>100076</xdr:colOff>
      <xdr:row>42</xdr:row>
      <xdr:rowOff>152400</xdr:rowOff>
    </xdr:to>
    <xdr:cxnSp macro="">
      <xdr:nvCxnSpPr>
        <xdr:cNvPr id="575" name="l108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CxnSpPr>
          <a:cxnSpLocks/>
        </xdr:cNvCxnSpPr>
      </xdr:nvCxnSpPr>
      <xdr:spPr bwMode="auto">
        <a:xfrm>
          <a:off x="3783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42</xdr:row>
      <xdr:rowOff>152400</xdr:rowOff>
    </xdr:from>
    <xdr:to>
      <xdr:col>5</xdr:col>
      <xdr:colOff>290576</xdr:colOff>
      <xdr:row>42</xdr:row>
      <xdr:rowOff>152400</xdr:rowOff>
    </xdr:to>
    <xdr:cxnSp macro="">
      <xdr:nvCxnSpPr>
        <xdr:cNvPr id="576" name="l108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CxnSpPr>
          <a:cxnSpLocks/>
        </xdr:cNvCxnSpPr>
      </xdr:nvCxnSpPr>
      <xdr:spPr bwMode="auto">
        <a:xfrm>
          <a:off x="39735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42</xdr:row>
      <xdr:rowOff>152400</xdr:rowOff>
    </xdr:from>
    <xdr:to>
      <xdr:col>5</xdr:col>
      <xdr:colOff>481076</xdr:colOff>
      <xdr:row>42</xdr:row>
      <xdr:rowOff>152400</xdr:rowOff>
    </xdr:to>
    <xdr:cxnSp macro="">
      <xdr:nvCxnSpPr>
        <xdr:cNvPr id="577" name="l108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>
          <a:cxnSpLocks/>
        </xdr:cNvCxnSpPr>
      </xdr:nvCxnSpPr>
      <xdr:spPr bwMode="auto">
        <a:xfrm>
          <a:off x="4164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42</xdr:row>
      <xdr:rowOff>152400</xdr:rowOff>
    </xdr:from>
    <xdr:to>
      <xdr:col>5</xdr:col>
      <xdr:colOff>671575</xdr:colOff>
      <xdr:row>42</xdr:row>
      <xdr:rowOff>152400</xdr:rowOff>
    </xdr:to>
    <xdr:cxnSp macro="">
      <xdr:nvCxnSpPr>
        <xdr:cNvPr id="578" name="l108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CxnSpPr>
          <a:cxnSpLocks/>
        </xdr:cNvCxnSpPr>
      </xdr:nvCxnSpPr>
      <xdr:spPr bwMode="auto">
        <a:xfrm>
          <a:off x="4354575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42</xdr:row>
      <xdr:rowOff>152400</xdr:rowOff>
    </xdr:from>
    <xdr:to>
      <xdr:col>6</xdr:col>
      <xdr:colOff>100076</xdr:colOff>
      <xdr:row>42</xdr:row>
      <xdr:rowOff>152400</xdr:rowOff>
    </xdr:to>
    <xdr:cxnSp macro="">
      <xdr:nvCxnSpPr>
        <xdr:cNvPr id="579" name="l108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>
          <a:cxnSpLocks/>
        </xdr:cNvCxnSpPr>
      </xdr:nvCxnSpPr>
      <xdr:spPr bwMode="auto">
        <a:xfrm>
          <a:off x="4545076" y="815340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735076</xdr:colOff>
      <xdr:row>22</xdr:row>
      <xdr:rowOff>128397</xdr:rowOff>
    </xdr:from>
    <xdr:to>
      <xdr:col>4</xdr:col>
      <xdr:colOff>100076</xdr:colOff>
      <xdr:row>22</xdr:row>
      <xdr:rowOff>128397</xdr:rowOff>
    </xdr:to>
    <xdr:cxnSp macro="">
      <xdr:nvCxnSpPr>
        <xdr:cNvPr id="580" name="l108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>
          <a:cxnSpLocks/>
        </xdr:cNvCxnSpPr>
      </xdr:nvCxnSpPr>
      <xdr:spPr bwMode="auto">
        <a:xfrm>
          <a:off x="3021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163576</xdr:colOff>
      <xdr:row>22</xdr:row>
      <xdr:rowOff>128397</xdr:rowOff>
    </xdr:from>
    <xdr:to>
      <xdr:col>4</xdr:col>
      <xdr:colOff>290576</xdr:colOff>
      <xdr:row>22</xdr:row>
      <xdr:rowOff>128397</xdr:rowOff>
    </xdr:to>
    <xdr:cxnSp macro="">
      <xdr:nvCxnSpPr>
        <xdr:cNvPr id="581" name="l1087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>
          <a:cxnSpLocks/>
        </xdr:cNvCxnSpPr>
      </xdr:nvCxnSpPr>
      <xdr:spPr bwMode="auto">
        <a:xfrm>
          <a:off x="3211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354076</xdr:colOff>
      <xdr:row>22</xdr:row>
      <xdr:rowOff>128397</xdr:rowOff>
    </xdr:from>
    <xdr:to>
      <xdr:col>4</xdr:col>
      <xdr:colOff>481076</xdr:colOff>
      <xdr:row>22</xdr:row>
      <xdr:rowOff>128397</xdr:rowOff>
    </xdr:to>
    <xdr:cxnSp macro="">
      <xdr:nvCxnSpPr>
        <xdr:cNvPr id="582" name="l1088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cxnSpLocks/>
        </xdr:cNvCxnSpPr>
      </xdr:nvCxnSpPr>
      <xdr:spPr bwMode="auto">
        <a:xfrm>
          <a:off x="3402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544576</xdr:colOff>
      <xdr:row>22</xdr:row>
      <xdr:rowOff>128397</xdr:rowOff>
    </xdr:from>
    <xdr:to>
      <xdr:col>4</xdr:col>
      <xdr:colOff>671576</xdr:colOff>
      <xdr:row>22</xdr:row>
      <xdr:rowOff>128397</xdr:rowOff>
    </xdr:to>
    <xdr:cxnSp macro="">
      <xdr:nvCxnSpPr>
        <xdr:cNvPr id="583" name="l108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>
          <a:cxnSpLocks/>
        </xdr:cNvCxnSpPr>
      </xdr:nvCxnSpPr>
      <xdr:spPr bwMode="auto">
        <a:xfrm>
          <a:off x="3592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735076</xdr:colOff>
      <xdr:row>22</xdr:row>
      <xdr:rowOff>128397</xdr:rowOff>
    </xdr:from>
    <xdr:to>
      <xdr:col>5</xdr:col>
      <xdr:colOff>100076</xdr:colOff>
      <xdr:row>22</xdr:row>
      <xdr:rowOff>128397</xdr:rowOff>
    </xdr:to>
    <xdr:cxnSp macro="">
      <xdr:nvCxnSpPr>
        <xdr:cNvPr id="584" name="l1090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CxnSpPr>
          <a:cxnSpLocks/>
        </xdr:cNvCxnSpPr>
      </xdr:nvCxnSpPr>
      <xdr:spPr bwMode="auto">
        <a:xfrm>
          <a:off x="3783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163576</xdr:colOff>
      <xdr:row>22</xdr:row>
      <xdr:rowOff>128397</xdr:rowOff>
    </xdr:from>
    <xdr:to>
      <xdr:col>5</xdr:col>
      <xdr:colOff>290576</xdr:colOff>
      <xdr:row>22</xdr:row>
      <xdr:rowOff>128397</xdr:rowOff>
    </xdr:to>
    <xdr:cxnSp macro="">
      <xdr:nvCxnSpPr>
        <xdr:cNvPr id="585" name="l109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>
          <a:cxnSpLocks/>
        </xdr:cNvCxnSpPr>
      </xdr:nvCxnSpPr>
      <xdr:spPr bwMode="auto">
        <a:xfrm>
          <a:off x="3973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354076</xdr:colOff>
      <xdr:row>22</xdr:row>
      <xdr:rowOff>128397</xdr:rowOff>
    </xdr:from>
    <xdr:to>
      <xdr:col>5</xdr:col>
      <xdr:colOff>481076</xdr:colOff>
      <xdr:row>22</xdr:row>
      <xdr:rowOff>128397</xdr:rowOff>
    </xdr:to>
    <xdr:cxnSp macro="">
      <xdr:nvCxnSpPr>
        <xdr:cNvPr id="586" name="l1092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>
          <a:cxnSpLocks/>
        </xdr:cNvCxnSpPr>
      </xdr:nvCxnSpPr>
      <xdr:spPr bwMode="auto">
        <a:xfrm>
          <a:off x="4164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544575</xdr:colOff>
      <xdr:row>22</xdr:row>
      <xdr:rowOff>128397</xdr:rowOff>
    </xdr:from>
    <xdr:to>
      <xdr:col>5</xdr:col>
      <xdr:colOff>671575</xdr:colOff>
      <xdr:row>22</xdr:row>
      <xdr:rowOff>128397</xdr:rowOff>
    </xdr:to>
    <xdr:cxnSp macro="">
      <xdr:nvCxnSpPr>
        <xdr:cNvPr id="587" name="l109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>
          <a:cxnSpLocks/>
        </xdr:cNvCxnSpPr>
      </xdr:nvCxnSpPr>
      <xdr:spPr bwMode="auto">
        <a:xfrm>
          <a:off x="4354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735076</xdr:colOff>
      <xdr:row>22</xdr:row>
      <xdr:rowOff>128397</xdr:rowOff>
    </xdr:from>
    <xdr:to>
      <xdr:col>6</xdr:col>
      <xdr:colOff>100076</xdr:colOff>
      <xdr:row>22</xdr:row>
      <xdr:rowOff>128397</xdr:rowOff>
    </xdr:to>
    <xdr:cxnSp macro="">
      <xdr:nvCxnSpPr>
        <xdr:cNvPr id="588" name="l109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>
          <a:cxnSpLocks/>
        </xdr:cNvCxnSpPr>
      </xdr:nvCxnSpPr>
      <xdr:spPr bwMode="auto">
        <a:xfrm>
          <a:off x="4545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163576</xdr:colOff>
      <xdr:row>22</xdr:row>
      <xdr:rowOff>128397</xdr:rowOff>
    </xdr:from>
    <xdr:to>
      <xdr:col>6</xdr:col>
      <xdr:colOff>290576</xdr:colOff>
      <xdr:row>22</xdr:row>
      <xdr:rowOff>128397</xdr:rowOff>
    </xdr:to>
    <xdr:cxnSp macro="">
      <xdr:nvCxnSpPr>
        <xdr:cNvPr id="589" name="l109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CxnSpPr>
          <a:cxnSpLocks/>
        </xdr:cNvCxnSpPr>
      </xdr:nvCxnSpPr>
      <xdr:spPr bwMode="auto">
        <a:xfrm>
          <a:off x="47355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354076</xdr:colOff>
      <xdr:row>22</xdr:row>
      <xdr:rowOff>128397</xdr:rowOff>
    </xdr:from>
    <xdr:to>
      <xdr:col>6</xdr:col>
      <xdr:colOff>481076</xdr:colOff>
      <xdr:row>22</xdr:row>
      <xdr:rowOff>128397</xdr:rowOff>
    </xdr:to>
    <xdr:cxnSp macro="">
      <xdr:nvCxnSpPr>
        <xdr:cNvPr id="590" name="l109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CxnSpPr>
          <a:cxnSpLocks/>
        </xdr:cNvCxnSpPr>
      </xdr:nvCxnSpPr>
      <xdr:spPr bwMode="auto">
        <a:xfrm>
          <a:off x="4926076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544575</xdr:colOff>
      <xdr:row>22</xdr:row>
      <xdr:rowOff>128397</xdr:rowOff>
    </xdr:from>
    <xdr:to>
      <xdr:col>6</xdr:col>
      <xdr:colOff>671575</xdr:colOff>
      <xdr:row>22</xdr:row>
      <xdr:rowOff>128397</xdr:rowOff>
    </xdr:to>
    <xdr:cxnSp macro="">
      <xdr:nvCxnSpPr>
        <xdr:cNvPr id="591" name="l1097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CxnSpPr>
          <a:cxnSpLocks/>
        </xdr:cNvCxnSpPr>
      </xdr:nvCxnSpPr>
      <xdr:spPr bwMode="auto">
        <a:xfrm>
          <a:off x="5116575" y="4319397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10</xdr:col>
      <xdr:colOff>37357</xdr:colOff>
      <xdr:row>25</xdr:row>
      <xdr:rowOff>19487</xdr:rowOff>
    </xdr:from>
    <xdr:to>
      <xdr:col>10</xdr:col>
      <xdr:colOff>37357</xdr:colOff>
      <xdr:row>27</xdr:row>
      <xdr:rowOff>142487</xdr:rowOff>
    </xdr:to>
    <xdr:cxnSp macro="">
      <xdr:nvCxnSpPr>
        <xdr:cNvPr id="663" name="_line_mod4_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CxnSpPr>
          <a:cxnSpLocks/>
        </xdr:cNvCxnSpPr>
      </xdr:nvCxnSpPr>
      <xdr:spPr bwMode="auto">
        <a:xfrm flipH="1">
          <a:off x="7881475" y="4781987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39991</xdr:colOff>
      <xdr:row>33</xdr:row>
      <xdr:rowOff>83416</xdr:rowOff>
    </xdr:from>
    <xdr:to>
      <xdr:col>10</xdr:col>
      <xdr:colOff>557893</xdr:colOff>
      <xdr:row>41</xdr:row>
      <xdr:rowOff>0</xdr:rowOff>
    </xdr:to>
    <xdr:sp macro="" textlink="[1]Entrada!I14">
      <xdr:nvSpPr>
        <xdr:cNvPr id="671" name="txt_mppt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 bwMode="auto">
        <a:xfrm>
          <a:off x="6993241" y="6369916"/>
          <a:ext cx="1402366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90FAE71-B930-4382-AFC1-93609346949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 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423264</xdr:colOff>
      <xdr:row>24</xdr:row>
      <xdr:rowOff>151325</xdr:rowOff>
    </xdr:from>
    <xdr:to>
      <xdr:col>5</xdr:col>
      <xdr:colOff>545664</xdr:colOff>
      <xdr:row>25</xdr:row>
      <xdr:rowOff>83225</xdr:rowOff>
    </xdr:to>
    <xdr:sp macro="" textlink="">
      <xdr:nvSpPr>
        <xdr:cNvPr id="674" name="elips2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 bwMode="auto">
        <a:xfrm rot="10800000" flipV="1">
          <a:off x="4233264" y="472332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421358</xdr:colOff>
      <xdr:row>66</xdr:row>
      <xdr:rowOff>90284</xdr:rowOff>
    </xdr:from>
    <xdr:to>
      <xdr:col>6</xdr:col>
      <xdr:colOff>543758</xdr:colOff>
      <xdr:row>67</xdr:row>
      <xdr:rowOff>22184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3358" y="1273876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449673</xdr:colOff>
      <xdr:row>76</xdr:row>
      <xdr:rowOff>138002</xdr:rowOff>
    </xdr:from>
    <xdr:to>
      <xdr:col>6</xdr:col>
      <xdr:colOff>572073</xdr:colOff>
      <xdr:row>77</xdr:row>
      <xdr:rowOff>69902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21673" y="1481949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47</xdr:row>
      <xdr:rowOff>135416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37296</xdr:colOff>
      <xdr:row>24</xdr:row>
      <xdr:rowOff>149980</xdr:rowOff>
    </xdr:from>
    <xdr:to>
      <xdr:col>8</xdr:col>
      <xdr:colOff>159696</xdr:colOff>
      <xdr:row>25</xdr:row>
      <xdr:rowOff>81880</xdr:rowOff>
    </xdr:to>
    <xdr:sp macro="" textlink="">
      <xdr:nvSpPr>
        <xdr:cNvPr id="12" name="elips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10800000" flipV="1">
          <a:off x="6228546" y="472198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818475</xdr:colOff>
      <xdr:row>47</xdr:row>
      <xdr:rowOff>132554</xdr:rowOff>
    </xdr:from>
    <xdr:to>
      <xdr:col>8</xdr:col>
      <xdr:colOff>245941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5" y="9086054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>
    <xdr:from>
      <xdr:col>10</xdr:col>
      <xdr:colOff>228212</xdr:colOff>
      <xdr:row>25</xdr:row>
      <xdr:rowOff>123842</xdr:rowOff>
    </xdr:from>
    <xdr:to>
      <xdr:col>11</xdr:col>
      <xdr:colOff>543202</xdr:colOff>
      <xdr:row>31</xdr:row>
      <xdr:rowOff>111183</xdr:rowOff>
    </xdr:to>
    <xdr:sp macro="" textlink="$AF$20">
      <xdr:nvSpPr>
        <xdr:cNvPr id="634" name="txt_mppt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 bwMode="auto">
        <a:xfrm>
          <a:off x="8073348" y="4886342"/>
          <a:ext cx="1232854" cy="113034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29893C-B6D8-44EB-BBEF-AB1FEDEC871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3x DPS         60  Vcc |        In: 40 Ka        Imax: 50 kA</a:t>
          </a:fld>
          <a:endParaRPr/>
        </a:p>
      </xdr:txBody>
    </xdr:sp>
    <xdr:clientData/>
  </xdr:twoCellAnchor>
  <xdr:twoCellAnchor>
    <xdr:from>
      <xdr:col>8</xdr:col>
      <xdr:colOff>595853</xdr:colOff>
      <xdr:row>66</xdr:row>
      <xdr:rowOff>17633</xdr:rowOff>
    </xdr:from>
    <xdr:to>
      <xdr:col>10</xdr:col>
      <xdr:colOff>15363</xdr:colOff>
      <xdr:row>72</xdr:row>
      <xdr:rowOff>81496</xdr:rowOff>
    </xdr:to>
    <xdr:sp macro="" textlink="$AF$23">
      <xdr:nvSpPr>
        <xdr:cNvPr id="636" name="txt_mppt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 bwMode="auto">
        <a:xfrm>
          <a:off x="6795762" y="12659906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92497</xdr:colOff>
      <xdr:row>69</xdr:row>
      <xdr:rowOff>153780</xdr:rowOff>
    </xdr:from>
    <xdr:to>
      <xdr:col>8</xdr:col>
      <xdr:colOff>138289</xdr:colOff>
      <xdr:row>74</xdr:row>
      <xdr:rowOff>137213</xdr:rowOff>
    </xdr:to>
    <xdr:sp macro="" textlink="$AF$22">
      <xdr:nvSpPr>
        <xdr:cNvPr id="637" name="txt_mppt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 bwMode="auto">
        <a:xfrm>
          <a:off x="5426497" y="13367553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0</xdr:colOff>
      <xdr:row>87</xdr:row>
      <xdr:rowOff>163242</xdr:rowOff>
    </xdr:from>
    <xdr:to>
      <xdr:col>6</xdr:col>
      <xdr:colOff>162000</xdr:colOff>
      <xdr:row>94</xdr:row>
      <xdr:rowOff>3151</xdr:rowOff>
    </xdr:to>
    <xdr:sp macro="" textlink="$AF$15">
      <xdr:nvSpPr>
        <xdr:cNvPr id="643" name="txt_mppt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 bwMode="auto">
        <a:xfrm>
          <a:off x="2286000" y="17031151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4</xdr:col>
      <xdr:colOff>305402</xdr:colOff>
      <xdr:row>3</xdr:row>
      <xdr:rowOff>51954</xdr:rowOff>
    </xdr:from>
    <xdr:to>
      <xdr:col>7</xdr:col>
      <xdr:colOff>47696</xdr:colOff>
      <xdr:row>4</xdr:row>
      <xdr:rowOff>133597</xdr:rowOff>
    </xdr:to>
    <xdr:sp macro="" textlink="$AF$44">
      <xdr:nvSpPr>
        <xdr:cNvPr id="646" name="txt_mppt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 bwMode="auto">
        <a:xfrm>
          <a:off x="3353402" y="623454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360079</xdr:colOff>
      <xdr:row>4</xdr:row>
      <xdr:rowOff>180850</xdr:rowOff>
    </xdr:from>
    <xdr:to>
      <xdr:col>7</xdr:col>
      <xdr:colOff>99651</xdr:colOff>
      <xdr:row>6</xdr:row>
      <xdr:rowOff>82879</xdr:rowOff>
    </xdr:to>
    <xdr:sp macro="" textlink="$AF$33">
      <xdr:nvSpPr>
        <xdr:cNvPr id="648" name="txt_mppt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 bwMode="auto">
        <a:xfrm>
          <a:off x="3408079" y="942850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359089</xdr:colOff>
      <xdr:row>8</xdr:row>
      <xdr:rowOff>49973</xdr:rowOff>
    </xdr:from>
    <xdr:to>
      <xdr:col>7</xdr:col>
      <xdr:colOff>99889</xdr:colOff>
      <xdr:row>9</xdr:row>
      <xdr:rowOff>180601</xdr:rowOff>
    </xdr:to>
    <xdr:sp macro="" textlink="$AC$44">
      <xdr:nvSpPr>
        <xdr:cNvPr id="649" name="txt_mppt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 bwMode="auto">
        <a:xfrm>
          <a:off x="3407089" y="1573973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355627</xdr:colOff>
      <xdr:row>6</xdr:row>
      <xdr:rowOff>115782</xdr:rowOff>
    </xdr:from>
    <xdr:to>
      <xdr:col>7</xdr:col>
      <xdr:colOff>96427</xdr:colOff>
      <xdr:row>8</xdr:row>
      <xdr:rowOff>55910</xdr:rowOff>
    </xdr:to>
    <xdr:sp macro="" textlink="$AF$34">
      <xdr:nvSpPr>
        <xdr:cNvPr id="650" name="txt_mppt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 bwMode="auto">
        <a:xfrm>
          <a:off x="3403627" y="1258782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14</xdr:col>
      <xdr:colOff>53301</xdr:colOff>
      <xdr:row>46</xdr:row>
      <xdr:rowOff>10142</xdr:rowOff>
    </xdr:from>
    <xdr:to>
      <xdr:col>18</xdr:col>
      <xdr:colOff>35983</xdr:colOff>
      <xdr:row>48</xdr:row>
      <xdr:rowOff>114051</xdr:rowOff>
    </xdr:to>
    <xdr:sp macro="" textlink="$AF$37">
      <xdr:nvSpPr>
        <xdr:cNvPr id="651" name="txt_mppt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 bwMode="auto">
        <a:xfrm>
          <a:off x="11102301" y="877314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14</xdr:col>
      <xdr:colOff>32519</xdr:colOff>
      <xdr:row>48</xdr:row>
      <xdr:rowOff>75952</xdr:rowOff>
    </xdr:from>
    <xdr:to>
      <xdr:col>18</xdr:col>
      <xdr:colOff>15201</xdr:colOff>
      <xdr:row>50</xdr:row>
      <xdr:rowOff>179861</xdr:rowOff>
    </xdr:to>
    <xdr:sp macro="" textlink="$AF$38">
      <xdr:nvSpPr>
        <xdr:cNvPr id="653" name="txt_mppt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 bwMode="auto">
        <a:xfrm>
          <a:off x="11081519" y="921995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14</xdr:col>
      <xdr:colOff>29055</xdr:colOff>
      <xdr:row>50</xdr:row>
      <xdr:rowOff>124443</xdr:rowOff>
    </xdr:from>
    <xdr:to>
      <xdr:col>18</xdr:col>
      <xdr:colOff>11737</xdr:colOff>
      <xdr:row>53</xdr:row>
      <xdr:rowOff>37852</xdr:rowOff>
    </xdr:to>
    <xdr:sp macro="" textlink="$AF$41">
      <xdr:nvSpPr>
        <xdr:cNvPr id="654" name="txt_mppt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 bwMode="auto">
        <a:xfrm>
          <a:off x="11078055" y="9649443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723654</xdr:colOff>
      <xdr:row>86</xdr:row>
      <xdr:rowOff>62673</xdr:rowOff>
    </xdr:from>
    <xdr:to>
      <xdr:col>21</xdr:col>
      <xdr:colOff>100640</xdr:colOff>
      <xdr:row>87</xdr:row>
      <xdr:rowOff>64177</xdr:rowOff>
    </xdr:to>
    <xdr:sp macro="" textlink="AB6">
      <xdr:nvSpPr>
        <xdr:cNvPr id="655" name="txt_mppt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 bwMode="auto">
        <a:xfrm>
          <a:off x="12534654" y="16636173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720189</xdr:colOff>
      <xdr:row>87</xdr:row>
      <xdr:rowOff>59212</xdr:rowOff>
    </xdr:from>
    <xdr:to>
      <xdr:col>21</xdr:col>
      <xdr:colOff>83322</xdr:colOff>
      <xdr:row>88</xdr:row>
      <xdr:rowOff>185406</xdr:rowOff>
    </xdr:to>
    <xdr:sp macro="" textlink="AF7">
      <xdr:nvSpPr>
        <xdr:cNvPr id="656" name="txt_mppt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 bwMode="auto">
        <a:xfrm>
          <a:off x="12531189" y="16927121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716725</xdr:colOff>
      <xdr:row>88</xdr:row>
      <xdr:rowOff>194294</xdr:rowOff>
    </xdr:from>
    <xdr:to>
      <xdr:col>21</xdr:col>
      <xdr:colOff>152594</xdr:colOff>
      <xdr:row>90</xdr:row>
      <xdr:rowOff>46859</xdr:rowOff>
    </xdr:to>
    <xdr:sp macro="" textlink="AF10">
      <xdr:nvSpPr>
        <xdr:cNvPr id="657" name="txt_mppt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 bwMode="auto">
        <a:xfrm>
          <a:off x="12527725" y="17252703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737509</xdr:colOff>
      <xdr:row>91</xdr:row>
      <xdr:rowOff>93847</xdr:rowOff>
    </xdr:from>
    <xdr:to>
      <xdr:col>21</xdr:col>
      <xdr:colOff>134972</xdr:colOff>
      <xdr:row>92</xdr:row>
      <xdr:rowOff>130964</xdr:rowOff>
    </xdr:to>
    <xdr:sp macro="" textlink="AB32">
      <xdr:nvSpPr>
        <xdr:cNvPr id="658" name="txt_mppt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 bwMode="auto">
        <a:xfrm>
          <a:off x="12548509" y="17741074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734045</xdr:colOff>
      <xdr:row>92</xdr:row>
      <xdr:rowOff>142339</xdr:rowOff>
    </xdr:from>
    <xdr:to>
      <xdr:col>21</xdr:col>
      <xdr:colOff>117583</xdr:colOff>
      <xdr:row>94</xdr:row>
      <xdr:rowOff>43227</xdr:rowOff>
    </xdr:to>
    <xdr:sp macro="" textlink="AC32">
      <xdr:nvSpPr>
        <xdr:cNvPr id="659" name="txt_mppt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 bwMode="auto">
        <a:xfrm>
          <a:off x="12545045" y="18032021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730581</xdr:colOff>
      <xdr:row>94</xdr:row>
      <xdr:rowOff>69603</xdr:rowOff>
    </xdr:from>
    <xdr:to>
      <xdr:col>21</xdr:col>
      <xdr:colOff>66004</xdr:colOff>
      <xdr:row>95</xdr:row>
      <xdr:rowOff>150768</xdr:rowOff>
    </xdr:to>
    <xdr:sp macro="" textlink="AD32">
      <xdr:nvSpPr>
        <xdr:cNvPr id="660" name="txt_mppt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 bwMode="auto">
        <a:xfrm>
          <a:off x="12541581" y="18357603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761755</xdr:colOff>
      <xdr:row>95</xdr:row>
      <xdr:rowOff>187366</xdr:rowOff>
    </xdr:from>
    <xdr:to>
      <xdr:col>21</xdr:col>
      <xdr:colOff>31369</xdr:colOff>
      <xdr:row>96</xdr:row>
      <xdr:rowOff>168086</xdr:rowOff>
    </xdr:to>
    <xdr:sp macro="" textlink="AF32">
      <xdr:nvSpPr>
        <xdr:cNvPr id="661" name="txt_mppt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 bwMode="auto">
        <a:xfrm>
          <a:off x="12572755" y="18665866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7</xdr:col>
      <xdr:colOff>42165</xdr:colOff>
      <xdr:row>2</xdr:row>
      <xdr:rowOff>187035</xdr:rowOff>
    </xdr:from>
    <xdr:to>
      <xdr:col>9</xdr:col>
      <xdr:colOff>442550</xdr:colOff>
      <xdr:row>4</xdr:row>
      <xdr:rowOff>78178</xdr:rowOff>
    </xdr:to>
    <xdr:sp macro="" textlink="$AF$45">
      <xdr:nvSpPr>
        <xdr:cNvPr id="665" name="txt_mppt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 bwMode="auto">
        <a:xfrm>
          <a:off x="5376165" y="568035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0AB3202-CCB6-4FAF-A0A7-55FB06F19C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7</xdr:col>
      <xdr:colOff>96842</xdr:colOff>
      <xdr:row>4</xdr:row>
      <xdr:rowOff>125431</xdr:rowOff>
    </xdr:from>
    <xdr:to>
      <xdr:col>9</xdr:col>
      <xdr:colOff>494505</xdr:colOff>
      <xdr:row>6</xdr:row>
      <xdr:rowOff>27460</xdr:rowOff>
    </xdr:to>
    <xdr:sp macro="" textlink="$AF$33">
      <xdr:nvSpPr>
        <xdr:cNvPr id="666" name="txt_mppt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 bwMode="auto">
        <a:xfrm>
          <a:off x="5430842" y="887431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7</xdr:col>
      <xdr:colOff>95852</xdr:colOff>
      <xdr:row>7</xdr:row>
      <xdr:rowOff>185054</xdr:rowOff>
    </xdr:from>
    <xdr:to>
      <xdr:col>9</xdr:col>
      <xdr:colOff>494743</xdr:colOff>
      <xdr:row>9</xdr:row>
      <xdr:rowOff>125182</xdr:rowOff>
    </xdr:to>
    <xdr:sp macro="" textlink="$AC$45">
      <xdr:nvSpPr>
        <xdr:cNvPr id="667" name="txt_mppt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 bwMode="auto">
        <a:xfrm>
          <a:off x="5429852" y="151855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AF1A17A-388E-43DD-951D-4BE467CF194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7</xdr:col>
      <xdr:colOff>92390</xdr:colOff>
      <xdr:row>6</xdr:row>
      <xdr:rowOff>60363</xdr:rowOff>
    </xdr:from>
    <xdr:to>
      <xdr:col>9</xdr:col>
      <xdr:colOff>491281</xdr:colOff>
      <xdr:row>8</xdr:row>
      <xdr:rowOff>491</xdr:rowOff>
    </xdr:to>
    <xdr:sp macro="" textlink="$AF$34">
      <xdr:nvSpPr>
        <xdr:cNvPr id="668" name="txt_mppt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 bwMode="auto">
        <a:xfrm>
          <a:off x="5426390" y="1203363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</xdr:col>
      <xdr:colOff>155863</xdr:colOff>
      <xdr:row>51</xdr:row>
      <xdr:rowOff>138545</xdr:rowOff>
    </xdr:from>
    <xdr:to>
      <xdr:col>5</xdr:col>
      <xdr:colOff>102825</xdr:colOff>
      <xdr:row>61</xdr:row>
      <xdr:rowOff>44434</xdr:rowOff>
    </xdr:to>
    <xdr:cxnSp macro="">
      <xdr:nvCxnSpPr>
        <xdr:cNvPr id="664" name="Conector de seta reta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CxnSpPr/>
      </xdr:nvCxnSpPr>
      <xdr:spPr>
        <a:xfrm flipV="1">
          <a:off x="2441863" y="9854045"/>
          <a:ext cx="1470962" cy="188016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721178</xdr:colOff>
      <xdr:row>97</xdr:row>
      <xdr:rowOff>81643</xdr:rowOff>
    </xdr:from>
    <xdr:to>
      <xdr:col>21</xdr:col>
      <xdr:colOff>177829</xdr:colOff>
      <xdr:row>98</xdr:row>
      <xdr:rowOff>128172</xdr:rowOff>
    </xdr:to>
    <xdr:sp macro="" textlink="AC52">
      <xdr:nvSpPr>
        <xdr:cNvPr id="4" name="txt_mppt">
          <a:extLst>
            <a:ext uri="{FF2B5EF4-FFF2-40B4-BE49-F238E27FC236}">
              <a16:creationId xmlns:a16="http://schemas.microsoft.com/office/drawing/2014/main" id="{5234737B-8C16-406A-AC81-4CA1366DE80D}"/>
            </a:ext>
          </a:extLst>
        </xdr:cNvPr>
        <xdr:cNvSpPr txBox="1"/>
      </xdr:nvSpPr>
      <xdr:spPr bwMode="auto">
        <a:xfrm>
          <a:off x="12518571" y="19022786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9</xdr:col>
      <xdr:colOff>781587</xdr:colOff>
      <xdr:row>103</xdr:row>
      <xdr:rowOff>27237</xdr:rowOff>
    </xdr:from>
    <xdr:to>
      <xdr:col>9</xdr:col>
      <xdr:colOff>781587</xdr:colOff>
      <xdr:row>103</xdr:row>
      <xdr:rowOff>128837</xdr:rowOff>
    </xdr:to>
    <xdr:cxnSp macro="">
      <xdr:nvCxnSpPr>
        <xdr:cNvPr id="43" name="l729">
          <a:extLst>
            <a:ext uri="{FF2B5EF4-FFF2-40B4-BE49-F238E27FC236}">
              <a16:creationId xmlns:a16="http://schemas.microsoft.com/office/drawing/2014/main" id="{9988859B-6527-4C82-C2FA-0BA550F3CF04}"/>
            </a:ext>
          </a:extLst>
        </xdr:cNvPr>
        <xdr:cNvCxnSpPr>
          <a:cxnSpLocks/>
        </xdr:cNvCxnSpPr>
      </xdr:nvCxnSpPr>
      <xdr:spPr bwMode="auto">
        <a:xfrm>
          <a:off x="7743496" y="20116328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781587</xdr:colOff>
      <xdr:row>104</xdr:row>
      <xdr:rowOff>27237</xdr:rowOff>
    </xdr:from>
    <xdr:to>
      <xdr:col>9</xdr:col>
      <xdr:colOff>781587</xdr:colOff>
      <xdr:row>104</xdr:row>
      <xdr:rowOff>128837</xdr:rowOff>
    </xdr:to>
    <xdr:cxnSp macro="">
      <xdr:nvCxnSpPr>
        <xdr:cNvPr id="565" name="l730">
          <a:extLst>
            <a:ext uri="{FF2B5EF4-FFF2-40B4-BE49-F238E27FC236}">
              <a16:creationId xmlns:a16="http://schemas.microsoft.com/office/drawing/2014/main" id="{52DD5148-D017-41A3-DF75-586544D5E95C}"/>
            </a:ext>
          </a:extLst>
        </xdr:cNvPr>
        <xdr:cNvCxnSpPr>
          <a:cxnSpLocks/>
        </xdr:cNvCxnSpPr>
      </xdr:nvCxnSpPr>
      <xdr:spPr bwMode="auto">
        <a:xfrm>
          <a:off x="7743496" y="20306828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781587</xdr:colOff>
      <xdr:row>104</xdr:row>
      <xdr:rowOff>217737</xdr:rowOff>
    </xdr:from>
    <xdr:to>
      <xdr:col>9</xdr:col>
      <xdr:colOff>781587</xdr:colOff>
      <xdr:row>105</xdr:row>
      <xdr:rowOff>96501</xdr:rowOff>
    </xdr:to>
    <xdr:cxnSp macro="">
      <xdr:nvCxnSpPr>
        <xdr:cNvPr id="566" name="l731">
          <a:extLst>
            <a:ext uri="{FF2B5EF4-FFF2-40B4-BE49-F238E27FC236}">
              <a16:creationId xmlns:a16="http://schemas.microsoft.com/office/drawing/2014/main" id="{DC20FEF9-3DE7-814D-44B5-4EE7FD16FD0B}"/>
            </a:ext>
          </a:extLst>
        </xdr:cNvPr>
        <xdr:cNvCxnSpPr>
          <a:cxnSpLocks/>
        </xdr:cNvCxnSpPr>
      </xdr:nvCxnSpPr>
      <xdr:spPr bwMode="auto">
        <a:xfrm>
          <a:off x="7743496" y="20497328"/>
          <a:ext cx="0" cy="1039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781587</xdr:colOff>
      <xdr:row>105</xdr:row>
      <xdr:rowOff>185401</xdr:rowOff>
    </xdr:from>
    <xdr:to>
      <xdr:col>9</xdr:col>
      <xdr:colOff>781587</xdr:colOff>
      <xdr:row>106</xdr:row>
      <xdr:rowOff>96501</xdr:rowOff>
    </xdr:to>
    <xdr:cxnSp macro="">
      <xdr:nvCxnSpPr>
        <xdr:cNvPr id="602" name="l732">
          <a:extLst>
            <a:ext uri="{FF2B5EF4-FFF2-40B4-BE49-F238E27FC236}">
              <a16:creationId xmlns:a16="http://schemas.microsoft.com/office/drawing/2014/main" id="{83E1D653-3BD4-EF4F-A7E7-3963B136B483}"/>
            </a:ext>
          </a:extLst>
        </xdr:cNvPr>
        <xdr:cNvCxnSpPr>
          <a:cxnSpLocks/>
        </xdr:cNvCxnSpPr>
      </xdr:nvCxnSpPr>
      <xdr:spPr bwMode="auto">
        <a:xfrm>
          <a:off x="7743496" y="20690128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17320</xdr:colOff>
      <xdr:row>103</xdr:row>
      <xdr:rowOff>41736</xdr:rowOff>
    </xdr:from>
    <xdr:to>
      <xdr:col>3</xdr:col>
      <xdr:colOff>17320</xdr:colOff>
      <xdr:row>103</xdr:row>
      <xdr:rowOff>143336</xdr:rowOff>
    </xdr:to>
    <xdr:cxnSp macro="">
      <xdr:nvCxnSpPr>
        <xdr:cNvPr id="605" name="l729">
          <a:extLst>
            <a:ext uri="{FF2B5EF4-FFF2-40B4-BE49-F238E27FC236}">
              <a16:creationId xmlns:a16="http://schemas.microsoft.com/office/drawing/2014/main" id="{9E035A69-768D-6426-5C01-55B4A44761F8}"/>
            </a:ext>
          </a:extLst>
        </xdr:cNvPr>
        <xdr:cNvCxnSpPr>
          <a:cxnSpLocks/>
        </xdr:cNvCxnSpPr>
      </xdr:nvCxnSpPr>
      <xdr:spPr bwMode="auto">
        <a:xfrm>
          <a:off x="2303320" y="20130827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17320</xdr:colOff>
      <xdr:row>104</xdr:row>
      <xdr:rowOff>41736</xdr:rowOff>
    </xdr:from>
    <xdr:to>
      <xdr:col>3</xdr:col>
      <xdr:colOff>17320</xdr:colOff>
      <xdr:row>104</xdr:row>
      <xdr:rowOff>143336</xdr:rowOff>
    </xdr:to>
    <xdr:cxnSp macro="">
      <xdr:nvCxnSpPr>
        <xdr:cNvPr id="607" name="l730">
          <a:extLst>
            <a:ext uri="{FF2B5EF4-FFF2-40B4-BE49-F238E27FC236}">
              <a16:creationId xmlns:a16="http://schemas.microsoft.com/office/drawing/2014/main" id="{46F007E0-34D3-5F8D-0D51-B9588DF11C6C}"/>
            </a:ext>
          </a:extLst>
        </xdr:cNvPr>
        <xdr:cNvCxnSpPr>
          <a:cxnSpLocks/>
        </xdr:cNvCxnSpPr>
      </xdr:nvCxnSpPr>
      <xdr:spPr bwMode="auto">
        <a:xfrm>
          <a:off x="2303320" y="20321327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17320</xdr:colOff>
      <xdr:row>105</xdr:row>
      <xdr:rowOff>7100</xdr:rowOff>
    </xdr:from>
    <xdr:to>
      <xdr:col>3</xdr:col>
      <xdr:colOff>17320</xdr:colOff>
      <xdr:row>105</xdr:row>
      <xdr:rowOff>111000</xdr:rowOff>
    </xdr:to>
    <xdr:cxnSp macro="">
      <xdr:nvCxnSpPr>
        <xdr:cNvPr id="608" name="l731">
          <a:extLst>
            <a:ext uri="{FF2B5EF4-FFF2-40B4-BE49-F238E27FC236}">
              <a16:creationId xmlns:a16="http://schemas.microsoft.com/office/drawing/2014/main" id="{D463E6CD-F0A8-ECE9-6D21-A8EEA723B992}"/>
            </a:ext>
          </a:extLst>
        </xdr:cNvPr>
        <xdr:cNvCxnSpPr>
          <a:cxnSpLocks/>
        </xdr:cNvCxnSpPr>
      </xdr:nvCxnSpPr>
      <xdr:spPr bwMode="auto">
        <a:xfrm>
          <a:off x="2303320" y="20511827"/>
          <a:ext cx="0" cy="1039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17320</xdr:colOff>
      <xdr:row>106</xdr:row>
      <xdr:rowOff>9400</xdr:rowOff>
    </xdr:from>
    <xdr:to>
      <xdr:col>3</xdr:col>
      <xdr:colOff>17320</xdr:colOff>
      <xdr:row>106</xdr:row>
      <xdr:rowOff>111000</xdr:rowOff>
    </xdr:to>
    <xdr:cxnSp macro="">
      <xdr:nvCxnSpPr>
        <xdr:cNvPr id="609" name="l732">
          <a:extLst>
            <a:ext uri="{FF2B5EF4-FFF2-40B4-BE49-F238E27FC236}">
              <a16:creationId xmlns:a16="http://schemas.microsoft.com/office/drawing/2014/main" id="{9F8F7705-F863-CD7B-FE12-D9CC27CBD8F3}"/>
            </a:ext>
          </a:extLst>
        </xdr:cNvPr>
        <xdr:cNvCxnSpPr>
          <a:cxnSpLocks/>
        </xdr:cNvCxnSpPr>
      </xdr:nvCxnSpPr>
      <xdr:spPr bwMode="auto">
        <a:xfrm>
          <a:off x="2303320" y="20704627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455756</xdr:colOff>
      <xdr:row>87</xdr:row>
      <xdr:rowOff>28176</xdr:rowOff>
    </xdr:from>
    <xdr:to>
      <xdr:col>9</xdr:col>
      <xdr:colOff>557355</xdr:colOff>
      <xdr:row>87</xdr:row>
      <xdr:rowOff>28176</xdr:rowOff>
    </xdr:to>
    <xdr:cxnSp macro="">
      <xdr:nvCxnSpPr>
        <xdr:cNvPr id="610" name="l654">
          <a:extLst>
            <a:ext uri="{FF2B5EF4-FFF2-40B4-BE49-F238E27FC236}">
              <a16:creationId xmlns:a16="http://schemas.microsoft.com/office/drawing/2014/main" id="{EF4255B0-052B-F903-1E31-37914D2422DC}"/>
            </a:ext>
          </a:extLst>
        </xdr:cNvPr>
        <xdr:cNvCxnSpPr>
          <a:cxnSpLocks/>
        </xdr:cNvCxnSpPr>
      </xdr:nvCxnSpPr>
      <xdr:spPr bwMode="auto">
        <a:xfrm>
          <a:off x="7414609" y="1690423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646256</xdr:colOff>
      <xdr:row>87</xdr:row>
      <xdr:rowOff>28176</xdr:rowOff>
    </xdr:from>
    <xdr:to>
      <xdr:col>9</xdr:col>
      <xdr:colOff>747856</xdr:colOff>
      <xdr:row>87</xdr:row>
      <xdr:rowOff>28176</xdr:rowOff>
    </xdr:to>
    <xdr:cxnSp macro="">
      <xdr:nvCxnSpPr>
        <xdr:cNvPr id="611" name="l655">
          <a:extLst>
            <a:ext uri="{FF2B5EF4-FFF2-40B4-BE49-F238E27FC236}">
              <a16:creationId xmlns:a16="http://schemas.microsoft.com/office/drawing/2014/main" id="{328ABB59-D4F7-5C1C-6323-76B9B99B61C3}"/>
            </a:ext>
          </a:extLst>
        </xdr:cNvPr>
        <xdr:cNvCxnSpPr>
          <a:cxnSpLocks/>
        </xdr:cNvCxnSpPr>
      </xdr:nvCxnSpPr>
      <xdr:spPr bwMode="auto">
        <a:xfrm>
          <a:off x="7605109" y="1690423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442211</xdr:colOff>
      <xdr:row>106</xdr:row>
      <xdr:rowOff>173624</xdr:rowOff>
    </xdr:from>
    <xdr:to>
      <xdr:col>9</xdr:col>
      <xdr:colOff>543810</xdr:colOff>
      <xdr:row>106</xdr:row>
      <xdr:rowOff>173624</xdr:rowOff>
    </xdr:to>
    <xdr:cxnSp macro="">
      <xdr:nvCxnSpPr>
        <xdr:cNvPr id="612" name="l654">
          <a:extLst>
            <a:ext uri="{FF2B5EF4-FFF2-40B4-BE49-F238E27FC236}">
              <a16:creationId xmlns:a16="http://schemas.microsoft.com/office/drawing/2014/main" id="{BEC5E8A4-76F9-07C4-B31B-405E869CF4C8}"/>
            </a:ext>
          </a:extLst>
        </xdr:cNvPr>
        <xdr:cNvCxnSpPr>
          <a:cxnSpLocks/>
        </xdr:cNvCxnSpPr>
      </xdr:nvCxnSpPr>
      <xdr:spPr bwMode="auto">
        <a:xfrm>
          <a:off x="7404120" y="20868851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632711</xdr:colOff>
      <xdr:row>106</xdr:row>
      <xdr:rowOff>173624</xdr:rowOff>
    </xdr:from>
    <xdr:to>
      <xdr:col>9</xdr:col>
      <xdr:colOff>734311</xdr:colOff>
      <xdr:row>106</xdr:row>
      <xdr:rowOff>173624</xdr:rowOff>
    </xdr:to>
    <xdr:cxnSp macro="">
      <xdr:nvCxnSpPr>
        <xdr:cNvPr id="613" name="l655">
          <a:extLst>
            <a:ext uri="{FF2B5EF4-FFF2-40B4-BE49-F238E27FC236}">
              <a16:creationId xmlns:a16="http://schemas.microsoft.com/office/drawing/2014/main" id="{3EDAFA41-746C-BE7F-6B8C-921C063F981E}"/>
            </a:ext>
          </a:extLst>
        </xdr:cNvPr>
        <xdr:cNvCxnSpPr>
          <a:cxnSpLocks/>
        </xdr:cNvCxnSpPr>
      </xdr:nvCxnSpPr>
      <xdr:spPr bwMode="auto">
        <a:xfrm>
          <a:off x="7594620" y="20868851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604285</xdr:colOff>
      <xdr:row>57</xdr:row>
      <xdr:rowOff>117067</xdr:rowOff>
    </xdr:from>
    <xdr:to>
      <xdr:col>8</xdr:col>
      <xdr:colOff>175161</xdr:colOff>
      <xdr:row>57</xdr:row>
      <xdr:rowOff>117067</xdr:rowOff>
    </xdr:to>
    <xdr:cxnSp macro="">
      <xdr:nvCxnSpPr>
        <xdr:cNvPr id="615" name="terra1_2">
          <a:extLst>
            <a:ext uri="{FF2B5EF4-FFF2-40B4-BE49-F238E27FC236}">
              <a16:creationId xmlns:a16="http://schemas.microsoft.com/office/drawing/2014/main" id="{B531C65A-D81F-212A-8E4C-CBD3D0609B07}"/>
            </a:ext>
          </a:extLst>
        </xdr:cNvPr>
        <xdr:cNvCxnSpPr>
          <a:cxnSpLocks/>
        </xdr:cNvCxnSpPr>
      </xdr:nvCxnSpPr>
      <xdr:spPr bwMode="auto">
        <a:xfrm>
          <a:off x="5938285" y="10975567"/>
          <a:ext cx="43678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764036</xdr:colOff>
      <xdr:row>57</xdr:row>
      <xdr:rowOff>104092</xdr:rowOff>
    </xdr:from>
    <xdr:to>
      <xdr:col>7</xdr:col>
      <xdr:colOff>764036</xdr:colOff>
      <xdr:row>58</xdr:row>
      <xdr:rowOff>133402</xdr:rowOff>
    </xdr:to>
    <xdr:cxnSp macro="">
      <xdr:nvCxnSpPr>
        <xdr:cNvPr id="616" name="terra1_1">
          <a:extLst>
            <a:ext uri="{FF2B5EF4-FFF2-40B4-BE49-F238E27FC236}">
              <a16:creationId xmlns:a16="http://schemas.microsoft.com/office/drawing/2014/main" id="{E9D01D4F-8E39-E6BA-E37E-D628621085EC}"/>
            </a:ext>
          </a:extLst>
        </xdr:cNvPr>
        <xdr:cNvCxnSpPr>
          <a:cxnSpLocks/>
        </xdr:cNvCxnSpPr>
      </xdr:nvCxnSpPr>
      <xdr:spPr bwMode="auto">
        <a:xfrm rot="17700000">
          <a:off x="5953494" y="11107134"/>
          <a:ext cx="2890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4834</xdr:colOff>
      <xdr:row>62</xdr:row>
      <xdr:rowOff>74661</xdr:rowOff>
    </xdr:from>
    <xdr:to>
      <xdr:col>8</xdr:col>
      <xdr:colOff>4834</xdr:colOff>
      <xdr:row>64</xdr:row>
      <xdr:rowOff>55945</xdr:rowOff>
    </xdr:to>
    <xdr:cxnSp macro="">
      <xdr:nvCxnSpPr>
        <xdr:cNvPr id="617" name="fase1_3">
          <a:extLst>
            <a:ext uri="{FF2B5EF4-FFF2-40B4-BE49-F238E27FC236}">
              <a16:creationId xmlns:a16="http://schemas.microsoft.com/office/drawing/2014/main" id="{3ED1BF1D-8697-A208-A107-D0597B951D9D}"/>
            </a:ext>
          </a:extLst>
        </xdr:cNvPr>
        <xdr:cNvCxnSpPr>
          <a:cxnSpLocks/>
        </xdr:cNvCxnSpPr>
      </xdr:nvCxnSpPr>
      <xdr:spPr bwMode="auto">
        <a:xfrm rot="17940001">
          <a:off x="6023601" y="12136076"/>
          <a:ext cx="36228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757007</xdr:colOff>
      <xdr:row>62</xdr:row>
      <xdr:rowOff>67741</xdr:rowOff>
    </xdr:from>
    <xdr:to>
      <xdr:col>7</xdr:col>
      <xdr:colOff>757007</xdr:colOff>
      <xdr:row>64</xdr:row>
      <xdr:rowOff>49024</xdr:rowOff>
    </xdr:to>
    <xdr:cxnSp macro="">
      <xdr:nvCxnSpPr>
        <xdr:cNvPr id="618" name="fase1_2">
          <a:extLst>
            <a:ext uri="{FF2B5EF4-FFF2-40B4-BE49-F238E27FC236}">
              <a16:creationId xmlns:a16="http://schemas.microsoft.com/office/drawing/2014/main" id="{8EBBDDCA-2A17-D201-8CC0-ACD57DB5A9DD}"/>
            </a:ext>
          </a:extLst>
        </xdr:cNvPr>
        <xdr:cNvCxnSpPr>
          <a:cxnSpLocks/>
        </xdr:cNvCxnSpPr>
      </xdr:nvCxnSpPr>
      <xdr:spPr bwMode="auto">
        <a:xfrm rot="17940001">
          <a:off x="5909865" y="12129156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623780</xdr:colOff>
      <xdr:row>62</xdr:row>
      <xdr:rowOff>58225</xdr:rowOff>
    </xdr:from>
    <xdr:to>
      <xdr:col>7</xdr:col>
      <xdr:colOff>623780</xdr:colOff>
      <xdr:row>64</xdr:row>
      <xdr:rowOff>39508</xdr:rowOff>
    </xdr:to>
    <xdr:cxnSp macro="">
      <xdr:nvCxnSpPr>
        <xdr:cNvPr id="619" name="fase1_1">
          <a:extLst>
            <a:ext uri="{FF2B5EF4-FFF2-40B4-BE49-F238E27FC236}">
              <a16:creationId xmlns:a16="http://schemas.microsoft.com/office/drawing/2014/main" id="{FC893285-EA7E-4242-057E-CD93D713DFEA}"/>
            </a:ext>
          </a:extLst>
        </xdr:cNvPr>
        <xdr:cNvCxnSpPr>
          <a:cxnSpLocks/>
        </xdr:cNvCxnSpPr>
      </xdr:nvCxnSpPr>
      <xdr:spPr bwMode="auto">
        <a:xfrm rot="17940001">
          <a:off x="5776638" y="12119640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737222</xdr:colOff>
      <xdr:row>59</xdr:row>
      <xdr:rowOff>111582</xdr:rowOff>
    </xdr:from>
    <xdr:to>
      <xdr:col>8</xdr:col>
      <xdr:colOff>162676</xdr:colOff>
      <xdr:row>59</xdr:row>
      <xdr:rowOff>111582</xdr:rowOff>
    </xdr:to>
    <xdr:cxnSp macro="">
      <xdr:nvCxnSpPr>
        <xdr:cNvPr id="620" name="neutro1_2">
          <a:extLst>
            <a:ext uri="{FF2B5EF4-FFF2-40B4-BE49-F238E27FC236}">
              <a16:creationId xmlns:a16="http://schemas.microsoft.com/office/drawing/2014/main" id="{1F9DFCC4-7497-61EC-C150-05D581B94BC7}"/>
            </a:ext>
          </a:extLst>
        </xdr:cNvPr>
        <xdr:cNvCxnSpPr>
          <a:cxnSpLocks/>
        </xdr:cNvCxnSpPr>
      </xdr:nvCxnSpPr>
      <xdr:spPr bwMode="auto">
        <a:xfrm>
          <a:off x="6071222" y="11420355"/>
          <a:ext cx="2913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645780</xdr:colOff>
      <xdr:row>59</xdr:row>
      <xdr:rowOff>83675</xdr:rowOff>
    </xdr:from>
    <xdr:to>
      <xdr:col>7</xdr:col>
      <xdr:colOff>645780</xdr:colOff>
      <xdr:row>61</xdr:row>
      <xdr:rowOff>64958</xdr:rowOff>
    </xdr:to>
    <xdr:cxnSp macro="">
      <xdr:nvCxnSpPr>
        <xdr:cNvPr id="621" name="neutro1_1">
          <a:extLst>
            <a:ext uri="{FF2B5EF4-FFF2-40B4-BE49-F238E27FC236}">
              <a16:creationId xmlns:a16="http://schemas.microsoft.com/office/drawing/2014/main" id="{D69C0FCE-F376-92EB-90F9-D646EAB4F68F}"/>
            </a:ext>
          </a:extLst>
        </xdr:cNvPr>
        <xdr:cNvCxnSpPr>
          <a:cxnSpLocks/>
        </xdr:cNvCxnSpPr>
      </xdr:nvCxnSpPr>
      <xdr:spPr bwMode="auto">
        <a:xfrm rot="18000000">
          <a:off x="5798638" y="11573590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511001</xdr:colOff>
      <xdr:row>63</xdr:row>
      <xdr:rowOff>117294</xdr:rowOff>
    </xdr:from>
    <xdr:to>
      <xdr:col>9</xdr:col>
      <xdr:colOff>641078</xdr:colOff>
      <xdr:row>63</xdr:row>
      <xdr:rowOff>117294</xdr:rowOff>
    </xdr:to>
    <xdr:cxnSp macro="">
      <xdr:nvCxnSpPr>
        <xdr:cNvPr id="623" name="barra_fase1">
          <a:extLst>
            <a:ext uri="{FF2B5EF4-FFF2-40B4-BE49-F238E27FC236}">
              <a16:creationId xmlns:a16="http://schemas.microsoft.com/office/drawing/2014/main" id="{1ED46057-7E40-850F-4BFA-C4D3A2B1C791}"/>
            </a:ext>
          </a:extLst>
        </xdr:cNvPr>
        <xdr:cNvCxnSpPr>
          <a:cxnSpLocks/>
        </xdr:cNvCxnSpPr>
      </xdr:nvCxnSpPr>
      <xdr:spPr bwMode="auto">
        <a:xfrm>
          <a:off x="5083001" y="12188067"/>
          <a:ext cx="251998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445148</xdr:colOff>
      <xdr:row>63</xdr:row>
      <xdr:rowOff>57768</xdr:rowOff>
    </xdr:from>
    <xdr:to>
      <xdr:col>6</xdr:col>
      <xdr:colOff>567548</xdr:colOff>
      <xdr:row>63</xdr:row>
      <xdr:rowOff>180168</xdr:rowOff>
    </xdr:to>
    <xdr:sp macro="" textlink="">
      <xdr:nvSpPr>
        <xdr:cNvPr id="624" name="elips_fase1">
          <a:extLst>
            <a:ext uri="{FF2B5EF4-FFF2-40B4-BE49-F238E27FC236}">
              <a16:creationId xmlns:a16="http://schemas.microsoft.com/office/drawing/2014/main" id="{4BA8D60A-AA22-DC21-A97C-63391224A9EF}"/>
            </a:ext>
          </a:extLst>
        </xdr:cNvPr>
        <xdr:cNvSpPr/>
      </xdr:nvSpPr>
      <xdr:spPr bwMode="auto">
        <a:xfrm>
          <a:off x="5017148" y="12135468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499188</xdr:colOff>
      <xdr:row>60</xdr:row>
      <xdr:rowOff>125713</xdr:rowOff>
    </xdr:from>
    <xdr:to>
      <xdr:col>9</xdr:col>
      <xdr:colOff>629265</xdr:colOff>
      <xdr:row>60</xdr:row>
      <xdr:rowOff>125713</xdr:rowOff>
    </xdr:to>
    <xdr:cxnSp macro="">
      <xdr:nvCxnSpPr>
        <xdr:cNvPr id="625" name="barra_neutro1">
          <a:extLst>
            <a:ext uri="{FF2B5EF4-FFF2-40B4-BE49-F238E27FC236}">
              <a16:creationId xmlns:a16="http://schemas.microsoft.com/office/drawing/2014/main" id="{D2846047-63E0-1B0D-B416-F5C0987AB5EC}"/>
            </a:ext>
          </a:extLst>
        </xdr:cNvPr>
        <xdr:cNvCxnSpPr>
          <a:cxnSpLocks/>
        </xdr:cNvCxnSpPr>
      </xdr:nvCxnSpPr>
      <xdr:spPr bwMode="auto">
        <a:xfrm>
          <a:off x="5071188" y="11624986"/>
          <a:ext cx="251998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426147</xdr:colOff>
      <xdr:row>60</xdr:row>
      <xdr:rowOff>66186</xdr:rowOff>
    </xdr:from>
    <xdr:to>
      <xdr:col>6</xdr:col>
      <xdr:colOff>548547</xdr:colOff>
      <xdr:row>60</xdr:row>
      <xdr:rowOff>188586</xdr:rowOff>
    </xdr:to>
    <xdr:sp macro="" textlink="">
      <xdr:nvSpPr>
        <xdr:cNvPr id="627" name="elips_neutro1">
          <a:extLst>
            <a:ext uri="{FF2B5EF4-FFF2-40B4-BE49-F238E27FC236}">
              <a16:creationId xmlns:a16="http://schemas.microsoft.com/office/drawing/2014/main" id="{D0B15BA8-2BA7-105A-1CF8-77AFDA915445}"/>
            </a:ext>
          </a:extLst>
        </xdr:cNvPr>
        <xdr:cNvSpPr/>
      </xdr:nvSpPr>
      <xdr:spPr bwMode="auto">
        <a:xfrm>
          <a:off x="4998147" y="1157166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497744</xdr:colOff>
      <xdr:row>58</xdr:row>
      <xdr:rowOff>18236</xdr:rowOff>
    </xdr:from>
    <xdr:to>
      <xdr:col>9</xdr:col>
      <xdr:colOff>627821</xdr:colOff>
      <xdr:row>58</xdr:row>
      <xdr:rowOff>18236</xdr:rowOff>
    </xdr:to>
    <xdr:cxnSp macro="">
      <xdr:nvCxnSpPr>
        <xdr:cNvPr id="630" name="barra_terra1">
          <a:extLst>
            <a:ext uri="{FF2B5EF4-FFF2-40B4-BE49-F238E27FC236}">
              <a16:creationId xmlns:a16="http://schemas.microsoft.com/office/drawing/2014/main" id="{78ABD190-86E3-9DEF-B682-46B1095EF6B8}"/>
            </a:ext>
          </a:extLst>
        </xdr:cNvPr>
        <xdr:cNvCxnSpPr>
          <a:cxnSpLocks/>
        </xdr:cNvCxnSpPr>
      </xdr:nvCxnSpPr>
      <xdr:spPr bwMode="auto">
        <a:xfrm>
          <a:off x="5069744" y="11136509"/>
          <a:ext cx="251998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174135</xdr:colOff>
      <xdr:row>18</xdr:row>
      <xdr:rowOff>176427</xdr:rowOff>
    </xdr:from>
    <xdr:to>
      <xdr:col>6</xdr:col>
      <xdr:colOff>174135</xdr:colOff>
      <xdr:row>20</xdr:row>
      <xdr:rowOff>157710</xdr:rowOff>
    </xdr:to>
    <xdr:cxnSp macro="">
      <xdr:nvCxnSpPr>
        <xdr:cNvPr id="632" name="fase1_2">
          <a:extLst>
            <a:ext uri="{FF2B5EF4-FFF2-40B4-BE49-F238E27FC236}">
              <a16:creationId xmlns:a16="http://schemas.microsoft.com/office/drawing/2014/main" id="{D747638A-EB99-B326-7C6A-9A035A9C5E57}"/>
            </a:ext>
          </a:extLst>
        </xdr:cNvPr>
        <xdr:cNvCxnSpPr>
          <a:cxnSpLocks/>
        </xdr:cNvCxnSpPr>
      </xdr:nvCxnSpPr>
      <xdr:spPr bwMode="auto">
        <a:xfrm rot="17940001">
          <a:off x="4564993" y="3786569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40909</xdr:colOff>
      <xdr:row>18</xdr:row>
      <xdr:rowOff>166911</xdr:rowOff>
    </xdr:from>
    <xdr:to>
      <xdr:col>6</xdr:col>
      <xdr:colOff>40909</xdr:colOff>
      <xdr:row>20</xdr:row>
      <xdr:rowOff>148194</xdr:rowOff>
    </xdr:to>
    <xdr:cxnSp macro="">
      <xdr:nvCxnSpPr>
        <xdr:cNvPr id="633" name="fase1_1">
          <a:extLst>
            <a:ext uri="{FF2B5EF4-FFF2-40B4-BE49-F238E27FC236}">
              <a16:creationId xmlns:a16="http://schemas.microsoft.com/office/drawing/2014/main" id="{595A6228-CFB5-EBD8-FF88-3B3F1869EE2E}"/>
            </a:ext>
          </a:extLst>
        </xdr:cNvPr>
        <xdr:cNvCxnSpPr>
          <a:cxnSpLocks/>
        </xdr:cNvCxnSpPr>
      </xdr:nvCxnSpPr>
      <xdr:spPr bwMode="auto">
        <a:xfrm rot="17940001">
          <a:off x="4431767" y="3777053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482110</xdr:colOff>
      <xdr:row>19</xdr:row>
      <xdr:rowOff>168203</xdr:rowOff>
    </xdr:from>
    <xdr:to>
      <xdr:col>6</xdr:col>
      <xdr:colOff>439444</xdr:colOff>
      <xdr:row>19</xdr:row>
      <xdr:rowOff>168203</xdr:rowOff>
    </xdr:to>
    <xdr:cxnSp macro="">
      <xdr:nvCxnSpPr>
        <xdr:cNvPr id="635" name="Conector reto 634">
          <a:extLst>
            <a:ext uri="{FF2B5EF4-FFF2-40B4-BE49-F238E27FC236}">
              <a16:creationId xmlns:a16="http://schemas.microsoft.com/office/drawing/2014/main" id="{C56CB9D5-9381-F15A-4FA0-65D130D1156E}"/>
            </a:ext>
          </a:extLst>
        </xdr:cNvPr>
        <xdr:cNvCxnSpPr>
          <a:cxnSpLocks/>
        </xdr:cNvCxnSpPr>
      </xdr:nvCxnSpPr>
      <xdr:spPr bwMode="auto">
        <a:xfrm>
          <a:off x="4292110" y="3787703"/>
          <a:ext cx="71933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416427</xdr:colOff>
      <xdr:row>19</xdr:row>
      <xdr:rowOff>113689</xdr:rowOff>
    </xdr:from>
    <xdr:to>
      <xdr:col>5</xdr:col>
      <xdr:colOff>538827</xdr:colOff>
      <xdr:row>20</xdr:row>
      <xdr:rowOff>45589</xdr:rowOff>
    </xdr:to>
    <xdr:sp macro="" textlink="">
      <xdr:nvSpPr>
        <xdr:cNvPr id="212" name="Elipse 211">
          <a:extLst>
            <a:ext uri="{FF2B5EF4-FFF2-40B4-BE49-F238E27FC236}">
              <a16:creationId xmlns:a16="http://schemas.microsoft.com/office/drawing/2014/main" id="{010FA25A-C440-7476-112A-C7A3AD0196C2}"/>
            </a:ext>
          </a:extLst>
        </xdr:cNvPr>
        <xdr:cNvSpPr/>
      </xdr:nvSpPr>
      <xdr:spPr bwMode="auto">
        <a:xfrm>
          <a:off x="4226427" y="373318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209235</xdr:colOff>
      <xdr:row>17</xdr:row>
      <xdr:rowOff>17321</xdr:rowOff>
    </xdr:from>
    <xdr:to>
      <xdr:col>8</xdr:col>
      <xdr:colOff>248512</xdr:colOff>
      <xdr:row>20</xdr:row>
      <xdr:rowOff>40007</xdr:rowOff>
    </xdr:to>
    <xdr:sp macro="" textlink="$AF$54">
      <xdr:nvSpPr>
        <xdr:cNvPr id="669" name="txt_mppt">
          <a:extLst>
            <a:ext uri="{FF2B5EF4-FFF2-40B4-BE49-F238E27FC236}">
              <a16:creationId xmlns:a16="http://schemas.microsoft.com/office/drawing/2014/main" id="{9D8697D6-E6F9-27EF-5F8C-F105467A3173}"/>
            </a:ext>
          </a:extLst>
        </xdr:cNvPr>
        <xdr:cNvSpPr txBox="1"/>
      </xdr:nvSpPr>
      <xdr:spPr bwMode="auto">
        <a:xfrm>
          <a:off x="4781235" y="3255821"/>
          <a:ext cx="1662668" cy="5941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204046</xdr:colOff>
      <xdr:row>19</xdr:row>
      <xdr:rowOff>150164</xdr:rowOff>
    </xdr:from>
    <xdr:to>
      <xdr:col>8</xdr:col>
      <xdr:colOff>226022</xdr:colOff>
      <xdr:row>22</xdr:row>
      <xdr:rowOff>159009</xdr:rowOff>
    </xdr:to>
    <xdr:sp macro="" textlink="$AG$54">
      <xdr:nvSpPr>
        <xdr:cNvPr id="670" name="txt_mppt">
          <a:extLst>
            <a:ext uri="{FF2B5EF4-FFF2-40B4-BE49-F238E27FC236}">
              <a16:creationId xmlns:a16="http://schemas.microsoft.com/office/drawing/2014/main" id="{2EC6E1EA-56BC-CA18-BE32-E2AA24D4BAE2}"/>
            </a:ext>
          </a:extLst>
        </xdr:cNvPr>
        <xdr:cNvSpPr txBox="1"/>
      </xdr:nvSpPr>
      <xdr:spPr bwMode="auto">
        <a:xfrm>
          <a:off x="4776046" y="3769664"/>
          <a:ext cx="1641226" cy="58034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502208</xdr:colOff>
      <xdr:row>73</xdr:row>
      <xdr:rowOff>112888</xdr:rowOff>
    </xdr:from>
    <xdr:to>
      <xdr:col>6</xdr:col>
      <xdr:colOff>520202</xdr:colOff>
      <xdr:row>93</xdr:row>
      <xdr:rowOff>36236</xdr:rowOff>
    </xdr:to>
    <xdr:cxnSp macro="">
      <xdr:nvCxnSpPr>
        <xdr:cNvPr id="672" name="Conector reto 671">
          <a:extLst>
            <a:ext uri="{FF2B5EF4-FFF2-40B4-BE49-F238E27FC236}">
              <a16:creationId xmlns:a16="http://schemas.microsoft.com/office/drawing/2014/main" id="{584E63BB-5257-E638-8D88-9EA2EA561D13}"/>
            </a:ext>
          </a:extLst>
        </xdr:cNvPr>
        <xdr:cNvCxnSpPr>
          <a:cxnSpLocks/>
        </xdr:cNvCxnSpPr>
      </xdr:nvCxnSpPr>
      <xdr:spPr bwMode="auto">
        <a:xfrm>
          <a:off x="5074208" y="14209888"/>
          <a:ext cx="17994" cy="3958484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457295</xdr:colOff>
      <xdr:row>96</xdr:row>
      <xdr:rowOff>20363</xdr:rowOff>
    </xdr:from>
    <xdr:to>
      <xdr:col>6</xdr:col>
      <xdr:colOff>586705</xdr:colOff>
      <xdr:row>96</xdr:row>
      <xdr:rowOff>142706</xdr:rowOff>
    </xdr:to>
    <xdr:sp macro="" textlink="">
      <xdr:nvSpPr>
        <xdr:cNvPr id="678" name="Elipse 677">
          <a:extLst>
            <a:ext uri="{FF2B5EF4-FFF2-40B4-BE49-F238E27FC236}">
              <a16:creationId xmlns:a16="http://schemas.microsoft.com/office/drawing/2014/main" id="{74D86DC5-D46C-DDE0-9FCB-9586352038ED}"/>
            </a:ext>
          </a:extLst>
        </xdr:cNvPr>
        <xdr:cNvSpPr/>
      </xdr:nvSpPr>
      <xdr:spPr bwMode="auto">
        <a:xfrm>
          <a:off x="5029295" y="18775954"/>
          <a:ext cx="129410" cy="12234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457216</xdr:colOff>
      <xdr:row>93</xdr:row>
      <xdr:rowOff>67352</xdr:rowOff>
    </xdr:from>
    <xdr:to>
      <xdr:col>6</xdr:col>
      <xdr:colOff>586664</xdr:colOff>
      <xdr:row>94</xdr:row>
      <xdr:rowOff>29708</xdr:rowOff>
    </xdr:to>
    <xdr:sp macro="" textlink="">
      <xdr:nvSpPr>
        <xdr:cNvPr id="679" name="Elipse 678">
          <a:extLst>
            <a:ext uri="{FF2B5EF4-FFF2-40B4-BE49-F238E27FC236}">
              <a16:creationId xmlns:a16="http://schemas.microsoft.com/office/drawing/2014/main" id="{43556A6B-AE26-F8E0-CC0B-A40BA62F65F7}"/>
            </a:ext>
          </a:extLst>
        </xdr:cNvPr>
        <xdr:cNvSpPr/>
      </xdr:nvSpPr>
      <xdr:spPr bwMode="auto">
        <a:xfrm>
          <a:off x="5029216" y="18199488"/>
          <a:ext cx="129448" cy="11822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302111</xdr:colOff>
      <xdr:row>93</xdr:row>
      <xdr:rowOff>126574</xdr:rowOff>
    </xdr:from>
    <xdr:to>
      <xdr:col>6</xdr:col>
      <xdr:colOff>719493</xdr:colOff>
      <xdr:row>96</xdr:row>
      <xdr:rowOff>60011</xdr:rowOff>
    </xdr:to>
    <xdr:sp macro="" textlink="">
      <xdr:nvSpPr>
        <xdr:cNvPr id="681" name="Arco 680">
          <a:extLst>
            <a:ext uri="{FF2B5EF4-FFF2-40B4-BE49-F238E27FC236}">
              <a16:creationId xmlns:a16="http://schemas.microsoft.com/office/drawing/2014/main" id="{0378C2CE-D7FF-0AB2-AB82-B44B37EA0B66}"/>
            </a:ext>
          </a:extLst>
        </xdr:cNvPr>
        <xdr:cNvSpPr/>
      </xdr:nvSpPr>
      <xdr:spPr bwMode="auto">
        <a:xfrm>
          <a:off x="4874111" y="18258710"/>
          <a:ext cx="417382" cy="556892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264763</xdr:colOff>
      <xdr:row>98</xdr:row>
      <xdr:rowOff>161184</xdr:rowOff>
    </xdr:from>
    <xdr:to>
      <xdr:col>7</xdr:col>
      <xdr:colOff>65605</xdr:colOff>
      <xdr:row>100</xdr:row>
      <xdr:rowOff>179876</xdr:rowOff>
    </xdr:to>
    <xdr:sp macro="" textlink="">
      <xdr:nvSpPr>
        <xdr:cNvPr id="684" name="CaixaDeTexto 683">
          <a:extLst>
            <a:ext uri="{FF2B5EF4-FFF2-40B4-BE49-F238E27FC236}">
              <a16:creationId xmlns:a16="http://schemas.microsoft.com/office/drawing/2014/main" id="{75B89E0E-083B-E0A0-70AD-5ED1C1E6A895}"/>
            </a:ext>
          </a:extLst>
        </xdr:cNvPr>
        <xdr:cNvSpPr txBox="1"/>
      </xdr:nvSpPr>
      <xdr:spPr bwMode="auto">
        <a:xfrm>
          <a:off x="4836763" y="19297775"/>
          <a:ext cx="562842" cy="39969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522665</xdr:colOff>
      <xdr:row>96</xdr:row>
      <xdr:rowOff>126998</xdr:rowOff>
    </xdr:from>
    <xdr:to>
      <xdr:col>6</xdr:col>
      <xdr:colOff>522665</xdr:colOff>
      <xdr:row>98</xdr:row>
      <xdr:rowOff>179488</xdr:rowOff>
    </xdr:to>
    <xdr:cxnSp macro="">
      <xdr:nvCxnSpPr>
        <xdr:cNvPr id="685" name="Conector reto 684">
          <a:extLst>
            <a:ext uri="{FF2B5EF4-FFF2-40B4-BE49-F238E27FC236}">
              <a16:creationId xmlns:a16="http://schemas.microsoft.com/office/drawing/2014/main" id="{A2B3A8E2-A258-683A-E491-FEE48EF87E0E}"/>
            </a:ext>
          </a:extLst>
        </xdr:cNvPr>
        <xdr:cNvCxnSpPr>
          <a:cxnSpLocks/>
        </xdr:cNvCxnSpPr>
      </xdr:nvCxnSpPr>
      <xdr:spPr bwMode="auto">
        <a:xfrm>
          <a:off x="5094665" y="18882589"/>
          <a:ext cx="0" cy="4334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753745</xdr:colOff>
      <xdr:row>109</xdr:row>
      <xdr:rowOff>172913</xdr:rowOff>
    </xdr:from>
    <xdr:to>
      <xdr:col>8</xdr:col>
      <xdr:colOff>116101</xdr:colOff>
      <xdr:row>109</xdr:row>
      <xdr:rowOff>172913</xdr:rowOff>
    </xdr:to>
    <xdr:cxnSp macro="">
      <xdr:nvCxnSpPr>
        <xdr:cNvPr id="686" name="Conector reto 685">
          <a:extLst>
            <a:ext uri="{FF2B5EF4-FFF2-40B4-BE49-F238E27FC236}">
              <a16:creationId xmlns:a16="http://schemas.microsoft.com/office/drawing/2014/main" id="{85379AD9-E6EC-D5B3-E32C-1DB2D01A5009}"/>
            </a:ext>
          </a:extLst>
        </xdr:cNvPr>
        <xdr:cNvCxnSpPr>
          <a:cxnSpLocks/>
        </xdr:cNvCxnSpPr>
      </xdr:nvCxnSpPr>
      <xdr:spPr bwMode="auto">
        <a:xfrm>
          <a:off x="3801745" y="21439640"/>
          <a:ext cx="251426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534632</xdr:colOff>
      <xdr:row>100</xdr:row>
      <xdr:rowOff>148879</xdr:rowOff>
    </xdr:from>
    <xdr:to>
      <xdr:col>6</xdr:col>
      <xdr:colOff>534632</xdr:colOff>
      <xdr:row>109</xdr:row>
      <xdr:rowOff>176469</xdr:rowOff>
    </xdr:to>
    <xdr:cxnSp macro="">
      <xdr:nvCxnSpPr>
        <xdr:cNvPr id="687" name="Conector reto 686">
          <a:extLst>
            <a:ext uri="{FF2B5EF4-FFF2-40B4-BE49-F238E27FC236}">
              <a16:creationId xmlns:a16="http://schemas.microsoft.com/office/drawing/2014/main" id="{DADDD79D-DCEA-1DEF-8466-34B62AE387D4}"/>
            </a:ext>
          </a:extLst>
        </xdr:cNvPr>
        <xdr:cNvCxnSpPr>
          <a:cxnSpLocks/>
        </xdr:cNvCxnSpPr>
      </xdr:nvCxnSpPr>
      <xdr:spPr bwMode="auto">
        <a:xfrm>
          <a:off x="5106632" y="19666470"/>
          <a:ext cx="0" cy="177672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569628</xdr:colOff>
      <xdr:row>95</xdr:row>
      <xdr:rowOff>75116</xdr:rowOff>
    </xdr:from>
    <xdr:to>
      <xdr:col>7</xdr:col>
      <xdr:colOff>115073</xdr:colOff>
      <xdr:row>95</xdr:row>
      <xdr:rowOff>75702</xdr:rowOff>
    </xdr:to>
    <xdr:cxnSp macro="">
      <xdr:nvCxnSpPr>
        <xdr:cNvPr id="688" name="disj2_2">
          <a:extLst>
            <a:ext uri="{FF2B5EF4-FFF2-40B4-BE49-F238E27FC236}">
              <a16:creationId xmlns:a16="http://schemas.microsoft.com/office/drawing/2014/main" id="{17AC3686-DEFE-218E-213C-80D70BFE1DA3}"/>
            </a:ext>
          </a:extLst>
        </xdr:cNvPr>
        <xdr:cNvCxnSpPr>
          <a:cxnSpLocks/>
        </xdr:cNvCxnSpPr>
      </xdr:nvCxnSpPr>
      <xdr:spPr bwMode="auto">
        <a:xfrm flipV="1">
          <a:off x="5141628" y="18553616"/>
          <a:ext cx="307445" cy="58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565487</xdr:colOff>
      <xdr:row>94</xdr:row>
      <xdr:rowOff>172530</xdr:rowOff>
    </xdr:from>
    <xdr:to>
      <xdr:col>7</xdr:col>
      <xdr:colOff>110932</xdr:colOff>
      <xdr:row>94</xdr:row>
      <xdr:rowOff>173116</xdr:rowOff>
    </xdr:to>
    <xdr:cxnSp macro="">
      <xdr:nvCxnSpPr>
        <xdr:cNvPr id="689" name="disj2_1">
          <a:extLst>
            <a:ext uri="{FF2B5EF4-FFF2-40B4-BE49-F238E27FC236}">
              <a16:creationId xmlns:a16="http://schemas.microsoft.com/office/drawing/2014/main" id="{EA85D7C9-091D-DA2E-BD55-6D134A574CCE}"/>
            </a:ext>
          </a:extLst>
        </xdr:cNvPr>
        <xdr:cNvCxnSpPr>
          <a:cxnSpLocks/>
        </xdr:cNvCxnSpPr>
      </xdr:nvCxnSpPr>
      <xdr:spPr bwMode="auto">
        <a:xfrm flipV="1">
          <a:off x="5137487" y="18460530"/>
          <a:ext cx="307445" cy="58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577083</xdr:colOff>
      <xdr:row>95</xdr:row>
      <xdr:rowOff>159889</xdr:rowOff>
    </xdr:from>
    <xdr:to>
      <xdr:col>7</xdr:col>
      <xdr:colOff>122528</xdr:colOff>
      <xdr:row>95</xdr:row>
      <xdr:rowOff>160476</xdr:rowOff>
    </xdr:to>
    <xdr:cxnSp macro="">
      <xdr:nvCxnSpPr>
        <xdr:cNvPr id="690" name="disj2_3">
          <a:extLst>
            <a:ext uri="{FF2B5EF4-FFF2-40B4-BE49-F238E27FC236}">
              <a16:creationId xmlns:a16="http://schemas.microsoft.com/office/drawing/2014/main" id="{39EB28D0-C6B9-C267-B824-21F56D4F8E53}"/>
            </a:ext>
          </a:extLst>
        </xdr:cNvPr>
        <xdr:cNvCxnSpPr>
          <a:cxnSpLocks/>
        </xdr:cNvCxnSpPr>
      </xdr:nvCxnSpPr>
      <xdr:spPr bwMode="auto">
        <a:xfrm flipV="1">
          <a:off x="5149083" y="18638389"/>
          <a:ext cx="307445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476065</xdr:colOff>
      <xdr:row>104</xdr:row>
      <xdr:rowOff>147619</xdr:rowOff>
    </xdr:from>
    <xdr:to>
      <xdr:col>7</xdr:col>
      <xdr:colOff>476065</xdr:colOff>
      <xdr:row>106</xdr:row>
      <xdr:rowOff>90774</xdr:rowOff>
    </xdr:to>
    <xdr:cxnSp macro="">
      <xdr:nvCxnSpPr>
        <xdr:cNvPr id="691" name="fase2_3">
          <a:extLst>
            <a:ext uri="{FF2B5EF4-FFF2-40B4-BE49-F238E27FC236}">
              <a16:creationId xmlns:a16="http://schemas.microsoft.com/office/drawing/2014/main" id="{C2FC259B-A463-A334-18CA-1267A26200C2}"/>
            </a:ext>
          </a:extLst>
        </xdr:cNvPr>
        <xdr:cNvCxnSpPr>
          <a:cxnSpLocks/>
        </xdr:cNvCxnSpPr>
      </xdr:nvCxnSpPr>
      <xdr:spPr bwMode="auto">
        <a:xfrm rot="17940001">
          <a:off x="5630669" y="20606606"/>
          <a:ext cx="35879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369601</xdr:colOff>
      <xdr:row>104</xdr:row>
      <xdr:rowOff>140669</xdr:rowOff>
    </xdr:from>
    <xdr:to>
      <xdr:col>7</xdr:col>
      <xdr:colOff>369601</xdr:colOff>
      <xdr:row>106</xdr:row>
      <xdr:rowOff>83823</xdr:rowOff>
    </xdr:to>
    <xdr:cxnSp macro="">
      <xdr:nvCxnSpPr>
        <xdr:cNvPr id="692" name="fase2_2">
          <a:extLst>
            <a:ext uri="{FF2B5EF4-FFF2-40B4-BE49-F238E27FC236}">
              <a16:creationId xmlns:a16="http://schemas.microsoft.com/office/drawing/2014/main" id="{CA83F7C4-413D-F032-164E-5A91194DA19D}"/>
            </a:ext>
          </a:extLst>
        </xdr:cNvPr>
        <xdr:cNvCxnSpPr>
          <a:cxnSpLocks/>
        </xdr:cNvCxnSpPr>
      </xdr:nvCxnSpPr>
      <xdr:spPr bwMode="auto">
        <a:xfrm rot="17940001">
          <a:off x="5524206" y="20599655"/>
          <a:ext cx="35879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235836</xdr:colOff>
      <xdr:row>104</xdr:row>
      <xdr:rowOff>132774</xdr:rowOff>
    </xdr:from>
    <xdr:to>
      <xdr:col>7</xdr:col>
      <xdr:colOff>235836</xdr:colOff>
      <xdr:row>106</xdr:row>
      <xdr:rowOff>74266</xdr:rowOff>
    </xdr:to>
    <xdr:cxnSp macro="">
      <xdr:nvCxnSpPr>
        <xdr:cNvPr id="693" name="fase2_1">
          <a:extLst>
            <a:ext uri="{FF2B5EF4-FFF2-40B4-BE49-F238E27FC236}">
              <a16:creationId xmlns:a16="http://schemas.microsoft.com/office/drawing/2014/main" id="{EBB9AE57-A921-9A16-CB95-5BB16D929ECB}"/>
            </a:ext>
          </a:extLst>
        </xdr:cNvPr>
        <xdr:cNvCxnSpPr>
          <a:cxnSpLocks/>
        </xdr:cNvCxnSpPr>
      </xdr:nvCxnSpPr>
      <xdr:spPr bwMode="auto">
        <a:xfrm rot="17940001">
          <a:off x="5391272" y="20590929"/>
          <a:ext cx="3571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490633</xdr:colOff>
      <xdr:row>102</xdr:row>
      <xdr:rowOff>68973</xdr:rowOff>
    </xdr:from>
    <xdr:to>
      <xdr:col>7</xdr:col>
      <xdr:colOff>776634</xdr:colOff>
      <xdr:row>102</xdr:row>
      <xdr:rowOff>68973</xdr:rowOff>
    </xdr:to>
    <xdr:cxnSp macro="">
      <xdr:nvCxnSpPr>
        <xdr:cNvPr id="694" name="neutro2_2">
          <a:extLst>
            <a:ext uri="{FF2B5EF4-FFF2-40B4-BE49-F238E27FC236}">
              <a16:creationId xmlns:a16="http://schemas.microsoft.com/office/drawing/2014/main" id="{99BAFC73-AB6A-668C-938E-6AB8AD4745B1}"/>
            </a:ext>
          </a:extLst>
        </xdr:cNvPr>
        <xdr:cNvCxnSpPr>
          <a:cxnSpLocks/>
        </xdr:cNvCxnSpPr>
      </xdr:nvCxnSpPr>
      <xdr:spPr bwMode="auto">
        <a:xfrm>
          <a:off x="5824633" y="19967564"/>
          <a:ext cx="28600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426530</xdr:colOff>
      <xdr:row>102</xdr:row>
      <xdr:rowOff>55939</xdr:rowOff>
    </xdr:from>
    <xdr:to>
      <xdr:col>7</xdr:col>
      <xdr:colOff>426530</xdr:colOff>
      <xdr:row>104</xdr:row>
      <xdr:rowOff>36181</xdr:rowOff>
    </xdr:to>
    <xdr:cxnSp macro="">
      <xdr:nvCxnSpPr>
        <xdr:cNvPr id="695" name="neutro2_1">
          <a:extLst>
            <a:ext uri="{FF2B5EF4-FFF2-40B4-BE49-F238E27FC236}">
              <a16:creationId xmlns:a16="http://schemas.microsoft.com/office/drawing/2014/main" id="{F9E97C50-AFAE-B4BC-C4C4-BA3A1A86A717}"/>
            </a:ext>
          </a:extLst>
        </xdr:cNvPr>
        <xdr:cNvCxnSpPr>
          <a:cxnSpLocks/>
        </xdr:cNvCxnSpPr>
      </xdr:nvCxnSpPr>
      <xdr:spPr bwMode="auto">
        <a:xfrm rot="17700000">
          <a:off x="5579909" y="20135151"/>
          <a:ext cx="36124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752106</xdr:colOff>
      <xdr:row>110</xdr:row>
      <xdr:rowOff>1973</xdr:rowOff>
    </xdr:from>
    <xdr:to>
      <xdr:col>10</xdr:col>
      <xdr:colOff>868970</xdr:colOff>
      <xdr:row>111</xdr:row>
      <xdr:rowOff>83819</xdr:rowOff>
    </xdr:to>
    <xdr:sp macro="" textlink="$AF$14">
      <xdr:nvSpPr>
        <xdr:cNvPr id="696" name="txt_mppt">
          <a:extLst>
            <a:ext uri="{FF2B5EF4-FFF2-40B4-BE49-F238E27FC236}">
              <a16:creationId xmlns:a16="http://schemas.microsoft.com/office/drawing/2014/main" id="{35158A58-E026-B8AC-8392-431CFBC0B36B}"/>
            </a:ext>
          </a:extLst>
        </xdr:cNvPr>
        <xdr:cNvSpPr txBox="1"/>
      </xdr:nvSpPr>
      <xdr:spPr bwMode="auto">
        <a:xfrm>
          <a:off x="1514106" y="21459200"/>
          <a:ext cx="7200000" cy="27234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757967</xdr:colOff>
      <xdr:row>111</xdr:row>
      <xdr:rowOff>96003</xdr:rowOff>
    </xdr:from>
    <xdr:to>
      <xdr:col>8</xdr:col>
      <xdr:colOff>111619</xdr:colOff>
      <xdr:row>112</xdr:row>
      <xdr:rowOff>178585</xdr:rowOff>
    </xdr:to>
    <xdr:sp macro="" textlink="$AF$13">
      <xdr:nvSpPr>
        <xdr:cNvPr id="697" name="txt_mppt">
          <a:extLst>
            <a:ext uri="{FF2B5EF4-FFF2-40B4-BE49-F238E27FC236}">
              <a16:creationId xmlns:a16="http://schemas.microsoft.com/office/drawing/2014/main" id="{E75A8464-9301-933C-5C2A-6B1E27964C6D}"/>
            </a:ext>
          </a:extLst>
        </xdr:cNvPr>
        <xdr:cNvSpPr txBox="1"/>
      </xdr:nvSpPr>
      <xdr:spPr bwMode="auto">
        <a:xfrm>
          <a:off x="3805967" y="21743730"/>
          <a:ext cx="2505561" cy="27308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459123</xdr:colOff>
      <xdr:row>91</xdr:row>
      <xdr:rowOff>213705</xdr:rowOff>
    </xdr:from>
    <xdr:to>
      <xdr:col>8</xdr:col>
      <xdr:colOff>668464</xdr:colOff>
      <xdr:row>92</xdr:row>
      <xdr:rowOff>137082</xdr:rowOff>
    </xdr:to>
    <xdr:cxnSp macro="">
      <xdr:nvCxnSpPr>
        <xdr:cNvPr id="698" name="dps_poste5">
          <a:extLst>
            <a:ext uri="{FF2B5EF4-FFF2-40B4-BE49-F238E27FC236}">
              <a16:creationId xmlns:a16="http://schemas.microsoft.com/office/drawing/2014/main" id="{52F1547B-0279-64AA-824C-D7F32EF3BD99}"/>
            </a:ext>
          </a:extLst>
        </xdr:cNvPr>
        <xdr:cNvCxnSpPr>
          <a:cxnSpLocks/>
        </xdr:cNvCxnSpPr>
      </xdr:nvCxnSpPr>
      <xdr:spPr bwMode="auto">
        <a:xfrm>
          <a:off x="6659032" y="17860932"/>
          <a:ext cx="209341" cy="16583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671702</xdr:colOff>
      <xdr:row>92</xdr:row>
      <xdr:rowOff>130069</xdr:rowOff>
    </xdr:from>
    <xdr:to>
      <xdr:col>8</xdr:col>
      <xdr:colOff>672972</xdr:colOff>
      <xdr:row>92</xdr:row>
      <xdr:rowOff>235882</xdr:rowOff>
    </xdr:to>
    <xdr:cxnSp macro="">
      <xdr:nvCxnSpPr>
        <xdr:cNvPr id="699" name="dps_poste6">
          <a:extLst>
            <a:ext uri="{FF2B5EF4-FFF2-40B4-BE49-F238E27FC236}">
              <a16:creationId xmlns:a16="http://schemas.microsoft.com/office/drawing/2014/main" id="{22D93197-C273-99A8-DB71-DECF9EC006F8}"/>
            </a:ext>
          </a:extLst>
        </xdr:cNvPr>
        <xdr:cNvCxnSpPr>
          <a:cxnSpLocks/>
        </xdr:cNvCxnSpPr>
      </xdr:nvCxnSpPr>
      <xdr:spPr bwMode="auto">
        <a:xfrm>
          <a:off x="6871611" y="18019751"/>
          <a:ext cx="1270" cy="105813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462083</xdr:colOff>
      <xdr:row>91</xdr:row>
      <xdr:rowOff>79123</xdr:rowOff>
    </xdr:from>
    <xdr:to>
      <xdr:col>8</xdr:col>
      <xdr:colOff>462083</xdr:colOff>
      <xdr:row>91</xdr:row>
      <xdr:rowOff>223619</xdr:rowOff>
    </xdr:to>
    <xdr:cxnSp macro="">
      <xdr:nvCxnSpPr>
        <xdr:cNvPr id="700" name="dps_poste4">
          <a:extLst>
            <a:ext uri="{FF2B5EF4-FFF2-40B4-BE49-F238E27FC236}">
              <a16:creationId xmlns:a16="http://schemas.microsoft.com/office/drawing/2014/main" id="{F76D1E51-B16D-3D17-C954-63E49431A3C9}"/>
            </a:ext>
          </a:extLst>
        </xdr:cNvPr>
        <xdr:cNvCxnSpPr>
          <a:cxnSpLocks/>
        </xdr:cNvCxnSpPr>
      </xdr:nvCxnSpPr>
      <xdr:spPr bwMode="auto">
        <a:xfrm>
          <a:off x="6661992" y="17726350"/>
          <a:ext cx="0" cy="144496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571221</xdr:colOff>
      <xdr:row>92</xdr:row>
      <xdr:rowOff>234249</xdr:rowOff>
    </xdr:from>
    <xdr:to>
      <xdr:col>8</xdr:col>
      <xdr:colOff>571223</xdr:colOff>
      <xdr:row>94</xdr:row>
      <xdr:rowOff>61929</xdr:rowOff>
    </xdr:to>
    <xdr:cxnSp macro="">
      <xdr:nvCxnSpPr>
        <xdr:cNvPr id="701" name="dps_poste7">
          <a:extLst>
            <a:ext uri="{FF2B5EF4-FFF2-40B4-BE49-F238E27FC236}">
              <a16:creationId xmlns:a16="http://schemas.microsoft.com/office/drawing/2014/main" id="{0F261231-6022-D131-F2EE-5CFD91900797}"/>
            </a:ext>
          </a:extLst>
        </xdr:cNvPr>
        <xdr:cNvCxnSpPr>
          <a:cxnSpLocks/>
        </xdr:cNvCxnSpPr>
      </xdr:nvCxnSpPr>
      <xdr:spPr bwMode="auto">
        <a:xfrm flipH="1">
          <a:off x="6771130" y="18123931"/>
          <a:ext cx="2" cy="225998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393151</xdr:colOff>
      <xdr:row>94</xdr:row>
      <xdr:rowOff>66176</xdr:rowOff>
    </xdr:from>
    <xdr:to>
      <xdr:col>8</xdr:col>
      <xdr:colOff>754666</xdr:colOff>
      <xdr:row>94</xdr:row>
      <xdr:rowOff>66176</xdr:rowOff>
    </xdr:to>
    <xdr:cxnSp macro="">
      <xdr:nvCxnSpPr>
        <xdr:cNvPr id="702" name="dps_poste8">
          <a:extLst>
            <a:ext uri="{FF2B5EF4-FFF2-40B4-BE49-F238E27FC236}">
              <a16:creationId xmlns:a16="http://schemas.microsoft.com/office/drawing/2014/main" id="{80740923-E5A3-A1B6-650F-6177D273AE5F}"/>
            </a:ext>
          </a:extLst>
        </xdr:cNvPr>
        <xdr:cNvCxnSpPr>
          <a:cxnSpLocks/>
        </xdr:cNvCxnSpPr>
      </xdr:nvCxnSpPr>
      <xdr:spPr bwMode="auto">
        <a:xfrm flipH="1">
          <a:off x="6593060" y="18354176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473544</xdr:colOff>
      <xdr:row>94</xdr:row>
      <xdr:rowOff>117493</xdr:rowOff>
    </xdr:from>
    <xdr:to>
      <xdr:col>8</xdr:col>
      <xdr:colOff>663478</xdr:colOff>
      <xdr:row>94</xdr:row>
      <xdr:rowOff>117493</xdr:rowOff>
    </xdr:to>
    <xdr:cxnSp macro="">
      <xdr:nvCxnSpPr>
        <xdr:cNvPr id="703" name="dps_poste9">
          <a:extLst>
            <a:ext uri="{FF2B5EF4-FFF2-40B4-BE49-F238E27FC236}">
              <a16:creationId xmlns:a16="http://schemas.microsoft.com/office/drawing/2014/main" id="{745BFE64-78F4-E6B3-D944-3B82D9DF01F5}"/>
            </a:ext>
          </a:extLst>
        </xdr:cNvPr>
        <xdr:cNvCxnSpPr>
          <a:cxnSpLocks/>
        </xdr:cNvCxnSpPr>
      </xdr:nvCxnSpPr>
      <xdr:spPr bwMode="auto">
        <a:xfrm flipH="1">
          <a:off x="6673453" y="1840549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521623</xdr:colOff>
      <xdr:row>94</xdr:row>
      <xdr:rowOff>159590</xdr:rowOff>
    </xdr:from>
    <xdr:to>
      <xdr:col>8</xdr:col>
      <xdr:colOff>603558</xdr:colOff>
      <xdr:row>94</xdr:row>
      <xdr:rowOff>159590</xdr:rowOff>
    </xdr:to>
    <xdr:cxnSp macro="">
      <xdr:nvCxnSpPr>
        <xdr:cNvPr id="285" name="dps_poste10">
          <a:extLst>
            <a:ext uri="{FF2B5EF4-FFF2-40B4-BE49-F238E27FC236}">
              <a16:creationId xmlns:a16="http://schemas.microsoft.com/office/drawing/2014/main" id="{BEED6ED3-64C0-71C4-4C7C-08EC8302F6AB}"/>
            </a:ext>
          </a:extLst>
        </xdr:cNvPr>
        <xdr:cNvCxnSpPr>
          <a:cxnSpLocks/>
        </xdr:cNvCxnSpPr>
      </xdr:nvCxnSpPr>
      <xdr:spPr bwMode="auto">
        <a:xfrm flipH="1">
          <a:off x="6721532" y="18447590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505381</xdr:colOff>
      <xdr:row>91</xdr:row>
      <xdr:rowOff>72992</xdr:rowOff>
    </xdr:from>
    <xdr:to>
      <xdr:col>8</xdr:col>
      <xdr:colOff>634239</xdr:colOff>
      <xdr:row>92</xdr:row>
      <xdr:rowOff>238332</xdr:rowOff>
    </xdr:to>
    <xdr:sp macro="" textlink="">
      <xdr:nvSpPr>
        <xdr:cNvPr id="704" name="dps_poste12">
          <a:extLst>
            <a:ext uri="{FF2B5EF4-FFF2-40B4-BE49-F238E27FC236}">
              <a16:creationId xmlns:a16="http://schemas.microsoft.com/office/drawing/2014/main" id="{C1995309-3445-698F-6138-B42964679682}"/>
            </a:ext>
          </a:extLst>
        </xdr:cNvPr>
        <xdr:cNvSpPr/>
      </xdr:nvSpPr>
      <xdr:spPr bwMode="auto">
        <a:xfrm>
          <a:off x="6705290" y="17720219"/>
          <a:ext cx="128858" cy="407795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457533</xdr:colOff>
      <xdr:row>89</xdr:row>
      <xdr:rowOff>37617</xdr:rowOff>
    </xdr:from>
    <xdr:to>
      <xdr:col>6</xdr:col>
      <xdr:colOff>579933</xdr:colOff>
      <xdr:row>89</xdr:row>
      <xdr:rowOff>160017</xdr:rowOff>
    </xdr:to>
    <xdr:sp macro="" textlink="">
      <xdr:nvSpPr>
        <xdr:cNvPr id="705" name="dps_poste1">
          <a:extLst>
            <a:ext uri="{FF2B5EF4-FFF2-40B4-BE49-F238E27FC236}">
              <a16:creationId xmlns:a16="http://schemas.microsoft.com/office/drawing/2014/main" id="{E056B0D8-7176-BAE5-B9EB-A1228DA43D1C}"/>
            </a:ext>
          </a:extLst>
        </xdr:cNvPr>
        <xdr:cNvSpPr/>
      </xdr:nvSpPr>
      <xdr:spPr bwMode="auto">
        <a:xfrm rot="10800000" flipV="1">
          <a:off x="5029533" y="1729951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554237</xdr:colOff>
      <xdr:row>89</xdr:row>
      <xdr:rowOff>93818</xdr:rowOff>
    </xdr:from>
    <xdr:to>
      <xdr:col>8</xdr:col>
      <xdr:colOff>562697</xdr:colOff>
      <xdr:row>89</xdr:row>
      <xdr:rowOff>93818</xdr:rowOff>
    </xdr:to>
    <xdr:cxnSp macro="">
      <xdr:nvCxnSpPr>
        <xdr:cNvPr id="706" name="dps_poste2">
          <a:extLst>
            <a:ext uri="{FF2B5EF4-FFF2-40B4-BE49-F238E27FC236}">
              <a16:creationId xmlns:a16="http://schemas.microsoft.com/office/drawing/2014/main" id="{17068009-9DDA-8C71-97B1-CE11308FF056}"/>
            </a:ext>
          </a:extLst>
        </xdr:cNvPr>
        <xdr:cNvCxnSpPr>
          <a:cxnSpLocks/>
        </xdr:cNvCxnSpPr>
      </xdr:nvCxnSpPr>
      <xdr:spPr bwMode="auto">
        <a:xfrm flipH="1">
          <a:off x="5126237" y="17360045"/>
          <a:ext cx="16363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567138</xdr:colOff>
      <xdr:row>89</xdr:row>
      <xdr:rowOff>80888</xdr:rowOff>
    </xdr:from>
    <xdr:to>
      <xdr:col>8</xdr:col>
      <xdr:colOff>567138</xdr:colOff>
      <xdr:row>91</xdr:row>
      <xdr:rowOff>61130</xdr:rowOff>
    </xdr:to>
    <xdr:cxnSp macro="">
      <xdr:nvCxnSpPr>
        <xdr:cNvPr id="707" name="dps_poste3">
          <a:extLst>
            <a:ext uri="{FF2B5EF4-FFF2-40B4-BE49-F238E27FC236}">
              <a16:creationId xmlns:a16="http://schemas.microsoft.com/office/drawing/2014/main" id="{DC7CB325-8F6A-029E-BC33-13251E1C1241}"/>
            </a:ext>
          </a:extLst>
        </xdr:cNvPr>
        <xdr:cNvCxnSpPr>
          <a:cxnSpLocks/>
        </xdr:cNvCxnSpPr>
      </xdr:nvCxnSpPr>
      <xdr:spPr bwMode="auto">
        <a:xfrm flipH="1">
          <a:off x="6767047" y="17347115"/>
          <a:ext cx="0" cy="36124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699867</xdr:colOff>
      <xdr:row>88</xdr:row>
      <xdr:rowOff>135536</xdr:rowOff>
    </xdr:from>
    <xdr:to>
      <xdr:col>9</xdr:col>
      <xdr:colOff>768817</xdr:colOff>
      <xdr:row>95</xdr:row>
      <xdr:rowOff>53599</xdr:rowOff>
    </xdr:to>
    <xdr:sp macro="" textlink="$AF$60">
      <xdr:nvSpPr>
        <xdr:cNvPr id="708" name="dps_poste11">
          <a:extLst>
            <a:ext uri="{FF2B5EF4-FFF2-40B4-BE49-F238E27FC236}">
              <a16:creationId xmlns:a16="http://schemas.microsoft.com/office/drawing/2014/main" id="{6C888C46-0FCE-143E-D540-59C6FB61EB0B}"/>
            </a:ext>
          </a:extLst>
        </xdr:cNvPr>
        <xdr:cNvSpPr txBox="1"/>
      </xdr:nvSpPr>
      <xdr:spPr bwMode="auto">
        <a:xfrm>
          <a:off x="6899776" y="17193945"/>
          <a:ext cx="830950" cy="133815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40x DPS         50  V |        In: 60 Ka        Imax: 70 kA</a:t>
          </a:fld>
          <a:endParaRPr/>
        </a:p>
      </xdr:txBody>
    </xdr:sp>
    <xdr:clientData/>
  </xdr:twoCellAnchor>
  <xdr:twoCellAnchor>
    <xdr:from>
      <xdr:col>6</xdr:col>
      <xdr:colOff>542005</xdr:colOff>
      <xdr:row>105</xdr:row>
      <xdr:rowOff>114851</xdr:rowOff>
    </xdr:from>
    <xdr:to>
      <xdr:col>8</xdr:col>
      <xdr:colOff>527230</xdr:colOff>
      <xdr:row>105</xdr:row>
      <xdr:rowOff>114851</xdr:rowOff>
    </xdr:to>
    <xdr:cxnSp macro="">
      <xdr:nvCxnSpPr>
        <xdr:cNvPr id="709" name="Conector reto 708">
          <a:extLst>
            <a:ext uri="{FF2B5EF4-FFF2-40B4-BE49-F238E27FC236}">
              <a16:creationId xmlns:a16="http://schemas.microsoft.com/office/drawing/2014/main" id="{BF0770FC-0A7F-5FEA-0B58-7F4442C3EFD2}"/>
            </a:ext>
          </a:extLst>
        </xdr:cNvPr>
        <xdr:cNvCxnSpPr>
          <a:cxnSpLocks/>
        </xdr:cNvCxnSpPr>
      </xdr:nvCxnSpPr>
      <xdr:spPr bwMode="auto">
        <a:xfrm>
          <a:off x="5114005" y="20619578"/>
          <a:ext cx="161313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536750</xdr:colOff>
      <xdr:row>103</xdr:row>
      <xdr:rowOff>138760</xdr:rowOff>
    </xdr:from>
    <xdr:to>
      <xdr:col>8</xdr:col>
      <xdr:colOff>521975</xdr:colOff>
      <xdr:row>103</xdr:row>
      <xdr:rowOff>138760</xdr:rowOff>
    </xdr:to>
    <xdr:cxnSp macro="">
      <xdr:nvCxnSpPr>
        <xdr:cNvPr id="711" name="Conector reto 710">
          <a:extLst>
            <a:ext uri="{FF2B5EF4-FFF2-40B4-BE49-F238E27FC236}">
              <a16:creationId xmlns:a16="http://schemas.microsoft.com/office/drawing/2014/main" id="{8F4B3A26-C714-9026-F3AC-B01532767369}"/>
            </a:ext>
          </a:extLst>
        </xdr:cNvPr>
        <xdr:cNvCxnSpPr>
          <a:cxnSpLocks/>
        </xdr:cNvCxnSpPr>
      </xdr:nvCxnSpPr>
      <xdr:spPr bwMode="auto">
        <a:xfrm>
          <a:off x="5108750" y="20227851"/>
          <a:ext cx="161313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472281</xdr:colOff>
      <xdr:row>105</xdr:row>
      <xdr:rowOff>48980</xdr:rowOff>
    </xdr:from>
    <xdr:to>
      <xdr:col>6</xdr:col>
      <xdr:colOff>594681</xdr:colOff>
      <xdr:row>105</xdr:row>
      <xdr:rowOff>171380</xdr:rowOff>
    </xdr:to>
    <xdr:sp macro="" textlink="">
      <xdr:nvSpPr>
        <xdr:cNvPr id="713" name="Elipse 712">
          <a:extLst>
            <a:ext uri="{FF2B5EF4-FFF2-40B4-BE49-F238E27FC236}">
              <a16:creationId xmlns:a16="http://schemas.microsoft.com/office/drawing/2014/main" id="{4C34DD9C-A27B-41E4-559F-B6703DB1D7A0}"/>
            </a:ext>
          </a:extLst>
        </xdr:cNvPr>
        <xdr:cNvSpPr/>
      </xdr:nvSpPr>
      <xdr:spPr bwMode="auto">
        <a:xfrm>
          <a:off x="5044281" y="2055440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471779</xdr:colOff>
      <xdr:row>103</xdr:row>
      <xdr:rowOff>77770</xdr:rowOff>
    </xdr:from>
    <xdr:to>
      <xdr:col>6</xdr:col>
      <xdr:colOff>594179</xdr:colOff>
      <xdr:row>104</xdr:row>
      <xdr:rowOff>9670</xdr:rowOff>
    </xdr:to>
    <xdr:sp macro="" textlink="">
      <xdr:nvSpPr>
        <xdr:cNvPr id="714" name="Elipse 713">
          <a:extLst>
            <a:ext uri="{FF2B5EF4-FFF2-40B4-BE49-F238E27FC236}">
              <a16:creationId xmlns:a16="http://schemas.microsoft.com/office/drawing/2014/main" id="{3853319A-0CEC-5CBA-D918-1B59804DDCA8}"/>
            </a:ext>
          </a:extLst>
        </xdr:cNvPr>
        <xdr:cNvSpPr/>
      </xdr:nvSpPr>
      <xdr:spPr bwMode="auto">
        <a:xfrm>
          <a:off x="5043779" y="2017171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457858</xdr:colOff>
      <xdr:row>94</xdr:row>
      <xdr:rowOff>100250</xdr:rowOff>
    </xdr:from>
    <xdr:to>
      <xdr:col>5</xdr:col>
      <xdr:colOff>519904</xdr:colOff>
      <xdr:row>97</xdr:row>
      <xdr:rowOff>60593</xdr:rowOff>
    </xdr:to>
    <xdr:sp macro="" textlink="$AF$55">
      <xdr:nvSpPr>
        <xdr:cNvPr id="715" name="txt_type_cx">
          <a:extLst>
            <a:ext uri="{FF2B5EF4-FFF2-40B4-BE49-F238E27FC236}">
              <a16:creationId xmlns:a16="http://schemas.microsoft.com/office/drawing/2014/main" id="{674525A4-00E5-1B3A-EAD5-D7395DBBEC0C}"/>
            </a:ext>
          </a:extLst>
        </xdr:cNvPr>
        <xdr:cNvSpPr txBox="1"/>
      </xdr:nvSpPr>
      <xdr:spPr bwMode="auto">
        <a:xfrm>
          <a:off x="2743858" y="18388250"/>
          <a:ext cx="1586046" cy="61843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422744</xdr:colOff>
      <xdr:row>57</xdr:row>
      <xdr:rowOff>218618</xdr:rowOff>
    </xdr:from>
    <xdr:to>
      <xdr:col>6</xdr:col>
      <xdr:colOff>545144</xdr:colOff>
      <xdr:row>58</xdr:row>
      <xdr:rowOff>74318</xdr:rowOff>
    </xdr:to>
    <xdr:sp macro="" textlink="">
      <xdr:nvSpPr>
        <xdr:cNvPr id="716" name="elips_terra1">
          <a:extLst>
            <a:ext uri="{FF2B5EF4-FFF2-40B4-BE49-F238E27FC236}">
              <a16:creationId xmlns:a16="http://schemas.microsoft.com/office/drawing/2014/main" id="{6BF69389-F33B-E067-AA92-3AB17FEE0EF8}"/>
            </a:ext>
          </a:extLst>
        </xdr:cNvPr>
        <xdr:cNvSpPr/>
      </xdr:nvSpPr>
      <xdr:spPr bwMode="auto">
        <a:xfrm>
          <a:off x="4994744" y="11077118"/>
          <a:ext cx="122400" cy="12413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460217</xdr:colOff>
      <xdr:row>19</xdr:row>
      <xdr:rowOff>108039</xdr:rowOff>
    </xdr:from>
    <xdr:to>
      <xdr:col>10</xdr:col>
      <xdr:colOff>457345</xdr:colOff>
      <xdr:row>22</xdr:row>
      <xdr:rowOff>116884</xdr:rowOff>
    </xdr:to>
    <xdr:sp macro="" textlink="$AG$54">
      <xdr:nvSpPr>
        <xdr:cNvPr id="728" name="txt_mppt">
          <a:extLst>
            <a:ext uri="{FF2B5EF4-FFF2-40B4-BE49-F238E27FC236}">
              <a16:creationId xmlns:a16="http://schemas.microsoft.com/office/drawing/2014/main" id="{194D11B0-64A4-406E-AC51-6F9E8017095E}"/>
            </a:ext>
          </a:extLst>
        </xdr:cNvPr>
        <xdr:cNvSpPr txBox="1"/>
      </xdr:nvSpPr>
      <xdr:spPr bwMode="auto">
        <a:xfrm>
          <a:off x="6651467" y="3727539"/>
          <a:ext cx="1643592" cy="58034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555144</xdr:colOff>
      <xdr:row>18</xdr:row>
      <xdr:rowOff>176426</xdr:rowOff>
    </xdr:from>
    <xdr:to>
      <xdr:col>8</xdr:col>
      <xdr:colOff>555144</xdr:colOff>
      <xdr:row>20</xdr:row>
      <xdr:rowOff>157709</xdr:rowOff>
    </xdr:to>
    <xdr:cxnSp macro="">
      <xdr:nvCxnSpPr>
        <xdr:cNvPr id="729" name="fase1_2">
          <a:extLst>
            <a:ext uri="{FF2B5EF4-FFF2-40B4-BE49-F238E27FC236}">
              <a16:creationId xmlns:a16="http://schemas.microsoft.com/office/drawing/2014/main" id="{09096240-51A7-4C94-BDC0-6FC5116008C6}"/>
            </a:ext>
          </a:extLst>
        </xdr:cNvPr>
        <xdr:cNvCxnSpPr>
          <a:cxnSpLocks/>
        </xdr:cNvCxnSpPr>
      </xdr:nvCxnSpPr>
      <xdr:spPr bwMode="auto">
        <a:xfrm rot="17940001">
          <a:off x="6567973" y="3786568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421918</xdr:colOff>
      <xdr:row>18</xdr:row>
      <xdr:rowOff>166910</xdr:rowOff>
    </xdr:from>
    <xdr:to>
      <xdr:col>8</xdr:col>
      <xdr:colOff>421918</xdr:colOff>
      <xdr:row>20</xdr:row>
      <xdr:rowOff>148193</xdr:rowOff>
    </xdr:to>
    <xdr:cxnSp macro="">
      <xdr:nvCxnSpPr>
        <xdr:cNvPr id="730" name="fase1_1">
          <a:extLst>
            <a:ext uri="{FF2B5EF4-FFF2-40B4-BE49-F238E27FC236}">
              <a16:creationId xmlns:a16="http://schemas.microsoft.com/office/drawing/2014/main" id="{2DD6AE47-2115-401A-9030-877E2B675227}"/>
            </a:ext>
          </a:extLst>
        </xdr:cNvPr>
        <xdr:cNvCxnSpPr>
          <a:cxnSpLocks/>
        </xdr:cNvCxnSpPr>
      </xdr:nvCxnSpPr>
      <xdr:spPr bwMode="auto">
        <a:xfrm rot="17940001">
          <a:off x="6434747" y="3777052"/>
          <a:ext cx="36228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101119</xdr:colOff>
      <xdr:row>19</xdr:row>
      <xdr:rowOff>168202</xdr:rowOff>
    </xdr:from>
    <xdr:to>
      <xdr:col>9</xdr:col>
      <xdr:colOff>58453</xdr:colOff>
      <xdr:row>19</xdr:row>
      <xdr:rowOff>168202</xdr:rowOff>
    </xdr:to>
    <xdr:cxnSp macro="">
      <xdr:nvCxnSpPr>
        <xdr:cNvPr id="731" name="Conector reto 730">
          <a:extLst>
            <a:ext uri="{FF2B5EF4-FFF2-40B4-BE49-F238E27FC236}">
              <a16:creationId xmlns:a16="http://schemas.microsoft.com/office/drawing/2014/main" id="{E70BFC5E-39C3-4899-9401-714EE6379B5E}"/>
            </a:ext>
          </a:extLst>
        </xdr:cNvPr>
        <xdr:cNvCxnSpPr>
          <a:cxnSpLocks/>
        </xdr:cNvCxnSpPr>
      </xdr:nvCxnSpPr>
      <xdr:spPr bwMode="auto">
        <a:xfrm>
          <a:off x="6295090" y="3787702"/>
          <a:ext cx="71933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40449</xdr:colOff>
      <xdr:row>19</xdr:row>
      <xdr:rowOff>108675</xdr:rowOff>
    </xdr:from>
    <xdr:to>
      <xdr:col>8</xdr:col>
      <xdr:colOff>162849</xdr:colOff>
      <xdr:row>20</xdr:row>
      <xdr:rowOff>40575</xdr:rowOff>
    </xdr:to>
    <xdr:sp macro="" textlink="">
      <xdr:nvSpPr>
        <xdr:cNvPr id="732" name="Elipse 731">
          <a:extLst>
            <a:ext uri="{FF2B5EF4-FFF2-40B4-BE49-F238E27FC236}">
              <a16:creationId xmlns:a16="http://schemas.microsoft.com/office/drawing/2014/main" id="{D766EE24-AE5B-4E96-A6BD-4538B0C787BC}"/>
            </a:ext>
          </a:extLst>
        </xdr:cNvPr>
        <xdr:cNvSpPr/>
      </xdr:nvSpPr>
      <xdr:spPr bwMode="auto">
        <a:xfrm>
          <a:off x="6231699" y="372817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481388</xdr:colOff>
      <xdr:row>17</xdr:row>
      <xdr:rowOff>17320</xdr:rowOff>
    </xdr:from>
    <xdr:to>
      <xdr:col>10</xdr:col>
      <xdr:colOff>493450</xdr:colOff>
      <xdr:row>20</xdr:row>
      <xdr:rowOff>40006</xdr:rowOff>
    </xdr:to>
    <xdr:sp macro="" textlink="$AF$54">
      <xdr:nvSpPr>
        <xdr:cNvPr id="733" name="txt_mppt">
          <a:extLst>
            <a:ext uri="{FF2B5EF4-FFF2-40B4-BE49-F238E27FC236}">
              <a16:creationId xmlns:a16="http://schemas.microsoft.com/office/drawing/2014/main" id="{7AF77A81-72FE-49A7-ABFB-C7529E9A26E3}"/>
            </a:ext>
          </a:extLst>
        </xdr:cNvPr>
        <xdr:cNvSpPr txBox="1"/>
      </xdr:nvSpPr>
      <xdr:spPr bwMode="auto">
        <a:xfrm>
          <a:off x="6672638" y="3255820"/>
          <a:ext cx="1658526" cy="5941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88461</xdr:colOff>
      <xdr:row>60</xdr:row>
      <xdr:rowOff>174591</xdr:rowOff>
    </xdr:from>
    <xdr:to>
      <xdr:col>10</xdr:col>
      <xdr:colOff>505769</xdr:colOff>
      <xdr:row>61</xdr:row>
      <xdr:rowOff>131514</xdr:rowOff>
    </xdr:to>
    <xdr:sp macro="" textlink="$AF$25">
      <xdr:nvSpPr>
        <xdr:cNvPr id="14" name="tit_fase1">
          <a:extLst>
            <a:ext uri="{FF2B5EF4-FFF2-40B4-BE49-F238E27FC236}">
              <a16:creationId xmlns:a16="http://schemas.microsoft.com/office/drawing/2014/main" id="{30147CF5-572F-57E2-340E-930446347DCD}"/>
            </a:ext>
          </a:extLst>
        </xdr:cNvPr>
        <xdr:cNvSpPr txBox="1"/>
      </xdr:nvSpPr>
      <xdr:spPr bwMode="auto">
        <a:xfrm>
          <a:off x="6279711" y="11686234"/>
          <a:ext cx="2063772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104369</xdr:colOff>
      <xdr:row>58</xdr:row>
      <xdr:rowOff>23056</xdr:rowOff>
    </xdr:from>
    <xdr:to>
      <xdr:col>10</xdr:col>
      <xdr:colOff>516279</xdr:colOff>
      <xdr:row>58</xdr:row>
      <xdr:rowOff>158078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39DC1A6B-CE54-0231-CB78-085BD892ED83}"/>
            </a:ext>
          </a:extLst>
        </xdr:cNvPr>
        <xdr:cNvSpPr txBox="1"/>
      </xdr:nvSpPr>
      <xdr:spPr bwMode="auto">
        <a:xfrm>
          <a:off x="6295619" y="11153699"/>
          <a:ext cx="2058374" cy="1350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75240</xdr:colOff>
      <xdr:row>55</xdr:row>
      <xdr:rowOff>176892</xdr:rowOff>
    </xdr:from>
    <xdr:to>
      <xdr:col>10</xdr:col>
      <xdr:colOff>492460</xdr:colOff>
      <xdr:row>56</xdr:row>
      <xdr:rowOff>133815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F2898708-C014-BFFA-2379-98C56E4CD01C}"/>
            </a:ext>
          </a:extLst>
        </xdr:cNvPr>
        <xdr:cNvSpPr txBox="1"/>
      </xdr:nvSpPr>
      <xdr:spPr bwMode="auto">
        <a:xfrm>
          <a:off x="6266490" y="10654392"/>
          <a:ext cx="2063684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557892</xdr:colOff>
      <xdr:row>104</xdr:row>
      <xdr:rowOff>22405</xdr:rowOff>
    </xdr:from>
    <xdr:to>
      <xdr:col>9</xdr:col>
      <xdr:colOff>782284</xdr:colOff>
      <xdr:row>104</xdr:row>
      <xdr:rowOff>169828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4E511A63-E96B-5257-F1D5-19EF567D308B}"/>
            </a:ext>
          </a:extLst>
        </xdr:cNvPr>
        <xdr:cNvSpPr txBox="1"/>
      </xdr:nvSpPr>
      <xdr:spPr bwMode="auto">
        <a:xfrm>
          <a:off x="5891892" y="20297048"/>
          <a:ext cx="1843642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589261</xdr:colOff>
      <xdr:row>100</xdr:row>
      <xdr:rowOff>88068</xdr:rowOff>
    </xdr:from>
    <xdr:to>
      <xdr:col>9</xdr:col>
      <xdr:colOff>831597</xdr:colOff>
      <xdr:row>101</xdr:row>
      <xdr:rowOff>41758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34A501F7-7BEC-F4AA-EC5C-368FCE39A4F5}"/>
            </a:ext>
          </a:extLst>
        </xdr:cNvPr>
        <xdr:cNvSpPr txBox="1"/>
      </xdr:nvSpPr>
      <xdr:spPr bwMode="auto">
        <a:xfrm>
          <a:off x="5923261" y="19600711"/>
          <a:ext cx="1861586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127001</xdr:colOff>
      <xdr:row>56</xdr:row>
      <xdr:rowOff>142225</xdr:rowOff>
    </xdr:from>
    <xdr:to>
      <xdr:col>10</xdr:col>
      <xdr:colOff>356305</xdr:colOff>
      <xdr:row>57</xdr:row>
      <xdr:rowOff>99147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6F720B8F-5E10-B0AF-FAF7-5D733731FEEA}"/>
            </a:ext>
          </a:extLst>
        </xdr:cNvPr>
        <xdr:cNvSpPr txBox="1"/>
      </xdr:nvSpPr>
      <xdr:spPr bwMode="auto">
        <a:xfrm>
          <a:off x="6318251" y="10810225"/>
          <a:ext cx="1875768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152762</xdr:colOff>
      <xdr:row>58</xdr:row>
      <xdr:rowOff>163497</xdr:rowOff>
    </xdr:from>
    <xdr:to>
      <xdr:col>10</xdr:col>
      <xdr:colOff>562658</xdr:colOff>
      <xdr:row>59</xdr:row>
      <xdr:rowOff>120420</xdr:rowOff>
    </xdr:to>
    <xdr:sp macro="" textlink="$AB$66">
      <xdr:nvSpPr>
        <xdr:cNvPr id="30" name="tit_neutro2">
          <a:extLst>
            <a:ext uri="{FF2B5EF4-FFF2-40B4-BE49-F238E27FC236}">
              <a16:creationId xmlns:a16="http://schemas.microsoft.com/office/drawing/2014/main" id="{F68CD71E-9C99-A615-48C2-56E64481B86E}"/>
            </a:ext>
          </a:extLst>
        </xdr:cNvPr>
        <xdr:cNvSpPr txBox="1"/>
      </xdr:nvSpPr>
      <xdr:spPr bwMode="auto">
        <a:xfrm>
          <a:off x="6344012" y="11294140"/>
          <a:ext cx="2056360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130259</xdr:colOff>
      <xdr:row>61</xdr:row>
      <xdr:rowOff>151984</xdr:rowOff>
    </xdr:from>
    <xdr:to>
      <xdr:col>10</xdr:col>
      <xdr:colOff>547479</xdr:colOff>
      <xdr:row>62</xdr:row>
      <xdr:rowOff>108906</xdr:rowOff>
    </xdr:to>
    <xdr:sp macro="" textlink="$AF$65">
      <xdr:nvSpPr>
        <xdr:cNvPr id="31" name="tit_fase2">
          <a:extLst>
            <a:ext uri="{FF2B5EF4-FFF2-40B4-BE49-F238E27FC236}">
              <a16:creationId xmlns:a16="http://schemas.microsoft.com/office/drawing/2014/main" id="{CD4254FC-DF0D-CAE3-C91E-AE656B95A269}"/>
            </a:ext>
          </a:extLst>
        </xdr:cNvPr>
        <xdr:cNvSpPr txBox="1"/>
      </xdr:nvSpPr>
      <xdr:spPr bwMode="auto">
        <a:xfrm>
          <a:off x="6321509" y="11854127"/>
          <a:ext cx="2063684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617316</xdr:colOff>
      <xdr:row>101</xdr:row>
      <xdr:rowOff>87291</xdr:rowOff>
    </xdr:from>
    <xdr:to>
      <xdr:col>10</xdr:col>
      <xdr:colOff>178729</xdr:colOff>
      <xdr:row>102</xdr:row>
      <xdr:rowOff>40981</xdr:rowOff>
    </xdr:to>
    <xdr:sp macro="" textlink="$AB$66">
      <xdr:nvSpPr>
        <xdr:cNvPr id="32" name="tit_neutro2_2">
          <a:extLst>
            <a:ext uri="{FF2B5EF4-FFF2-40B4-BE49-F238E27FC236}">
              <a16:creationId xmlns:a16="http://schemas.microsoft.com/office/drawing/2014/main" id="{6D30FBB3-058F-30B8-98F4-9A64E2146246}"/>
            </a:ext>
          </a:extLst>
        </xdr:cNvPr>
        <xdr:cNvSpPr txBox="1"/>
      </xdr:nvSpPr>
      <xdr:spPr bwMode="auto">
        <a:xfrm>
          <a:off x="5951316" y="19790434"/>
          <a:ext cx="2065127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564583</xdr:colOff>
      <xdr:row>104</xdr:row>
      <xdr:rowOff>191251</xdr:rowOff>
    </xdr:from>
    <xdr:to>
      <xdr:col>10</xdr:col>
      <xdr:colOff>125996</xdr:colOff>
      <xdr:row>105</xdr:row>
      <xdr:rowOff>124962</xdr:rowOff>
    </xdr:to>
    <xdr:sp macro="" textlink="$AF$66">
      <xdr:nvSpPr>
        <xdr:cNvPr id="34" name="tit_fase2_2">
          <a:extLst>
            <a:ext uri="{FF2B5EF4-FFF2-40B4-BE49-F238E27FC236}">
              <a16:creationId xmlns:a16="http://schemas.microsoft.com/office/drawing/2014/main" id="{A823FEE7-CA04-50FE-8BC2-346D53A3F741}"/>
            </a:ext>
          </a:extLst>
        </xdr:cNvPr>
        <xdr:cNvSpPr txBox="1"/>
      </xdr:nvSpPr>
      <xdr:spPr bwMode="auto">
        <a:xfrm>
          <a:off x="5898583" y="20465894"/>
          <a:ext cx="2065127" cy="1514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nis/Desktop/Projeto%20Solar%20Higor/Unifilar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Iniciar"/>
      <sheetName val="info_micro"/>
      <sheetName val="gera_subs"/>
      <sheetName val="base_cmb_frm1"/>
      <sheetName val="info_form"/>
      <sheetName val="dados_micro"/>
      <sheetName val="dados_cadastro"/>
      <sheetName val="dados_usuario"/>
      <sheetName val="base_projet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A56" zoomScale="55" zoomScaleNormal="55" workbookViewId="0">
      <selection activeCell="A53" sqref="A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5" bestFit="1" customWidth="1"/>
    <col min="32" max="32" width="43.2187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6" t="s">
        <v>65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3</v>
      </c>
      <c r="AC6" s="17"/>
      <c r="AD6" s="17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4</v>
      </c>
      <c r="AB7" s="17" t="s">
        <v>5</v>
      </c>
      <c r="AC7" s="17"/>
      <c r="AD7" s="17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6</v>
      </c>
      <c r="AB8" s="17">
        <v>134</v>
      </c>
      <c r="AC8" s="17"/>
      <c r="AD8" s="17"/>
      <c r="AF8" s="1"/>
    </row>
    <row r="9" spans="3:32" x14ac:dyDescent="0.2">
      <c r="Q9" s="1"/>
      <c r="AA9" s="17" t="s">
        <v>7</v>
      </c>
      <c r="AB9" s="17" t="s">
        <v>8</v>
      </c>
      <c r="AC9" s="17"/>
      <c r="AD9" s="17"/>
      <c r="AF9" s="1"/>
    </row>
    <row r="10" spans="3:32" x14ac:dyDescent="0.2">
      <c r="O10" s="2"/>
      <c r="AA10" s="17" t="s">
        <v>9</v>
      </c>
      <c r="AB10" s="17" t="s">
        <v>10</v>
      </c>
      <c r="AC10" s="17"/>
      <c r="AD10" s="17"/>
      <c r="AF10" s="1" t="str">
        <f>AB10&amp;","&amp;AB11</f>
        <v>SUMARÉ,SP</v>
      </c>
    </row>
    <row r="11" spans="3:32" x14ac:dyDescent="0.2">
      <c r="O11" s="2"/>
      <c r="AA11" s="17" t="s">
        <v>11</v>
      </c>
      <c r="AB11" s="17" t="s">
        <v>12</v>
      </c>
      <c r="AC11" s="17"/>
      <c r="AD11" s="17"/>
      <c r="AF11" s="1"/>
    </row>
    <row r="12" spans="3:32" x14ac:dyDescent="0.2">
      <c r="O12" s="2"/>
      <c r="AA12" s="17" t="s">
        <v>13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14</v>
      </c>
      <c r="AB13" s="17" t="s">
        <v>15</v>
      </c>
      <c r="AC13" s="17"/>
      <c r="AD13" s="17"/>
      <c r="AF13" s="1" t="str">
        <f>CONCATENATE("Tensão de atedimento ",AB13)</f>
        <v>Tensão de atedimento 220/380</v>
      </c>
    </row>
    <row r="14" spans="3:32" x14ac:dyDescent="0.2">
      <c r="AA14" s="17" t="s">
        <v>16</v>
      </c>
      <c r="AB14" s="17" t="s">
        <v>17</v>
      </c>
      <c r="AC14" s="17"/>
      <c r="AD14" s="17"/>
      <c r="AF14" s="1" t="str">
        <f>CONCATENATE("REDE BT - ",AB14)</f>
        <v>REDE BT - EDP SP</v>
      </c>
    </row>
    <row r="15" spans="3:32" x14ac:dyDescent="0.2">
      <c r="AA15" s="18" t="s">
        <v>18</v>
      </c>
      <c r="AB15" s="19" t="s">
        <v>19</v>
      </c>
      <c r="AC15" s="19" t="s">
        <v>20</v>
      </c>
      <c r="AD15" s="20" t="s">
        <v>20</v>
      </c>
      <c r="AF15" s="1" t="str">
        <f>"Poste da "&amp;AB14</f>
        <v>Poste da EDP SP</v>
      </c>
    </row>
    <row r="16" spans="3:32" x14ac:dyDescent="0.2">
      <c r="D16" t="s">
        <v>0</v>
      </c>
      <c r="AA16" s="21" t="s">
        <v>21</v>
      </c>
      <c r="AB16" s="22">
        <v>20</v>
      </c>
      <c r="AC16" s="22" t="s">
        <v>22</v>
      </c>
      <c r="AD16" s="23"/>
      <c r="AF16" s="1"/>
    </row>
    <row r="17" spans="14:33" x14ac:dyDescent="0.2">
      <c r="AA17" s="21" t="s">
        <v>23</v>
      </c>
      <c r="AB17" s="22">
        <v>10</v>
      </c>
      <c r="AC17" s="22"/>
      <c r="AD17" s="23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1" t="s">
        <v>24</v>
      </c>
      <c r="AB18" s="22">
        <v>30</v>
      </c>
      <c r="AC18" s="22"/>
      <c r="AD18" s="23"/>
      <c r="AF18" s="1"/>
    </row>
    <row r="19" spans="14:33" x14ac:dyDescent="0.2">
      <c r="AA19" s="24" t="s">
        <v>25</v>
      </c>
      <c r="AB19" s="25">
        <v>40</v>
      </c>
      <c r="AC19" s="25" t="s">
        <v>26</v>
      </c>
      <c r="AD19" s="26"/>
      <c r="AF19" s="1"/>
    </row>
    <row r="20" spans="14:33" x14ac:dyDescent="0.2">
      <c r="AA20" s="27" t="s">
        <v>24</v>
      </c>
      <c r="AB20" s="28">
        <v>3</v>
      </c>
      <c r="AC20" s="28"/>
      <c r="AD20" s="29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8" t="s">
        <v>23</v>
      </c>
      <c r="AB21" s="19">
        <v>25</v>
      </c>
      <c r="AC21" s="19" t="s">
        <v>27</v>
      </c>
      <c r="AD21" s="20" t="s">
        <v>28</v>
      </c>
      <c r="AF21" s="1"/>
    </row>
    <row r="22" spans="14:33" x14ac:dyDescent="0.2">
      <c r="AA22" s="30" t="s">
        <v>29</v>
      </c>
      <c r="AB22" s="9" t="s">
        <v>30</v>
      </c>
      <c r="AC22" s="9"/>
      <c r="AD22" s="31"/>
      <c r="AF22" s="1" t="str">
        <f>CONCATENATE("Disjuntor ",AB22," de ",AB21," A")</f>
        <v>Disjuntor Bipolar de 25 A</v>
      </c>
    </row>
    <row r="23" spans="14:33" x14ac:dyDescent="0.2">
      <c r="AA23" s="30" t="s">
        <v>25</v>
      </c>
      <c r="AB23" s="9">
        <v>70</v>
      </c>
      <c r="AC23" s="9" t="s">
        <v>26</v>
      </c>
      <c r="AD23" s="31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0" t="s">
        <v>24</v>
      </c>
      <c r="AB24" s="9">
        <v>1</v>
      </c>
      <c r="AC24" s="9" t="s">
        <v>31</v>
      </c>
      <c r="AD24" s="31"/>
      <c r="AF24" s="1"/>
    </row>
    <row r="25" spans="14:33" ht="15" customHeight="1" x14ac:dyDescent="0.2">
      <c r="O25" s="4"/>
      <c r="P25" s="4"/>
      <c r="Q25" s="4"/>
      <c r="AA25" s="30" t="s">
        <v>32</v>
      </c>
      <c r="AB25" s="9">
        <v>16</v>
      </c>
      <c r="AC25" s="9" t="s">
        <v>33</v>
      </c>
      <c r="AD25" s="31"/>
      <c r="AF25" s="41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2" t="s">
        <v>34</v>
      </c>
      <c r="AB26" s="33" t="s">
        <v>35</v>
      </c>
      <c r="AC26" s="33"/>
      <c r="AD26" s="34"/>
      <c r="AF26" s="1"/>
    </row>
    <row r="27" spans="14:33" x14ac:dyDescent="0.2">
      <c r="O27" s="4"/>
      <c r="P27" s="4"/>
      <c r="Q27" s="4"/>
      <c r="AA27" s="18" t="s">
        <v>24</v>
      </c>
      <c r="AB27" s="19">
        <v>1</v>
      </c>
      <c r="AC27" s="19" t="s">
        <v>36</v>
      </c>
      <c r="AD27" s="20" t="s">
        <v>37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0" t="s">
        <v>24</v>
      </c>
      <c r="AB28" s="9">
        <v>0</v>
      </c>
      <c r="AC28" s="9" t="s">
        <v>31</v>
      </c>
      <c r="AD28" s="31"/>
      <c r="AF28" s="41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0" t="s">
        <v>23</v>
      </c>
      <c r="AB29" s="9">
        <v>32</v>
      </c>
      <c r="AC29" s="9" t="s">
        <v>27</v>
      </c>
      <c r="AD29" s="31"/>
      <c r="AF29" s="1"/>
    </row>
    <row r="30" spans="14:33" x14ac:dyDescent="0.2">
      <c r="N30" s="5"/>
      <c r="P30" s="4"/>
      <c r="Q30" s="4"/>
      <c r="AA30" s="30" t="s">
        <v>38</v>
      </c>
      <c r="AB30" s="9" t="s">
        <v>35</v>
      </c>
      <c r="AC30" s="9" t="s">
        <v>39</v>
      </c>
      <c r="AD30" s="31"/>
      <c r="AF30" s="1"/>
    </row>
    <row r="31" spans="14:33" x14ac:dyDescent="0.2">
      <c r="AA31" s="32" t="s">
        <v>40</v>
      </c>
      <c r="AB31" s="33">
        <v>6</v>
      </c>
      <c r="AC31" s="33"/>
      <c r="AD31" s="34"/>
      <c r="AF31" s="1"/>
    </row>
    <row r="32" spans="14:33" x14ac:dyDescent="0.2">
      <c r="AA32" s="1" t="s">
        <v>41</v>
      </c>
      <c r="AB32" s="1" t="s">
        <v>42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8" t="s">
        <v>43</v>
      </c>
      <c r="AB33" s="19" t="s">
        <v>44</v>
      </c>
      <c r="AC33" s="19" t="s">
        <v>45</v>
      </c>
      <c r="AD33" s="20"/>
      <c r="AF33" s="1" t="str">
        <f>AB33</f>
        <v>marca modulo</v>
      </c>
    </row>
    <row r="34" spans="10:32" x14ac:dyDescent="0.2">
      <c r="AA34" s="30" t="s">
        <v>46</v>
      </c>
      <c r="AB34" s="9" t="s">
        <v>47</v>
      </c>
      <c r="AC34" s="9"/>
      <c r="AD34" s="31"/>
      <c r="AF34" s="1" t="str">
        <f>AB34</f>
        <v>modelo modulo</v>
      </c>
    </row>
    <row r="35" spans="10:32" x14ac:dyDescent="0.2">
      <c r="AA35" s="30" t="s">
        <v>48</v>
      </c>
      <c r="AB35" s="9">
        <v>1000</v>
      </c>
      <c r="AC35" s="9"/>
      <c r="AD35" s="31"/>
      <c r="AF35" s="1"/>
    </row>
    <row r="36" spans="10:32" ht="15" customHeight="1" x14ac:dyDescent="0.2">
      <c r="P36" s="4"/>
      <c r="Q36" s="44"/>
      <c r="AA36" s="32" t="s">
        <v>24</v>
      </c>
      <c r="AB36" s="33">
        <v>18</v>
      </c>
      <c r="AC36" s="33"/>
      <c r="AD36" s="34"/>
      <c r="AF36" s="1"/>
    </row>
    <row r="37" spans="10:32" x14ac:dyDescent="0.2">
      <c r="P37" s="4"/>
      <c r="Q37" s="44"/>
      <c r="AA37" s="18" t="s">
        <v>43</v>
      </c>
      <c r="AB37" s="19" t="s">
        <v>49</v>
      </c>
      <c r="AC37" s="19" t="s">
        <v>50</v>
      </c>
      <c r="AD37" s="20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4"/>
      <c r="AA38" s="30" t="s">
        <v>46</v>
      </c>
      <c r="AB38" s="9" t="s">
        <v>51</v>
      </c>
      <c r="AC38" s="9"/>
      <c r="AD38" s="31"/>
      <c r="AF38" s="1" t="str">
        <f>AB38</f>
        <v>modelo inversor</v>
      </c>
    </row>
    <row r="39" spans="10:32" x14ac:dyDescent="0.2">
      <c r="P39" s="4"/>
      <c r="Q39" s="44"/>
      <c r="AA39" s="30" t="s">
        <v>52</v>
      </c>
      <c r="AB39" s="9">
        <v>2</v>
      </c>
      <c r="AC39" s="9"/>
      <c r="AD39" s="31"/>
      <c r="AF39" s="1"/>
    </row>
    <row r="40" spans="10:32" x14ac:dyDescent="0.2">
      <c r="N40" s="5"/>
      <c r="P40" s="4"/>
      <c r="Q40" s="44"/>
      <c r="AA40" s="30" t="s">
        <v>53</v>
      </c>
      <c r="AB40" s="9">
        <v>3</v>
      </c>
      <c r="AC40" s="9"/>
      <c r="AD40" s="31"/>
      <c r="AF40" s="1"/>
    </row>
    <row r="41" spans="10:32" x14ac:dyDescent="0.2">
      <c r="P41" s="4"/>
      <c r="Q41" s="44"/>
      <c r="AA41" s="30" t="s">
        <v>54</v>
      </c>
      <c r="AB41" s="9">
        <v>20</v>
      </c>
      <c r="AC41" s="9"/>
      <c r="AD41" s="31"/>
      <c r="AF41" s="1" t="str">
        <f>AB41&amp;" KW"</f>
        <v>20 KW</v>
      </c>
    </row>
    <row r="42" spans="10:32" x14ac:dyDescent="0.2">
      <c r="P42" s="4"/>
      <c r="AA42" s="32" t="s">
        <v>24</v>
      </c>
      <c r="AB42" s="33">
        <v>30</v>
      </c>
      <c r="AC42" s="33"/>
      <c r="AD42" s="34"/>
      <c r="AF42" s="1"/>
    </row>
    <row r="43" spans="10:32" x14ac:dyDescent="0.2">
      <c r="AA43" s="1" t="s">
        <v>55</v>
      </c>
      <c r="AB43" s="1">
        <v>18</v>
      </c>
      <c r="AC43" s="1"/>
      <c r="AD43" s="1"/>
      <c r="AF43" s="1"/>
    </row>
    <row r="44" spans="10:32" x14ac:dyDescent="0.2">
      <c r="AA44" s="17" t="s">
        <v>56</v>
      </c>
      <c r="AB44" s="17">
        <v>3</v>
      </c>
      <c r="AC44" s="17" t="str">
        <f>(AB44*$AB$35) /1000 &amp;" KW"</f>
        <v>3 KW</v>
      </c>
      <c r="AD44" s="17"/>
      <c r="AF44" s="1" t="str">
        <f>CONCATENATE(AB44," x Módulos FV ",$AB$35," Wp ")</f>
        <v xml:space="preserve">3 x Módulos FV 1000 Wp </v>
      </c>
    </row>
    <row r="45" spans="10:32" x14ac:dyDescent="0.2">
      <c r="AA45" s="17" t="s">
        <v>57</v>
      </c>
      <c r="AB45" s="17">
        <v>4</v>
      </c>
      <c r="AC45" s="17" t="str">
        <f t="shared" ref="AC45:AC47" si="1">(AB45*$AB$35) /1000 &amp;" KW"</f>
        <v>4 KW</v>
      </c>
      <c r="AD45" s="17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7" t="s">
        <v>58</v>
      </c>
      <c r="AB46" s="17">
        <v>5</v>
      </c>
      <c r="AC46" s="17" t="str">
        <f t="shared" si="1"/>
        <v>5 KW</v>
      </c>
      <c r="AD46" s="17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4"/>
      <c r="AA47" s="17" t="s">
        <v>59</v>
      </c>
      <c r="AB47" s="17">
        <v>6</v>
      </c>
      <c r="AC47" s="17" t="str">
        <f t="shared" si="1"/>
        <v>6 KW</v>
      </c>
      <c r="AD47" s="17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4"/>
      <c r="AA48" s="17" t="s">
        <v>60</v>
      </c>
      <c r="AB48" s="17">
        <v>50</v>
      </c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4"/>
      <c r="AA49" s="17" t="s">
        <v>61</v>
      </c>
      <c r="AB49" s="17">
        <v>80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4"/>
      <c r="AA50" s="17" t="s">
        <v>62</v>
      </c>
      <c r="AB50" s="17">
        <v>60</v>
      </c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4"/>
      <c r="AA51" s="17" t="s">
        <v>63</v>
      </c>
      <c r="AB51" s="17">
        <v>90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4"/>
      <c r="AA52" s="35" t="s">
        <v>64</v>
      </c>
      <c r="AB52" s="35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6"/>
      <c r="R53" s="16"/>
    </row>
    <row r="54" spans="11:33" x14ac:dyDescent="0.2">
      <c r="M54" s="6"/>
      <c r="AA54" s="17" t="s">
        <v>66</v>
      </c>
      <c r="AB54" s="17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17" t="s">
        <v>67</v>
      </c>
      <c r="AB55" s="17" t="s">
        <v>68</v>
      </c>
      <c r="AC55" s="17"/>
      <c r="AD55" s="37"/>
      <c r="AE55" s="37"/>
      <c r="AF55" s="17" t="str">
        <f>"Tipo de Caixa     "&amp;AB55</f>
        <v>Tipo de Caixa     CM-3</v>
      </c>
      <c r="AG55" s="37"/>
    </row>
    <row r="56" spans="11:33" x14ac:dyDescent="0.2">
      <c r="M56" s="6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7" t="s">
        <v>69</v>
      </c>
      <c r="AB57" s="17">
        <v>40</v>
      </c>
      <c r="AC57" s="17" t="s">
        <v>70</v>
      </c>
      <c r="AF57" s="1"/>
    </row>
    <row r="58" spans="11:33" ht="21" customHeight="1" x14ac:dyDescent="0.2">
      <c r="K58" s="15"/>
      <c r="L58" s="15"/>
      <c r="M58" s="15"/>
      <c r="AA58" s="38" t="s">
        <v>21</v>
      </c>
      <c r="AB58" s="17">
        <v>50</v>
      </c>
      <c r="AC58" s="17" t="s">
        <v>70</v>
      </c>
      <c r="AF58" s="1"/>
    </row>
    <row r="59" spans="11:33" x14ac:dyDescent="0.2">
      <c r="AA59" s="17" t="s">
        <v>71</v>
      </c>
      <c r="AB59" s="17">
        <v>60</v>
      </c>
      <c r="AC59" s="17" t="s">
        <v>70</v>
      </c>
      <c r="AF59" s="1"/>
    </row>
    <row r="60" spans="11:33" x14ac:dyDescent="0.2">
      <c r="AA60" s="17" t="s">
        <v>72</v>
      </c>
      <c r="AB60" s="17">
        <v>70</v>
      </c>
      <c r="AC60" s="17" t="s">
        <v>70</v>
      </c>
      <c r="AD60" s="39"/>
      <c r="AE60" s="40"/>
      <c r="AF60" s="17" t="str">
        <f>CONCATENATE(AB57,"x DPS ") &amp; "        "&amp;AB58&amp;"  V | " &amp; "       In: "&amp;AB59&amp;" Ka " &amp;"       Imax: "&amp;AB60&amp;" kA"</f>
        <v>40x DPS         50  V |        In: 60 Ka        Imax: 70 kA</v>
      </c>
    </row>
    <row r="63" spans="11:33" x14ac:dyDescent="0.2">
      <c r="AA63" s="17" t="s">
        <v>73</v>
      </c>
      <c r="AB63" s="17" t="s">
        <v>74</v>
      </c>
      <c r="AC63" s="17"/>
    </row>
    <row r="64" spans="11:33" x14ac:dyDescent="0.2">
      <c r="AA64" s="17" t="s">
        <v>75</v>
      </c>
      <c r="AB64" s="17" t="s">
        <v>76</v>
      </c>
      <c r="AC64" s="17"/>
    </row>
    <row r="65" spans="7:32" x14ac:dyDescent="0.2">
      <c r="AA65" s="17" t="s">
        <v>77</v>
      </c>
      <c r="AB65" s="17" t="s">
        <v>78</v>
      </c>
      <c r="AC65" s="17"/>
      <c r="AF65" s="17" t="str">
        <f>IF(AB22="Monopolar",AB63,IF(AB22="Bipolar",AB64,AB65))</f>
        <v>R - S</v>
      </c>
    </row>
    <row r="66" spans="7:32" x14ac:dyDescent="0.2">
      <c r="AA66" s="17" t="s">
        <v>79</v>
      </c>
      <c r="AB66" s="17" t="s">
        <v>80</v>
      </c>
      <c r="AC66" s="17"/>
      <c r="AF66" s="42" t="str">
        <f>IF(AB27=1,AB63,IF(AB27=2,AB64,AB65))</f>
        <v>R</v>
      </c>
    </row>
    <row r="67" spans="7:32" ht="15" customHeight="1" x14ac:dyDescent="0.2">
      <c r="I67" s="6"/>
      <c r="J67" s="14"/>
      <c r="K67" s="14"/>
      <c r="AA67" s="17" t="s">
        <v>81</v>
      </c>
      <c r="AB67" s="17" t="s">
        <v>82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5"/>
      <c r="H98" s="45"/>
      <c r="Q98" s="43"/>
      <c r="R98" s="43"/>
      <c r="S98" s="43"/>
      <c r="T98" s="43"/>
      <c r="U98" s="43"/>
    </row>
    <row r="99" spans="6:21" x14ac:dyDescent="0.2">
      <c r="P99" s="5"/>
      <c r="Q99" s="43"/>
      <c r="R99" s="43"/>
      <c r="S99" s="43"/>
      <c r="T99" s="43"/>
      <c r="U99" s="43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2022-12-28T13:48:46Z</dcterms:modified>
</cp:coreProperties>
</file>