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Taranis\Desktop\Projeto Solar Higor\v1.5\Diagramas\string\"/>
    </mc:Choice>
  </mc:AlternateContent>
  <xr:revisionPtr revIDLastSave="0" documentId="13_ncr:1_{1BFFC4C0-07C1-416B-9C74-268C3E0B41EC}" xr6:coauthVersionLast="47" xr6:coauthVersionMax="47" xr10:uidLastSave="{00000000-0000-0000-0000-000000000000}"/>
  <bookViews>
    <workbookView xWindow="20370" yWindow="-120" windowWidth="21840" windowHeight="13140" tabRatio="593" xr2:uid="{00000000-000D-0000-FFFF-FFFF00000000}"/>
  </bookViews>
  <sheets>
    <sheet name="diagrama" sheetId="1" r:id="rId1"/>
  </sheets>
  <externalReferences>
    <externalReference r:id="rId2"/>
  </externalReferences>
  <definedNames>
    <definedName name="_line_mod2">diagrama!$U$46</definedName>
    <definedName name="_xlnm.Print_Area" localSheetId="0">diagrama!$A$1:$V$115</definedName>
    <definedName name="BI">#NAME?</definedName>
    <definedName name="bifasico">#REF!</definedName>
    <definedName name="bipa">#NAME?</definedName>
    <definedName name="branco">#REF!</definedName>
    <definedName name="CA1P">#REF!</definedName>
    <definedName name="CA2P">#REF!</definedName>
    <definedName name="CA3P">#REF!</definedName>
    <definedName name="categoriaca">#NAME?</definedName>
    <definedName name="CC1P">#REF!</definedName>
    <definedName name="CC2P">#REF!</definedName>
    <definedName name="CC3P">#REF!</definedName>
    <definedName name="chavesecc">#REF!</definedName>
    <definedName name="conexao111a">IF(AND(#REF!=3,#REF!=3),branco,#REF!)</definedName>
    <definedName name="conexao11a">IF(AND(#REF!=2,#REF!=2),branco,#REF!)</definedName>
    <definedName name="conexao12a">IF(AND(#REF!=2,#REF!=3),branco,#REF!)</definedName>
    <definedName name="djposte">IF(#REF!=1,#REF!,IF(#REF!=2,#REF!,#REF!))</definedName>
    <definedName name="djstringca">#REF!</definedName>
    <definedName name="famo">#REF!</definedName>
    <definedName name="fase_poste">IF(#REF!=1,"monopolar",IF(#REF!=2,"bipolar","tripolar"))</definedName>
    <definedName name="fases_poste">IF(#REF!=1,#REF!,IF(#REF!=2,#REF!,IF(#REF!=3,#REF!,"")))</definedName>
    <definedName name="fases_stringca">IF(#REF!=1,famo,IF(#REF!=2,bifasico,trifasico))</definedName>
    <definedName name="FFbi">#NAME?</definedName>
    <definedName name="FFFtri">#NAME?</definedName>
    <definedName name="FMONO">#NAME?</definedName>
    <definedName name="imagens">#NAME?</definedName>
    <definedName name="integrada">IF(#REF!="Sim",#REF!,#REF!)</definedName>
    <definedName name="inversor">IF(#REF!=1,IF(#REF!=2,#REF!,#REF!),IF(#REF!=4,#REF!,#REF!))</definedName>
    <definedName name="linhacc">IF(#REF!="Sim",#REF!,#REF!)</definedName>
    <definedName name="modulo1">IF(#REF!=1,modulofv,branco)</definedName>
    <definedName name="modulo10">IF(#REF!=1,modulofv,branco)</definedName>
    <definedName name="modulo11">IF(#REF!=1,modulofv,branco)</definedName>
    <definedName name="modulo12">IF(#REF!=1,modulofv,branco)</definedName>
    <definedName name="modulo2">IF(#REF!=1,modulofv,branco)</definedName>
    <definedName name="modulo3">IF(#REF!=1,modulofv,branco)</definedName>
    <definedName name="modulo5">IF(#REF!=1,modulofv,branco)</definedName>
    <definedName name="modulo6">IF(#REF!=1,modulofv,branco)</definedName>
    <definedName name="modulo7">IF(#REF!=1,modulofv,branco)</definedName>
    <definedName name="modulo8">IF(#REF!=1,modulofv,branco)</definedName>
    <definedName name="modulo9">IF(#REF!=1,modulofv,branco)</definedName>
    <definedName name="modulofv">#REF!</definedName>
    <definedName name="MONO">#NAME?</definedName>
    <definedName name="monofa">#REF!</definedName>
    <definedName name="monofasico">#REF!</definedName>
    <definedName name="monopa">#NAME?</definedName>
    <definedName name="neutro">#REF!</definedName>
    <definedName name="padrao">#NAME?</definedName>
    <definedName name="PE1P">#REF!</definedName>
    <definedName name="PE2P">#REF!</definedName>
    <definedName name="PE3P">#REF!</definedName>
    <definedName name="polo_stringCA">IF(#REF!=#REF!,CA1P,IF(#REF!=#REF!,CA2P,CA3P))</definedName>
    <definedName name="Potência_Inversor">#REF!*#REF!</definedName>
    <definedName name="Potencia_modulo">(#REF!*#REF!)/1000</definedName>
    <definedName name="seccionadoraoff">IF(#REF!="SIM",#REF!,#REF!)</definedName>
    <definedName name="seccionadoraon">IF(#REF!="SIM",#REF!,#REF!)</definedName>
    <definedName name="tapaCC">IF(#REF!="Sim",#REF!,#REF!)</definedName>
    <definedName name="tapafio1">IF(#REF!=1,#REF!,branco)</definedName>
    <definedName name="tapafio10">IF(#REF!=1,#REF!,branco)</definedName>
    <definedName name="tapafio11">IF(#REF!=1,#REF!,branco)</definedName>
    <definedName name="tapafio12">IF(#REF!=1,#REF!,branco)</definedName>
    <definedName name="tapafio2">IF(#REF!=1,#REF!,branco)</definedName>
    <definedName name="tapafio3">IF(#REF!=1,#REF!,branco)</definedName>
    <definedName name="tapafio5">IF(#REF!=1,#REF!,branco)</definedName>
    <definedName name="tapafio6">IF(#REF!=1,#REF!,branco)</definedName>
    <definedName name="tapafio7">IF(#REF!=1,#REF!,branco)</definedName>
    <definedName name="tapafio8">IF(#REF!=1,#REF!,branco)</definedName>
    <definedName name="tapafio9">IF(#REF!=1,#REF!,branco)</definedName>
    <definedName name="terra">#REF!</definedName>
    <definedName name="TRI">#NAME?</definedName>
    <definedName name="trifasico">#REF!</definedName>
    <definedName name="tripa">#NAME?</definedName>
    <definedName name="umdois">#REF!</definedName>
    <definedName name="umum">#REF!</definedName>
    <definedName name="umumdois">#REF!</definedName>
    <definedName name="umumum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2" i="1" l="1"/>
  <c r="AF25" i="1" l="1"/>
  <c r="AF66" i="1" l="1"/>
  <c r="AF65" i="1"/>
  <c r="AF28" i="1"/>
  <c r="AG28" i="1"/>
  <c r="AG25" i="1"/>
  <c r="AF60" i="1"/>
  <c r="AF55" i="1"/>
  <c r="AG54" i="1"/>
  <c r="AF54" i="1"/>
  <c r="AF20" i="1"/>
  <c r="AF47" i="1"/>
  <c r="AF46" i="1"/>
  <c r="AF45" i="1"/>
  <c r="AF44" i="1"/>
  <c r="AF41" i="1" l="1"/>
  <c r="AF38" i="1"/>
  <c r="AF37" i="1"/>
  <c r="AF34" i="1"/>
  <c r="AF33" i="1"/>
  <c r="AF32" i="1"/>
  <c r="AF27" i="1"/>
  <c r="AF23" i="1"/>
  <c r="AF22" i="1"/>
  <c r="AF17" i="1"/>
  <c r="AF15" i="1"/>
  <c r="AF14" i="1"/>
  <c r="AF13" i="1"/>
  <c r="AF12" i="1"/>
  <c r="AF10" i="1"/>
  <c r="AF7" i="1"/>
  <c r="AF6" i="1"/>
  <c r="AC47" i="1"/>
  <c r="AC46" i="1"/>
  <c r="AC45" i="1"/>
  <c r="AC44" i="1"/>
  <c r="AD32" i="1"/>
  <c r="AC32" i="1"/>
</calcChain>
</file>

<file path=xl/sharedStrings.xml><?xml version="1.0" encoding="utf-8"?>
<sst xmlns="http://schemas.openxmlformats.org/spreadsheetml/2006/main" count="103" uniqueCount="83">
  <si>
    <t xml:space="preserve"> </t>
  </si>
  <si>
    <t/>
  </si>
  <si>
    <t>Nome</t>
  </si>
  <si>
    <t>HIGOR PIMENTEL</t>
  </si>
  <si>
    <t>Rua</t>
  </si>
  <si>
    <t>DAS TORRES</t>
  </si>
  <si>
    <t>Numero</t>
  </si>
  <si>
    <t>Bairro</t>
  </si>
  <si>
    <t>SAO JUDAS</t>
  </si>
  <si>
    <t>Cidade</t>
  </si>
  <si>
    <t>SUMARÉ</t>
  </si>
  <si>
    <t>Estado</t>
  </si>
  <si>
    <t>SP</t>
  </si>
  <si>
    <t>CEP</t>
  </si>
  <si>
    <t>Tensão de atendimento</t>
  </si>
  <si>
    <t>220/380</t>
  </si>
  <si>
    <t>Concessionaria</t>
  </si>
  <si>
    <t>EDP SP</t>
  </si>
  <si>
    <t>Sistema CC integrado ?</t>
  </si>
  <si>
    <t>NÃO</t>
  </si>
  <si>
    <t>String box CC</t>
  </si>
  <si>
    <t>Tensão (V)</t>
  </si>
  <si>
    <t>Chave seccionadora</t>
  </si>
  <si>
    <t>Corrente (A)</t>
  </si>
  <si>
    <t>Quantidade</t>
  </si>
  <si>
    <t>Corrente (kA)</t>
  </si>
  <si>
    <t>DPS</t>
  </si>
  <si>
    <t>Disjuntor</t>
  </si>
  <si>
    <t>String box CA</t>
  </si>
  <si>
    <t>Polos</t>
  </si>
  <si>
    <t>Bipolar</t>
  </si>
  <si>
    <t>Neutro</t>
  </si>
  <si>
    <t>bitola da string CA</t>
  </si>
  <si>
    <t>Cabo</t>
  </si>
  <si>
    <t>tipo de cabo da string  CA</t>
  </si>
  <si>
    <t>EPR/XLPE 90º</t>
  </si>
  <si>
    <t>Fase</t>
  </si>
  <si>
    <t>Poste</t>
  </si>
  <si>
    <t xml:space="preserve">Tipo </t>
  </si>
  <si>
    <t>CABO</t>
  </si>
  <si>
    <t>Diametro (mm)</t>
  </si>
  <si>
    <t>Projetista</t>
  </si>
  <si>
    <t>Danilo Soares Costa</t>
  </si>
  <si>
    <t xml:space="preserve">Marca </t>
  </si>
  <si>
    <t>marca modulo</t>
  </si>
  <si>
    <t>Módulo</t>
  </si>
  <si>
    <t>Mordelo</t>
  </si>
  <si>
    <t>modelo modulo</t>
  </si>
  <si>
    <t>Potencia (W)</t>
  </si>
  <si>
    <t>marca inversor</t>
  </si>
  <si>
    <t>Inversor</t>
  </si>
  <si>
    <t>modelo inversor</t>
  </si>
  <si>
    <t>Nº de entrada</t>
  </si>
  <si>
    <t>Nº de mppt</t>
  </si>
  <si>
    <t>Potencia (kW)</t>
  </si>
  <si>
    <t>Potência de Geração</t>
  </si>
  <si>
    <t>qtd_mod_entrada1</t>
  </si>
  <si>
    <t>qtd_mod_entrada2</t>
  </si>
  <si>
    <t>qtd_mod_entrada3</t>
  </si>
  <si>
    <t>qtd_mod_entrada4</t>
  </si>
  <si>
    <t>Corrente_Max_dps_cc</t>
  </si>
  <si>
    <t>Corrente_Max_dps_ca</t>
  </si>
  <si>
    <t>TensaoDPScc</t>
  </si>
  <si>
    <t>TensaoDPSca</t>
  </si>
  <si>
    <t>POTENCIA DE GERACAO</t>
  </si>
  <si>
    <t>TRATADO</t>
  </si>
  <si>
    <t>Diametro Cabo - Modulos</t>
  </si>
  <si>
    <t>TIPO de caixa</t>
  </si>
  <si>
    <t>CM-3</t>
  </si>
  <si>
    <t>Qtd DPS</t>
  </si>
  <si>
    <t>DPS Poste</t>
  </si>
  <si>
    <t>Corrente In</t>
  </si>
  <si>
    <t>Corrente Imax</t>
  </si>
  <si>
    <t>MONOPOLAR</t>
  </si>
  <si>
    <t>R</t>
  </si>
  <si>
    <t>BIPOLAR</t>
  </si>
  <si>
    <t>R - S</t>
  </si>
  <si>
    <t>TRIPOLAR</t>
  </si>
  <si>
    <t>R - S - T</t>
  </si>
  <si>
    <t>NEUTRO</t>
  </si>
  <si>
    <t>N</t>
  </si>
  <si>
    <t>TERRA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</si>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</sst>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2"/>
      <color theme="0"/>
      <name val="Arial"/>
      <family val="2"/>
    </font>
    <font>
      <sz val="12"/>
      <color theme="7" tint="-0.249977111117893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/>
    <xf numFmtId="0" fontId="0" fillId="0" borderId="0" xfId="0" quotePrefix="1"/>
    <xf numFmtId="0" fontId="6" fillId="0" borderId="0" xfId="0" applyFont="1" applyBorder="1" applyAlignment="1"/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5" borderId="0" xfId="0" applyFill="1" applyAlignment="1">
      <alignment horizontal="center"/>
    </xf>
    <xf numFmtId="0" fontId="0" fillId="0" borderId="13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21</xdr:col>
      <xdr:colOff>228600</xdr:colOff>
      <xdr:row>114</xdr:row>
      <xdr:rowOff>17318</xdr:rowOff>
    </xdr:to>
    <xdr:sp macro="" textlink="">
      <xdr:nvSpPr>
        <xdr:cNvPr id="3" name="Quadr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95250" y="66675"/>
          <a:ext cx="16316325" cy="22162943"/>
        </a:xfrm>
        <a:prstGeom prst="frame">
          <a:avLst>
            <a:gd name="adj1" fmla="val 872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225135</xdr:colOff>
      <xdr:row>49</xdr:row>
      <xdr:rowOff>96692</xdr:rowOff>
    </xdr:from>
    <xdr:to>
      <xdr:col>16</xdr:col>
      <xdr:colOff>37317</xdr:colOff>
      <xdr:row>52</xdr:row>
      <xdr:rowOff>2572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cxnSpLocks/>
          <a:stCxn id="559" idx="1"/>
          <a:endCxn id="62" idx="3"/>
        </xdr:cNvCxnSpPr>
      </xdr:nvCxnSpPr>
      <xdr:spPr bwMode="auto">
        <a:xfrm flipH="1">
          <a:off x="10512135" y="9431192"/>
          <a:ext cx="2098182" cy="47738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735178</xdr:colOff>
      <xdr:row>52</xdr:row>
      <xdr:rowOff>84082</xdr:rowOff>
    </xdr:from>
    <xdr:to>
      <xdr:col>3</xdr:col>
      <xdr:colOff>111397</xdr:colOff>
      <xdr:row>55</xdr:row>
      <xdr:rowOff>143587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 bwMode="auto">
        <a:xfrm>
          <a:off x="1497178" y="9990082"/>
          <a:ext cx="900219" cy="63100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t"/>
        <a:lstStyle/>
        <a:p>
          <a:pPr>
            <a:defRPr/>
          </a:pPr>
          <a:endParaRPr lang="pt-BR" sz="1100"/>
        </a:p>
      </xdr:txBody>
    </xdr:sp>
    <xdr:clientData/>
  </xdr:twoCellAnchor>
  <xdr:twoCellAnchor>
    <xdr:from>
      <xdr:col>0</xdr:col>
      <xdr:colOff>508447</xdr:colOff>
      <xdr:row>63</xdr:row>
      <xdr:rowOff>38469</xdr:rowOff>
    </xdr:from>
    <xdr:to>
      <xdr:col>1</xdr:col>
      <xdr:colOff>505239</xdr:colOff>
      <xdr:row>66</xdr:row>
      <xdr:rowOff>138856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 bwMode="auto">
        <a:xfrm>
          <a:off x="508447" y="12114512"/>
          <a:ext cx="758792" cy="67188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 b="0"/>
            <a:t>Proteções do inversor</a:t>
          </a:r>
        </a:p>
      </xdr:txBody>
    </xdr:sp>
    <xdr:clientData/>
  </xdr:twoCellAnchor>
  <xdr:twoCellAnchor>
    <xdr:from>
      <xdr:col>3</xdr:col>
      <xdr:colOff>711527</xdr:colOff>
      <xdr:row>65</xdr:row>
      <xdr:rowOff>84822</xdr:rowOff>
    </xdr:from>
    <xdr:to>
      <xdr:col>5</xdr:col>
      <xdr:colOff>247650</xdr:colOff>
      <xdr:row>66</xdr:row>
      <xdr:rowOff>152400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 bwMode="auto">
        <a:xfrm>
          <a:off x="2997527" y="12543522"/>
          <a:ext cx="1060123" cy="258078"/>
        </a:xfrm>
        <a:prstGeom prst="rect">
          <a:avLst/>
        </a:prstGeom>
        <a:noFill/>
        <a:ln w="9525" cmpd="sng">
          <a:solidFill>
            <a:srgbClr val="FFFFFF">
              <a:alpha val="0"/>
            </a:srgb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200"/>
            <a:t>String BOX CA</a:t>
          </a:r>
        </a:p>
      </xdr:txBody>
    </xdr:sp>
    <xdr:clientData/>
  </xdr:twoCellAnchor>
  <xdr:twoCellAnchor>
    <xdr:from>
      <xdr:col>6</xdr:col>
      <xdr:colOff>497676</xdr:colOff>
      <xdr:row>77</xdr:row>
      <xdr:rowOff>2722</xdr:rowOff>
    </xdr:from>
    <xdr:to>
      <xdr:col>9</xdr:col>
      <xdr:colOff>634103</xdr:colOff>
      <xdr:row>77</xdr:row>
      <xdr:rowOff>2723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 bwMode="auto">
        <a:xfrm flipV="1">
          <a:off x="5069676" y="14871015"/>
          <a:ext cx="2520000" cy="1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135165</xdr:colOff>
      <xdr:row>79</xdr:row>
      <xdr:rowOff>79149</xdr:rowOff>
    </xdr:from>
    <xdr:to>
      <xdr:col>9</xdr:col>
      <xdr:colOff>135165</xdr:colOff>
      <xdr:row>82</xdr:row>
      <xdr:rowOff>79149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cxnSpLocks/>
        </xdr:cNvCxnSpPr>
      </xdr:nvCxnSpPr>
      <xdr:spPr bwMode="auto">
        <a:xfrm>
          <a:off x="7088415" y="15328674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458788</xdr:colOff>
      <xdr:row>79</xdr:row>
      <xdr:rowOff>88673</xdr:rowOff>
    </xdr:from>
    <xdr:to>
      <xdr:col>9</xdr:col>
      <xdr:colOff>458788</xdr:colOff>
      <xdr:row>82</xdr:row>
      <xdr:rowOff>88673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 bwMode="auto">
        <a:xfrm>
          <a:off x="7412038" y="15338198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835705</xdr:colOff>
      <xdr:row>79</xdr:row>
      <xdr:rowOff>73705</xdr:rowOff>
    </xdr:from>
    <xdr:to>
      <xdr:col>9</xdr:col>
      <xdr:colOff>835705</xdr:colOff>
      <xdr:row>82</xdr:row>
      <xdr:rowOff>73705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cxnSpLocks/>
        </xdr:cNvCxnSpPr>
      </xdr:nvCxnSpPr>
      <xdr:spPr bwMode="auto">
        <a:xfrm>
          <a:off x="7788955" y="15323230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237898</xdr:colOff>
      <xdr:row>79</xdr:row>
      <xdr:rowOff>76200</xdr:rowOff>
    </xdr:from>
    <xdr:to>
      <xdr:col>10</xdr:col>
      <xdr:colOff>239486</xdr:colOff>
      <xdr:row>82</xdr:row>
      <xdr:rowOff>85725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>
          <a:cxnSpLocks/>
        </xdr:cNvCxnSpPr>
      </xdr:nvCxnSpPr>
      <xdr:spPr bwMode="auto">
        <a:xfrm>
          <a:off x="8076973" y="15325725"/>
          <a:ext cx="1588" cy="581025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88675</xdr:colOff>
      <xdr:row>79</xdr:row>
      <xdr:rowOff>87086</xdr:rowOff>
    </xdr:from>
    <xdr:to>
      <xdr:col>10</xdr:col>
      <xdr:colOff>314099</xdr:colOff>
      <xdr:row>79</xdr:row>
      <xdr:rowOff>87086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cxnSpLocks/>
        </xdr:cNvCxnSpPr>
      </xdr:nvCxnSpPr>
      <xdr:spPr bwMode="auto">
        <a:xfrm>
          <a:off x="7041925" y="15336611"/>
          <a:ext cx="111124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640443</xdr:colOff>
      <xdr:row>76</xdr:row>
      <xdr:rowOff>190273</xdr:rowOff>
    </xdr:from>
    <xdr:to>
      <xdr:col>9</xdr:col>
      <xdr:colOff>640444</xdr:colOff>
      <xdr:row>79</xdr:row>
      <xdr:rowOff>87085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cxnSpLocks/>
        </xdr:cNvCxnSpPr>
      </xdr:nvCxnSpPr>
      <xdr:spPr bwMode="auto">
        <a:xfrm>
          <a:off x="7593693" y="14868298"/>
          <a:ext cx="1" cy="46831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714602</xdr:colOff>
      <xdr:row>76</xdr:row>
      <xdr:rowOff>175531</xdr:rowOff>
    </xdr:from>
    <xdr:to>
      <xdr:col>11</xdr:col>
      <xdr:colOff>509815</xdr:colOff>
      <xdr:row>78</xdr:row>
      <xdr:rowOff>28478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 bwMode="auto">
        <a:xfrm>
          <a:off x="7667852" y="14853556"/>
          <a:ext cx="1595438" cy="23394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ctr"/>
        <a:lstStyle/>
        <a:p>
          <a:pPr>
            <a:defRPr/>
          </a:pPr>
          <a:r>
            <a:rPr lang="pt-BR" sz="1100" b="1">
              <a:solidFill>
                <a:schemeClr val="dk1"/>
              </a:solidFill>
              <a:latin typeface="Calibri"/>
              <a:ea typeface="Arial"/>
              <a:cs typeface="Arial"/>
            </a:rPr>
            <a:t>Quadro de Distribuição</a:t>
          </a:r>
          <a:endParaRPr lang="pt-BR" sz="1100" b="1"/>
        </a:p>
      </xdr:txBody>
    </xdr:sp>
    <xdr:clientData/>
  </xdr:twoCellAnchor>
  <xdr:twoCellAnchor>
    <xdr:from>
      <xdr:col>8</xdr:col>
      <xdr:colOff>253773</xdr:colOff>
      <xdr:row>82</xdr:row>
      <xdr:rowOff>136627</xdr:rowOff>
    </xdr:from>
    <xdr:to>
      <xdr:col>11</xdr:col>
      <xdr:colOff>113072</xdr:colOff>
      <xdr:row>85</xdr:row>
      <xdr:rowOff>6876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 bwMode="auto">
        <a:xfrm>
          <a:off x="6445023" y="15957652"/>
          <a:ext cx="2421524" cy="44174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ctr"/>
        <a:lstStyle/>
        <a:p>
          <a:pPr algn="ctr">
            <a:defRPr/>
          </a:pPr>
          <a:r>
            <a:rPr lang="pt-BR" sz="2400">
              <a:solidFill>
                <a:schemeClr val="dk1"/>
              </a:solidFill>
              <a:latin typeface="Calibri"/>
              <a:ea typeface="Arial"/>
              <a:cs typeface="Arial"/>
            </a:rPr>
            <a:t>Cargas</a:t>
          </a:r>
          <a:endParaRPr lang="pt-BR" sz="2400"/>
        </a:p>
      </xdr:txBody>
    </xdr:sp>
    <xdr:clientData/>
  </xdr:twoCellAnchor>
  <xdr:twoCellAnchor>
    <xdr:from>
      <xdr:col>6</xdr:col>
      <xdr:colOff>338940</xdr:colOff>
      <xdr:row>98</xdr:row>
      <xdr:rowOff>178501</xdr:rowOff>
    </xdr:from>
    <xdr:to>
      <xdr:col>6</xdr:col>
      <xdr:colOff>711282</xdr:colOff>
      <xdr:row>100</xdr:row>
      <xdr:rowOff>135206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 bwMode="auto">
        <a:xfrm>
          <a:off x="4910940" y="19314226"/>
          <a:ext cx="372342" cy="337705"/>
        </a:xfrm>
        <a:prstGeom prst="ellipse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730848</xdr:colOff>
      <xdr:row>98</xdr:row>
      <xdr:rowOff>168833</xdr:rowOff>
    </xdr:from>
    <xdr:to>
      <xdr:col>8</xdr:col>
      <xdr:colOff>545225</xdr:colOff>
      <xdr:row>100</xdr:row>
      <xdr:rowOff>65690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 bwMode="auto">
        <a:xfrm>
          <a:off x="5302848" y="19310799"/>
          <a:ext cx="1436911" cy="27785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100"/>
            <a:t>Medidor Bidirecional</a:t>
          </a:r>
        </a:p>
      </xdr:txBody>
    </xdr:sp>
    <xdr:clientData/>
  </xdr:twoCellAnchor>
  <xdr:twoCellAnchor>
    <xdr:from>
      <xdr:col>15</xdr:col>
      <xdr:colOff>718353</xdr:colOff>
      <xdr:row>82</xdr:row>
      <xdr:rowOff>117944</xdr:rowOff>
    </xdr:from>
    <xdr:to>
      <xdr:col>21</xdr:col>
      <xdr:colOff>85863</xdr:colOff>
      <xdr:row>113</xdr:row>
      <xdr:rowOff>40305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 bwMode="auto">
        <a:xfrm>
          <a:off x="12519056" y="15939741"/>
          <a:ext cx="3939510" cy="612133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15</xdr:col>
      <xdr:colOff>742993</xdr:colOff>
      <xdr:row>82</xdr:row>
      <xdr:rowOff>185932</xdr:rowOff>
    </xdr:from>
    <xdr:to>
      <xdr:col>21</xdr:col>
      <xdr:colOff>81643</xdr:colOff>
      <xdr:row>84</xdr:row>
      <xdr:rowOff>176407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 bwMode="auto">
        <a:xfrm>
          <a:off x="12487318" y="16006957"/>
          <a:ext cx="377730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800">
              <a:latin typeface="Calibri"/>
              <a:cs typeface="Arial"/>
            </a:rPr>
            <a:t>Diagrama Unifilar</a:t>
          </a:r>
          <a:endParaRPr/>
        </a:p>
      </xdr:txBody>
    </xdr:sp>
    <xdr:clientData/>
  </xdr:twoCellAnchor>
  <xdr:twoCellAnchor>
    <xdr:from>
      <xdr:col>15</xdr:col>
      <xdr:colOff>733103</xdr:colOff>
      <xdr:row>82</xdr:row>
      <xdr:rowOff>165614</xdr:rowOff>
    </xdr:from>
    <xdr:to>
      <xdr:col>17</xdr:col>
      <xdr:colOff>54107</xdr:colOff>
      <xdr:row>83</xdr:row>
      <xdr:rowOff>184664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 bwMode="auto">
        <a:xfrm>
          <a:off x="12477428" y="15986639"/>
          <a:ext cx="711654" cy="20955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r>
            <a:rPr lang="pt-BR" sz="1100"/>
            <a:t>TITULO</a:t>
          </a:r>
          <a:endParaRPr/>
        </a:p>
      </xdr:txBody>
    </xdr:sp>
    <xdr:clientData/>
  </xdr:twoCellAnchor>
  <xdr:twoCellAnchor>
    <xdr:from>
      <xdr:col>15</xdr:col>
      <xdr:colOff>716795</xdr:colOff>
      <xdr:row>85</xdr:row>
      <xdr:rowOff>33618</xdr:rowOff>
    </xdr:from>
    <xdr:to>
      <xdr:col>21</xdr:col>
      <xdr:colOff>78442</xdr:colOff>
      <xdr:row>86</xdr:row>
      <xdr:rowOff>27214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 bwMode="auto">
        <a:xfrm>
          <a:off x="12518109" y="16426304"/>
          <a:ext cx="3933647" cy="184096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Proprietário:</a:t>
          </a:r>
          <a:endParaRPr/>
        </a:p>
      </xdr:txBody>
    </xdr:sp>
    <xdr:clientData/>
  </xdr:twoCellAnchor>
  <xdr:twoCellAnchor>
    <xdr:from>
      <xdr:col>15</xdr:col>
      <xdr:colOff>715108</xdr:colOff>
      <xdr:row>90</xdr:row>
      <xdr:rowOff>19827</xdr:rowOff>
    </xdr:from>
    <xdr:to>
      <xdr:col>21</xdr:col>
      <xdr:colOff>86288</xdr:colOff>
      <xdr:row>91</xdr:row>
      <xdr:rowOff>54429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 bwMode="auto">
        <a:xfrm>
          <a:off x="12517316" y="17469627"/>
          <a:ext cx="3943180" cy="22510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Responsável Técnico:</a:t>
          </a:r>
          <a:endParaRPr/>
        </a:p>
      </xdr:txBody>
    </xdr:sp>
    <xdr:clientData/>
  </xdr:twoCellAnchor>
  <xdr:twoCellAnchor editAs="oneCell">
    <xdr:from>
      <xdr:col>5</xdr:col>
      <xdr:colOff>481187</xdr:colOff>
      <xdr:row>17</xdr:row>
      <xdr:rowOff>30987</xdr:rowOff>
    </xdr:from>
    <xdr:to>
      <xdr:col>5</xdr:col>
      <xdr:colOff>481187</xdr:colOff>
      <xdr:row>33</xdr:row>
      <xdr:rowOff>21387</xdr:rowOff>
    </xdr:to>
    <xdr:cxnSp macro="">
      <xdr:nvCxnSpPr>
        <xdr:cNvPr id="47" name="_line_mod4_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cxnSpLocks/>
        </xdr:cNvCxnSpPr>
      </xdr:nvCxnSpPr>
      <xdr:spPr bwMode="auto">
        <a:xfrm flipH="1">
          <a:off x="4291187" y="3269487"/>
          <a:ext cx="0" cy="30384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268187</xdr:colOff>
      <xdr:row>70</xdr:row>
      <xdr:rowOff>38100</xdr:rowOff>
    </xdr:from>
    <xdr:to>
      <xdr:col>6</xdr:col>
      <xdr:colOff>685570</xdr:colOff>
      <xdr:row>73</xdr:row>
      <xdr:rowOff>11825</xdr:rowOff>
    </xdr:to>
    <xdr:sp macro="" textlink="">
      <xdr:nvSpPr>
        <xdr:cNvPr id="49" name="Arc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 bwMode="auto">
        <a:xfrm>
          <a:off x="4840187" y="13563600"/>
          <a:ext cx="417383" cy="545225"/>
        </a:xfrm>
        <a:prstGeom prst="arc">
          <a:avLst>
            <a:gd name="adj1" fmla="val 17140579"/>
            <a:gd name="adj2" fmla="val 4338567"/>
          </a:avLst>
        </a:prstGeom>
        <a:ln w="19050" cap="rnd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15</xdr:col>
      <xdr:colOff>176903</xdr:colOff>
      <xdr:row>40</xdr:row>
      <xdr:rowOff>81644</xdr:rowOff>
    </xdr:from>
    <xdr:to>
      <xdr:col>16</xdr:col>
      <xdr:colOff>449036</xdr:colOff>
      <xdr:row>41</xdr:row>
      <xdr:rowOff>176894</xdr:rowOff>
    </xdr:to>
    <xdr:sp macro="" textlink="">
      <xdr:nvSpPr>
        <xdr:cNvPr id="52" name="l0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 bwMode="auto">
        <a:xfrm>
          <a:off x="11974296" y="7701644"/>
          <a:ext cx="103413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100"/>
            <a:t>String BOX CC</a:t>
          </a:r>
        </a:p>
      </xdr:txBody>
    </xdr:sp>
    <xdr:clientData/>
  </xdr:twoCellAnchor>
  <xdr:twoCellAnchor editAs="oneCell">
    <xdr:from>
      <xdr:col>15</xdr:col>
      <xdr:colOff>721178</xdr:colOff>
      <xdr:row>99</xdr:row>
      <xdr:rowOff>59120</xdr:rowOff>
    </xdr:from>
    <xdr:to>
      <xdr:col>21</xdr:col>
      <xdr:colOff>95250</xdr:colOff>
      <xdr:row>113</xdr:row>
      <xdr:rowOff>54428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12518571" y="19381264"/>
          <a:ext cx="3946072" cy="2689521"/>
        </a:xfrm>
        <a:prstGeom prst="rect">
          <a:avLst/>
        </a:prstGeom>
        <a:noFill/>
      </xdr:spPr>
    </xdr:pic>
    <xdr:clientData/>
  </xdr:twoCellAnchor>
  <xdr:twoCellAnchor>
    <xdr:from>
      <xdr:col>13</xdr:col>
      <xdr:colOff>6258</xdr:colOff>
      <xdr:row>28</xdr:row>
      <xdr:rowOff>100279</xdr:rowOff>
    </xdr:from>
    <xdr:to>
      <xdr:col>13</xdr:col>
      <xdr:colOff>216465</xdr:colOff>
      <xdr:row>29</xdr:row>
      <xdr:rowOff>67435</xdr:rowOff>
    </xdr:to>
    <xdr:cxnSp macro="">
      <xdr:nvCxnSpPr>
        <xdr:cNvPr id="55" name="line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>
          <a:cxnSpLocks/>
        </xdr:cNvCxnSpPr>
      </xdr:nvCxnSpPr>
      <xdr:spPr bwMode="auto">
        <a:xfrm>
          <a:off x="10279651" y="5434279"/>
          <a:ext cx="210207" cy="15765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217322</xdr:colOff>
      <xdr:row>29</xdr:row>
      <xdr:rowOff>67589</xdr:rowOff>
    </xdr:from>
    <xdr:to>
      <xdr:col>13</xdr:col>
      <xdr:colOff>218591</xdr:colOff>
      <xdr:row>29</xdr:row>
      <xdr:rowOff>175589</xdr:rowOff>
    </xdr:to>
    <xdr:cxnSp macro="">
      <xdr:nvCxnSpPr>
        <xdr:cNvPr id="56" name="line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>
          <a:cxnSpLocks/>
        </xdr:cNvCxnSpPr>
      </xdr:nvCxnSpPr>
      <xdr:spPr bwMode="auto">
        <a:xfrm>
          <a:off x="10490715" y="5592089"/>
          <a:ext cx="1269" cy="108000"/>
        </a:xfrm>
        <a:prstGeom prst="line">
          <a:avLst/>
        </a:prstGeom>
        <a:ln w="12700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9218</xdr:colOff>
      <xdr:row>27</xdr:row>
      <xdr:rowOff>151896</xdr:rowOff>
    </xdr:from>
    <xdr:to>
      <xdr:col>13</xdr:col>
      <xdr:colOff>9218</xdr:colOff>
      <xdr:row>28</xdr:row>
      <xdr:rowOff>105395</xdr:rowOff>
    </xdr:to>
    <xdr:cxnSp macro="">
      <xdr:nvCxnSpPr>
        <xdr:cNvPr id="57" name="line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>
          <a:cxnSpLocks/>
        </xdr:cNvCxnSpPr>
      </xdr:nvCxnSpPr>
      <xdr:spPr bwMode="auto">
        <a:xfrm>
          <a:off x="10282611" y="5295396"/>
          <a:ext cx="0" cy="14399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115172</xdr:colOff>
      <xdr:row>29</xdr:row>
      <xdr:rowOff>166819</xdr:rowOff>
    </xdr:from>
    <xdr:to>
      <xdr:col>13</xdr:col>
      <xdr:colOff>115173</xdr:colOff>
      <xdr:row>31</xdr:row>
      <xdr:rowOff>1819</xdr:rowOff>
    </xdr:to>
    <xdr:cxnSp macro="">
      <xdr:nvCxnSpPr>
        <xdr:cNvPr id="58" name="line6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>
          <a:cxnSpLocks/>
        </xdr:cNvCxnSpPr>
      </xdr:nvCxnSpPr>
      <xdr:spPr bwMode="auto">
        <a:xfrm flipH="1">
          <a:off x="10388565" y="5691319"/>
          <a:ext cx="1" cy="216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702286</xdr:colOff>
      <xdr:row>31</xdr:row>
      <xdr:rowOff>6051</xdr:rowOff>
    </xdr:from>
    <xdr:to>
      <xdr:col>13</xdr:col>
      <xdr:colOff>300286</xdr:colOff>
      <xdr:row>31</xdr:row>
      <xdr:rowOff>6051</xdr:rowOff>
    </xdr:to>
    <xdr:cxnSp macro="">
      <xdr:nvCxnSpPr>
        <xdr:cNvPr id="59" name="line7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>
          <a:cxnSpLocks/>
        </xdr:cNvCxnSpPr>
      </xdr:nvCxnSpPr>
      <xdr:spPr bwMode="auto">
        <a:xfrm flipH="1">
          <a:off x="10213679" y="5911551"/>
          <a:ext cx="3600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20679</xdr:colOff>
      <xdr:row>31</xdr:row>
      <xdr:rowOff>57192</xdr:rowOff>
    </xdr:from>
    <xdr:to>
      <xdr:col>13</xdr:col>
      <xdr:colOff>211479</xdr:colOff>
      <xdr:row>31</xdr:row>
      <xdr:rowOff>57192</xdr:rowOff>
    </xdr:to>
    <xdr:cxnSp macro="">
      <xdr:nvCxnSpPr>
        <xdr:cNvPr id="60" name="line8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>
          <a:cxnSpLocks/>
        </xdr:cNvCxnSpPr>
      </xdr:nvCxnSpPr>
      <xdr:spPr bwMode="auto">
        <a:xfrm flipH="1">
          <a:off x="10294072" y="5962692"/>
          <a:ext cx="1908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68759</xdr:colOff>
      <xdr:row>31</xdr:row>
      <xdr:rowOff>99144</xdr:rowOff>
    </xdr:from>
    <xdr:to>
      <xdr:col>13</xdr:col>
      <xdr:colOff>148374</xdr:colOff>
      <xdr:row>31</xdr:row>
      <xdr:rowOff>99144</xdr:rowOff>
    </xdr:to>
    <xdr:cxnSp macro="">
      <xdr:nvCxnSpPr>
        <xdr:cNvPr id="61" name="line9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CxnSpPr>
          <a:cxnSpLocks/>
        </xdr:cNvCxnSpPr>
      </xdr:nvCxnSpPr>
      <xdr:spPr bwMode="auto">
        <a:xfrm flipH="1">
          <a:off x="10342152" y="6004644"/>
          <a:ext cx="7961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121226</xdr:colOff>
      <xdr:row>48</xdr:row>
      <xdr:rowOff>137435</xdr:rowOff>
    </xdr:from>
    <xdr:to>
      <xdr:col>13</xdr:col>
      <xdr:colOff>225135</xdr:colOff>
      <xdr:row>55</xdr:row>
      <xdr:rowOff>58209</xdr:rowOff>
    </xdr:to>
    <xdr:sp macro="" textlink="">
      <xdr:nvSpPr>
        <xdr:cNvPr id="62" name="Retângul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 bwMode="auto">
        <a:xfrm>
          <a:off x="3931226" y="9281435"/>
          <a:ext cx="6580909" cy="1254274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5</xdr:col>
      <xdr:colOff>123825</xdr:colOff>
      <xdr:row>48</xdr:row>
      <xdr:rowOff>142068</xdr:rowOff>
    </xdr:from>
    <xdr:to>
      <xdr:col>13</xdr:col>
      <xdr:colOff>226017</xdr:colOff>
      <xdr:row>55</xdr:row>
      <xdr:rowOff>52388</xdr:rowOff>
    </xdr:to>
    <xdr:cxnSp macro="">
      <xdr:nvCxnSpPr>
        <xdr:cNvPr id="63" name="Conector re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>
          <a:cxnSpLocks/>
        </xdr:cNvCxnSpPr>
      </xdr:nvCxnSpPr>
      <xdr:spPr bwMode="auto">
        <a:xfrm flipH="1">
          <a:off x="3933825" y="9286068"/>
          <a:ext cx="6569506" cy="124382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97907</xdr:colOff>
      <xdr:row>49</xdr:row>
      <xdr:rowOff>67681</xdr:rowOff>
    </xdr:from>
    <xdr:ext cx="262636" cy="23258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 bwMode="auto">
        <a:xfrm>
          <a:off x="3907907" y="9402181"/>
          <a:ext cx="262636" cy="23258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defRPr/>
          </a:pPr>
          <a:r>
            <a:rPr lang="pt-BR" sz="1200"/>
            <a:t>CC</a:t>
          </a:r>
          <a:endParaRPr/>
        </a:p>
      </xdr:txBody>
    </xdr:sp>
    <xdr:clientData/>
  </xdr:oneCellAnchor>
  <xdr:oneCellAnchor>
    <xdr:from>
      <xdr:col>12</xdr:col>
      <xdr:colOff>470971</xdr:colOff>
      <xdr:row>53</xdr:row>
      <xdr:rowOff>128534</xdr:rowOff>
    </xdr:from>
    <xdr:ext cx="262636" cy="23258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 bwMode="auto">
        <a:xfrm>
          <a:off x="9987688" y="10225034"/>
          <a:ext cx="262636" cy="23258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defRPr/>
          </a:pPr>
          <a:r>
            <a:rPr lang="pt-BR" sz="1200"/>
            <a:t>CA</a:t>
          </a:r>
          <a:endParaRPr/>
        </a:p>
      </xdr:txBody>
    </xdr:sp>
    <xdr:clientData/>
  </xdr:oneCellAnchor>
  <xdr:twoCellAnchor editAs="oneCell">
    <xdr:from>
      <xdr:col>13</xdr:col>
      <xdr:colOff>52516</xdr:colOff>
      <xdr:row>27</xdr:row>
      <xdr:rowOff>150548</xdr:rowOff>
    </xdr:from>
    <xdr:to>
      <xdr:col>13</xdr:col>
      <xdr:colOff>182239</xdr:colOff>
      <xdr:row>29</xdr:row>
      <xdr:rowOff>170888</xdr:rowOff>
    </xdr:to>
    <xdr:sp macro="" textlink="">
      <xdr:nvSpPr>
        <xdr:cNvPr id="68" name="rtgg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 bwMode="auto">
        <a:xfrm>
          <a:off x="10325909" y="5294048"/>
          <a:ext cx="129723" cy="401340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699643</xdr:colOff>
      <xdr:row>22</xdr:row>
      <xdr:rowOff>127000</xdr:rowOff>
    </xdr:from>
    <xdr:to>
      <xdr:col>7</xdr:col>
      <xdr:colOff>64643</xdr:colOff>
      <xdr:row>22</xdr:row>
      <xdr:rowOff>127000</xdr:rowOff>
    </xdr:to>
    <xdr:cxnSp macro="">
      <xdr:nvCxnSpPr>
        <xdr:cNvPr id="72" name="l18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>
          <a:cxnSpLocks/>
        </xdr:cNvCxnSpPr>
      </xdr:nvCxnSpPr>
      <xdr:spPr bwMode="auto">
        <a:xfrm>
          <a:off x="5271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191643</xdr:colOff>
      <xdr:row>22</xdr:row>
      <xdr:rowOff>127000</xdr:rowOff>
    </xdr:from>
    <xdr:to>
      <xdr:col>7</xdr:col>
      <xdr:colOff>318643</xdr:colOff>
      <xdr:row>22</xdr:row>
      <xdr:rowOff>127000</xdr:rowOff>
    </xdr:to>
    <xdr:cxnSp macro="">
      <xdr:nvCxnSpPr>
        <xdr:cNvPr id="73" name="l19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>
          <a:cxnSpLocks/>
        </xdr:cNvCxnSpPr>
      </xdr:nvCxnSpPr>
      <xdr:spPr bwMode="auto">
        <a:xfrm>
          <a:off x="5525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445643</xdr:colOff>
      <xdr:row>22</xdr:row>
      <xdr:rowOff>127000</xdr:rowOff>
    </xdr:from>
    <xdr:to>
      <xdr:col>7</xdr:col>
      <xdr:colOff>572643</xdr:colOff>
      <xdr:row>22</xdr:row>
      <xdr:rowOff>127000</xdr:rowOff>
    </xdr:to>
    <xdr:cxnSp macro="">
      <xdr:nvCxnSpPr>
        <xdr:cNvPr id="74" name="l20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>
          <a:cxnSpLocks/>
        </xdr:cNvCxnSpPr>
      </xdr:nvCxnSpPr>
      <xdr:spPr bwMode="auto">
        <a:xfrm>
          <a:off x="5779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699643</xdr:colOff>
      <xdr:row>22</xdr:row>
      <xdr:rowOff>127000</xdr:rowOff>
    </xdr:from>
    <xdr:to>
      <xdr:col>7</xdr:col>
      <xdr:colOff>826642</xdr:colOff>
      <xdr:row>22</xdr:row>
      <xdr:rowOff>127000</xdr:rowOff>
    </xdr:to>
    <xdr:cxnSp macro="">
      <xdr:nvCxnSpPr>
        <xdr:cNvPr id="75" name="l2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>
          <a:cxnSpLocks/>
        </xdr:cNvCxnSpPr>
      </xdr:nvCxnSpPr>
      <xdr:spPr bwMode="auto">
        <a:xfrm>
          <a:off x="603364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96393</xdr:colOff>
      <xdr:row>22</xdr:row>
      <xdr:rowOff>127000</xdr:rowOff>
    </xdr:from>
    <xdr:to>
      <xdr:col>8</xdr:col>
      <xdr:colOff>223393</xdr:colOff>
      <xdr:row>22</xdr:row>
      <xdr:rowOff>127000</xdr:rowOff>
    </xdr:to>
    <xdr:cxnSp macro="">
      <xdr:nvCxnSpPr>
        <xdr:cNvPr id="76" name="l22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CxnSpPr>
          <a:cxnSpLocks/>
        </xdr:cNvCxnSpPr>
      </xdr:nvCxnSpPr>
      <xdr:spPr bwMode="auto">
        <a:xfrm>
          <a:off x="6287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350393</xdr:colOff>
      <xdr:row>22</xdr:row>
      <xdr:rowOff>127000</xdr:rowOff>
    </xdr:from>
    <xdr:to>
      <xdr:col>8</xdr:col>
      <xdr:colOff>477393</xdr:colOff>
      <xdr:row>22</xdr:row>
      <xdr:rowOff>127000</xdr:rowOff>
    </xdr:to>
    <xdr:cxnSp macro="">
      <xdr:nvCxnSpPr>
        <xdr:cNvPr id="77" name="l23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>
          <a:cxnSpLocks/>
        </xdr:cNvCxnSpPr>
      </xdr:nvCxnSpPr>
      <xdr:spPr bwMode="auto">
        <a:xfrm>
          <a:off x="6541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604393</xdr:colOff>
      <xdr:row>22</xdr:row>
      <xdr:rowOff>127000</xdr:rowOff>
    </xdr:from>
    <xdr:to>
      <xdr:col>8</xdr:col>
      <xdr:colOff>731394</xdr:colOff>
      <xdr:row>22</xdr:row>
      <xdr:rowOff>127000</xdr:rowOff>
    </xdr:to>
    <xdr:cxnSp macro="">
      <xdr:nvCxnSpPr>
        <xdr:cNvPr id="78" name="l24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>
          <a:cxnSpLocks/>
        </xdr:cNvCxnSpPr>
      </xdr:nvCxnSpPr>
      <xdr:spPr bwMode="auto">
        <a:xfrm>
          <a:off x="6795643" y="4318000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96393</xdr:colOff>
      <xdr:row>22</xdr:row>
      <xdr:rowOff>127000</xdr:rowOff>
    </xdr:from>
    <xdr:to>
      <xdr:col>9</xdr:col>
      <xdr:colOff>223393</xdr:colOff>
      <xdr:row>22</xdr:row>
      <xdr:rowOff>127000</xdr:rowOff>
    </xdr:to>
    <xdr:cxnSp macro="">
      <xdr:nvCxnSpPr>
        <xdr:cNvPr id="79" name="l25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>
          <a:cxnSpLocks/>
        </xdr:cNvCxnSpPr>
      </xdr:nvCxnSpPr>
      <xdr:spPr bwMode="auto">
        <a:xfrm>
          <a:off x="7049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350393</xdr:colOff>
      <xdr:row>22</xdr:row>
      <xdr:rowOff>127000</xdr:rowOff>
    </xdr:from>
    <xdr:to>
      <xdr:col>9</xdr:col>
      <xdr:colOff>477393</xdr:colOff>
      <xdr:row>22</xdr:row>
      <xdr:rowOff>127000</xdr:rowOff>
    </xdr:to>
    <xdr:cxnSp macro="">
      <xdr:nvCxnSpPr>
        <xdr:cNvPr id="80" name="l26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CxnSpPr>
          <a:cxnSpLocks/>
        </xdr:cNvCxnSpPr>
      </xdr:nvCxnSpPr>
      <xdr:spPr bwMode="auto">
        <a:xfrm>
          <a:off x="7303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604393</xdr:colOff>
      <xdr:row>22</xdr:row>
      <xdr:rowOff>127000</xdr:rowOff>
    </xdr:from>
    <xdr:to>
      <xdr:col>9</xdr:col>
      <xdr:colOff>731394</xdr:colOff>
      <xdr:row>22</xdr:row>
      <xdr:rowOff>127000</xdr:rowOff>
    </xdr:to>
    <xdr:cxnSp macro="">
      <xdr:nvCxnSpPr>
        <xdr:cNvPr id="81" name="l27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>
          <a:cxnSpLocks/>
        </xdr:cNvCxnSpPr>
      </xdr:nvCxnSpPr>
      <xdr:spPr bwMode="auto">
        <a:xfrm>
          <a:off x="7557643" y="4318000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858393</xdr:colOff>
      <xdr:row>22</xdr:row>
      <xdr:rowOff>127000</xdr:rowOff>
    </xdr:from>
    <xdr:to>
      <xdr:col>10</xdr:col>
      <xdr:colOff>99568</xdr:colOff>
      <xdr:row>22</xdr:row>
      <xdr:rowOff>127000</xdr:rowOff>
    </xdr:to>
    <xdr:cxnSp macro="">
      <xdr:nvCxnSpPr>
        <xdr:cNvPr id="82" name="l28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CxnSpPr>
          <a:cxnSpLocks/>
        </xdr:cNvCxnSpPr>
      </xdr:nvCxnSpPr>
      <xdr:spPr bwMode="auto">
        <a:xfrm>
          <a:off x="7811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226568</xdr:colOff>
      <xdr:row>22</xdr:row>
      <xdr:rowOff>127000</xdr:rowOff>
    </xdr:from>
    <xdr:to>
      <xdr:col>10</xdr:col>
      <xdr:colOff>353568</xdr:colOff>
      <xdr:row>22</xdr:row>
      <xdr:rowOff>127000</xdr:rowOff>
    </xdr:to>
    <xdr:cxnSp macro="">
      <xdr:nvCxnSpPr>
        <xdr:cNvPr id="83" name="l29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>
          <a:cxnSpLocks/>
        </xdr:cNvCxnSpPr>
      </xdr:nvCxnSpPr>
      <xdr:spPr bwMode="auto">
        <a:xfrm>
          <a:off x="8065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480568</xdr:colOff>
      <xdr:row>22</xdr:row>
      <xdr:rowOff>127000</xdr:rowOff>
    </xdr:from>
    <xdr:to>
      <xdr:col>10</xdr:col>
      <xdr:colOff>664719</xdr:colOff>
      <xdr:row>22</xdr:row>
      <xdr:rowOff>127000</xdr:rowOff>
    </xdr:to>
    <xdr:cxnSp macro="">
      <xdr:nvCxnSpPr>
        <xdr:cNvPr id="84" name="l30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>
          <a:cxnSpLocks/>
        </xdr:cNvCxnSpPr>
      </xdr:nvCxnSpPr>
      <xdr:spPr bwMode="auto">
        <a:xfrm>
          <a:off x="8319643" y="4318000"/>
          <a:ext cx="18415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791718</xdr:colOff>
      <xdr:row>22</xdr:row>
      <xdr:rowOff>127000</xdr:rowOff>
    </xdr:from>
    <xdr:to>
      <xdr:col>11</xdr:col>
      <xdr:colOff>4318</xdr:colOff>
      <xdr:row>22</xdr:row>
      <xdr:rowOff>127000</xdr:rowOff>
    </xdr:to>
    <xdr:cxnSp macro="">
      <xdr:nvCxnSpPr>
        <xdr:cNvPr id="85" name="l3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>
          <a:cxnSpLocks/>
        </xdr:cNvCxnSpPr>
      </xdr:nvCxnSpPr>
      <xdr:spPr bwMode="auto">
        <a:xfrm>
          <a:off x="8630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131318</xdr:colOff>
      <xdr:row>22</xdr:row>
      <xdr:rowOff>127000</xdr:rowOff>
    </xdr:from>
    <xdr:to>
      <xdr:col>11</xdr:col>
      <xdr:colOff>258317</xdr:colOff>
      <xdr:row>22</xdr:row>
      <xdr:rowOff>127000</xdr:rowOff>
    </xdr:to>
    <xdr:cxnSp macro="">
      <xdr:nvCxnSpPr>
        <xdr:cNvPr id="86" name="l32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>
          <a:cxnSpLocks/>
        </xdr:cNvCxnSpPr>
      </xdr:nvCxnSpPr>
      <xdr:spPr bwMode="auto">
        <a:xfrm>
          <a:off x="888479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385318</xdr:colOff>
      <xdr:row>22</xdr:row>
      <xdr:rowOff>127000</xdr:rowOff>
    </xdr:from>
    <xdr:to>
      <xdr:col>11</xdr:col>
      <xdr:colOff>512318</xdr:colOff>
      <xdr:row>22</xdr:row>
      <xdr:rowOff>127000</xdr:rowOff>
    </xdr:to>
    <xdr:cxnSp macro="">
      <xdr:nvCxnSpPr>
        <xdr:cNvPr id="87" name="l33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>
          <a:cxnSpLocks/>
        </xdr:cNvCxnSpPr>
      </xdr:nvCxnSpPr>
      <xdr:spPr bwMode="auto">
        <a:xfrm>
          <a:off x="9138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639318</xdr:colOff>
      <xdr:row>22</xdr:row>
      <xdr:rowOff>127000</xdr:rowOff>
    </xdr:from>
    <xdr:to>
      <xdr:col>12</xdr:col>
      <xdr:colOff>4318</xdr:colOff>
      <xdr:row>22</xdr:row>
      <xdr:rowOff>127000</xdr:rowOff>
    </xdr:to>
    <xdr:cxnSp macro="">
      <xdr:nvCxnSpPr>
        <xdr:cNvPr id="88" name="l34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CxnSpPr>
          <a:cxnSpLocks/>
        </xdr:cNvCxnSpPr>
      </xdr:nvCxnSpPr>
      <xdr:spPr bwMode="auto">
        <a:xfrm>
          <a:off x="9392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131318</xdr:colOff>
      <xdr:row>22</xdr:row>
      <xdr:rowOff>127000</xdr:rowOff>
    </xdr:from>
    <xdr:to>
      <xdr:col>12</xdr:col>
      <xdr:colOff>258317</xdr:colOff>
      <xdr:row>22</xdr:row>
      <xdr:rowOff>127000</xdr:rowOff>
    </xdr:to>
    <xdr:cxnSp macro="">
      <xdr:nvCxnSpPr>
        <xdr:cNvPr id="89" name="l35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CxnSpPr>
          <a:cxnSpLocks/>
        </xdr:cNvCxnSpPr>
      </xdr:nvCxnSpPr>
      <xdr:spPr bwMode="auto">
        <a:xfrm>
          <a:off x="964679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385318</xdr:colOff>
      <xdr:row>22</xdr:row>
      <xdr:rowOff>127000</xdr:rowOff>
    </xdr:from>
    <xdr:to>
      <xdr:col>12</xdr:col>
      <xdr:colOff>512318</xdr:colOff>
      <xdr:row>22</xdr:row>
      <xdr:rowOff>127000</xdr:rowOff>
    </xdr:to>
    <xdr:cxnSp macro="">
      <xdr:nvCxnSpPr>
        <xdr:cNvPr id="90" name="l36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CxnSpPr>
          <a:cxnSpLocks/>
        </xdr:cNvCxnSpPr>
      </xdr:nvCxnSpPr>
      <xdr:spPr bwMode="auto">
        <a:xfrm>
          <a:off x="9900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639318</xdr:colOff>
      <xdr:row>22</xdr:row>
      <xdr:rowOff>127000</xdr:rowOff>
    </xdr:from>
    <xdr:to>
      <xdr:col>13</xdr:col>
      <xdr:colOff>4318</xdr:colOff>
      <xdr:row>22</xdr:row>
      <xdr:rowOff>127000</xdr:rowOff>
    </xdr:to>
    <xdr:cxnSp macro="">
      <xdr:nvCxnSpPr>
        <xdr:cNvPr id="91" name="l37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CxnSpPr>
          <a:cxnSpLocks/>
        </xdr:cNvCxnSpPr>
      </xdr:nvCxnSpPr>
      <xdr:spPr bwMode="auto">
        <a:xfrm>
          <a:off x="10154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131318</xdr:colOff>
      <xdr:row>22</xdr:row>
      <xdr:rowOff>127000</xdr:rowOff>
    </xdr:from>
    <xdr:to>
      <xdr:col>13</xdr:col>
      <xdr:colOff>258317</xdr:colOff>
      <xdr:row>22</xdr:row>
      <xdr:rowOff>127000</xdr:rowOff>
    </xdr:to>
    <xdr:cxnSp macro="">
      <xdr:nvCxnSpPr>
        <xdr:cNvPr id="92" name="l38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CxnSpPr>
          <a:cxnSpLocks/>
        </xdr:cNvCxnSpPr>
      </xdr:nvCxnSpPr>
      <xdr:spPr bwMode="auto">
        <a:xfrm>
          <a:off x="1040879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385318</xdr:colOff>
      <xdr:row>22</xdr:row>
      <xdr:rowOff>127000</xdr:rowOff>
    </xdr:from>
    <xdr:to>
      <xdr:col>13</xdr:col>
      <xdr:colOff>474218</xdr:colOff>
      <xdr:row>22</xdr:row>
      <xdr:rowOff>127000</xdr:rowOff>
    </xdr:to>
    <xdr:cxnSp macro="">
      <xdr:nvCxnSpPr>
        <xdr:cNvPr id="93" name="l39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>
          <a:cxnSpLocks/>
        </xdr:cNvCxnSpPr>
      </xdr:nvCxnSpPr>
      <xdr:spPr bwMode="auto">
        <a:xfrm>
          <a:off x="10662793" y="4318000"/>
          <a:ext cx="889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601218</xdr:colOff>
      <xdr:row>22</xdr:row>
      <xdr:rowOff>127000</xdr:rowOff>
    </xdr:from>
    <xdr:to>
      <xdr:col>13</xdr:col>
      <xdr:colOff>728218</xdr:colOff>
      <xdr:row>22</xdr:row>
      <xdr:rowOff>127000</xdr:rowOff>
    </xdr:to>
    <xdr:cxnSp macro="">
      <xdr:nvCxnSpPr>
        <xdr:cNvPr id="94" name="l40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CxnSpPr>
          <a:cxnSpLocks/>
        </xdr:cNvCxnSpPr>
      </xdr:nvCxnSpPr>
      <xdr:spPr bwMode="auto">
        <a:xfrm>
          <a:off x="108786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93218</xdr:colOff>
      <xdr:row>22</xdr:row>
      <xdr:rowOff>127000</xdr:rowOff>
    </xdr:from>
    <xdr:to>
      <xdr:col>14</xdr:col>
      <xdr:colOff>220218</xdr:colOff>
      <xdr:row>22</xdr:row>
      <xdr:rowOff>127000</xdr:rowOff>
    </xdr:to>
    <xdr:cxnSp macro="">
      <xdr:nvCxnSpPr>
        <xdr:cNvPr id="95" name="l4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CxnSpPr>
          <a:cxnSpLocks/>
        </xdr:cNvCxnSpPr>
      </xdr:nvCxnSpPr>
      <xdr:spPr bwMode="auto">
        <a:xfrm>
          <a:off x="111326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518668</xdr:colOff>
      <xdr:row>22</xdr:row>
      <xdr:rowOff>127000</xdr:rowOff>
    </xdr:from>
    <xdr:to>
      <xdr:col>14</xdr:col>
      <xdr:colOff>645668</xdr:colOff>
      <xdr:row>22</xdr:row>
      <xdr:rowOff>127000</xdr:rowOff>
    </xdr:to>
    <xdr:cxnSp macro="">
      <xdr:nvCxnSpPr>
        <xdr:cNvPr id="96" name="l42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CxnSpPr>
          <a:cxnSpLocks/>
        </xdr:cNvCxnSpPr>
      </xdr:nvCxnSpPr>
      <xdr:spPr bwMode="auto">
        <a:xfrm>
          <a:off x="11558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10668</xdr:colOff>
      <xdr:row>22</xdr:row>
      <xdr:rowOff>127000</xdr:rowOff>
    </xdr:from>
    <xdr:to>
      <xdr:col>15</xdr:col>
      <xdr:colOff>137668</xdr:colOff>
      <xdr:row>22</xdr:row>
      <xdr:rowOff>127000</xdr:rowOff>
    </xdr:to>
    <xdr:cxnSp macro="">
      <xdr:nvCxnSpPr>
        <xdr:cNvPr id="97" name="l43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>
          <a:cxnSpLocks/>
        </xdr:cNvCxnSpPr>
      </xdr:nvCxnSpPr>
      <xdr:spPr bwMode="auto">
        <a:xfrm>
          <a:off x="11812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264668</xdr:colOff>
      <xdr:row>22</xdr:row>
      <xdr:rowOff>127000</xdr:rowOff>
    </xdr:from>
    <xdr:to>
      <xdr:col>15</xdr:col>
      <xdr:colOff>391667</xdr:colOff>
      <xdr:row>22</xdr:row>
      <xdr:rowOff>127000</xdr:rowOff>
    </xdr:to>
    <xdr:cxnSp macro="">
      <xdr:nvCxnSpPr>
        <xdr:cNvPr id="98" name="l44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>
          <a:cxnSpLocks/>
        </xdr:cNvCxnSpPr>
      </xdr:nvCxnSpPr>
      <xdr:spPr bwMode="auto">
        <a:xfrm>
          <a:off x="1206614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518668</xdr:colOff>
      <xdr:row>22</xdr:row>
      <xdr:rowOff>127000</xdr:rowOff>
    </xdr:from>
    <xdr:to>
      <xdr:col>15</xdr:col>
      <xdr:colOff>645668</xdr:colOff>
      <xdr:row>22</xdr:row>
      <xdr:rowOff>127000</xdr:rowOff>
    </xdr:to>
    <xdr:cxnSp macro="">
      <xdr:nvCxnSpPr>
        <xdr:cNvPr id="99" name="l45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CxnSpPr>
          <a:cxnSpLocks/>
        </xdr:cNvCxnSpPr>
      </xdr:nvCxnSpPr>
      <xdr:spPr bwMode="auto">
        <a:xfrm>
          <a:off x="12320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10668</xdr:colOff>
      <xdr:row>22</xdr:row>
      <xdr:rowOff>127000</xdr:rowOff>
    </xdr:from>
    <xdr:to>
      <xdr:col>16</xdr:col>
      <xdr:colOff>137668</xdr:colOff>
      <xdr:row>22</xdr:row>
      <xdr:rowOff>127000</xdr:rowOff>
    </xdr:to>
    <xdr:cxnSp macro="">
      <xdr:nvCxnSpPr>
        <xdr:cNvPr id="100" name="l46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CxnSpPr>
          <a:cxnSpLocks/>
        </xdr:cNvCxnSpPr>
      </xdr:nvCxnSpPr>
      <xdr:spPr bwMode="auto">
        <a:xfrm>
          <a:off x="12574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264668</xdr:colOff>
      <xdr:row>22</xdr:row>
      <xdr:rowOff>127000</xdr:rowOff>
    </xdr:from>
    <xdr:to>
      <xdr:col>16</xdr:col>
      <xdr:colOff>391667</xdr:colOff>
      <xdr:row>22</xdr:row>
      <xdr:rowOff>127000</xdr:rowOff>
    </xdr:to>
    <xdr:cxnSp macro="">
      <xdr:nvCxnSpPr>
        <xdr:cNvPr id="101" name="l47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CxnSpPr>
          <a:cxnSpLocks/>
        </xdr:cNvCxnSpPr>
      </xdr:nvCxnSpPr>
      <xdr:spPr bwMode="auto">
        <a:xfrm>
          <a:off x="1282814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518668</xdr:colOff>
      <xdr:row>22</xdr:row>
      <xdr:rowOff>127000</xdr:rowOff>
    </xdr:from>
    <xdr:to>
      <xdr:col>16</xdr:col>
      <xdr:colOff>645668</xdr:colOff>
      <xdr:row>22</xdr:row>
      <xdr:rowOff>127000</xdr:rowOff>
    </xdr:to>
    <xdr:cxnSp macro="">
      <xdr:nvCxnSpPr>
        <xdr:cNvPr id="102" name="l48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CxnSpPr>
          <a:cxnSpLocks/>
        </xdr:cNvCxnSpPr>
      </xdr:nvCxnSpPr>
      <xdr:spPr bwMode="auto">
        <a:xfrm>
          <a:off x="13082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191643</xdr:colOff>
      <xdr:row>42</xdr:row>
      <xdr:rowOff>155575</xdr:rowOff>
    </xdr:from>
    <xdr:to>
      <xdr:col>6</xdr:col>
      <xdr:colOff>318643</xdr:colOff>
      <xdr:row>42</xdr:row>
      <xdr:rowOff>155575</xdr:rowOff>
    </xdr:to>
    <xdr:cxnSp macro="">
      <xdr:nvCxnSpPr>
        <xdr:cNvPr id="103" name="l67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CxnSpPr>
          <a:cxnSpLocks/>
        </xdr:cNvCxnSpPr>
      </xdr:nvCxnSpPr>
      <xdr:spPr bwMode="auto">
        <a:xfrm>
          <a:off x="4763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445643</xdr:colOff>
      <xdr:row>42</xdr:row>
      <xdr:rowOff>155575</xdr:rowOff>
    </xdr:from>
    <xdr:to>
      <xdr:col>6</xdr:col>
      <xdr:colOff>572643</xdr:colOff>
      <xdr:row>42</xdr:row>
      <xdr:rowOff>155575</xdr:rowOff>
    </xdr:to>
    <xdr:cxnSp macro="">
      <xdr:nvCxnSpPr>
        <xdr:cNvPr id="104" name="l68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CxnSpPr>
          <a:cxnSpLocks/>
        </xdr:cNvCxnSpPr>
      </xdr:nvCxnSpPr>
      <xdr:spPr bwMode="auto">
        <a:xfrm>
          <a:off x="5017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699643</xdr:colOff>
      <xdr:row>42</xdr:row>
      <xdr:rowOff>155575</xdr:rowOff>
    </xdr:from>
    <xdr:to>
      <xdr:col>7</xdr:col>
      <xdr:colOff>64643</xdr:colOff>
      <xdr:row>42</xdr:row>
      <xdr:rowOff>155575</xdr:rowOff>
    </xdr:to>
    <xdr:cxnSp macro="">
      <xdr:nvCxnSpPr>
        <xdr:cNvPr id="105" name="l69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CxnSpPr>
          <a:cxnSpLocks/>
        </xdr:cNvCxnSpPr>
      </xdr:nvCxnSpPr>
      <xdr:spPr bwMode="auto">
        <a:xfrm>
          <a:off x="5271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191643</xdr:colOff>
      <xdr:row>42</xdr:row>
      <xdr:rowOff>155575</xdr:rowOff>
    </xdr:from>
    <xdr:to>
      <xdr:col>7</xdr:col>
      <xdr:colOff>318643</xdr:colOff>
      <xdr:row>42</xdr:row>
      <xdr:rowOff>155575</xdr:rowOff>
    </xdr:to>
    <xdr:cxnSp macro="">
      <xdr:nvCxnSpPr>
        <xdr:cNvPr id="106" name="l70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CxnSpPr>
          <a:cxnSpLocks/>
        </xdr:cNvCxnSpPr>
      </xdr:nvCxnSpPr>
      <xdr:spPr bwMode="auto">
        <a:xfrm>
          <a:off x="5525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445643</xdr:colOff>
      <xdr:row>42</xdr:row>
      <xdr:rowOff>155575</xdr:rowOff>
    </xdr:from>
    <xdr:to>
      <xdr:col>7</xdr:col>
      <xdr:colOff>572643</xdr:colOff>
      <xdr:row>42</xdr:row>
      <xdr:rowOff>155575</xdr:rowOff>
    </xdr:to>
    <xdr:cxnSp macro="">
      <xdr:nvCxnSpPr>
        <xdr:cNvPr id="107" name="l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CxnSpPr>
          <a:cxnSpLocks/>
        </xdr:cNvCxnSpPr>
      </xdr:nvCxnSpPr>
      <xdr:spPr bwMode="auto">
        <a:xfrm>
          <a:off x="5779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699643</xdr:colOff>
      <xdr:row>42</xdr:row>
      <xdr:rowOff>155575</xdr:rowOff>
    </xdr:from>
    <xdr:to>
      <xdr:col>7</xdr:col>
      <xdr:colOff>826642</xdr:colOff>
      <xdr:row>42</xdr:row>
      <xdr:rowOff>155575</xdr:rowOff>
    </xdr:to>
    <xdr:cxnSp macro="">
      <xdr:nvCxnSpPr>
        <xdr:cNvPr id="108" name="l72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CxnSpPr>
          <a:cxnSpLocks/>
        </xdr:cNvCxnSpPr>
      </xdr:nvCxnSpPr>
      <xdr:spPr bwMode="auto">
        <a:xfrm>
          <a:off x="603364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96393</xdr:colOff>
      <xdr:row>42</xdr:row>
      <xdr:rowOff>155575</xdr:rowOff>
    </xdr:from>
    <xdr:to>
      <xdr:col>8</xdr:col>
      <xdr:colOff>223393</xdr:colOff>
      <xdr:row>42</xdr:row>
      <xdr:rowOff>155575</xdr:rowOff>
    </xdr:to>
    <xdr:cxnSp macro="">
      <xdr:nvCxnSpPr>
        <xdr:cNvPr id="109" name="l73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CxnSpPr>
          <a:cxnSpLocks/>
        </xdr:cNvCxnSpPr>
      </xdr:nvCxnSpPr>
      <xdr:spPr bwMode="auto">
        <a:xfrm>
          <a:off x="6287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350393</xdr:colOff>
      <xdr:row>42</xdr:row>
      <xdr:rowOff>155575</xdr:rowOff>
    </xdr:from>
    <xdr:to>
      <xdr:col>8</xdr:col>
      <xdr:colOff>477393</xdr:colOff>
      <xdr:row>42</xdr:row>
      <xdr:rowOff>155575</xdr:rowOff>
    </xdr:to>
    <xdr:cxnSp macro="">
      <xdr:nvCxnSpPr>
        <xdr:cNvPr id="110" name="l74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CxnSpPr>
          <a:cxnSpLocks/>
        </xdr:cNvCxnSpPr>
      </xdr:nvCxnSpPr>
      <xdr:spPr bwMode="auto">
        <a:xfrm>
          <a:off x="6541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604393</xdr:colOff>
      <xdr:row>42</xdr:row>
      <xdr:rowOff>155575</xdr:rowOff>
    </xdr:from>
    <xdr:to>
      <xdr:col>8</xdr:col>
      <xdr:colOff>731394</xdr:colOff>
      <xdr:row>42</xdr:row>
      <xdr:rowOff>155575</xdr:rowOff>
    </xdr:to>
    <xdr:cxnSp macro="">
      <xdr:nvCxnSpPr>
        <xdr:cNvPr id="111" name="l75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CxnSpPr>
          <a:cxnSpLocks/>
        </xdr:cNvCxnSpPr>
      </xdr:nvCxnSpPr>
      <xdr:spPr bwMode="auto">
        <a:xfrm>
          <a:off x="6795643" y="8156575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96393</xdr:colOff>
      <xdr:row>42</xdr:row>
      <xdr:rowOff>155575</xdr:rowOff>
    </xdr:from>
    <xdr:to>
      <xdr:col>9</xdr:col>
      <xdr:colOff>223393</xdr:colOff>
      <xdr:row>42</xdr:row>
      <xdr:rowOff>155575</xdr:rowOff>
    </xdr:to>
    <xdr:cxnSp macro="">
      <xdr:nvCxnSpPr>
        <xdr:cNvPr id="112" name="l76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CxnSpPr>
          <a:cxnSpLocks/>
        </xdr:cNvCxnSpPr>
      </xdr:nvCxnSpPr>
      <xdr:spPr bwMode="auto">
        <a:xfrm>
          <a:off x="7049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350393</xdr:colOff>
      <xdr:row>42</xdr:row>
      <xdr:rowOff>155575</xdr:rowOff>
    </xdr:from>
    <xdr:to>
      <xdr:col>9</xdr:col>
      <xdr:colOff>477393</xdr:colOff>
      <xdr:row>42</xdr:row>
      <xdr:rowOff>155575</xdr:rowOff>
    </xdr:to>
    <xdr:cxnSp macro="">
      <xdr:nvCxnSpPr>
        <xdr:cNvPr id="113" name="l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CxnSpPr>
          <a:cxnSpLocks/>
        </xdr:cNvCxnSpPr>
      </xdr:nvCxnSpPr>
      <xdr:spPr bwMode="auto">
        <a:xfrm>
          <a:off x="7303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604393</xdr:colOff>
      <xdr:row>42</xdr:row>
      <xdr:rowOff>155575</xdr:rowOff>
    </xdr:from>
    <xdr:to>
      <xdr:col>9</xdr:col>
      <xdr:colOff>731394</xdr:colOff>
      <xdr:row>42</xdr:row>
      <xdr:rowOff>155575</xdr:rowOff>
    </xdr:to>
    <xdr:cxnSp macro="">
      <xdr:nvCxnSpPr>
        <xdr:cNvPr id="114" name="l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CxnSpPr>
          <a:cxnSpLocks/>
        </xdr:cNvCxnSpPr>
      </xdr:nvCxnSpPr>
      <xdr:spPr bwMode="auto">
        <a:xfrm>
          <a:off x="7557643" y="8156575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858393</xdr:colOff>
      <xdr:row>42</xdr:row>
      <xdr:rowOff>155575</xdr:rowOff>
    </xdr:from>
    <xdr:to>
      <xdr:col>10</xdr:col>
      <xdr:colOff>99568</xdr:colOff>
      <xdr:row>42</xdr:row>
      <xdr:rowOff>155575</xdr:rowOff>
    </xdr:to>
    <xdr:cxnSp macro="">
      <xdr:nvCxnSpPr>
        <xdr:cNvPr id="115" name="l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CxnSpPr>
          <a:cxnSpLocks/>
        </xdr:cNvCxnSpPr>
      </xdr:nvCxnSpPr>
      <xdr:spPr bwMode="auto">
        <a:xfrm>
          <a:off x="7811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226568</xdr:colOff>
      <xdr:row>42</xdr:row>
      <xdr:rowOff>155575</xdr:rowOff>
    </xdr:from>
    <xdr:to>
      <xdr:col>10</xdr:col>
      <xdr:colOff>353568</xdr:colOff>
      <xdr:row>42</xdr:row>
      <xdr:rowOff>155575</xdr:rowOff>
    </xdr:to>
    <xdr:cxnSp macro="">
      <xdr:nvCxnSpPr>
        <xdr:cNvPr id="116" name="l80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CxnSpPr>
          <a:cxnSpLocks/>
        </xdr:cNvCxnSpPr>
      </xdr:nvCxnSpPr>
      <xdr:spPr bwMode="auto">
        <a:xfrm>
          <a:off x="8065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480568</xdr:colOff>
      <xdr:row>42</xdr:row>
      <xdr:rowOff>155575</xdr:rowOff>
    </xdr:from>
    <xdr:to>
      <xdr:col>10</xdr:col>
      <xdr:colOff>664719</xdr:colOff>
      <xdr:row>42</xdr:row>
      <xdr:rowOff>155575</xdr:rowOff>
    </xdr:to>
    <xdr:cxnSp macro="">
      <xdr:nvCxnSpPr>
        <xdr:cNvPr id="117" name="l8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CxnSpPr>
          <a:cxnSpLocks/>
        </xdr:cNvCxnSpPr>
      </xdr:nvCxnSpPr>
      <xdr:spPr bwMode="auto">
        <a:xfrm>
          <a:off x="8319643" y="8156575"/>
          <a:ext cx="18415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791718</xdr:colOff>
      <xdr:row>42</xdr:row>
      <xdr:rowOff>155575</xdr:rowOff>
    </xdr:from>
    <xdr:to>
      <xdr:col>11</xdr:col>
      <xdr:colOff>4318</xdr:colOff>
      <xdr:row>42</xdr:row>
      <xdr:rowOff>155575</xdr:rowOff>
    </xdr:to>
    <xdr:cxnSp macro="">
      <xdr:nvCxnSpPr>
        <xdr:cNvPr id="118" name="l82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CxnSpPr>
          <a:cxnSpLocks/>
        </xdr:cNvCxnSpPr>
      </xdr:nvCxnSpPr>
      <xdr:spPr bwMode="auto">
        <a:xfrm>
          <a:off x="8630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131318</xdr:colOff>
      <xdr:row>42</xdr:row>
      <xdr:rowOff>155575</xdr:rowOff>
    </xdr:from>
    <xdr:to>
      <xdr:col>11</xdr:col>
      <xdr:colOff>258317</xdr:colOff>
      <xdr:row>42</xdr:row>
      <xdr:rowOff>155575</xdr:rowOff>
    </xdr:to>
    <xdr:cxnSp macro="">
      <xdr:nvCxnSpPr>
        <xdr:cNvPr id="119" name="l83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CxnSpPr>
          <a:cxnSpLocks/>
        </xdr:cNvCxnSpPr>
      </xdr:nvCxnSpPr>
      <xdr:spPr bwMode="auto">
        <a:xfrm>
          <a:off x="888479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385318</xdr:colOff>
      <xdr:row>42</xdr:row>
      <xdr:rowOff>155575</xdr:rowOff>
    </xdr:from>
    <xdr:to>
      <xdr:col>11</xdr:col>
      <xdr:colOff>512318</xdr:colOff>
      <xdr:row>42</xdr:row>
      <xdr:rowOff>155575</xdr:rowOff>
    </xdr:to>
    <xdr:cxnSp macro="">
      <xdr:nvCxnSpPr>
        <xdr:cNvPr id="120" name="l84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CxnSpPr>
          <a:cxnSpLocks/>
        </xdr:cNvCxnSpPr>
      </xdr:nvCxnSpPr>
      <xdr:spPr bwMode="auto">
        <a:xfrm>
          <a:off x="9138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639318</xdr:colOff>
      <xdr:row>42</xdr:row>
      <xdr:rowOff>155575</xdr:rowOff>
    </xdr:from>
    <xdr:to>
      <xdr:col>12</xdr:col>
      <xdr:colOff>4318</xdr:colOff>
      <xdr:row>42</xdr:row>
      <xdr:rowOff>155575</xdr:rowOff>
    </xdr:to>
    <xdr:cxnSp macro="">
      <xdr:nvCxnSpPr>
        <xdr:cNvPr id="121" name="l85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CxnSpPr>
          <a:cxnSpLocks/>
        </xdr:cNvCxnSpPr>
      </xdr:nvCxnSpPr>
      <xdr:spPr bwMode="auto">
        <a:xfrm>
          <a:off x="9392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131318</xdr:colOff>
      <xdr:row>42</xdr:row>
      <xdr:rowOff>155575</xdr:rowOff>
    </xdr:from>
    <xdr:to>
      <xdr:col>12</xdr:col>
      <xdr:colOff>258317</xdr:colOff>
      <xdr:row>42</xdr:row>
      <xdr:rowOff>155575</xdr:rowOff>
    </xdr:to>
    <xdr:cxnSp macro="">
      <xdr:nvCxnSpPr>
        <xdr:cNvPr id="122" name="l86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CxnSpPr>
          <a:cxnSpLocks/>
        </xdr:cNvCxnSpPr>
      </xdr:nvCxnSpPr>
      <xdr:spPr bwMode="auto">
        <a:xfrm>
          <a:off x="964679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385318</xdr:colOff>
      <xdr:row>42</xdr:row>
      <xdr:rowOff>155575</xdr:rowOff>
    </xdr:from>
    <xdr:to>
      <xdr:col>12</xdr:col>
      <xdr:colOff>512318</xdr:colOff>
      <xdr:row>42</xdr:row>
      <xdr:rowOff>155575</xdr:rowOff>
    </xdr:to>
    <xdr:cxnSp macro="">
      <xdr:nvCxnSpPr>
        <xdr:cNvPr id="123" name="l87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CxnSpPr>
          <a:cxnSpLocks/>
        </xdr:cNvCxnSpPr>
      </xdr:nvCxnSpPr>
      <xdr:spPr bwMode="auto">
        <a:xfrm>
          <a:off x="9900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639318</xdr:colOff>
      <xdr:row>42</xdr:row>
      <xdr:rowOff>155575</xdr:rowOff>
    </xdr:from>
    <xdr:to>
      <xdr:col>13</xdr:col>
      <xdr:colOff>4318</xdr:colOff>
      <xdr:row>42</xdr:row>
      <xdr:rowOff>155575</xdr:rowOff>
    </xdr:to>
    <xdr:cxnSp macro="">
      <xdr:nvCxnSpPr>
        <xdr:cNvPr id="124" name="l88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CxnSpPr>
          <a:cxnSpLocks/>
        </xdr:cNvCxnSpPr>
      </xdr:nvCxnSpPr>
      <xdr:spPr bwMode="auto">
        <a:xfrm>
          <a:off x="10154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131318</xdr:colOff>
      <xdr:row>42</xdr:row>
      <xdr:rowOff>155575</xdr:rowOff>
    </xdr:from>
    <xdr:to>
      <xdr:col>13</xdr:col>
      <xdr:colOff>258317</xdr:colOff>
      <xdr:row>42</xdr:row>
      <xdr:rowOff>155575</xdr:rowOff>
    </xdr:to>
    <xdr:cxnSp macro="">
      <xdr:nvCxnSpPr>
        <xdr:cNvPr id="125" name="l89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CxnSpPr>
          <a:cxnSpLocks/>
        </xdr:cNvCxnSpPr>
      </xdr:nvCxnSpPr>
      <xdr:spPr bwMode="auto">
        <a:xfrm>
          <a:off x="1040879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385318</xdr:colOff>
      <xdr:row>42</xdr:row>
      <xdr:rowOff>155575</xdr:rowOff>
    </xdr:from>
    <xdr:to>
      <xdr:col>13</xdr:col>
      <xdr:colOff>474218</xdr:colOff>
      <xdr:row>42</xdr:row>
      <xdr:rowOff>155575</xdr:rowOff>
    </xdr:to>
    <xdr:cxnSp macro="">
      <xdr:nvCxnSpPr>
        <xdr:cNvPr id="126" name="l90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CxnSpPr>
          <a:cxnSpLocks/>
        </xdr:cNvCxnSpPr>
      </xdr:nvCxnSpPr>
      <xdr:spPr bwMode="auto">
        <a:xfrm>
          <a:off x="10662793" y="8156575"/>
          <a:ext cx="889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601218</xdr:colOff>
      <xdr:row>42</xdr:row>
      <xdr:rowOff>155575</xdr:rowOff>
    </xdr:from>
    <xdr:to>
      <xdr:col>13</xdr:col>
      <xdr:colOff>728218</xdr:colOff>
      <xdr:row>42</xdr:row>
      <xdr:rowOff>155575</xdr:rowOff>
    </xdr:to>
    <xdr:cxnSp macro="">
      <xdr:nvCxnSpPr>
        <xdr:cNvPr id="127" name="l9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CxnSpPr>
          <a:cxnSpLocks/>
        </xdr:cNvCxnSpPr>
      </xdr:nvCxnSpPr>
      <xdr:spPr bwMode="auto">
        <a:xfrm>
          <a:off x="108786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93218</xdr:colOff>
      <xdr:row>42</xdr:row>
      <xdr:rowOff>155575</xdr:rowOff>
    </xdr:from>
    <xdr:to>
      <xdr:col>14</xdr:col>
      <xdr:colOff>220218</xdr:colOff>
      <xdr:row>42</xdr:row>
      <xdr:rowOff>155575</xdr:rowOff>
    </xdr:to>
    <xdr:cxnSp macro="">
      <xdr:nvCxnSpPr>
        <xdr:cNvPr id="128" name="l92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CxnSpPr>
          <a:cxnSpLocks/>
        </xdr:cNvCxnSpPr>
      </xdr:nvCxnSpPr>
      <xdr:spPr bwMode="auto">
        <a:xfrm>
          <a:off x="111326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518668</xdr:colOff>
      <xdr:row>42</xdr:row>
      <xdr:rowOff>155575</xdr:rowOff>
    </xdr:from>
    <xdr:to>
      <xdr:col>14</xdr:col>
      <xdr:colOff>645668</xdr:colOff>
      <xdr:row>42</xdr:row>
      <xdr:rowOff>155575</xdr:rowOff>
    </xdr:to>
    <xdr:cxnSp macro="">
      <xdr:nvCxnSpPr>
        <xdr:cNvPr id="129" name="l93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CxnSpPr>
          <a:cxnSpLocks/>
        </xdr:cNvCxnSpPr>
      </xdr:nvCxnSpPr>
      <xdr:spPr bwMode="auto">
        <a:xfrm>
          <a:off x="11558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10668</xdr:colOff>
      <xdr:row>42</xdr:row>
      <xdr:rowOff>155575</xdr:rowOff>
    </xdr:from>
    <xdr:to>
      <xdr:col>15</xdr:col>
      <xdr:colOff>137668</xdr:colOff>
      <xdr:row>42</xdr:row>
      <xdr:rowOff>155575</xdr:rowOff>
    </xdr:to>
    <xdr:cxnSp macro="">
      <xdr:nvCxnSpPr>
        <xdr:cNvPr id="130" name="l94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CxnSpPr>
          <a:cxnSpLocks/>
        </xdr:cNvCxnSpPr>
      </xdr:nvCxnSpPr>
      <xdr:spPr bwMode="auto">
        <a:xfrm>
          <a:off x="11812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264668</xdr:colOff>
      <xdr:row>42</xdr:row>
      <xdr:rowOff>155575</xdr:rowOff>
    </xdr:from>
    <xdr:to>
      <xdr:col>15</xdr:col>
      <xdr:colOff>391667</xdr:colOff>
      <xdr:row>42</xdr:row>
      <xdr:rowOff>155575</xdr:rowOff>
    </xdr:to>
    <xdr:cxnSp macro="">
      <xdr:nvCxnSpPr>
        <xdr:cNvPr id="131" name="l95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CxnSpPr>
          <a:cxnSpLocks/>
        </xdr:cNvCxnSpPr>
      </xdr:nvCxnSpPr>
      <xdr:spPr bwMode="auto">
        <a:xfrm>
          <a:off x="1206614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518668</xdr:colOff>
      <xdr:row>42</xdr:row>
      <xdr:rowOff>155575</xdr:rowOff>
    </xdr:from>
    <xdr:to>
      <xdr:col>15</xdr:col>
      <xdr:colOff>645668</xdr:colOff>
      <xdr:row>42</xdr:row>
      <xdr:rowOff>155575</xdr:rowOff>
    </xdr:to>
    <xdr:cxnSp macro="">
      <xdr:nvCxnSpPr>
        <xdr:cNvPr id="132" name="l96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CxnSpPr>
          <a:cxnSpLocks/>
        </xdr:cNvCxnSpPr>
      </xdr:nvCxnSpPr>
      <xdr:spPr bwMode="auto">
        <a:xfrm>
          <a:off x="12320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10668</xdr:colOff>
      <xdr:row>42</xdr:row>
      <xdr:rowOff>155575</xdr:rowOff>
    </xdr:from>
    <xdr:to>
      <xdr:col>16</xdr:col>
      <xdr:colOff>137668</xdr:colOff>
      <xdr:row>42</xdr:row>
      <xdr:rowOff>155575</xdr:rowOff>
    </xdr:to>
    <xdr:cxnSp macro="">
      <xdr:nvCxnSpPr>
        <xdr:cNvPr id="133" name="l97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CxnSpPr>
          <a:cxnSpLocks/>
        </xdr:cNvCxnSpPr>
      </xdr:nvCxnSpPr>
      <xdr:spPr bwMode="auto">
        <a:xfrm>
          <a:off x="12574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264668</xdr:colOff>
      <xdr:row>42</xdr:row>
      <xdr:rowOff>155575</xdr:rowOff>
    </xdr:from>
    <xdr:to>
      <xdr:col>16</xdr:col>
      <xdr:colOff>391667</xdr:colOff>
      <xdr:row>42</xdr:row>
      <xdr:rowOff>155575</xdr:rowOff>
    </xdr:to>
    <xdr:cxnSp macro="">
      <xdr:nvCxnSpPr>
        <xdr:cNvPr id="134" name="l98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CxnSpPr>
          <a:cxnSpLocks/>
        </xdr:cNvCxnSpPr>
      </xdr:nvCxnSpPr>
      <xdr:spPr bwMode="auto">
        <a:xfrm>
          <a:off x="1282814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518668</xdr:colOff>
      <xdr:row>42</xdr:row>
      <xdr:rowOff>155575</xdr:rowOff>
    </xdr:from>
    <xdr:to>
      <xdr:col>16</xdr:col>
      <xdr:colOff>645668</xdr:colOff>
      <xdr:row>42</xdr:row>
      <xdr:rowOff>155575</xdr:rowOff>
    </xdr:to>
    <xdr:cxnSp macro="">
      <xdr:nvCxnSpPr>
        <xdr:cNvPr id="135" name="l99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CxnSpPr>
          <a:cxnSpLocks/>
        </xdr:cNvCxnSpPr>
      </xdr:nvCxnSpPr>
      <xdr:spPr bwMode="auto">
        <a:xfrm>
          <a:off x="13082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723571</xdr:colOff>
      <xdr:row>22</xdr:row>
      <xdr:rowOff>121920</xdr:rowOff>
    </xdr:from>
    <xdr:to>
      <xdr:col>3</xdr:col>
      <xdr:colOff>723571</xdr:colOff>
      <xdr:row>23</xdr:row>
      <xdr:rowOff>58419</xdr:rowOff>
    </xdr:to>
    <xdr:cxnSp macro="">
      <xdr:nvCxnSpPr>
        <xdr:cNvPr id="136" name="l10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CxnSpPr>
          <a:cxnSpLocks/>
        </xdr:cNvCxnSpPr>
      </xdr:nvCxnSpPr>
      <xdr:spPr bwMode="auto">
        <a:xfrm>
          <a:off x="3009571" y="4312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23</xdr:row>
      <xdr:rowOff>185419</xdr:rowOff>
    </xdr:from>
    <xdr:to>
      <xdr:col>3</xdr:col>
      <xdr:colOff>735128</xdr:colOff>
      <xdr:row>24</xdr:row>
      <xdr:rowOff>121920</xdr:rowOff>
    </xdr:to>
    <xdr:cxnSp macro="">
      <xdr:nvCxnSpPr>
        <xdr:cNvPr id="137" name="l10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CxnSpPr>
          <a:cxnSpLocks/>
        </xdr:cNvCxnSpPr>
      </xdr:nvCxnSpPr>
      <xdr:spPr bwMode="auto">
        <a:xfrm>
          <a:off x="3021128" y="4566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25</xdr:row>
      <xdr:rowOff>58419</xdr:rowOff>
    </xdr:from>
    <xdr:to>
      <xdr:col>3</xdr:col>
      <xdr:colOff>735128</xdr:colOff>
      <xdr:row>25</xdr:row>
      <xdr:rowOff>185419</xdr:rowOff>
    </xdr:to>
    <xdr:cxnSp macro="">
      <xdr:nvCxnSpPr>
        <xdr:cNvPr id="138" name="l10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CxnSpPr>
          <a:cxnSpLocks/>
        </xdr:cNvCxnSpPr>
      </xdr:nvCxnSpPr>
      <xdr:spPr bwMode="auto">
        <a:xfrm>
          <a:off x="3021128" y="4820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26</xdr:row>
      <xdr:rowOff>121920</xdr:rowOff>
    </xdr:from>
    <xdr:to>
      <xdr:col>3</xdr:col>
      <xdr:colOff>735128</xdr:colOff>
      <xdr:row>27</xdr:row>
      <xdr:rowOff>58419</xdr:rowOff>
    </xdr:to>
    <xdr:cxnSp macro="">
      <xdr:nvCxnSpPr>
        <xdr:cNvPr id="139" name="l10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CxnSpPr>
          <a:cxnSpLocks/>
        </xdr:cNvCxnSpPr>
      </xdr:nvCxnSpPr>
      <xdr:spPr bwMode="auto">
        <a:xfrm>
          <a:off x="3021128" y="5074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27</xdr:row>
      <xdr:rowOff>185419</xdr:rowOff>
    </xdr:from>
    <xdr:to>
      <xdr:col>3</xdr:col>
      <xdr:colOff>735128</xdr:colOff>
      <xdr:row>28</xdr:row>
      <xdr:rowOff>121920</xdr:rowOff>
    </xdr:to>
    <xdr:cxnSp macro="">
      <xdr:nvCxnSpPr>
        <xdr:cNvPr id="140" name="l10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CxnSpPr>
          <a:cxnSpLocks/>
        </xdr:cNvCxnSpPr>
      </xdr:nvCxnSpPr>
      <xdr:spPr bwMode="auto">
        <a:xfrm>
          <a:off x="3021128" y="5328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29</xdr:row>
      <xdr:rowOff>58419</xdr:rowOff>
    </xdr:from>
    <xdr:to>
      <xdr:col>3</xdr:col>
      <xdr:colOff>735128</xdr:colOff>
      <xdr:row>29</xdr:row>
      <xdr:rowOff>185419</xdr:rowOff>
    </xdr:to>
    <xdr:cxnSp macro="">
      <xdr:nvCxnSpPr>
        <xdr:cNvPr id="141" name="l11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CxnSpPr>
          <a:cxnSpLocks/>
        </xdr:cNvCxnSpPr>
      </xdr:nvCxnSpPr>
      <xdr:spPr bwMode="auto">
        <a:xfrm>
          <a:off x="3021128" y="5582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30</xdr:row>
      <xdr:rowOff>121920</xdr:rowOff>
    </xdr:from>
    <xdr:to>
      <xdr:col>3</xdr:col>
      <xdr:colOff>735128</xdr:colOff>
      <xdr:row>31</xdr:row>
      <xdr:rowOff>58419</xdr:rowOff>
    </xdr:to>
    <xdr:cxnSp macro="">
      <xdr:nvCxnSpPr>
        <xdr:cNvPr id="142" name="l11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CxnSpPr>
          <a:cxnSpLocks/>
        </xdr:cNvCxnSpPr>
      </xdr:nvCxnSpPr>
      <xdr:spPr bwMode="auto">
        <a:xfrm>
          <a:off x="3021128" y="5836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31</xdr:row>
      <xdr:rowOff>185419</xdr:rowOff>
    </xdr:from>
    <xdr:to>
      <xdr:col>3</xdr:col>
      <xdr:colOff>735128</xdr:colOff>
      <xdr:row>32</xdr:row>
      <xdr:rowOff>121920</xdr:rowOff>
    </xdr:to>
    <xdr:cxnSp macro="">
      <xdr:nvCxnSpPr>
        <xdr:cNvPr id="143" name="l11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CxnSpPr>
          <a:cxnSpLocks/>
        </xdr:cNvCxnSpPr>
      </xdr:nvCxnSpPr>
      <xdr:spPr bwMode="auto">
        <a:xfrm>
          <a:off x="3021128" y="6090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33</xdr:row>
      <xdr:rowOff>58419</xdr:rowOff>
    </xdr:from>
    <xdr:to>
      <xdr:col>3</xdr:col>
      <xdr:colOff>735128</xdr:colOff>
      <xdr:row>33</xdr:row>
      <xdr:rowOff>185419</xdr:rowOff>
    </xdr:to>
    <xdr:cxnSp macro="">
      <xdr:nvCxnSpPr>
        <xdr:cNvPr id="144" name="l11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CxnSpPr>
          <a:cxnSpLocks/>
        </xdr:cNvCxnSpPr>
      </xdr:nvCxnSpPr>
      <xdr:spPr bwMode="auto">
        <a:xfrm>
          <a:off x="3021128" y="6344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34</xdr:row>
      <xdr:rowOff>121920</xdr:rowOff>
    </xdr:from>
    <xdr:to>
      <xdr:col>3</xdr:col>
      <xdr:colOff>735128</xdr:colOff>
      <xdr:row>35</xdr:row>
      <xdr:rowOff>58419</xdr:rowOff>
    </xdr:to>
    <xdr:cxnSp macro="">
      <xdr:nvCxnSpPr>
        <xdr:cNvPr id="145" name="l11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CxnSpPr>
          <a:cxnSpLocks/>
        </xdr:cNvCxnSpPr>
      </xdr:nvCxnSpPr>
      <xdr:spPr bwMode="auto">
        <a:xfrm>
          <a:off x="3021128" y="6598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35</xdr:row>
      <xdr:rowOff>185419</xdr:rowOff>
    </xdr:from>
    <xdr:to>
      <xdr:col>3</xdr:col>
      <xdr:colOff>735128</xdr:colOff>
      <xdr:row>36</xdr:row>
      <xdr:rowOff>121920</xdr:rowOff>
    </xdr:to>
    <xdr:cxnSp macro="">
      <xdr:nvCxnSpPr>
        <xdr:cNvPr id="146" name="l11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CxnSpPr>
          <a:cxnSpLocks/>
        </xdr:cNvCxnSpPr>
      </xdr:nvCxnSpPr>
      <xdr:spPr bwMode="auto">
        <a:xfrm>
          <a:off x="3021128" y="6852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37</xdr:row>
      <xdr:rowOff>58419</xdr:rowOff>
    </xdr:from>
    <xdr:to>
      <xdr:col>3</xdr:col>
      <xdr:colOff>735128</xdr:colOff>
      <xdr:row>37</xdr:row>
      <xdr:rowOff>185419</xdr:rowOff>
    </xdr:to>
    <xdr:cxnSp macro="">
      <xdr:nvCxnSpPr>
        <xdr:cNvPr id="147" name="l11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CxnSpPr>
          <a:cxnSpLocks/>
        </xdr:cNvCxnSpPr>
      </xdr:nvCxnSpPr>
      <xdr:spPr bwMode="auto">
        <a:xfrm>
          <a:off x="3021128" y="7106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38</xdr:row>
      <xdr:rowOff>121920</xdr:rowOff>
    </xdr:from>
    <xdr:to>
      <xdr:col>3</xdr:col>
      <xdr:colOff>735128</xdr:colOff>
      <xdr:row>39</xdr:row>
      <xdr:rowOff>58419</xdr:rowOff>
    </xdr:to>
    <xdr:cxnSp macro="">
      <xdr:nvCxnSpPr>
        <xdr:cNvPr id="148" name="l11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CxnSpPr>
          <a:cxnSpLocks/>
        </xdr:cNvCxnSpPr>
      </xdr:nvCxnSpPr>
      <xdr:spPr bwMode="auto">
        <a:xfrm>
          <a:off x="3021128" y="7360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39</xdr:row>
      <xdr:rowOff>185419</xdr:rowOff>
    </xdr:from>
    <xdr:to>
      <xdr:col>3</xdr:col>
      <xdr:colOff>735128</xdr:colOff>
      <xdr:row>40</xdr:row>
      <xdr:rowOff>121920</xdr:rowOff>
    </xdr:to>
    <xdr:cxnSp macro="">
      <xdr:nvCxnSpPr>
        <xdr:cNvPr id="149" name="l11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CxnSpPr>
          <a:cxnSpLocks/>
        </xdr:cNvCxnSpPr>
      </xdr:nvCxnSpPr>
      <xdr:spPr bwMode="auto">
        <a:xfrm>
          <a:off x="3021128" y="7614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41</xdr:row>
      <xdr:rowOff>58419</xdr:rowOff>
    </xdr:from>
    <xdr:to>
      <xdr:col>3</xdr:col>
      <xdr:colOff>735128</xdr:colOff>
      <xdr:row>41</xdr:row>
      <xdr:rowOff>185419</xdr:rowOff>
    </xdr:to>
    <xdr:cxnSp macro="">
      <xdr:nvCxnSpPr>
        <xdr:cNvPr id="150" name="l11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CxnSpPr>
          <a:cxnSpLocks/>
        </xdr:cNvCxnSpPr>
      </xdr:nvCxnSpPr>
      <xdr:spPr bwMode="auto">
        <a:xfrm>
          <a:off x="3021128" y="7868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42</xdr:row>
      <xdr:rowOff>32272</xdr:rowOff>
    </xdr:from>
    <xdr:to>
      <xdr:col>3</xdr:col>
      <xdr:colOff>735128</xdr:colOff>
      <xdr:row>42</xdr:row>
      <xdr:rowOff>159272</xdr:rowOff>
    </xdr:to>
    <xdr:cxnSp macro="">
      <xdr:nvCxnSpPr>
        <xdr:cNvPr id="151" name="l12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CxnSpPr>
          <a:cxnSpLocks/>
        </xdr:cNvCxnSpPr>
      </xdr:nvCxnSpPr>
      <xdr:spPr bwMode="auto">
        <a:xfrm>
          <a:off x="3021128" y="8033272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22</xdr:row>
      <xdr:rowOff>121920</xdr:rowOff>
    </xdr:from>
    <xdr:to>
      <xdr:col>16</xdr:col>
      <xdr:colOff>651129</xdr:colOff>
      <xdr:row>23</xdr:row>
      <xdr:rowOff>58419</xdr:rowOff>
    </xdr:to>
    <xdr:cxnSp macro="">
      <xdr:nvCxnSpPr>
        <xdr:cNvPr id="152" name="l123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CxnSpPr>
          <a:cxnSpLocks/>
        </xdr:cNvCxnSpPr>
      </xdr:nvCxnSpPr>
      <xdr:spPr bwMode="auto">
        <a:xfrm>
          <a:off x="13214604" y="4312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23</xdr:row>
      <xdr:rowOff>185419</xdr:rowOff>
    </xdr:from>
    <xdr:to>
      <xdr:col>16</xdr:col>
      <xdr:colOff>651129</xdr:colOff>
      <xdr:row>24</xdr:row>
      <xdr:rowOff>121920</xdr:rowOff>
    </xdr:to>
    <xdr:cxnSp macro="">
      <xdr:nvCxnSpPr>
        <xdr:cNvPr id="153" name="l124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CxnSpPr>
          <a:cxnSpLocks/>
        </xdr:cNvCxnSpPr>
      </xdr:nvCxnSpPr>
      <xdr:spPr bwMode="auto">
        <a:xfrm>
          <a:off x="13214604" y="4566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25</xdr:row>
      <xdr:rowOff>58419</xdr:rowOff>
    </xdr:from>
    <xdr:to>
      <xdr:col>16</xdr:col>
      <xdr:colOff>651129</xdr:colOff>
      <xdr:row>25</xdr:row>
      <xdr:rowOff>185419</xdr:rowOff>
    </xdr:to>
    <xdr:cxnSp macro="">
      <xdr:nvCxnSpPr>
        <xdr:cNvPr id="154" name="l125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CxnSpPr>
          <a:cxnSpLocks/>
        </xdr:cNvCxnSpPr>
      </xdr:nvCxnSpPr>
      <xdr:spPr bwMode="auto">
        <a:xfrm>
          <a:off x="13214604" y="4820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26</xdr:row>
      <xdr:rowOff>121920</xdr:rowOff>
    </xdr:from>
    <xdr:to>
      <xdr:col>16</xdr:col>
      <xdr:colOff>651129</xdr:colOff>
      <xdr:row>27</xdr:row>
      <xdr:rowOff>58419</xdr:rowOff>
    </xdr:to>
    <xdr:cxnSp macro="">
      <xdr:nvCxnSpPr>
        <xdr:cNvPr id="155" name="l126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CxnSpPr>
          <a:cxnSpLocks/>
        </xdr:cNvCxnSpPr>
      </xdr:nvCxnSpPr>
      <xdr:spPr bwMode="auto">
        <a:xfrm>
          <a:off x="13214604" y="5074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27</xdr:row>
      <xdr:rowOff>185419</xdr:rowOff>
    </xdr:from>
    <xdr:to>
      <xdr:col>16</xdr:col>
      <xdr:colOff>651129</xdr:colOff>
      <xdr:row>28</xdr:row>
      <xdr:rowOff>121920</xdr:rowOff>
    </xdr:to>
    <xdr:cxnSp macro="">
      <xdr:nvCxnSpPr>
        <xdr:cNvPr id="156" name="l127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CxnSpPr>
          <a:cxnSpLocks/>
        </xdr:cNvCxnSpPr>
      </xdr:nvCxnSpPr>
      <xdr:spPr bwMode="auto">
        <a:xfrm>
          <a:off x="13214604" y="5328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29</xdr:row>
      <xdr:rowOff>58419</xdr:rowOff>
    </xdr:from>
    <xdr:to>
      <xdr:col>16</xdr:col>
      <xdr:colOff>651129</xdr:colOff>
      <xdr:row>29</xdr:row>
      <xdr:rowOff>185419</xdr:rowOff>
    </xdr:to>
    <xdr:cxnSp macro="">
      <xdr:nvCxnSpPr>
        <xdr:cNvPr id="157" name="l128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CxnSpPr>
          <a:cxnSpLocks/>
        </xdr:cNvCxnSpPr>
      </xdr:nvCxnSpPr>
      <xdr:spPr bwMode="auto">
        <a:xfrm>
          <a:off x="13214604" y="5582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30</xdr:row>
      <xdr:rowOff>121920</xdr:rowOff>
    </xdr:from>
    <xdr:to>
      <xdr:col>16</xdr:col>
      <xdr:colOff>651129</xdr:colOff>
      <xdr:row>31</xdr:row>
      <xdr:rowOff>58419</xdr:rowOff>
    </xdr:to>
    <xdr:cxnSp macro="">
      <xdr:nvCxnSpPr>
        <xdr:cNvPr id="158" name="l129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CxnSpPr>
          <a:cxnSpLocks/>
        </xdr:cNvCxnSpPr>
      </xdr:nvCxnSpPr>
      <xdr:spPr bwMode="auto">
        <a:xfrm>
          <a:off x="13214604" y="5836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31</xdr:row>
      <xdr:rowOff>185419</xdr:rowOff>
    </xdr:from>
    <xdr:to>
      <xdr:col>16</xdr:col>
      <xdr:colOff>651129</xdr:colOff>
      <xdr:row>32</xdr:row>
      <xdr:rowOff>121920</xdr:rowOff>
    </xdr:to>
    <xdr:cxnSp macro="">
      <xdr:nvCxnSpPr>
        <xdr:cNvPr id="159" name="l130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CxnSpPr>
          <a:cxnSpLocks/>
        </xdr:cNvCxnSpPr>
      </xdr:nvCxnSpPr>
      <xdr:spPr bwMode="auto">
        <a:xfrm>
          <a:off x="13214604" y="6090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33</xdr:row>
      <xdr:rowOff>58419</xdr:rowOff>
    </xdr:from>
    <xdr:to>
      <xdr:col>16</xdr:col>
      <xdr:colOff>651129</xdr:colOff>
      <xdr:row>33</xdr:row>
      <xdr:rowOff>185419</xdr:rowOff>
    </xdr:to>
    <xdr:cxnSp macro="">
      <xdr:nvCxnSpPr>
        <xdr:cNvPr id="160" name="l13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CxnSpPr>
          <a:cxnSpLocks/>
        </xdr:cNvCxnSpPr>
      </xdr:nvCxnSpPr>
      <xdr:spPr bwMode="auto">
        <a:xfrm>
          <a:off x="13214604" y="6344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34</xdr:row>
      <xdr:rowOff>121920</xdr:rowOff>
    </xdr:from>
    <xdr:to>
      <xdr:col>16</xdr:col>
      <xdr:colOff>651129</xdr:colOff>
      <xdr:row>35</xdr:row>
      <xdr:rowOff>58419</xdr:rowOff>
    </xdr:to>
    <xdr:cxnSp macro="">
      <xdr:nvCxnSpPr>
        <xdr:cNvPr id="161" name="l13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CxnSpPr>
          <a:cxnSpLocks/>
        </xdr:cNvCxnSpPr>
      </xdr:nvCxnSpPr>
      <xdr:spPr bwMode="auto">
        <a:xfrm>
          <a:off x="13214604" y="6598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35</xdr:row>
      <xdr:rowOff>185419</xdr:rowOff>
    </xdr:from>
    <xdr:to>
      <xdr:col>16</xdr:col>
      <xdr:colOff>651129</xdr:colOff>
      <xdr:row>36</xdr:row>
      <xdr:rowOff>121920</xdr:rowOff>
    </xdr:to>
    <xdr:cxnSp macro="">
      <xdr:nvCxnSpPr>
        <xdr:cNvPr id="162" name="l133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CxnSpPr>
          <a:cxnSpLocks/>
        </xdr:cNvCxnSpPr>
      </xdr:nvCxnSpPr>
      <xdr:spPr bwMode="auto">
        <a:xfrm>
          <a:off x="13214604" y="6852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37</xdr:row>
      <xdr:rowOff>58419</xdr:rowOff>
    </xdr:from>
    <xdr:to>
      <xdr:col>16</xdr:col>
      <xdr:colOff>651129</xdr:colOff>
      <xdr:row>37</xdr:row>
      <xdr:rowOff>185419</xdr:rowOff>
    </xdr:to>
    <xdr:cxnSp macro="">
      <xdr:nvCxnSpPr>
        <xdr:cNvPr id="163" name="l134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CxnSpPr>
          <a:cxnSpLocks/>
        </xdr:cNvCxnSpPr>
      </xdr:nvCxnSpPr>
      <xdr:spPr bwMode="auto">
        <a:xfrm>
          <a:off x="13214604" y="7106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38</xdr:row>
      <xdr:rowOff>121920</xdr:rowOff>
    </xdr:from>
    <xdr:to>
      <xdr:col>16</xdr:col>
      <xdr:colOff>651129</xdr:colOff>
      <xdr:row>39</xdr:row>
      <xdr:rowOff>58419</xdr:rowOff>
    </xdr:to>
    <xdr:cxnSp macro="">
      <xdr:nvCxnSpPr>
        <xdr:cNvPr id="164" name="l135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CxnSpPr>
          <a:cxnSpLocks/>
        </xdr:cNvCxnSpPr>
      </xdr:nvCxnSpPr>
      <xdr:spPr bwMode="auto">
        <a:xfrm>
          <a:off x="13214604" y="7360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39</xdr:row>
      <xdr:rowOff>185419</xdr:rowOff>
    </xdr:from>
    <xdr:to>
      <xdr:col>16</xdr:col>
      <xdr:colOff>651129</xdr:colOff>
      <xdr:row>40</xdr:row>
      <xdr:rowOff>121920</xdr:rowOff>
    </xdr:to>
    <xdr:cxnSp macro="">
      <xdr:nvCxnSpPr>
        <xdr:cNvPr id="165" name="l136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CxnSpPr>
          <a:cxnSpLocks/>
        </xdr:cNvCxnSpPr>
      </xdr:nvCxnSpPr>
      <xdr:spPr bwMode="auto">
        <a:xfrm>
          <a:off x="13214604" y="7614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41</xdr:row>
      <xdr:rowOff>58419</xdr:rowOff>
    </xdr:from>
    <xdr:to>
      <xdr:col>16</xdr:col>
      <xdr:colOff>651129</xdr:colOff>
      <xdr:row>41</xdr:row>
      <xdr:rowOff>185419</xdr:rowOff>
    </xdr:to>
    <xdr:cxnSp macro="">
      <xdr:nvCxnSpPr>
        <xdr:cNvPr id="166" name="l137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CxnSpPr>
          <a:cxnSpLocks/>
        </xdr:cNvCxnSpPr>
      </xdr:nvCxnSpPr>
      <xdr:spPr bwMode="auto">
        <a:xfrm>
          <a:off x="13214604" y="7868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41</xdr:row>
      <xdr:rowOff>189957</xdr:rowOff>
    </xdr:from>
    <xdr:to>
      <xdr:col>16</xdr:col>
      <xdr:colOff>651129</xdr:colOff>
      <xdr:row>42</xdr:row>
      <xdr:rowOff>126457</xdr:rowOff>
    </xdr:to>
    <xdr:cxnSp macro="">
      <xdr:nvCxnSpPr>
        <xdr:cNvPr id="167" name="l138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CxnSpPr>
          <a:cxnSpLocks/>
        </xdr:cNvCxnSpPr>
      </xdr:nvCxnSpPr>
      <xdr:spPr bwMode="auto">
        <a:xfrm>
          <a:off x="13214604" y="800045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47</xdr:row>
      <xdr:rowOff>21589</xdr:rowOff>
    </xdr:from>
    <xdr:to>
      <xdr:col>5</xdr:col>
      <xdr:colOff>39545</xdr:colOff>
      <xdr:row>47</xdr:row>
      <xdr:rowOff>21589</xdr:rowOff>
    </xdr:to>
    <xdr:cxnSp macro="">
      <xdr:nvCxnSpPr>
        <xdr:cNvPr id="168" name="l154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CxnSpPr>
          <a:cxnSpLocks/>
        </xdr:cNvCxnSpPr>
      </xdr:nvCxnSpPr>
      <xdr:spPr bwMode="auto">
        <a:xfrm>
          <a:off x="3786045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103045</xdr:colOff>
      <xdr:row>47</xdr:row>
      <xdr:rowOff>21589</xdr:rowOff>
    </xdr:from>
    <xdr:to>
      <xdr:col>5</xdr:col>
      <xdr:colOff>166544</xdr:colOff>
      <xdr:row>47</xdr:row>
      <xdr:rowOff>21589</xdr:rowOff>
    </xdr:to>
    <xdr:cxnSp macro="">
      <xdr:nvCxnSpPr>
        <xdr:cNvPr id="169" name="l155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CxnSpPr>
          <a:cxnSpLocks/>
        </xdr:cNvCxnSpPr>
      </xdr:nvCxnSpPr>
      <xdr:spPr bwMode="auto">
        <a:xfrm>
          <a:off x="3913045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361186</xdr:colOff>
      <xdr:row>47</xdr:row>
      <xdr:rowOff>21589</xdr:rowOff>
    </xdr:from>
    <xdr:to>
      <xdr:col>5</xdr:col>
      <xdr:colOff>424686</xdr:colOff>
      <xdr:row>47</xdr:row>
      <xdr:rowOff>21589</xdr:rowOff>
    </xdr:to>
    <xdr:cxnSp macro="">
      <xdr:nvCxnSpPr>
        <xdr:cNvPr id="171" name="l157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CxnSpPr>
          <a:cxnSpLocks/>
        </xdr:cNvCxnSpPr>
      </xdr:nvCxnSpPr>
      <xdr:spPr bwMode="auto">
        <a:xfrm>
          <a:off x="4171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488186</xdr:colOff>
      <xdr:row>47</xdr:row>
      <xdr:rowOff>21589</xdr:rowOff>
    </xdr:from>
    <xdr:to>
      <xdr:col>5</xdr:col>
      <xdr:colOff>551686</xdr:colOff>
      <xdr:row>47</xdr:row>
      <xdr:rowOff>21589</xdr:rowOff>
    </xdr:to>
    <xdr:cxnSp macro="">
      <xdr:nvCxnSpPr>
        <xdr:cNvPr id="172" name="l158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CxnSpPr>
          <a:cxnSpLocks/>
        </xdr:cNvCxnSpPr>
      </xdr:nvCxnSpPr>
      <xdr:spPr bwMode="auto">
        <a:xfrm>
          <a:off x="4298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615186</xdr:colOff>
      <xdr:row>47</xdr:row>
      <xdr:rowOff>21589</xdr:rowOff>
    </xdr:from>
    <xdr:to>
      <xdr:col>5</xdr:col>
      <xdr:colOff>678685</xdr:colOff>
      <xdr:row>47</xdr:row>
      <xdr:rowOff>21589</xdr:rowOff>
    </xdr:to>
    <xdr:cxnSp macro="">
      <xdr:nvCxnSpPr>
        <xdr:cNvPr id="173" name="l159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CxnSpPr>
          <a:cxnSpLocks/>
        </xdr:cNvCxnSpPr>
      </xdr:nvCxnSpPr>
      <xdr:spPr bwMode="auto">
        <a:xfrm>
          <a:off x="442518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742186</xdr:colOff>
      <xdr:row>47</xdr:row>
      <xdr:rowOff>21589</xdr:rowOff>
    </xdr:from>
    <xdr:to>
      <xdr:col>6</xdr:col>
      <xdr:colOff>43686</xdr:colOff>
      <xdr:row>47</xdr:row>
      <xdr:rowOff>21589</xdr:rowOff>
    </xdr:to>
    <xdr:cxnSp macro="">
      <xdr:nvCxnSpPr>
        <xdr:cNvPr id="174" name="l160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CxnSpPr>
          <a:cxnSpLocks/>
        </xdr:cNvCxnSpPr>
      </xdr:nvCxnSpPr>
      <xdr:spPr bwMode="auto">
        <a:xfrm>
          <a:off x="4552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107186</xdr:colOff>
      <xdr:row>47</xdr:row>
      <xdr:rowOff>21589</xdr:rowOff>
    </xdr:from>
    <xdr:to>
      <xdr:col>6</xdr:col>
      <xdr:colOff>170686</xdr:colOff>
      <xdr:row>47</xdr:row>
      <xdr:rowOff>21589</xdr:rowOff>
    </xdr:to>
    <xdr:cxnSp macro="">
      <xdr:nvCxnSpPr>
        <xdr:cNvPr id="175" name="l16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CxnSpPr>
          <a:cxnSpLocks/>
        </xdr:cNvCxnSpPr>
      </xdr:nvCxnSpPr>
      <xdr:spPr bwMode="auto">
        <a:xfrm>
          <a:off x="4679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234186</xdr:colOff>
      <xdr:row>47</xdr:row>
      <xdr:rowOff>21589</xdr:rowOff>
    </xdr:from>
    <xdr:to>
      <xdr:col>6</xdr:col>
      <xdr:colOff>297686</xdr:colOff>
      <xdr:row>47</xdr:row>
      <xdr:rowOff>21589</xdr:rowOff>
    </xdr:to>
    <xdr:cxnSp macro="">
      <xdr:nvCxnSpPr>
        <xdr:cNvPr id="176" name="l16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CxnSpPr>
          <a:cxnSpLocks/>
        </xdr:cNvCxnSpPr>
      </xdr:nvCxnSpPr>
      <xdr:spPr bwMode="auto">
        <a:xfrm>
          <a:off x="4806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361186</xdr:colOff>
      <xdr:row>47</xdr:row>
      <xdr:rowOff>21589</xdr:rowOff>
    </xdr:from>
    <xdr:to>
      <xdr:col>6</xdr:col>
      <xdr:colOff>424686</xdr:colOff>
      <xdr:row>47</xdr:row>
      <xdr:rowOff>21589</xdr:rowOff>
    </xdr:to>
    <xdr:cxnSp macro="">
      <xdr:nvCxnSpPr>
        <xdr:cNvPr id="177" name="l163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CxnSpPr>
          <a:cxnSpLocks/>
        </xdr:cNvCxnSpPr>
      </xdr:nvCxnSpPr>
      <xdr:spPr bwMode="auto">
        <a:xfrm>
          <a:off x="4933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488186</xdr:colOff>
      <xdr:row>47</xdr:row>
      <xdr:rowOff>21589</xdr:rowOff>
    </xdr:from>
    <xdr:to>
      <xdr:col>6</xdr:col>
      <xdr:colOff>551686</xdr:colOff>
      <xdr:row>47</xdr:row>
      <xdr:rowOff>21589</xdr:rowOff>
    </xdr:to>
    <xdr:cxnSp macro="">
      <xdr:nvCxnSpPr>
        <xdr:cNvPr id="178" name="l164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CxnSpPr>
          <a:cxnSpLocks/>
        </xdr:cNvCxnSpPr>
      </xdr:nvCxnSpPr>
      <xdr:spPr bwMode="auto">
        <a:xfrm>
          <a:off x="5060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615186</xdr:colOff>
      <xdr:row>47</xdr:row>
      <xdr:rowOff>21589</xdr:rowOff>
    </xdr:from>
    <xdr:to>
      <xdr:col>6</xdr:col>
      <xdr:colOff>678685</xdr:colOff>
      <xdr:row>47</xdr:row>
      <xdr:rowOff>21589</xdr:rowOff>
    </xdr:to>
    <xdr:cxnSp macro="">
      <xdr:nvCxnSpPr>
        <xdr:cNvPr id="179" name="l165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CxnSpPr>
          <a:cxnSpLocks/>
        </xdr:cNvCxnSpPr>
      </xdr:nvCxnSpPr>
      <xdr:spPr bwMode="auto">
        <a:xfrm>
          <a:off x="518718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742186</xdr:colOff>
      <xdr:row>47</xdr:row>
      <xdr:rowOff>21589</xdr:rowOff>
    </xdr:from>
    <xdr:to>
      <xdr:col>7</xdr:col>
      <xdr:colOff>43686</xdr:colOff>
      <xdr:row>47</xdr:row>
      <xdr:rowOff>21589</xdr:rowOff>
    </xdr:to>
    <xdr:cxnSp macro="">
      <xdr:nvCxnSpPr>
        <xdr:cNvPr id="180" name="l166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CxnSpPr>
          <a:cxnSpLocks/>
        </xdr:cNvCxnSpPr>
      </xdr:nvCxnSpPr>
      <xdr:spPr bwMode="auto">
        <a:xfrm>
          <a:off x="5314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107186</xdr:colOff>
      <xdr:row>47</xdr:row>
      <xdr:rowOff>21589</xdr:rowOff>
    </xdr:from>
    <xdr:to>
      <xdr:col>7</xdr:col>
      <xdr:colOff>170686</xdr:colOff>
      <xdr:row>47</xdr:row>
      <xdr:rowOff>21589</xdr:rowOff>
    </xdr:to>
    <xdr:cxnSp macro="">
      <xdr:nvCxnSpPr>
        <xdr:cNvPr id="181" name="l16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CxnSpPr>
          <a:cxnSpLocks/>
        </xdr:cNvCxnSpPr>
      </xdr:nvCxnSpPr>
      <xdr:spPr bwMode="auto">
        <a:xfrm>
          <a:off x="5441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234186</xdr:colOff>
      <xdr:row>47</xdr:row>
      <xdr:rowOff>21589</xdr:rowOff>
    </xdr:from>
    <xdr:to>
      <xdr:col>7</xdr:col>
      <xdr:colOff>297686</xdr:colOff>
      <xdr:row>47</xdr:row>
      <xdr:rowOff>21589</xdr:rowOff>
    </xdr:to>
    <xdr:cxnSp macro="">
      <xdr:nvCxnSpPr>
        <xdr:cNvPr id="182" name="l168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CxnSpPr>
          <a:cxnSpLocks/>
        </xdr:cNvCxnSpPr>
      </xdr:nvCxnSpPr>
      <xdr:spPr bwMode="auto">
        <a:xfrm>
          <a:off x="5568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49</xdr:row>
      <xdr:rowOff>76200</xdr:rowOff>
    </xdr:from>
    <xdr:to>
      <xdr:col>5</xdr:col>
      <xdr:colOff>39545</xdr:colOff>
      <xdr:row>49</xdr:row>
      <xdr:rowOff>76200</xdr:rowOff>
    </xdr:to>
    <xdr:cxnSp macro="">
      <xdr:nvCxnSpPr>
        <xdr:cNvPr id="183" name="l170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CxnSpPr>
          <a:cxnSpLocks/>
        </xdr:cNvCxnSpPr>
      </xdr:nvCxnSpPr>
      <xdr:spPr bwMode="auto">
        <a:xfrm>
          <a:off x="3786045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103045</xdr:colOff>
      <xdr:row>49</xdr:row>
      <xdr:rowOff>76200</xdr:rowOff>
    </xdr:from>
    <xdr:to>
      <xdr:col>5</xdr:col>
      <xdr:colOff>166544</xdr:colOff>
      <xdr:row>49</xdr:row>
      <xdr:rowOff>76200</xdr:rowOff>
    </xdr:to>
    <xdr:cxnSp macro="">
      <xdr:nvCxnSpPr>
        <xdr:cNvPr id="184" name="l17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CxnSpPr>
          <a:cxnSpLocks/>
        </xdr:cNvCxnSpPr>
      </xdr:nvCxnSpPr>
      <xdr:spPr bwMode="auto">
        <a:xfrm>
          <a:off x="3913045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230045</xdr:colOff>
      <xdr:row>49</xdr:row>
      <xdr:rowOff>76200</xdr:rowOff>
    </xdr:from>
    <xdr:to>
      <xdr:col>5</xdr:col>
      <xdr:colOff>293545</xdr:colOff>
      <xdr:row>49</xdr:row>
      <xdr:rowOff>76200</xdr:rowOff>
    </xdr:to>
    <xdr:cxnSp macro="">
      <xdr:nvCxnSpPr>
        <xdr:cNvPr id="185" name="l17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CxnSpPr>
          <a:cxnSpLocks/>
        </xdr:cNvCxnSpPr>
      </xdr:nvCxnSpPr>
      <xdr:spPr bwMode="auto">
        <a:xfrm>
          <a:off x="4040045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361186</xdr:colOff>
      <xdr:row>49</xdr:row>
      <xdr:rowOff>76200</xdr:rowOff>
    </xdr:from>
    <xdr:to>
      <xdr:col>5</xdr:col>
      <xdr:colOff>424686</xdr:colOff>
      <xdr:row>49</xdr:row>
      <xdr:rowOff>76200</xdr:rowOff>
    </xdr:to>
    <xdr:cxnSp macro="">
      <xdr:nvCxnSpPr>
        <xdr:cNvPr id="186" name="l173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CxnSpPr>
          <a:cxnSpLocks/>
        </xdr:cNvCxnSpPr>
      </xdr:nvCxnSpPr>
      <xdr:spPr bwMode="auto">
        <a:xfrm>
          <a:off x="4171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488186</xdr:colOff>
      <xdr:row>49</xdr:row>
      <xdr:rowOff>76200</xdr:rowOff>
    </xdr:from>
    <xdr:to>
      <xdr:col>5</xdr:col>
      <xdr:colOff>551686</xdr:colOff>
      <xdr:row>49</xdr:row>
      <xdr:rowOff>76200</xdr:rowOff>
    </xdr:to>
    <xdr:cxnSp macro="">
      <xdr:nvCxnSpPr>
        <xdr:cNvPr id="187" name="l174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CxnSpPr>
          <a:cxnSpLocks/>
        </xdr:cNvCxnSpPr>
      </xdr:nvCxnSpPr>
      <xdr:spPr bwMode="auto">
        <a:xfrm>
          <a:off x="4298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615186</xdr:colOff>
      <xdr:row>49</xdr:row>
      <xdr:rowOff>76200</xdr:rowOff>
    </xdr:from>
    <xdr:to>
      <xdr:col>5</xdr:col>
      <xdr:colOff>678685</xdr:colOff>
      <xdr:row>49</xdr:row>
      <xdr:rowOff>76200</xdr:rowOff>
    </xdr:to>
    <xdr:cxnSp macro="">
      <xdr:nvCxnSpPr>
        <xdr:cNvPr id="188" name="l175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CxnSpPr>
          <a:cxnSpLocks/>
        </xdr:cNvCxnSpPr>
      </xdr:nvCxnSpPr>
      <xdr:spPr bwMode="auto">
        <a:xfrm>
          <a:off x="442518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742186</xdr:colOff>
      <xdr:row>49</xdr:row>
      <xdr:rowOff>76200</xdr:rowOff>
    </xdr:from>
    <xdr:to>
      <xdr:col>6</xdr:col>
      <xdr:colOff>43686</xdr:colOff>
      <xdr:row>49</xdr:row>
      <xdr:rowOff>76200</xdr:rowOff>
    </xdr:to>
    <xdr:cxnSp macro="">
      <xdr:nvCxnSpPr>
        <xdr:cNvPr id="189" name="l176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CxnSpPr>
          <a:cxnSpLocks/>
        </xdr:cNvCxnSpPr>
      </xdr:nvCxnSpPr>
      <xdr:spPr bwMode="auto">
        <a:xfrm>
          <a:off x="4552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107186</xdr:colOff>
      <xdr:row>49</xdr:row>
      <xdr:rowOff>76200</xdr:rowOff>
    </xdr:from>
    <xdr:to>
      <xdr:col>6</xdr:col>
      <xdr:colOff>170686</xdr:colOff>
      <xdr:row>49</xdr:row>
      <xdr:rowOff>76200</xdr:rowOff>
    </xdr:to>
    <xdr:cxnSp macro="">
      <xdr:nvCxnSpPr>
        <xdr:cNvPr id="190" name="l177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CxnSpPr>
          <a:cxnSpLocks/>
        </xdr:cNvCxnSpPr>
      </xdr:nvCxnSpPr>
      <xdr:spPr bwMode="auto">
        <a:xfrm>
          <a:off x="4679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234186</xdr:colOff>
      <xdr:row>49</xdr:row>
      <xdr:rowOff>76200</xdr:rowOff>
    </xdr:from>
    <xdr:to>
      <xdr:col>6</xdr:col>
      <xdr:colOff>297686</xdr:colOff>
      <xdr:row>49</xdr:row>
      <xdr:rowOff>76200</xdr:rowOff>
    </xdr:to>
    <xdr:cxnSp macro="">
      <xdr:nvCxnSpPr>
        <xdr:cNvPr id="191" name="l178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CxnSpPr>
          <a:cxnSpLocks/>
        </xdr:cNvCxnSpPr>
      </xdr:nvCxnSpPr>
      <xdr:spPr bwMode="auto">
        <a:xfrm>
          <a:off x="4806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361186</xdr:colOff>
      <xdr:row>49</xdr:row>
      <xdr:rowOff>76200</xdr:rowOff>
    </xdr:from>
    <xdr:to>
      <xdr:col>6</xdr:col>
      <xdr:colOff>424686</xdr:colOff>
      <xdr:row>49</xdr:row>
      <xdr:rowOff>76200</xdr:rowOff>
    </xdr:to>
    <xdr:cxnSp macro="">
      <xdr:nvCxnSpPr>
        <xdr:cNvPr id="192" name="l179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CxnSpPr>
          <a:cxnSpLocks/>
        </xdr:cNvCxnSpPr>
      </xdr:nvCxnSpPr>
      <xdr:spPr bwMode="auto">
        <a:xfrm>
          <a:off x="4933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488186</xdr:colOff>
      <xdr:row>49</xdr:row>
      <xdr:rowOff>76200</xdr:rowOff>
    </xdr:from>
    <xdr:to>
      <xdr:col>6</xdr:col>
      <xdr:colOff>551686</xdr:colOff>
      <xdr:row>49</xdr:row>
      <xdr:rowOff>76200</xdr:rowOff>
    </xdr:to>
    <xdr:cxnSp macro="">
      <xdr:nvCxnSpPr>
        <xdr:cNvPr id="193" name="l180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CxnSpPr>
          <a:cxnSpLocks/>
        </xdr:cNvCxnSpPr>
      </xdr:nvCxnSpPr>
      <xdr:spPr bwMode="auto">
        <a:xfrm>
          <a:off x="5060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615186</xdr:colOff>
      <xdr:row>49</xdr:row>
      <xdr:rowOff>76200</xdr:rowOff>
    </xdr:from>
    <xdr:to>
      <xdr:col>6</xdr:col>
      <xdr:colOff>678685</xdr:colOff>
      <xdr:row>49</xdr:row>
      <xdr:rowOff>76200</xdr:rowOff>
    </xdr:to>
    <xdr:cxnSp macro="">
      <xdr:nvCxnSpPr>
        <xdr:cNvPr id="194" name="l18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CxnSpPr>
          <a:cxnSpLocks/>
        </xdr:cNvCxnSpPr>
      </xdr:nvCxnSpPr>
      <xdr:spPr bwMode="auto">
        <a:xfrm>
          <a:off x="518718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742186</xdr:colOff>
      <xdr:row>49</xdr:row>
      <xdr:rowOff>76200</xdr:rowOff>
    </xdr:from>
    <xdr:to>
      <xdr:col>7</xdr:col>
      <xdr:colOff>43686</xdr:colOff>
      <xdr:row>49</xdr:row>
      <xdr:rowOff>76200</xdr:rowOff>
    </xdr:to>
    <xdr:cxnSp macro="">
      <xdr:nvCxnSpPr>
        <xdr:cNvPr id="195" name="l182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CxnSpPr>
          <a:cxnSpLocks/>
        </xdr:cNvCxnSpPr>
      </xdr:nvCxnSpPr>
      <xdr:spPr bwMode="auto">
        <a:xfrm>
          <a:off x="5314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107186</xdr:colOff>
      <xdr:row>49</xdr:row>
      <xdr:rowOff>76200</xdr:rowOff>
    </xdr:from>
    <xdr:to>
      <xdr:col>7</xdr:col>
      <xdr:colOff>170686</xdr:colOff>
      <xdr:row>49</xdr:row>
      <xdr:rowOff>76200</xdr:rowOff>
    </xdr:to>
    <xdr:cxnSp macro="">
      <xdr:nvCxnSpPr>
        <xdr:cNvPr id="196" name="l183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CxnSpPr>
          <a:cxnSpLocks/>
        </xdr:cNvCxnSpPr>
      </xdr:nvCxnSpPr>
      <xdr:spPr bwMode="auto">
        <a:xfrm>
          <a:off x="5441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234186</xdr:colOff>
      <xdr:row>49</xdr:row>
      <xdr:rowOff>76200</xdr:rowOff>
    </xdr:from>
    <xdr:to>
      <xdr:col>7</xdr:col>
      <xdr:colOff>297686</xdr:colOff>
      <xdr:row>49</xdr:row>
      <xdr:rowOff>76200</xdr:rowOff>
    </xdr:to>
    <xdr:cxnSp macro="">
      <xdr:nvCxnSpPr>
        <xdr:cNvPr id="197" name="l184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CxnSpPr>
          <a:cxnSpLocks/>
        </xdr:cNvCxnSpPr>
      </xdr:nvCxnSpPr>
      <xdr:spPr bwMode="auto">
        <a:xfrm>
          <a:off x="5568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47</xdr:row>
      <xdr:rowOff>18726</xdr:rowOff>
    </xdr:from>
    <xdr:to>
      <xdr:col>4</xdr:col>
      <xdr:colOff>738045</xdr:colOff>
      <xdr:row>47</xdr:row>
      <xdr:rowOff>82226</xdr:rowOff>
    </xdr:to>
    <xdr:cxnSp macro="">
      <xdr:nvCxnSpPr>
        <xdr:cNvPr id="198" name="l18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CxnSpPr>
          <a:cxnSpLocks/>
        </xdr:cNvCxnSpPr>
      </xdr:nvCxnSpPr>
      <xdr:spPr bwMode="auto">
        <a:xfrm>
          <a:off x="3786045" y="897222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47</xdr:row>
      <xdr:rowOff>165100</xdr:rowOff>
    </xdr:from>
    <xdr:to>
      <xdr:col>4</xdr:col>
      <xdr:colOff>738045</xdr:colOff>
      <xdr:row>48</xdr:row>
      <xdr:rowOff>38100</xdr:rowOff>
    </xdr:to>
    <xdr:cxnSp macro="">
      <xdr:nvCxnSpPr>
        <xdr:cNvPr id="199" name="l189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CxnSpPr>
          <a:cxnSpLocks/>
        </xdr:cNvCxnSpPr>
      </xdr:nvCxnSpPr>
      <xdr:spPr bwMode="auto">
        <a:xfrm>
          <a:off x="3786045" y="9118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48</xdr:row>
      <xdr:rowOff>101600</xdr:rowOff>
    </xdr:from>
    <xdr:to>
      <xdr:col>4</xdr:col>
      <xdr:colOff>738045</xdr:colOff>
      <xdr:row>48</xdr:row>
      <xdr:rowOff>165100</xdr:rowOff>
    </xdr:to>
    <xdr:cxnSp macro="">
      <xdr:nvCxnSpPr>
        <xdr:cNvPr id="200" name="l190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CxnSpPr>
          <a:cxnSpLocks/>
        </xdr:cNvCxnSpPr>
      </xdr:nvCxnSpPr>
      <xdr:spPr bwMode="auto">
        <a:xfrm>
          <a:off x="3786045" y="9245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49</xdr:row>
      <xdr:rowOff>15496</xdr:rowOff>
    </xdr:from>
    <xdr:to>
      <xdr:col>4</xdr:col>
      <xdr:colOff>738045</xdr:colOff>
      <xdr:row>49</xdr:row>
      <xdr:rowOff>78997</xdr:rowOff>
    </xdr:to>
    <xdr:cxnSp macro="">
      <xdr:nvCxnSpPr>
        <xdr:cNvPr id="201" name="l19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CxnSpPr>
          <a:cxnSpLocks/>
        </xdr:cNvCxnSpPr>
      </xdr:nvCxnSpPr>
      <xdr:spPr bwMode="auto">
        <a:xfrm>
          <a:off x="3786045" y="9349996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231171</xdr:colOff>
      <xdr:row>47</xdr:row>
      <xdr:rowOff>19515</xdr:rowOff>
    </xdr:from>
    <xdr:to>
      <xdr:col>12</xdr:col>
      <xdr:colOff>231171</xdr:colOff>
      <xdr:row>47</xdr:row>
      <xdr:rowOff>83016</xdr:rowOff>
    </xdr:to>
    <xdr:cxnSp macro="">
      <xdr:nvCxnSpPr>
        <xdr:cNvPr id="202" name="l194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CxnSpPr>
          <a:cxnSpLocks/>
        </xdr:cNvCxnSpPr>
      </xdr:nvCxnSpPr>
      <xdr:spPr bwMode="auto">
        <a:xfrm>
          <a:off x="9756171" y="8973015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231171</xdr:colOff>
      <xdr:row>47</xdr:row>
      <xdr:rowOff>165100</xdr:rowOff>
    </xdr:from>
    <xdr:to>
      <xdr:col>12</xdr:col>
      <xdr:colOff>231171</xdr:colOff>
      <xdr:row>48</xdr:row>
      <xdr:rowOff>38100</xdr:rowOff>
    </xdr:to>
    <xdr:cxnSp macro="">
      <xdr:nvCxnSpPr>
        <xdr:cNvPr id="203" name="l195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CxnSpPr>
          <a:cxnSpLocks/>
        </xdr:cNvCxnSpPr>
      </xdr:nvCxnSpPr>
      <xdr:spPr bwMode="auto">
        <a:xfrm>
          <a:off x="9756171" y="9118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231171</xdr:colOff>
      <xdr:row>48</xdr:row>
      <xdr:rowOff>101600</xdr:rowOff>
    </xdr:from>
    <xdr:to>
      <xdr:col>12</xdr:col>
      <xdr:colOff>231171</xdr:colOff>
      <xdr:row>48</xdr:row>
      <xdr:rowOff>165100</xdr:rowOff>
    </xdr:to>
    <xdr:cxnSp macro="">
      <xdr:nvCxnSpPr>
        <xdr:cNvPr id="204" name="l196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CxnSpPr>
          <a:cxnSpLocks/>
        </xdr:cNvCxnSpPr>
      </xdr:nvCxnSpPr>
      <xdr:spPr bwMode="auto">
        <a:xfrm>
          <a:off x="9756171" y="9245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231171</xdr:colOff>
      <xdr:row>49</xdr:row>
      <xdr:rowOff>19515</xdr:rowOff>
    </xdr:from>
    <xdr:to>
      <xdr:col>12</xdr:col>
      <xdr:colOff>231171</xdr:colOff>
      <xdr:row>49</xdr:row>
      <xdr:rowOff>83016</xdr:rowOff>
    </xdr:to>
    <xdr:cxnSp macro="">
      <xdr:nvCxnSpPr>
        <xdr:cNvPr id="205" name="l197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CxnSpPr>
          <a:cxnSpLocks/>
        </xdr:cNvCxnSpPr>
      </xdr:nvCxnSpPr>
      <xdr:spPr bwMode="auto">
        <a:xfrm>
          <a:off x="9756171" y="9354015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49</xdr:row>
      <xdr:rowOff>182604</xdr:rowOff>
    </xdr:from>
    <xdr:to>
      <xdr:col>1</xdr:col>
      <xdr:colOff>372932</xdr:colOff>
      <xdr:row>49</xdr:row>
      <xdr:rowOff>182604</xdr:rowOff>
    </xdr:to>
    <xdr:cxnSp macro="">
      <xdr:nvCxnSpPr>
        <xdr:cNvPr id="206" name="l210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CxnSpPr>
          <a:cxnSpLocks/>
        </xdr:cNvCxnSpPr>
      </xdr:nvCxnSpPr>
      <xdr:spPr bwMode="auto">
        <a:xfrm>
          <a:off x="1007932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504578</xdr:colOff>
      <xdr:row>49</xdr:row>
      <xdr:rowOff>182604</xdr:rowOff>
    </xdr:from>
    <xdr:to>
      <xdr:col>1</xdr:col>
      <xdr:colOff>631578</xdr:colOff>
      <xdr:row>49</xdr:row>
      <xdr:rowOff>182604</xdr:rowOff>
    </xdr:to>
    <xdr:cxnSp macro="">
      <xdr:nvCxnSpPr>
        <xdr:cNvPr id="207" name="l21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CxnSpPr>
          <a:cxnSpLocks/>
        </xdr:cNvCxnSpPr>
      </xdr:nvCxnSpPr>
      <xdr:spPr bwMode="auto">
        <a:xfrm>
          <a:off x="1266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758578</xdr:colOff>
      <xdr:row>49</xdr:row>
      <xdr:rowOff>182604</xdr:rowOff>
    </xdr:from>
    <xdr:to>
      <xdr:col>2</xdr:col>
      <xdr:colOff>123577</xdr:colOff>
      <xdr:row>49</xdr:row>
      <xdr:rowOff>182604</xdr:rowOff>
    </xdr:to>
    <xdr:cxnSp macro="">
      <xdr:nvCxnSpPr>
        <xdr:cNvPr id="208" name="l212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CxnSpPr>
          <a:cxnSpLocks/>
        </xdr:cNvCxnSpPr>
      </xdr:nvCxnSpPr>
      <xdr:spPr bwMode="auto">
        <a:xfrm>
          <a:off x="1520578" y="9517104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250578</xdr:colOff>
      <xdr:row>49</xdr:row>
      <xdr:rowOff>182604</xdr:rowOff>
    </xdr:from>
    <xdr:to>
      <xdr:col>2</xdr:col>
      <xdr:colOff>377578</xdr:colOff>
      <xdr:row>49</xdr:row>
      <xdr:rowOff>182604</xdr:rowOff>
    </xdr:to>
    <xdr:cxnSp macro="">
      <xdr:nvCxnSpPr>
        <xdr:cNvPr id="209" name="l213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CxnSpPr>
          <a:cxnSpLocks/>
        </xdr:cNvCxnSpPr>
      </xdr:nvCxnSpPr>
      <xdr:spPr bwMode="auto">
        <a:xfrm>
          <a:off x="1774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504578</xdr:colOff>
      <xdr:row>49</xdr:row>
      <xdr:rowOff>182604</xdr:rowOff>
    </xdr:from>
    <xdr:to>
      <xdr:col>2</xdr:col>
      <xdr:colOff>631578</xdr:colOff>
      <xdr:row>49</xdr:row>
      <xdr:rowOff>182604</xdr:rowOff>
    </xdr:to>
    <xdr:cxnSp macro="">
      <xdr:nvCxnSpPr>
        <xdr:cNvPr id="210" name="l214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CxnSpPr>
          <a:cxnSpLocks/>
        </xdr:cNvCxnSpPr>
      </xdr:nvCxnSpPr>
      <xdr:spPr bwMode="auto">
        <a:xfrm>
          <a:off x="2028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758578</xdr:colOff>
      <xdr:row>49</xdr:row>
      <xdr:rowOff>182604</xdr:rowOff>
    </xdr:from>
    <xdr:to>
      <xdr:col>3</xdr:col>
      <xdr:colOff>123577</xdr:colOff>
      <xdr:row>49</xdr:row>
      <xdr:rowOff>182604</xdr:rowOff>
    </xdr:to>
    <xdr:cxnSp macro="">
      <xdr:nvCxnSpPr>
        <xdr:cNvPr id="211" name="l215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CxnSpPr>
          <a:cxnSpLocks/>
        </xdr:cNvCxnSpPr>
      </xdr:nvCxnSpPr>
      <xdr:spPr bwMode="auto">
        <a:xfrm>
          <a:off x="2282578" y="9517104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243541</xdr:colOff>
      <xdr:row>52</xdr:row>
      <xdr:rowOff>187250</xdr:rowOff>
    </xdr:from>
    <xdr:to>
      <xdr:col>1</xdr:col>
      <xdr:colOff>370541</xdr:colOff>
      <xdr:row>52</xdr:row>
      <xdr:rowOff>187250</xdr:rowOff>
    </xdr:to>
    <xdr:cxnSp macro="">
      <xdr:nvCxnSpPr>
        <xdr:cNvPr id="213" name="l21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CxnSpPr>
          <a:cxnSpLocks/>
        </xdr:cNvCxnSpPr>
      </xdr:nvCxnSpPr>
      <xdr:spPr bwMode="auto">
        <a:xfrm>
          <a:off x="1005541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495286</xdr:colOff>
      <xdr:row>52</xdr:row>
      <xdr:rowOff>187250</xdr:rowOff>
    </xdr:from>
    <xdr:to>
      <xdr:col>1</xdr:col>
      <xdr:colOff>622286</xdr:colOff>
      <xdr:row>52</xdr:row>
      <xdr:rowOff>187250</xdr:rowOff>
    </xdr:to>
    <xdr:cxnSp macro="">
      <xdr:nvCxnSpPr>
        <xdr:cNvPr id="214" name="l218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CxnSpPr>
          <a:cxnSpLocks/>
        </xdr:cNvCxnSpPr>
      </xdr:nvCxnSpPr>
      <xdr:spPr bwMode="auto">
        <a:xfrm>
          <a:off x="1257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749286</xdr:colOff>
      <xdr:row>52</xdr:row>
      <xdr:rowOff>187250</xdr:rowOff>
    </xdr:from>
    <xdr:to>
      <xdr:col>2</xdr:col>
      <xdr:colOff>114285</xdr:colOff>
      <xdr:row>52</xdr:row>
      <xdr:rowOff>187250</xdr:rowOff>
    </xdr:to>
    <xdr:cxnSp macro="">
      <xdr:nvCxnSpPr>
        <xdr:cNvPr id="215" name="l219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CxnSpPr>
          <a:cxnSpLocks/>
        </xdr:cNvCxnSpPr>
      </xdr:nvCxnSpPr>
      <xdr:spPr bwMode="auto">
        <a:xfrm>
          <a:off x="1511286" y="1009325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241286</xdr:colOff>
      <xdr:row>52</xdr:row>
      <xdr:rowOff>187250</xdr:rowOff>
    </xdr:from>
    <xdr:to>
      <xdr:col>2</xdr:col>
      <xdr:colOff>368286</xdr:colOff>
      <xdr:row>52</xdr:row>
      <xdr:rowOff>187250</xdr:rowOff>
    </xdr:to>
    <xdr:cxnSp macro="">
      <xdr:nvCxnSpPr>
        <xdr:cNvPr id="216" name="l220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CxnSpPr>
          <a:cxnSpLocks/>
        </xdr:cNvCxnSpPr>
      </xdr:nvCxnSpPr>
      <xdr:spPr bwMode="auto">
        <a:xfrm>
          <a:off x="1765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495286</xdr:colOff>
      <xdr:row>52</xdr:row>
      <xdr:rowOff>187250</xdr:rowOff>
    </xdr:from>
    <xdr:to>
      <xdr:col>2</xdr:col>
      <xdr:colOff>622286</xdr:colOff>
      <xdr:row>52</xdr:row>
      <xdr:rowOff>187250</xdr:rowOff>
    </xdr:to>
    <xdr:cxnSp macro="">
      <xdr:nvCxnSpPr>
        <xdr:cNvPr id="217" name="l22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CxnSpPr>
          <a:cxnSpLocks/>
        </xdr:cNvCxnSpPr>
      </xdr:nvCxnSpPr>
      <xdr:spPr bwMode="auto">
        <a:xfrm>
          <a:off x="2019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758578</xdr:colOff>
      <xdr:row>53</xdr:row>
      <xdr:rowOff>10688</xdr:rowOff>
    </xdr:from>
    <xdr:to>
      <xdr:col>3</xdr:col>
      <xdr:colOff>123577</xdr:colOff>
      <xdr:row>53</xdr:row>
      <xdr:rowOff>10688</xdr:rowOff>
    </xdr:to>
    <xdr:cxnSp macro="">
      <xdr:nvCxnSpPr>
        <xdr:cNvPr id="218" name="l222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CxnSpPr>
          <a:cxnSpLocks/>
        </xdr:cNvCxnSpPr>
      </xdr:nvCxnSpPr>
      <xdr:spPr bwMode="auto">
        <a:xfrm>
          <a:off x="2282578" y="10107188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49</xdr:row>
      <xdr:rowOff>172847</xdr:rowOff>
    </xdr:from>
    <xdr:to>
      <xdr:col>1</xdr:col>
      <xdr:colOff>245932</xdr:colOff>
      <xdr:row>50</xdr:row>
      <xdr:rowOff>109347</xdr:rowOff>
    </xdr:to>
    <xdr:cxnSp macro="">
      <xdr:nvCxnSpPr>
        <xdr:cNvPr id="219" name="l223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CxnSpPr>
          <a:cxnSpLocks/>
        </xdr:cNvCxnSpPr>
      </xdr:nvCxnSpPr>
      <xdr:spPr bwMode="auto">
        <a:xfrm>
          <a:off x="1007932" y="9507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51</xdr:row>
      <xdr:rowOff>7747</xdr:rowOff>
    </xdr:from>
    <xdr:to>
      <xdr:col>1</xdr:col>
      <xdr:colOff>245932</xdr:colOff>
      <xdr:row>51</xdr:row>
      <xdr:rowOff>134747</xdr:rowOff>
    </xdr:to>
    <xdr:cxnSp macro="">
      <xdr:nvCxnSpPr>
        <xdr:cNvPr id="220" name="l224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CxnSpPr>
          <a:cxnSpLocks/>
        </xdr:cNvCxnSpPr>
      </xdr:nvCxnSpPr>
      <xdr:spPr bwMode="auto">
        <a:xfrm>
          <a:off x="1007932" y="97232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52</xdr:row>
      <xdr:rowOff>52197</xdr:rowOff>
    </xdr:from>
    <xdr:to>
      <xdr:col>1</xdr:col>
      <xdr:colOff>245932</xdr:colOff>
      <xdr:row>52</xdr:row>
      <xdr:rowOff>179197</xdr:rowOff>
    </xdr:to>
    <xdr:cxnSp macro="">
      <xdr:nvCxnSpPr>
        <xdr:cNvPr id="221" name="l225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CxnSpPr>
          <a:cxnSpLocks/>
        </xdr:cNvCxnSpPr>
      </xdr:nvCxnSpPr>
      <xdr:spPr bwMode="auto">
        <a:xfrm>
          <a:off x="1007932" y="995819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49</xdr:row>
      <xdr:rowOff>172847</xdr:rowOff>
    </xdr:from>
    <xdr:to>
      <xdr:col>3</xdr:col>
      <xdr:colOff>135696</xdr:colOff>
      <xdr:row>50</xdr:row>
      <xdr:rowOff>109347</xdr:rowOff>
    </xdr:to>
    <xdr:cxnSp macro="">
      <xdr:nvCxnSpPr>
        <xdr:cNvPr id="222" name="l227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CxnSpPr>
          <a:cxnSpLocks/>
        </xdr:cNvCxnSpPr>
      </xdr:nvCxnSpPr>
      <xdr:spPr bwMode="auto">
        <a:xfrm>
          <a:off x="2421696" y="9507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51</xdr:row>
      <xdr:rowOff>45847</xdr:rowOff>
    </xdr:from>
    <xdr:to>
      <xdr:col>3</xdr:col>
      <xdr:colOff>135696</xdr:colOff>
      <xdr:row>51</xdr:row>
      <xdr:rowOff>172847</xdr:rowOff>
    </xdr:to>
    <xdr:cxnSp macro="">
      <xdr:nvCxnSpPr>
        <xdr:cNvPr id="223" name="l228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CxnSpPr>
          <a:cxnSpLocks/>
        </xdr:cNvCxnSpPr>
      </xdr:nvCxnSpPr>
      <xdr:spPr bwMode="auto">
        <a:xfrm>
          <a:off x="2421696" y="9761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52</xdr:row>
      <xdr:rowOff>81005</xdr:rowOff>
    </xdr:from>
    <xdr:to>
      <xdr:col>3</xdr:col>
      <xdr:colOff>135696</xdr:colOff>
      <xdr:row>53</xdr:row>
      <xdr:rowOff>17505</xdr:rowOff>
    </xdr:to>
    <xdr:cxnSp macro="">
      <xdr:nvCxnSpPr>
        <xdr:cNvPr id="224" name="l229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CxnSpPr>
          <a:cxnSpLocks/>
        </xdr:cNvCxnSpPr>
      </xdr:nvCxnSpPr>
      <xdr:spPr bwMode="auto">
        <a:xfrm>
          <a:off x="2421696" y="9987005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557403</xdr:colOff>
      <xdr:row>59</xdr:row>
      <xdr:rowOff>135001</xdr:rowOff>
    </xdr:from>
    <xdr:to>
      <xdr:col>3</xdr:col>
      <xdr:colOff>161290</xdr:colOff>
      <xdr:row>59</xdr:row>
      <xdr:rowOff>135001</xdr:rowOff>
    </xdr:to>
    <xdr:cxnSp macro="">
      <xdr:nvCxnSpPr>
        <xdr:cNvPr id="225" name="l233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CxnSpPr>
          <a:cxnSpLocks/>
        </xdr:cNvCxnSpPr>
      </xdr:nvCxnSpPr>
      <xdr:spPr bwMode="auto">
        <a:xfrm>
          <a:off x="2081403" y="114507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62</xdr:row>
      <xdr:rowOff>135001</xdr:rowOff>
    </xdr:from>
    <xdr:to>
      <xdr:col>3</xdr:col>
      <xdr:colOff>178435</xdr:colOff>
      <xdr:row>62</xdr:row>
      <xdr:rowOff>135001</xdr:rowOff>
    </xdr:to>
    <xdr:cxnSp macro="">
      <xdr:nvCxnSpPr>
        <xdr:cNvPr id="226" name="l234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CxnSpPr>
          <a:cxnSpLocks/>
        </xdr:cNvCxnSpPr>
      </xdr:nvCxnSpPr>
      <xdr:spPr bwMode="auto">
        <a:xfrm>
          <a:off x="2098548" y="120222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65</xdr:row>
      <xdr:rowOff>135001</xdr:rowOff>
    </xdr:from>
    <xdr:to>
      <xdr:col>3</xdr:col>
      <xdr:colOff>178435</xdr:colOff>
      <xdr:row>65</xdr:row>
      <xdr:rowOff>135001</xdr:rowOff>
    </xdr:to>
    <xdr:cxnSp macro="">
      <xdr:nvCxnSpPr>
        <xdr:cNvPr id="227" name="l235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CxnSpPr>
          <a:cxnSpLocks/>
        </xdr:cNvCxnSpPr>
      </xdr:nvCxnSpPr>
      <xdr:spPr bwMode="auto">
        <a:xfrm>
          <a:off x="2098548" y="125937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68</xdr:row>
      <xdr:rowOff>135001</xdr:rowOff>
    </xdr:from>
    <xdr:to>
      <xdr:col>3</xdr:col>
      <xdr:colOff>178435</xdr:colOff>
      <xdr:row>68</xdr:row>
      <xdr:rowOff>135001</xdr:rowOff>
    </xdr:to>
    <xdr:cxnSp macro="">
      <xdr:nvCxnSpPr>
        <xdr:cNvPr id="228" name="l236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CxnSpPr>
          <a:cxnSpLocks/>
        </xdr:cNvCxnSpPr>
      </xdr:nvCxnSpPr>
      <xdr:spPr bwMode="auto">
        <a:xfrm>
          <a:off x="2098548" y="131652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71</xdr:row>
      <xdr:rowOff>11175</xdr:rowOff>
    </xdr:from>
    <xdr:to>
      <xdr:col>3</xdr:col>
      <xdr:colOff>178435</xdr:colOff>
      <xdr:row>71</xdr:row>
      <xdr:rowOff>11175</xdr:rowOff>
    </xdr:to>
    <xdr:cxnSp macro="">
      <xdr:nvCxnSpPr>
        <xdr:cNvPr id="229" name="l237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CxnSpPr>
          <a:cxnSpLocks/>
        </xdr:cNvCxnSpPr>
      </xdr:nvCxnSpPr>
      <xdr:spPr bwMode="auto">
        <a:xfrm>
          <a:off x="2098548" y="13736700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160591</xdr:colOff>
      <xdr:row>59</xdr:row>
      <xdr:rowOff>125934</xdr:rowOff>
    </xdr:from>
    <xdr:to>
      <xdr:col>3</xdr:col>
      <xdr:colOff>161925</xdr:colOff>
      <xdr:row>71</xdr:row>
      <xdr:rowOff>21980</xdr:rowOff>
    </xdr:to>
    <xdr:cxnSp macro="">
      <xdr:nvCxnSpPr>
        <xdr:cNvPr id="230" name="aa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CxnSpPr>
          <a:cxnSpLocks/>
        </xdr:cNvCxnSpPr>
      </xdr:nvCxnSpPr>
      <xdr:spPr bwMode="auto">
        <a:xfrm>
          <a:off x="2446591" y="11441634"/>
          <a:ext cx="1334" cy="2305871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11427</xdr:colOff>
      <xdr:row>58</xdr:row>
      <xdr:rowOff>85725</xdr:rowOff>
    </xdr:from>
    <xdr:to>
      <xdr:col>2</xdr:col>
      <xdr:colOff>554354</xdr:colOff>
      <xdr:row>61</xdr:row>
      <xdr:rowOff>9525</xdr:rowOff>
    </xdr:to>
    <xdr:sp macro="" textlink="">
      <xdr:nvSpPr>
        <xdr:cNvPr id="231" name="Elips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 bwMode="auto">
        <a:xfrm rot="10800000" flipV="1">
          <a:off x="1535427" y="11210925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11427</xdr:colOff>
      <xdr:row>61</xdr:row>
      <xdr:rowOff>76200</xdr:rowOff>
    </xdr:from>
    <xdr:to>
      <xdr:col>2</xdr:col>
      <xdr:colOff>554354</xdr:colOff>
      <xdr:row>64</xdr:row>
      <xdr:rowOff>0</xdr:rowOff>
    </xdr:to>
    <xdr:sp macro="" textlink="">
      <xdr:nvSpPr>
        <xdr:cNvPr id="232" name="Elips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 bwMode="auto">
        <a:xfrm rot="10800000" flipV="1">
          <a:off x="1535427" y="1177290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1902</xdr:colOff>
      <xdr:row>64</xdr:row>
      <xdr:rowOff>95250</xdr:rowOff>
    </xdr:from>
    <xdr:to>
      <xdr:col>2</xdr:col>
      <xdr:colOff>544829</xdr:colOff>
      <xdr:row>67</xdr:row>
      <xdr:rowOff>19050</xdr:rowOff>
    </xdr:to>
    <xdr:sp macro="" textlink="">
      <xdr:nvSpPr>
        <xdr:cNvPr id="233" name="Elips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 bwMode="auto">
        <a:xfrm rot="10800000" flipV="1">
          <a:off x="1525902" y="1236345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20952</xdr:colOff>
      <xdr:row>67</xdr:row>
      <xdr:rowOff>76200</xdr:rowOff>
    </xdr:from>
    <xdr:to>
      <xdr:col>2</xdr:col>
      <xdr:colOff>563879</xdr:colOff>
      <xdr:row>69</xdr:row>
      <xdr:rowOff>190500</xdr:rowOff>
    </xdr:to>
    <xdr:sp macro="" textlink="">
      <xdr:nvSpPr>
        <xdr:cNvPr id="234" name="Elips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 bwMode="auto">
        <a:xfrm rot="10800000" flipV="1">
          <a:off x="1544952" y="1291590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11427</xdr:colOff>
      <xdr:row>69</xdr:row>
      <xdr:rowOff>276224</xdr:rowOff>
    </xdr:from>
    <xdr:to>
      <xdr:col>2</xdr:col>
      <xdr:colOff>554354</xdr:colOff>
      <xdr:row>72</xdr:row>
      <xdr:rowOff>76200</xdr:rowOff>
    </xdr:to>
    <xdr:sp macro="" textlink="">
      <xdr:nvSpPr>
        <xdr:cNvPr id="235" name="Elips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 bwMode="auto">
        <a:xfrm rot="10800000" flipV="1">
          <a:off x="1535427" y="13496924"/>
          <a:ext cx="542927" cy="497206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</xdr:col>
      <xdr:colOff>664337</xdr:colOff>
      <xdr:row>58</xdr:row>
      <xdr:rowOff>40894</xdr:rowOff>
    </xdr:from>
    <xdr:to>
      <xdr:col>2</xdr:col>
      <xdr:colOff>3936</xdr:colOff>
      <xdr:row>58</xdr:row>
      <xdr:rowOff>40894</xdr:rowOff>
    </xdr:to>
    <xdr:cxnSp macro="">
      <xdr:nvCxnSpPr>
        <xdr:cNvPr id="236" name="l262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CxnSpPr>
          <a:cxnSpLocks/>
        </xdr:cNvCxnSpPr>
      </xdr:nvCxnSpPr>
      <xdr:spPr bwMode="auto">
        <a:xfrm>
          <a:off x="1426337" y="11166094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92837</xdr:colOff>
      <xdr:row>58</xdr:row>
      <xdr:rowOff>40894</xdr:rowOff>
    </xdr:from>
    <xdr:to>
      <xdr:col>2</xdr:col>
      <xdr:colOff>194437</xdr:colOff>
      <xdr:row>58</xdr:row>
      <xdr:rowOff>40894</xdr:rowOff>
    </xdr:to>
    <xdr:cxnSp macro="">
      <xdr:nvCxnSpPr>
        <xdr:cNvPr id="237" name="l263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CxnSpPr>
          <a:cxnSpLocks/>
        </xdr:cNvCxnSpPr>
      </xdr:nvCxnSpPr>
      <xdr:spPr bwMode="auto">
        <a:xfrm>
          <a:off x="16168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283337</xdr:colOff>
      <xdr:row>58</xdr:row>
      <xdr:rowOff>40894</xdr:rowOff>
    </xdr:from>
    <xdr:to>
      <xdr:col>2</xdr:col>
      <xdr:colOff>384937</xdr:colOff>
      <xdr:row>58</xdr:row>
      <xdr:rowOff>40894</xdr:rowOff>
    </xdr:to>
    <xdr:cxnSp macro="">
      <xdr:nvCxnSpPr>
        <xdr:cNvPr id="238" name="l264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CxnSpPr>
          <a:cxnSpLocks/>
        </xdr:cNvCxnSpPr>
      </xdr:nvCxnSpPr>
      <xdr:spPr bwMode="auto">
        <a:xfrm>
          <a:off x="18073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473837</xdr:colOff>
      <xdr:row>58</xdr:row>
      <xdr:rowOff>40894</xdr:rowOff>
    </xdr:from>
    <xdr:to>
      <xdr:col>2</xdr:col>
      <xdr:colOff>575437</xdr:colOff>
      <xdr:row>58</xdr:row>
      <xdr:rowOff>40894</xdr:rowOff>
    </xdr:to>
    <xdr:cxnSp macro="">
      <xdr:nvCxnSpPr>
        <xdr:cNvPr id="239" name="l265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CxnSpPr>
          <a:cxnSpLocks/>
        </xdr:cNvCxnSpPr>
      </xdr:nvCxnSpPr>
      <xdr:spPr bwMode="auto">
        <a:xfrm>
          <a:off x="19978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664337</xdr:colOff>
      <xdr:row>58</xdr:row>
      <xdr:rowOff>40894</xdr:rowOff>
    </xdr:from>
    <xdr:to>
      <xdr:col>3</xdr:col>
      <xdr:colOff>3936</xdr:colOff>
      <xdr:row>58</xdr:row>
      <xdr:rowOff>40894</xdr:rowOff>
    </xdr:to>
    <xdr:cxnSp macro="">
      <xdr:nvCxnSpPr>
        <xdr:cNvPr id="240" name="l266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CxnSpPr>
          <a:cxnSpLocks/>
        </xdr:cNvCxnSpPr>
      </xdr:nvCxnSpPr>
      <xdr:spPr bwMode="auto">
        <a:xfrm>
          <a:off x="2188337" y="11166094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73</xdr:row>
      <xdr:rowOff>84837</xdr:rowOff>
    </xdr:from>
    <xdr:to>
      <xdr:col>2</xdr:col>
      <xdr:colOff>3936</xdr:colOff>
      <xdr:row>73</xdr:row>
      <xdr:rowOff>84837</xdr:rowOff>
    </xdr:to>
    <xdr:cxnSp macro="">
      <xdr:nvCxnSpPr>
        <xdr:cNvPr id="241" name="l268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CxnSpPr>
          <a:cxnSpLocks/>
        </xdr:cNvCxnSpPr>
      </xdr:nvCxnSpPr>
      <xdr:spPr bwMode="auto">
        <a:xfrm>
          <a:off x="1426337" y="14191362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92837</xdr:colOff>
      <xdr:row>73</xdr:row>
      <xdr:rowOff>84837</xdr:rowOff>
    </xdr:from>
    <xdr:to>
      <xdr:col>2</xdr:col>
      <xdr:colOff>194437</xdr:colOff>
      <xdr:row>73</xdr:row>
      <xdr:rowOff>84837</xdr:rowOff>
    </xdr:to>
    <xdr:cxnSp macro="">
      <xdr:nvCxnSpPr>
        <xdr:cNvPr id="242" name="l269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CxnSpPr>
          <a:cxnSpLocks/>
        </xdr:cNvCxnSpPr>
      </xdr:nvCxnSpPr>
      <xdr:spPr bwMode="auto">
        <a:xfrm>
          <a:off x="16168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283337</xdr:colOff>
      <xdr:row>73</xdr:row>
      <xdr:rowOff>84837</xdr:rowOff>
    </xdr:from>
    <xdr:to>
      <xdr:col>2</xdr:col>
      <xdr:colOff>384937</xdr:colOff>
      <xdr:row>73</xdr:row>
      <xdr:rowOff>84837</xdr:rowOff>
    </xdr:to>
    <xdr:cxnSp macro="">
      <xdr:nvCxnSpPr>
        <xdr:cNvPr id="243" name="l270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CxnSpPr>
          <a:cxnSpLocks/>
        </xdr:cNvCxnSpPr>
      </xdr:nvCxnSpPr>
      <xdr:spPr bwMode="auto">
        <a:xfrm>
          <a:off x="18073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473837</xdr:colOff>
      <xdr:row>73</xdr:row>
      <xdr:rowOff>84837</xdr:rowOff>
    </xdr:from>
    <xdr:to>
      <xdr:col>2</xdr:col>
      <xdr:colOff>575437</xdr:colOff>
      <xdr:row>73</xdr:row>
      <xdr:rowOff>84837</xdr:rowOff>
    </xdr:to>
    <xdr:cxnSp macro="">
      <xdr:nvCxnSpPr>
        <xdr:cNvPr id="244" name="l2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CxnSpPr>
          <a:cxnSpLocks/>
        </xdr:cNvCxnSpPr>
      </xdr:nvCxnSpPr>
      <xdr:spPr bwMode="auto">
        <a:xfrm>
          <a:off x="19978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664337</xdr:colOff>
      <xdr:row>73</xdr:row>
      <xdr:rowOff>84837</xdr:rowOff>
    </xdr:from>
    <xdr:to>
      <xdr:col>3</xdr:col>
      <xdr:colOff>3936</xdr:colOff>
      <xdr:row>73</xdr:row>
      <xdr:rowOff>84837</xdr:rowOff>
    </xdr:to>
    <xdr:cxnSp macro="">
      <xdr:nvCxnSpPr>
        <xdr:cNvPr id="245" name="l272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CxnSpPr>
          <a:cxnSpLocks/>
        </xdr:cNvCxnSpPr>
      </xdr:nvCxnSpPr>
      <xdr:spPr bwMode="auto">
        <a:xfrm>
          <a:off x="2188337" y="14191362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59</xdr:row>
      <xdr:rowOff>40894</xdr:rowOff>
    </xdr:from>
    <xdr:to>
      <xdr:col>1</xdr:col>
      <xdr:colOff>664337</xdr:colOff>
      <xdr:row>59</xdr:row>
      <xdr:rowOff>142494</xdr:rowOff>
    </xdr:to>
    <xdr:cxnSp macro="">
      <xdr:nvCxnSpPr>
        <xdr:cNvPr id="246" name="l27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CxnSpPr>
          <a:cxnSpLocks/>
        </xdr:cNvCxnSpPr>
      </xdr:nvCxnSpPr>
      <xdr:spPr bwMode="auto">
        <a:xfrm>
          <a:off x="1426337" y="11356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60</xdr:row>
      <xdr:rowOff>40894</xdr:rowOff>
    </xdr:from>
    <xdr:to>
      <xdr:col>1</xdr:col>
      <xdr:colOff>664337</xdr:colOff>
      <xdr:row>60</xdr:row>
      <xdr:rowOff>142494</xdr:rowOff>
    </xdr:to>
    <xdr:cxnSp macro="">
      <xdr:nvCxnSpPr>
        <xdr:cNvPr id="247" name="l27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CxnSpPr>
          <a:cxnSpLocks/>
        </xdr:cNvCxnSpPr>
      </xdr:nvCxnSpPr>
      <xdr:spPr bwMode="auto">
        <a:xfrm>
          <a:off x="1426337" y="11547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61</xdr:row>
      <xdr:rowOff>40894</xdr:rowOff>
    </xdr:from>
    <xdr:to>
      <xdr:col>1</xdr:col>
      <xdr:colOff>664337</xdr:colOff>
      <xdr:row>61</xdr:row>
      <xdr:rowOff>142494</xdr:rowOff>
    </xdr:to>
    <xdr:cxnSp macro="">
      <xdr:nvCxnSpPr>
        <xdr:cNvPr id="248" name="l27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CxnSpPr>
          <a:cxnSpLocks/>
        </xdr:cNvCxnSpPr>
      </xdr:nvCxnSpPr>
      <xdr:spPr bwMode="auto">
        <a:xfrm>
          <a:off x="1426337" y="11737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62</xdr:row>
      <xdr:rowOff>40894</xdr:rowOff>
    </xdr:from>
    <xdr:to>
      <xdr:col>1</xdr:col>
      <xdr:colOff>664337</xdr:colOff>
      <xdr:row>62</xdr:row>
      <xdr:rowOff>142494</xdr:rowOff>
    </xdr:to>
    <xdr:cxnSp macro="">
      <xdr:nvCxnSpPr>
        <xdr:cNvPr id="249" name="l27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CxnSpPr>
          <a:cxnSpLocks/>
        </xdr:cNvCxnSpPr>
      </xdr:nvCxnSpPr>
      <xdr:spPr bwMode="auto">
        <a:xfrm>
          <a:off x="1426337" y="11928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63</xdr:row>
      <xdr:rowOff>40894</xdr:rowOff>
    </xdr:from>
    <xdr:to>
      <xdr:col>1</xdr:col>
      <xdr:colOff>664337</xdr:colOff>
      <xdr:row>63</xdr:row>
      <xdr:rowOff>142494</xdr:rowOff>
    </xdr:to>
    <xdr:cxnSp macro="">
      <xdr:nvCxnSpPr>
        <xdr:cNvPr id="250" name="l27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CxnSpPr>
          <a:cxnSpLocks/>
        </xdr:cNvCxnSpPr>
      </xdr:nvCxnSpPr>
      <xdr:spPr bwMode="auto">
        <a:xfrm>
          <a:off x="1426337" y="12118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64</xdr:row>
      <xdr:rowOff>40894</xdr:rowOff>
    </xdr:from>
    <xdr:to>
      <xdr:col>1</xdr:col>
      <xdr:colOff>664337</xdr:colOff>
      <xdr:row>64</xdr:row>
      <xdr:rowOff>142494</xdr:rowOff>
    </xdr:to>
    <xdr:cxnSp macro="">
      <xdr:nvCxnSpPr>
        <xdr:cNvPr id="251" name="l28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CxnSpPr>
          <a:cxnSpLocks/>
        </xdr:cNvCxnSpPr>
      </xdr:nvCxnSpPr>
      <xdr:spPr bwMode="auto">
        <a:xfrm>
          <a:off x="1426337" y="12309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65</xdr:row>
      <xdr:rowOff>40894</xdr:rowOff>
    </xdr:from>
    <xdr:to>
      <xdr:col>1</xdr:col>
      <xdr:colOff>664337</xdr:colOff>
      <xdr:row>65</xdr:row>
      <xdr:rowOff>142494</xdr:rowOff>
    </xdr:to>
    <xdr:cxnSp macro="">
      <xdr:nvCxnSpPr>
        <xdr:cNvPr id="252" name="l28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CxnSpPr>
          <a:cxnSpLocks/>
        </xdr:cNvCxnSpPr>
      </xdr:nvCxnSpPr>
      <xdr:spPr bwMode="auto">
        <a:xfrm>
          <a:off x="1426337" y="12499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66</xdr:row>
      <xdr:rowOff>40894</xdr:rowOff>
    </xdr:from>
    <xdr:to>
      <xdr:col>1</xdr:col>
      <xdr:colOff>664337</xdr:colOff>
      <xdr:row>66</xdr:row>
      <xdr:rowOff>142494</xdr:rowOff>
    </xdr:to>
    <xdr:cxnSp macro="">
      <xdr:nvCxnSpPr>
        <xdr:cNvPr id="253" name="l28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CxnSpPr>
          <a:cxnSpLocks/>
        </xdr:cNvCxnSpPr>
      </xdr:nvCxnSpPr>
      <xdr:spPr bwMode="auto">
        <a:xfrm>
          <a:off x="1426337" y="12690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67</xdr:row>
      <xdr:rowOff>40894</xdr:rowOff>
    </xdr:from>
    <xdr:to>
      <xdr:col>1</xdr:col>
      <xdr:colOff>664337</xdr:colOff>
      <xdr:row>67</xdr:row>
      <xdr:rowOff>142494</xdr:rowOff>
    </xdr:to>
    <xdr:cxnSp macro="">
      <xdr:nvCxnSpPr>
        <xdr:cNvPr id="254" name="l28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CxnSpPr>
          <a:cxnSpLocks/>
        </xdr:cNvCxnSpPr>
      </xdr:nvCxnSpPr>
      <xdr:spPr bwMode="auto">
        <a:xfrm>
          <a:off x="1426337" y="12880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68</xdr:row>
      <xdr:rowOff>40894</xdr:rowOff>
    </xdr:from>
    <xdr:to>
      <xdr:col>1</xdr:col>
      <xdr:colOff>664337</xdr:colOff>
      <xdr:row>68</xdr:row>
      <xdr:rowOff>142494</xdr:rowOff>
    </xdr:to>
    <xdr:cxnSp macro="">
      <xdr:nvCxnSpPr>
        <xdr:cNvPr id="255" name="l28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CxnSpPr>
          <a:cxnSpLocks/>
        </xdr:cNvCxnSpPr>
      </xdr:nvCxnSpPr>
      <xdr:spPr bwMode="auto">
        <a:xfrm>
          <a:off x="1426337" y="13071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69</xdr:row>
      <xdr:rowOff>40894</xdr:rowOff>
    </xdr:from>
    <xdr:to>
      <xdr:col>1</xdr:col>
      <xdr:colOff>664337</xdr:colOff>
      <xdr:row>69</xdr:row>
      <xdr:rowOff>142494</xdr:rowOff>
    </xdr:to>
    <xdr:cxnSp macro="">
      <xdr:nvCxnSpPr>
        <xdr:cNvPr id="256" name="l28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CxnSpPr>
          <a:cxnSpLocks/>
        </xdr:cNvCxnSpPr>
      </xdr:nvCxnSpPr>
      <xdr:spPr bwMode="auto">
        <a:xfrm>
          <a:off x="1426337" y="13261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69</xdr:row>
      <xdr:rowOff>231394</xdr:rowOff>
    </xdr:from>
    <xdr:to>
      <xdr:col>1</xdr:col>
      <xdr:colOff>664337</xdr:colOff>
      <xdr:row>70</xdr:row>
      <xdr:rowOff>18669</xdr:rowOff>
    </xdr:to>
    <xdr:cxnSp macro="">
      <xdr:nvCxnSpPr>
        <xdr:cNvPr id="257" name="l28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CxnSpPr>
          <a:cxnSpLocks/>
        </xdr:cNvCxnSpPr>
      </xdr:nvCxnSpPr>
      <xdr:spPr bwMode="auto">
        <a:xfrm>
          <a:off x="1426337" y="13452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70</xdr:row>
      <xdr:rowOff>107569</xdr:rowOff>
    </xdr:from>
    <xdr:to>
      <xdr:col>1</xdr:col>
      <xdr:colOff>664337</xdr:colOff>
      <xdr:row>71</xdr:row>
      <xdr:rowOff>18669</xdr:rowOff>
    </xdr:to>
    <xdr:cxnSp macro="">
      <xdr:nvCxnSpPr>
        <xdr:cNvPr id="258" name="l28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CxnSpPr>
          <a:cxnSpLocks/>
        </xdr:cNvCxnSpPr>
      </xdr:nvCxnSpPr>
      <xdr:spPr bwMode="auto">
        <a:xfrm>
          <a:off x="1426337" y="13642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71</xdr:row>
      <xdr:rowOff>107569</xdr:rowOff>
    </xdr:from>
    <xdr:to>
      <xdr:col>1</xdr:col>
      <xdr:colOff>664337</xdr:colOff>
      <xdr:row>72</xdr:row>
      <xdr:rowOff>18669</xdr:rowOff>
    </xdr:to>
    <xdr:cxnSp macro="">
      <xdr:nvCxnSpPr>
        <xdr:cNvPr id="259" name="l28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CxnSpPr>
          <a:cxnSpLocks/>
        </xdr:cNvCxnSpPr>
      </xdr:nvCxnSpPr>
      <xdr:spPr bwMode="auto">
        <a:xfrm>
          <a:off x="1426337" y="13833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72</xdr:row>
      <xdr:rowOff>107569</xdr:rowOff>
    </xdr:from>
    <xdr:to>
      <xdr:col>1</xdr:col>
      <xdr:colOff>664337</xdr:colOff>
      <xdr:row>73</xdr:row>
      <xdr:rowOff>18669</xdr:rowOff>
    </xdr:to>
    <xdr:cxnSp macro="">
      <xdr:nvCxnSpPr>
        <xdr:cNvPr id="260" name="l28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CxnSpPr>
          <a:cxnSpLocks/>
        </xdr:cNvCxnSpPr>
      </xdr:nvCxnSpPr>
      <xdr:spPr bwMode="auto">
        <a:xfrm>
          <a:off x="1426337" y="14023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668477</xdr:colOff>
      <xdr:row>58</xdr:row>
      <xdr:rowOff>49953</xdr:rowOff>
    </xdr:from>
    <xdr:to>
      <xdr:col>1</xdr:col>
      <xdr:colOff>668477</xdr:colOff>
      <xdr:row>58</xdr:row>
      <xdr:rowOff>151553</xdr:rowOff>
    </xdr:to>
    <xdr:cxnSp macro="">
      <xdr:nvCxnSpPr>
        <xdr:cNvPr id="261" name="l274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CxnSpPr>
          <a:cxnSpLocks/>
        </xdr:cNvCxnSpPr>
      </xdr:nvCxnSpPr>
      <xdr:spPr bwMode="auto">
        <a:xfrm>
          <a:off x="1430477" y="1117515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58</xdr:row>
      <xdr:rowOff>40894</xdr:rowOff>
    </xdr:from>
    <xdr:to>
      <xdr:col>3</xdr:col>
      <xdr:colOff>1778</xdr:colOff>
      <xdr:row>58</xdr:row>
      <xdr:rowOff>142494</xdr:rowOff>
    </xdr:to>
    <xdr:cxnSp macro="">
      <xdr:nvCxnSpPr>
        <xdr:cNvPr id="262" name="l297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CxnSpPr>
          <a:cxnSpLocks/>
        </xdr:cNvCxnSpPr>
      </xdr:nvCxnSpPr>
      <xdr:spPr bwMode="auto">
        <a:xfrm>
          <a:off x="2287778" y="11166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59</xdr:row>
      <xdr:rowOff>40894</xdr:rowOff>
    </xdr:from>
    <xdr:to>
      <xdr:col>3</xdr:col>
      <xdr:colOff>1778</xdr:colOff>
      <xdr:row>59</xdr:row>
      <xdr:rowOff>142494</xdr:rowOff>
    </xdr:to>
    <xdr:cxnSp macro="">
      <xdr:nvCxnSpPr>
        <xdr:cNvPr id="263" name="l298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CxnSpPr>
          <a:cxnSpLocks/>
        </xdr:cNvCxnSpPr>
      </xdr:nvCxnSpPr>
      <xdr:spPr bwMode="auto">
        <a:xfrm>
          <a:off x="2287778" y="11356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60</xdr:row>
      <xdr:rowOff>40894</xdr:rowOff>
    </xdr:from>
    <xdr:to>
      <xdr:col>3</xdr:col>
      <xdr:colOff>1778</xdr:colOff>
      <xdr:row>60</xdr:row>
      <xdr:rowOff>142494</xdr:rowOff>
    </xdr:to>
    <xdr:cxnSp macro="">
      <xdr:nvCxnSpPr>
        <xdr:cNvPr id="264" name="l299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CxnSpPr>
          <a:cxnSpLocks/>
        </xdr:cNvCxnSpPr>
      </xdr:nvCxnSpPr>
      <xdr:spPr bwMode="auto">
        <a:xfrm>
          <a:off x="2287778" y="11547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61</xdr:row>
      <xdr:rowOff>40894</xdr:rowOff>
    </xdr:from>
    <xdr:to>
      <xdr:col>3</xdr:col>
      <xdr:colOff>1778</xdr:colOff>
      <xdr:row>61</xdr:row>
      <xdr:rowOff>142494</xdr:rowOff>
    </xdr:to>
    <xdr:cxnSp macro="">
      <xdr:nvCxnSpPr>
        <xdr:cNvPr id="265" name="l300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CxnSpPr>
          <a:cxnSpLocks/>
        </xdr:cNvCxnSpPr>
      </xdr:nvCxnSpPr>
      <xdr:spPr bwMode="auto">
        <a:xfrm>
          <a:off x="2287778" y="11737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62</xdr:row>
      <xdr:rowOff>40894</xdr:rowOff>
    </xdr:from>
    <xdr:to>
      <xdr:col>3</xdr:col>
      <xdr:colOff>1778</xdr:colOff>
      <xdr:row>62</xdr:row>
      <xdr:rowOff>142494</xdr:rowOff>
    </xdr:to>
    <xdr:cxnSp macro="">
      <xdr:nvCxnSpPr>
        <xdr:cNvPr id="266" name="l30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CxnSpPr>
          <a:cxnSpLocks/>
        </xdr:cNvCxnSpPr>
      </xdr:nvCxnSpPr>
      <xdr:spPr bwMode="auto">
        <a:xfrm>
          <a:off x="2287778" y="11928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63</xdr:row>
      <xdr:rowOff>40894</xdr:rowOff>
    </xdr:from>
    <xdr:to>
      <xdr:col>3</xdr:col>
      <xdr:colOff>1778</xdr:colOff>
      <xdr:row>63</xdr:row>
      <xdr:rowOff>142494</xdr:rowOff>
    </xdr:to>
    <xdr:cxnSp macro="">
      <xdr:nvCxnSpPr>
        <xdr:cNvPr id="267" name="l302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CxnSpPr>
          <a:cxnSpLocks/>
        </xdr:cNvCxnSpPr>
      </xdr:nvCxnSpPr>
      <xdr:spPr bwMode="auto">
        <a:xfrm>
          <a:off x="2287778" y="12118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64</xdr:row>
      <xdr:rowOff>40894</xdr:rowOff>
    </xdr:from>
    <xdr:to>
      <xdr:col>3</xdr:col>
      <xdr:colOff>1778</xdr:colOff>
      <xdr:row>64</xdr:row>
      <xdr:rowOff>142494</xdr:rowOff>
    </xdr:to>
    <xdr:cxnSp macro="">
      <xdr:nvCxnSpPr>
        <xdr:cNvPr id="268" name="l303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CxnSpPr>
          <a:cxnSpLocks/>
        </xdr:cNvCxnSpPr>
      </xdr:nvCxnSpPr>
      <xdr:spPr bwMode="auto">
        <a:xfrm>
          <a:off x="2287778" y="12309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65</xdr:row>
      <xdr:rowOff>40894</xdr:rowOff>
    </xdr:from>
    <xdr:to>
      <xdr:col>3</xdr:col>
      <xdr:colOff>1778</xdr:colOff>
      <xdr:row>65</xdr:row>
      <xdr:rowOff>142494</xdr:rowOff>
    </xdr:to>
    <xdr:cxnSp macro="">
      <xdr:nvCxnSpPr>
        <xdr:cNvPr id="269" name="l304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CxnSpPr>
          <a:cxnSpLocks/>
        </xdr:cNvCxnSpPr>
      </xdr:nvCxnSpPr>
      <xdr:spPr bwMode="auto">
        <a:xfrm>
          <a:off x="2287778" y="12499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66</xdr:row>
      <xdr:rowOff>40894</xdr:rowOff>
    </xdr:from>
    <xdr:to>
      <xdr:col>3</xdr:col>
      <xdr:colOff>1778</xdr:colOff>
      <xdr:row>66</xdr:row>
      <xdr:rowOff>142494</xdr:rowOff>
    </xdr:to>
    <xdr:cxnSp macro="">
      <xdr:nvCxnSpPr>
        <xdr:cNvPr id="270" name="l305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CxnSpPr>
          <a:cxnSpLocks/>
        </xdr:cNvCxnSpPr>
      </xdr:nvCxnSpPr>
      <xdr:spPr bwMode="auto">
        <a:xfrm>
          <a:off x="2287778" y="12690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67</xdr:row>
      <xdr:rowOff>40894</xdr:rowOff>
    </xdr:from>
    <xdr:to>
      <xdr:col>3</xdr:col>
      <xdr:colOff>1778</xdr:colOff>
      <xdr:row>67</xdr:row>
      <xdr:rowOff>142494</xdr:rowOff>
    </xdr:to>
    <xdr:cxnSp macro="">
      <xdr:nvCxnSpPr>
        <xdr:cNvPr id="271" name="l306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CxnSpPr>
          <a:cxnSpLocks/>
        </xdr:cNvCxnSpPr>
      </xdr:nvCxnSpPr>
      <xdr:spPr bwMode="auto">
        <a:xfrm>
          <a:off x="2287778" y="12880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68</xdr:row>
      <xdr:rowOff>40894</xdr:rowOff>
    </xdr:from>
    <xdr:to>
      <xdr:col>3</xdr:col>
      <xdr:colOff>1778</xdr:colOff>
      <xdr:row>68</xdr:row>
      <xdr:rowOff>142494</xdr:rowOff>
    </xdr:to>
    <xdr:cxnSp macro="">
      <xdr:nvCxnSpPr>
        <xdr:cNvPr id="272" name="l307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CxnSpPr>
          <a:cxnSpLocks/>
        </xdr:cNvCxnSpPr>
      </xdr:nvCxnSpPr>
      <xdr:spPr bwMode="auto">
        <a:xfrm>
          <a:off x="2287778" y="13071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69</xdr:row>
      <xdr:rowOff>40894</xdr:rowOff>
    </xdr:from>
    <xdr:to>
      <xdr:col>3</xdr:col>
      <xdr:colOff>1778</xdr:colOff>
      <xdr:row>69</xdr:row>
      <xdr:rowOff>142494</xdr:rowOff>
    </xdr:to>
    <xdr:cxnSp macro="">
      <xdr:nvCxnSpPr>
        <xdr:cNvPr id="273" name="l308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CxnSpPr>
          <a:cxnSpLocks/>
        </xdr:cNvCxnSpPr>
      </xdr:nvCxnSpPr>
      <xdr:spPr bwMode="auto">
        <a:xfrm>
          <a:off x="2287778" y="13261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69</xdr:row>
      <xdr:rowOff>231394</xdr:rowOff>
    </xdr:from>
    <xdr:to>
      <xdr:col>3</xdr:col>
      <xdr:colOff>1778</xdr:colOff>
      <xdr:row>70</xdr:row>
      <xdr:rowOff>18669</xdr:rowOff>
    </xdr:to>
    <xdr:cxnSp macro="">
      <xdr:nvCxnSpPr>
        <xdr:cNvPr id="274" name="l309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CxnSpPr>
          <a:cxnSpLocks/>
        </xdr:cNvCxnSpPr>
      </xdr:nvCxnSpPr>
      <xdr:spPr bwMode="auto">
        <a:xfrm>
          <a:off x="2287778" y="13452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70</xdr:row>
      <xdr:rowOff>107569</xdr:rowOff>
    </xdr:from>
    <xdr:to>
      <xdr:col>3</xdr:col>
      <xdr:colOff>1778</xdr:colOff>
      <xdr:row>71</xdr:row>
      <xdr:rowOff>18669</xdr:rowOff>
    </xdr:to>
    <xdr:cxnSp macro="">
      <xdr:nvCxnSpPr>
        <xdr:cNvPr id="275" name="l310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CxnSpPr>
          <a:cxnSpLocks/>
        </xdr:cNvCxnSpPr>
      </xdr:nvCxnSpPr>
      <xdr:spPr bwMode="auto">
        <a:xfrm>
          <a:off x="2287778" y="13642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71</xdr:row>
      <xdr:rowOff>107569</xdr:rowOff>
    </xdr:from>
    <xdr:to>
      <xdr:col>3</xdr:col>
      <xdr:colOff>1778</xdr:colOff>
      <xdr:row>72</xdr:row>
      <xdr:rowOff>18669</xdr:rowOff>
    </xdr:to>
    <xdr:cxnSp macro="">
      <xdr:nvCxnSpPr>
        <xdr:cNvPr id="276" name="l311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CxnSpPr>
          <a:cxnSpLocks/>
        </xdr:cNvCxnSpPr>
      </xdr:nvCxnSpPr>
      <xdr:spPr bwMode="auto">
        <a:xfrm>
          <a:off x="2287778" y="13833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72</xdr:row>
      <xdr:rowOff>107569</xdr:rowOff>
    </xdr:from>
    <xdr:to>
      <xdr:col>3</xdr:col>
      <xdr:colOff>1778</xdr:colOff>
      <xdr:row>73</xdr:row>
      <xdr:rowOff>18669</xdr:rowOff>
    </xdr:to>
    <xdr:cxnSp macro="">
      <xdr:nvCxnSpPr>
        <xdr:cNvPr id="277" name="l312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CxnSpPr>
          <a:cxnSpLocks/>
        </xdr:cNvCxnSpPr>
      </xdr:nvCxnSpPr>
      <xdr:spPr bwMode="auto">
        <a:xfrm>
          <a:off x="2287778" y="14023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8281</xdr:colOff>
      <xdr:row>58</xdr:row>
      <xdr:rowOff>74545</xdr:rowOff>
    </xdr:from>
    <xdr:to>
      <xdr:col>2</xdr:col>
      <xdr:colOff>609185</xdr:colOff>
      <xdr:row>61</xdr:row>
      <xdr:rowOff>8284</xdr:rowOff>
    </xdr:to>
    <xdr:sp macro="" textlink="">
      <xdr:nvSpPr>
        <xdr:cNvPr id="278" name="CaixaDeText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 bwMode="auto">
        <a:xfrm>
          <a:off x="1532281" y="11198088"/>
          <a:ext cx="600904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81</a:t>
          </a:r>
          <a:endParaRPr/>
        </a:p>
        <a:p>
          <a:pPr algn="ctr">
            <a:defRPr/>
          </a:pPr>
          <a:r>
            <a:rPr lang="pt-BR" sz="1200" b="0"/>
            <a:t>0/u</a:t>
          </a:r>
          <a:endParaRPr/>
        </a:p>
      </xdr:txBody>
    </xdr:sp>
    <xdr:clientData/>
  </xdr:twoCellAnchor>
  <xdr:twoCellAnchor>
    <xdr:from>
      <xdr:col>1</xdr:col>
      <xdr:colOff>757029</xdr:colOff>
      <xdr:row>61</xdr:row>
      <xdr:rowOff>61293</xdr:rowOff>
    </xdr:from>
    <xdr:to>
      <xdr:col>2</xdr:col>
      <xdr:colOff>595932</xdr:colOff>
      <xdr:row>63</xdr:row>
      <xdr:rowOff>185532</xdr:rowOff>
    </xdr:to>
    <xdr:sp macro="" textlink="">
      <xdr:nvSpPr>
        <xdr:cNvPr id="279" name="CaixaDeText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 bwMode="auto">
        <a:xfrm>
          <a:off x="1519029" y="11756336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27</a:t>
          </a:r>
          <a:endParaRPr/>
        </a:p>
      </xdr:txBody>
    </xdr:sp>
    <xdr:clientData/>
  </xdr:twoCellAnchor>
  <xdr:twoCellAnchor>
    <xdr:from>
      <xdr:col>1</xdr:col>
      <xdr:colOff>743777</xdr:colOff>
      <xdr:row>64</xdr:row>
      <xdr:rowOff>81170</xdr:rowOff>
    </xdr:from>
    <xdr:to>
      <xdr:col>2</xdr:col>
      <xdr:colOff>582680</xdr:colOff>
      <xdr:row>67</xdr:row>
      <xdr:rowOff>14910</xdr:rowOff>
    </xdr:to>
    <xdr:sp macro="" textlink="">
      <xdr:nvSpPr>
        <xdr:cNvPr id="280" name="CaixaDeTexto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 bwMode="auto">
        <a:xfrm>
          <a:off x="1505777" y="12347713"/>
          <a:ext cx="600903" cy="50524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59</a:t>
          </a:r>
          <a:endParaRPr/>
        </a:p>
      </xdr:txBody>
    </xdr:sp>
    <xdr:clientData/>
  </xdr:twoCellAnchor>
  <xdr:twoCellAnchor>
    <xdr:from>
      <xdr:col>2</xdr:col>
      <xdr:colOff>11595</xdr:colOff>
      <xdr:row>67</xdr:row>
      <xdr:rowOff>53009</xdr:rowOff>
    </xdr:from>
    <xdr:to>
      <xdr:col>2</xdr:col>
      <xdr:colOff>612498</xdr:colOff>
      <xdr:row>69</xdr:row>
      <xdr:rowOff>177248</xdr:rowOff>
    </xdr:to>
    <xdr:sp macro="" textlink="">
      <xdr:nvSpPr>
        <xdr:cNvPr id="281" name="CaixaDeTexto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 bwMode="auto">
        <a:xfrm>
          <a:off x="1535595" y="12892709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81</a:t>
          </a:r>
          <a:endParaRPr/>
        </a:p>
        <a:p>
          <a:pPr algn="ctr">
            <a:defRPr/>
          </a:pPr>
          <a:r>
            <a:rPr lang="pt-BR" sz="1200" b="0"/>
            <a:t>DF/dt</a:t>
          </a:r>
          <a:endParaRPr/>
        </a:p>
      </xdr:txBody>
    </xdr:sp>
    <xdr:clientData/>
  </xdr:twoCellAnchor>
  <xdr:twoCellAnchor>
    <xdr:from>
      <xdr:col>1</xdr:col>
      <xdr:colOff>738808</xdr:colOff>
      <xdr:row>69</xdr:row>
      <xdr:rowOff>258419</xdr:rowOff>
    </xdr:from>
    <xdr:to>
      <xdr:col>2</xdr:col>
      <xdr:colOff>577711</xdr:colOff>
      <xdr:row>72</xdr:row>
      <xdr:rowOff>67918</xdr:rowOff>
    </xdr:to>
    <xdr:sp macro="" textlink="">
      <xdr:nvSpPr>
        <xdr:cNvPr id="282" name="CaixaDeTexto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 bwMode="auto">
        <a:xfrm>
          <a:off x="1500808" y="13477462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78</a:t>
          </a:r>
          <a:endParaRPr/>
        </a:p>
      </xdr:txBody>
    </xdr:sp>
    <xdr:clientData/>
  </xdr:twoCellAnchor>
  <xdr:twoCellAnchor>
    <xdr:from>
      <xdr:col>5</xdr:col>
      <xdr:colOff>230045</xdr:colOff>
      <xdr:row>47</xdr:row>
      <xdr:rowOff>21589</xdr:rowOff>
    </xdr:from>
    <xdr:to>
      <xdr:col>5</xdr:col>
      <xdr:colOff>293545</xdr:colOff>
      <xdr:row>47</xdr:row>
      <xdr:rowOff>21589</xdr:rowOff>
    </xdr:to>
    <xdr:cxnSp macro="">
      <xdr:nvCxnSpPr>
        <xdr:cNvPr id="283" name="l317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CxnSpPr>
          <a:cxnSpLocks/>
        </xdr:cNvCxnSpPr>
      </xdr:nvCxnSpPr>
      <xdr:spPr bwMode="auto">
        <a:xfrm>
          <a:off x="4040045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65</xdr:row>
      <xdr:rowOff>89281</xdr:rowOff>
    </xdr:from>
    <xdr:to>
      <xdr:col>4</xdr:col>
      <xdr:colOff>13385</xdr:colOff>
      <xdr:row>65</xdr:row>
      <xdr:rowOff>89281</xdr:rowOff>
    </xdr:to>
    <xdr:cxnSp macro="">
      <xdr:nvCxnSpPr>
        <xdr:cNvPr id="284" name="l368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CxnSpPr>
          <a:cxnSpLocks/>
        </xdr:cNvCxnSpPr>
      </xdr:nvCxnSpPr>
      <xdr:spPr bwMode="auto">
        <a:xfrm>
          <a:off x="2997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153084</xdr:colOff>
      <xdr:row>65</xdr:row>
      <xdr:rowOff>89281</xdr:rowOff>
    </xdr:from>
    <xdr:to>
      <xdr:col>4</xdr:col>
      <xdr:colOff>216585</xdr:colOff>
      <xdr:row>65</xdr:row>
      <xdr:rowOff>89281</xdr:rowOff>
    </xdr:to>
    <xdr:cxnSp macro="">
      <xdr:nvCxnSpPr>
        <xdr:cNvPr id="286" name="l370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CxnSpPr>
          <a:cxnSpLocks/>
        </xdr:cNvCxnSpPr>
      </xdr:nvCxnSpPr>
      <xdr:spPr bwMode="auto">
        <a:xfrm>
          <a:off x="32010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254685</xdr:colOff>
      <xdr:row>65</xdr:row>
      <xdr:rowOff>89281</xdr:rowOff>
    </xdr:from>
    <xdr:to>
      <xdr:col>4</xdr:col>
      <xdr:colOff>318185</xdr:colOff>
      <xdr:row>65</xdr:row>
      <xdr:rowOff>89281</xdr:rowOff>
    </xdr:to>
    <xdr:cxnSp macro="">
      <xdr:nvCxnSpPr>
        <xdr:cNvPr id="287" name="l37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CxnSpPr>
          <a:cxnSpLocks/>
        </xdr:cNvCxnSpPr>
      </xdr:nvCxnSpPr>
      <xdr:spPr bwMode="auto">
        <a:xfrm>
          <a:off x="33026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356285</xdr:colOff>
      <xdr:row>65</xdr:row>
      <xdr:rowOff>89281</xdr:rowOff>
    </xdr:from>
    <xdr:to>
      <xdr:col>4</xdr:col>
      <xdr:colOff>419785</xdr:colOff>
      <xdr:row>65</xdr:row>
      <xdr:rowOff>89281</xdr:rowOff>
    </xdr:to>
    <xdr:cxnSp macro="">
      <xdr:nvCxnSpPr>
        <xdr:cNvPr id="288" name="l372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CxnSpPr>
          <a:cxnSpLocks/>
        </xdr:cNvCxnSpPr>
      </xdr:nvCxnSpPr>
      <xdr:spPr bwMode="auto">
        <a:xfrm>
          <a:off x="34042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457885</xdr:colOff>
      <xdr:row>65</xdr:row>
      <xdr:rowOff>89281</xdr:rowOff>
    </xdr:from>
    <xdr:to>
      <xdr:col>4</xdr:col>
      <xdr:colOff>521385</xdr:colOff>
      <xdr:row>65</xdr:row>
      <xdr:rowOff>89281</xdr:rowOff>
    </xdr:to>
    <xdr:cxnSp macro="">
      <xdr:nvCxnSpPr>
        <xdr:cNvPr id="289" name="l373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CxnSpPr>
          <a:cxnSpLocks/>
        </xdr:cNvCxnSpPr>
      </xdr:nvCxnSpPr>
      <xdr:spPr bwMode="auto">
        <a:xfrm>
          <a:off x="3505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559484</xdr:colOff>
      <xdr:row>65</xdr:row>
      <xdr:rowOff>89281</xdr:rowOff>
    </xdr:from>
    <xdr:to>
      <xdr:col>4</xdr:col>
      <xdr:colOff>622985</xdr:colOff>
      <xdr:row>65</xdr:row>
      <xdr:rowOff>89281</xdr:rowOff>
    </xdr:to>
    <xdr:cxnSp macro="">
      <xdr:nvCxnSpPr>
        <xdr:cNvPr id="290" name="l374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CxnSpPr>
          <a:cxnSpLocks/>
        </xdr:cNvCxnSpPr>
      </xdr:nvCxnSpPr>
      <xdr:spPr bwMode="auto">
        <a:xfrm>
          <a:off x="36074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661085</xdr:colOff>
      <xdr:row>65</xdr:row>
      <xdr:rowOff>89281</xdr:rowOff>
    </xdr:from>
    <xdr:to>
      <xdr:col>4</xdr:col>
      <xdr:colOff>724585</xdr:colOff>
      <xdr:row>65</xdr:row>
      <xdr:rowOff>89281</xdr:rowOff>
    </xdr:to>
    <xdr:cxnSp macro="">
      <xdr:nvCxnSpPr>
        <xdr:cNvPr id="291" name="l375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CxnSpPr>
          <a:cxnSpLocks/>
        </xdr:cNvCxnSpPr>
      </xdr:nvCxnSpPr>
      <xdr:spPr bwMode="auto">
        <a:xfrm>
          <a:off x="37090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</xdr:colOff>
      <xdr:row>65</xdr:row>
      <xdr:rowOff>89281</xdr:rowOff>
    </xdr:from>
    <xdr:to>
      <xdr:col>5</xdr:col>
      <xdr:colOff>64185</xdr:colOff>
      <xdr:row>65</xdr:row>
      <xdr:rowOff>89281</xdr:rowOff>
    </xdr:to>
    <xdr:cxnSp macro="">
      <xdr:nvCxnSpPr>
        <xdr:cNvPr id="292" name="l376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CxnSpPr>
          <a:cxnSpLocks/>
        </xdr:cNvCxnSpPr>
      </xdr:nvCxnSpPr>
      <xdr:spPr bwMode="auto">
        <a:xfrm>
          <a:off x="38106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102285</xdr:colOff>
      <xdr:row>65</xdr:row>
      <xdr:rowOff>89281</xdr:rowOff>
    </xdr:from>
    <xdr:to>
      <xdr:col>5</xdr:col>
      <xdr:colOff>165785</xdr:colOff>
      <xdr:row>65</xdr:row>
      <xdr:rowOff>89281</xdr:rowOff>
    </xdr:to>
    <xdr:cxnSp macro="">
      <xdr:nvCxnSpPr>
        <xdr:cNvPr id="293" name="l377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CxnSpPr>
          <a:cxnSpLocks/>
        </xdr:cNvCxnSpPr>
      </xdr:nvCxnSpPr>
      <xdr:spPr bwMode="auto">
        <a:xfrm>
          <a:off x="39122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203885</xdr:colOff>
      <xdr:row>65</xdr:row>
      <xdr:rowOff>89281</xdr:rowOff>
    </xdr:from>
    <xdr:to>
      <xdr:col>5</xdr:col>
      <xdr:colOff>267385</xdr:colOff>
      <xdr:row>65</xdr:row>
      <xdr:rowOff>89281</xdr:rowOff>
    </xdr:to>
    <xdr:cxnSp macro="">
      <xdr:nvCxnSpPr>
        <xdr:cNvPr id="294" name="l378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CxnSpPr>
          <a:cxnSpLocks/>
        </xdr:cNvCxnSpPr>
      </xdr:nvCxnSpPr>
      <xdr:spPr bwMode="auto">
        <a:xfrm>
          <a:off x="4013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305485</xdr:colOff>
      <xdr:row>65</xdr:row>
      <xdr:rowOff>89281</xdr:rowOff>
    </xdr:from>
    <xdr:to>
      <xdr:col>5</xdr:col>
      <xdr:colOff>368985</xdr:colOff>
      <xdr:row>65</xdr:row>
      <xdr:rowOff>89281</xdr:rowOff>
    </xdr:to>
    <xdr:cxnSp macro="">
      <xdr:nvCxnSpPr>
        <xdr:cNvPr id="295" name="l379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CxnSpPr>
          <a:cxnSpLocks/>
        </xdr:cNvCxnSpPr>
      </xdr:nvCxnSpPr>
      <xdr:spPr bwMode="auto">
        <a:xfrm>
          <a:off x="41154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407084</xdr:colOff>
      <xdr:row>65</xdr:row>
      <xdr:rowOff>89281</xdr:rowOff>
    </xdr:from>
    <xdr:to>
      <xdr:col>5</xdr:col>
      <xdr:colOff>470585</xdr:colOff>
      <xdr:row>65</xdr:row>
      <xdr:rowOff>89281</xdr:rowOff>
    </xdr:to>
    <xdr:cxnSp macro="">
      <xdr:nvCxnSpPr>
        <xdr:cNvPr id="296" name="l380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CxnSpPr>
          <a:cxnSpLocks/>
        </xdr:cNvCxnSpPr>
      </xdr:nvCxnSpPr>
      <xdr:spPr bwMode="auto">
        <a:xfrm>
          <a:off x="42170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507819</xdr:colOff>
      <xdr:row>65</xdr:row>
      <xdr:rowOff>89281</xdr:rowOff>
    </xdr:from>
    <xdr:to>
      <xdr:col>5</xdr:col>
      <xdr:colOff>580844</xdr:colOff>
      <xdr:row>65</xdr:row>
      <xdr:rowOff>89281</xdr:rowOff>
    </xdr:to>
    <xdr:cxnSp macro="">
      <xdr:nvCxnSpPr>
        <xdr:cNvPr id="297" name="l381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CxnSpPr>
          <a:cxnSpLocks/>
        </xdr:cNvCxnSpPr>
      </xdr:nvCxnSpPr>
      <xdr:spPr bwMode="auto">
        <a:xfrm>
          <a:off x="4317819" y="12541054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618944</xdr:colOff>
      <xdr:row>65</xdr:row>
      <xdr:rowOff>89281</xdr:rowOff>
    </xdr:from>
    <xdr:to>
      <xdr:col>5</xdr:col>
      <xdr:colOff>682444</xdr:colOff>
      <xdr:row>65</xdr:row>
      <xdr:rowOff>89281</xdr:rowOff>
    </xdr:to>
    <xdr:cxnSp macro="">
      <xdr:nvCxnSpPr>
        <xdr:cNvPr id="298" name="l382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CxnSpPr>
          <a:cxnSpLocks/>
        </xdr:cNvCxnSpPr>
      </xdr:nvCxnSpPr>
      <xdr:spPr bwMode="auto">
        <a:xfrm>
          <a:off x="4428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720544</xdr:colOff>
      <xdr:row>65</xdr:row>
      <xdr:rowOff>89281</xdr:rowOff>
    </xdr:from>
    <xdr:to>
      <xdr:col>6</xdr:col>
      <xdr:colOff>22044</xdr:colOff>
      <xdr:row>65</xdr:row>
      <xdr:rowOff>89281</xdr:rowOff>
    </xdr:to>
    <xdr:cxnSp macro="">
      <xdr:nvCxnSpPr>
        <xdr:cNvPr id="299" name="l383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CxnSpPr>
          <a:cxnSpLocks/>
        </xdr:cNvCxnSpPr>
      </xdr:nvCxnSpPr>
      <xdr:spPr bwMode="auto">
        <a:xfrm>
          <a:off x="4530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60144</xdr:colOff>
      <xdr:row>65</xdr:row>
      <xdr:rowOff>89281</xdr:rowOff>
    </xdr:from>
    <xdr:to>
      <xdr:col>6</xdr:col>
      <xdr:colOff>123644</xdr:colOff>
      <xdr:row>65</xdr:row>
      <xdr:rowOff>89281</xdr:rowOff>
    </xdr:to>
    <xdr:cxnSp macro="">
      <xdr:nvCxnSpPr>
        <xdr:cNvPr id="300" name="l384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CxnSpPr>
          <a:cxnSpLocks/>
        </xdr:cNvCxnSpPr>
      </xdr:nvCxnSpPr>
      <xdr:spPr bwMode="auto">
        <a:xfrm>
          <a:off x="46321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161744</xdr:colOff>
      <xdr:row>65</xdr:row>
      <xdr:rowOff>89281</xdr:rowOff>
    </xdr:from>
    <xdr:to>
      <xdr:col>6</xdr:col>
      <xdr:colOff>225244</xdr:colOff>
      <xdr:row>65</xdr:row>
      <xdr:rowOff>89281</xdr:rowOff>
    </xdr:to>
    <xdr:cxnSp macro="">
      <xdr:nvCxnSpPr>
        <xdr:cNvPr id="301" name="l385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CxnSpPr>
          <a:cxnSpLocks/>
        </xdr:cNvCxnSpPr>
      </xdr:nvCxnSpPr>
      <xdr:spPr bwMode="auto">
        <a:xfrm>
          <a:off x="47337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263344</xdr:colOff>
      <xdr:row>65</xdr:row>
      <xdr:rowOff>89281</xdr:rowOff>
    </xdr:from>
    <xdr:to>
      <xdr:col>6</xdr:col>
      <xdr:colOff>326844</xdr:colOff>
      <xdr:row>65</xdr:row>
      <xdr:rowOff>89281</xdr:rowOff>
    </xdr:to>
    <xdr:cxnSp macro="">
      <xdr:nvCxnSpPr>
        <xdr:cNvPr id="302" name="l386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CxnSpPr>
          <a:cxnSpLocks/>
        </xdr:cNvCxnSpPr>
      </xdr:nvCxnSpPr>
      <xdr:spPr bwMode="auto">
        <a:xfrm>
          <a:off x="48353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364944</xdr:colOff>
      <xdr:row>65</xdr:row>
      <xdr:rowOff>89281</xdr:rowOff>
    </xdr:from>
    <xdr:to>
      <xdr:col>6</xdr:col>
      <xdr:colOff>428444</xdr:colOff>
      <xdr:row>65</xdr:row>
      <xdr:rowOff>89281</xdr:rowOff>
    </xdr:to>
    <xdr:cxnSp macro="">
      <xdr:nvCxnSpPr>
        <xdr:cNvPr id="303" name="l387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CxnSpPr>
          <a:cxnSpLocks/>
        </xdr:cNvCxnSpPr>
      </xdr:nvCxnSpPr>
      <xdr:spPr bwMode="auto">
        <a:xfrm>
          <a:off x="4936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466544</xdr:colOff>
      <xdr:row>65</xdr:row>
      <xdr:rowOff>89281</xdr:rowOff>
    </xdr:from>
    <xdr:to>
      <xdr:col>6</xdr:col>
      <xdr:colOff>530044</xdr:colOff>
      <xdr:row>65</xdr:row>
      <xdr:rowOff>89281</xdr:rowOff>
    </xdr:to>
    <xdr:cxnSp macro="">
      <xdr:nvCxnSpPr>
        <xdr:cNvPr id="304" name="l388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CxnSpPr>
          <a:cxnSpLocks/>
        </xdr:cNvCxnSpPr>
      </xdr:nvCxnSpPr>
      <xdr:spPr bwMode="auto">
        <a:xfrm>
          <a:off x="5038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568144</xdr:colOff>
      <xdr:row>65</xdr:row>
      <xdr:rowOff>89281</xdr:rowOff>
    </xdr:from>
    <xdr:to>
      <xdr:col>6</xdr:col>
      <xdr:colOff>631644</xdr:colOff>
      <xdr:row>65</xdr:row>
      <xdr:rowOff>89281</xdr:rowOff>
    </xdr:to>
    <xdr:cxnSp macro="">
      <xdr:nvCxnSpPr>
        <xdr:cNvPr id="305" name="l389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CxnSpPr>
          <a:cxnSpLocks/>
        </xdr:cNvCxnSpPr>
      </xdr:nvCxnSpPr>
      <xdr:spPr bwMode="auto">
        <a:xfrm>
          <a:off x="51401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669744</xdr:colOff>
      <xdr:row>65</xdr:row>
      <xdr:rowOff>89281</xdr:rowOff>
    </xdr:from>
    <xdr:to>
      <xdr:col>6</xdr:col>
      <xdr:colOff>733244</xdr:colOff>
      <xdr:row>65</xdr:row>
      <xdr:rowOff>89281</xdr:rowOff>
    </xdr:to>
    <xdr:cxnSp macro="">
      <xdr:nvCxnSpPr>
        <xdr:cNvPr id="306" name="l390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CxnSpPr>
          <a:cxnSpLocks/>
        </xdr:cNvCxnSpPr>
      </xdr:nvCxnSpPr>
      <xdr:spPr bwMode="auto">
        <a:xfrm>
          <a:off x="52417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9344</xdr:colOff>
      <xdr:row>65</xdr:row>
      <xdr:rowOff>89281</xdr:rowOff>
    </xdr:from>
    <xdr:to>
      <xdr:col>7</xdr:col>
      <xdr:colOff>72844</xdr:colOff>
      <xdr:row>65</xdr:row>
      <xdr:rowOff>89281</xdr:rowOff>
    </xdr:to>
    <xdr:cxnSp macro="">
      <xdr:nvCxnSpPr>
        <xdr:cNvPr id="307" name="l391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CxnSpPr>
          <a:cxnSpLocks/>
        </xdr:cNvCxnSpPr>
      </xdr:nvCxnSpPr>
      <xdr:spPr bwMode="auto">
        <a:xfrm>
          <a:off x="53433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110944</xdr:colOff>
      <xdr:row>65</xdr:row>
      <xdr:rowOff>89281</xdr:rowOff>
    </xdr:from>
    <xdr:to>
      <xdr:col>7</xdr:col>
      <xdr:colOff>174444</xdr:colOff>
      <xdr:row>65</xdr:row>
      <xdr:rowOff>89281</xdr:rowOff>
    </xdr:to>
    <xdr:cxnSp macro="">
      <xdr:nvCxnSpPr>
        <xdr:cNvPr id="308" name="l392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CxnSpPr>
          <a:cxnSpLocks/>
        </xdr:cNvCxnSpPr>
      </xdr:nvCxnSpPr>
      <xdr:spPr bwMode="auto">
        <a:xfrm>
          <a:off x="5444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212544</xdr:colOff>
      <xdr:row>65</xdr:row>
      <xdr:rowOff>89281</xdr:rowOff>
    </xdr:from>
    <xdr:to>
      <xdr:col>7</xdr:col>
      <xdr:colOff>276044</xdr:colOff>
      <xdr:row>65</xdr:row>
      <xdr:rowOff>89281</xdr:rowOff>
    </xdr:to>
    <xdr:cxnSp macro="">
      <xdr:nvCxnSpPr>
        <xdr:cNvPr id="309" name="l393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CxnSpPr>
          <a:cxnSpLocks/>
        </xdr:cNvCxnSpPr>
      </xdr:nvCxnSpPr>
      <xdr:spPr bwMode="auto">
        <a:xfrm>
          <a:off x="5546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314144</xdr:colOff>
      <xdr:row>65</xdr:row>
      <xdr:rowOff>89281</xdr:rowOff>
    </xdr:from>
    <xdr:to>
      <xdr:col>7</xdr:col>
      <xdr:colOff>368119</xdr:colOff>
      <xdr:row>65</xdr:row>
      <xdr:rowOff>89281</xdr:rowOff>
    </xdr:to>
    <xdr:cxnSp macro="">
      <xdr:nvCxnSpPr>
        <xdr:cNvPr id="310" name="l394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CxnSpPr>
          <a:cxnSpLocks/>
        </xdr:cNvCxnSpPr>
      </xdr:nvCxnSpPr>
      <xdr:spPr bwMode="auto">
        <a:xfrm>
          <a:off x="5648144" y="12541054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415744</xdr:colOff>
      <xdr:row>65</xdr:row>
      <xdr:rowOff>89281</xdr:rowOff>
    </xdr:from>
    <xdr:to>
      <xdr:col>7</xdr:col>
      <xdr:colOff>479243</xdr:colOff>
      <xdr:row>65</xdr:row>
      <xdr:rowOff>89281</xdr:rowOff>
    </xdr:to>
    <xdr:cxnSp macro="">
      <xdr:nvCxnSpPr>
        <xdr:cNvPr id="311" name="l395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CxnSpPr>
          <a:cxnSpLocks/>
        </xdr:cNvCxnSpPr>
      </xdr:nvCxnSpPr>
      <xdr:spPr bwMode="auto">
        <a:xfrm>
          <a:off x="5749744" y="12541054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507819</xdr:colOff>
      <xdr:row>65</xdr:row>
      <xdr:rowOff>89281</xdr:rowOff>
    </xdr:from>
    <xdr:to>
      <xdr:col>7</xdr:col>
      <xdr:colOff>580844</xdr:colOff>
      <xdr:row>65</xdr:row>
      <xdr:rowOff>89281</xdr:rowOff>
    </xdr:to>
    <xdr:cxnSp macro="">
      <xdr:nvCxnSpPr>
        <xdr:cNvPr id="312" name="l396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CxnSpPr>
          <a:cxnSpLocks/>
        </xdr:cNvCxnSpPr>
      </xdr:nvCxnSpPr>
      <xdr:spPr bwMode="auto">
        <a:xfrm>
          <a:off x="5841819" y="12541054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618944</xdr:colOff>
      <xdr:row>65</xdr:row>
      <xdr:rowOff>89281</xdr:rowOff>
    </xdr:from>
    <xdr:to>
      <xdr:col>7</xdr:col>
      <xdr:colOff>679846</xdr:colOff>
      <xdr:row>65</xdr:row>
      <xdr:rowOff>89281</xdr:rowOff>
    </xdr:to>
    <xdr:cxnSp macro="">
      <xdr:nvCxnSpPr>
        <xdr:cNvPr id="313" name="l397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CxnSpPr>
          <a:cxnSpLocks/>
        </xdr:cNvCxnSpPr>
      </xdr:nvCxnSpPr>
      <xdr:spPr bwMode="auto">
        <a:xfrm>
          <a:off x="5952944" y="12541054"/>
          <a:ext cx="60902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717946</xdr:colOff>
      <xdr:row>65</xdr:row>
      <xdr:rowOff>89281</xdr:rowOff>
    </xdr:from>
    <xdr:to>
      <xdr:col>7</xdr:col>
      <xdr:colOff>781446</xdr:colOff>
      <xdr:row>65</xdr:row>
      <xdr:rowOff>89281</xdr:rowOff>
    </xdr:to>
    <xdr:cxnSp macro="">
      <xdr:nvCxnSpPr>
        <xdr:cNvPr id="314" name="l398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CxnSpPr>
          <a:cxnSpLocks/>
        </xdr:cNvCxnSpPr>
      </xdr:nvCxnSpPr>
      <xdr:spPr bwMode="auto">
        <a:xfrm>
          <a:off x="60519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819546</xdr:colOff>
      <xdr:row>65</xdr:row>
      <xdr:rowOff>89281</xdr:rowOff>
    </xdr:from>
    <xdr:to>
      <xdr:col>8</xdr:col>
      <xdr:colOff>7612</xdr:colOff>
      <xdr:row>65</xdr:row>
      <xdr:rowOff>89281</xdr:rowOff>
    </xdr:to>
    <xdr:cxnSp macro="">
      <xdr:nvCxnSpPr>
        <xdr:cNvPr id="315" name="l399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CxnSpPr>
          <a:cxnSpLocks/>
        </xdr:cNvCxnSpPr>
      </xdr:nvCxnSpPr>
      <xdr:spPr bwMode="auto">
        <a:xfrm>
          <a:off x="6153546" y="12541054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55237</xdr:colOff>
      <xdr:row>65</xdr:row>
      <xdr:rowOff>89281</xdr:rowOff>
    </xdr:from>
    <xdr:to>
      <xdr:col>8</xdr:col>
      <xdr:colOff>118737</xdr:colOff>
      <xdr:row>65</xdr:row>
      <xdr:rowOff>89281</xdr:rowOff>
    </xdr:to>
    <xdr:cxnSp macro="">
      <xdr:nvCxnSpPr>
        <xdr:cNvPr id="316" name="l400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CxnSpPr>
          <a:cxnSpLocks/>
        </xdr:cNvCxnSpPr>
      </xdr:nvCxnSpPr>
      <xdr:spPr bwMode="auto">
        <a:xfrm>
          <a:off x="62551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156837</xdr:colOff>
      <xdr:row>65</xdr:row>
      <xdr:rowOff>89281</xdr:rowOff>
    </xdr:from>
    <xdr:to>
      <xdr:col>8</xdr:col>
      <xdr:colOff>220337</xdr:colOff>
      <xdr:row>65</xdr:row>
      <xdr:rowOff>89281</xdr:rowOff>
    </xdr:to>
    <xdr:cxnSp macro="">
      <xdr:nvCxnSpPr>
        <xdr:cNvPr id="317" name="l40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CxnSpPr>
          <a:cxnSpLocks/>
        </xdr:cNvCxnSpPr>
      </xdr:nvCxnSpPr>
      <xdr:spPr bwMode="auto">
        <a:xfrm>
          <a:off x="63567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258436</xdr:colOff>
      <xdr:row>65</xdr:row>
      <xdr:rowOff>89281</xdr:rowOff>
    </xdr:from>
    <xdr:to>
      <xdr:col>8</xdr:col>
      <xdr:colOff>321937</xdr:colOff>
      <xdr:row>65</xdr:row>
      <xdr:rowOff>89281</xdr:rowOff>
    </xdr:to>
    <xdr:cxnSp macro="">
      <xdr:nvCxnSpPr>
        <xdr:cNvPr id="318" name="l402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CxnSpPr>
          <a:cxnSpLocks/>
        </xdr:cNvCxnSpPr>
      </xdr:nvCxnSpPr>
      <xdr:spPr bwMode="auto">
        <a:xfrm>
          <a:off x="6458345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360037</xdr:colOff>
      <xdr:row>65</xdr:row>
      <xdr:rowOff>89281</xdr:rowOff>
    </xdr:from>
    <xdr:to>
      <xdr:col>8</xdr:col>
      <xdr:colOff>423537</xdr:colOff>
      <xdr:row>65</xdr:row>
      <xdr:rowOff>89281</xdr:rowOff>
    </xdr:to>
    <xdr:cxnSp macro="">
      <xdr:nvCxnSpPr>
        <xdr:cNvPr id="319" name="l403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CxnSpPr>
          <a:cxnSpLocks/>
        </xdr:cNvCxnSpPr>
      </xdr:nvCxnSpPr>
      <xdr:spPr bwMode="auto">
        <a:xfrm>
          <a:off x="65599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461637</xdr:colOff>
      <xdr:row>65</xdr:row>
      <xdr:rowOff>89281</xdr:rowOff>
    </xdr:from>
    <xdr:to>
      <xdr:col>8</xdr:col>
      <xdr:colOff>525137</xdr:colOff>
      <xdr:row>65</xdr:row>
      <xdr:rowOff>89281</xdr:rowOff>
    </xdr:to>
    <xdr:cxnSp macro="">
      <xdr:nvCxnSpPr>
        <xdr:cNvPr id="320" name="l404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CxnSpPr>
          <a:cxnSpLocks/>
        </xdr:cNvCxnSpPr>
      </xdr:nvCxnSpPr>
      <xdr:spPr bwMode="auto">
        <a:xfrm>
          <a:off x="66615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563237</xdr:colOff>
      <xdr:row>65</xdr:row>
      <xdr:rowOff>89281</xdr:rowOff>
    </xdr:from>
    <xdr:to>
      <xdr:col>8</xdr:col>
      <xdr:colOff>626737</xdr:colOff>
      <xdr:row>65</xdr:row>
      <xdr:rowOff>89281</xdr:rowOff>
    </xdr:to>
    <xdr:cxnSp macro="">
      <xdr:nvCxnSpPr>
        <xdr:cNvPr id="321" name="l405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CxnSpPr>
          <a:cxnSpLocks/>
        </xdr:cNvCxnSpPr>
      </xdr:nvCxnSpPr>
      <xdr:spPr bwMode="auto">
        <a:xfrm>
          <a:off x="67631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664837</xdr:colOff>
      <xdr:row>65</xdr:row>
      <xdr:rowOff>89281</xdr:rowOff>
    </xdr:from>
    <xdr:to>
      <xdr:col>8</xdr:col>
      <xdr:colOff>731801</xdr:colOff>
      <xdr:row>65</xdr:row>
      <xdr:rowOff>89281</xdr:rowOff>
    </xdr:to>
    <xdr:cxnSp macro="">
      <xdr:nvCxnSpPr>
        <xdr:cNvPr id="322" name="l406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CxnSpPr>
          <a:cxnSpLocks/>
        </xdr:cNvCxnSpPr>
      </xdr:nvCxnSpPr>
      <xdr:spPr bwMode="auto">
        <a:xfrm>
          <a:off x="6864746" y="12541054"/>
          <a:ext cx="6696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7901</xdr:colOff>
      <xdr:row>65</xdr:row>
      <xdr:rowOff>89281</xdr:rowOff>
    </xdr:from>
    <xdr:to>
      <xdr:col>9</xdr:col>
      <xdr:colOff>71401</xdr:colOff>
      <xdr:row>65</xdr:row>
      <xdr:rowOff>89281</xdr:rowOff>
    </xdr:to>
    <xdr:cxnSp macro="">
      <xdr:nvCxnSpPr>
        <xdr:cNvPr id="323" name="l407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CxnSpPr>
          <a:cxnSpLocks/>
        </xdr:cNvCxnSpPr>
      </xdr:nvCxnSpPr>
      <xdr:spPr bwMode="auto">
        <a:xfrm>
          <a:off x="69698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109501</xdr:colOff>
      <xdr:row>65</xdr:row>
      <xdr:rowOff>89281</xdr:rowOff>
    </xdr:from>
    <xdr:to>
      <xdr:col>9</xdr:col>
      <xdr:colOff>173001</xdr:colOff>
      <xdr:row>65</xdr:row>
      <xdr:rowOff>89281</xdr:rowOff>
    </xdr:to>
    <xdr:cxnSp macro="">
      <xdr:nvCxnSpPr>
        <xdr:cNvPr id="324" name="l408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CxnSpPr>
          <a:cxnSpLocks/>
        </xdr:cNvCxnSpPr>
      </xdr:nvCxnSpPr>
      <xdr:spPr bwMode="auto">
        <a:xfrm>
          <a:off x="70714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211101</xdr:colOff>
      <xdr:row>65</xdr:row>
      <xdr:rowOff>89281</xdr:rowOff>
    </xdr:from>
    <xdr:to>
      <xdr:col>9</xdr:col>
      <xdr:colOff>274601</xdr:colOff>
      <xdr:row>65</xdr:row>
      <xdr:rowOff>89281</xdr:rowOff>
    </xdr:to>
    <xdr:cxnSp macro="">
      <xdr:nvCxnSpPr>
        <xdr:cNvPr id="325" name="l409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CxnSpPr>
          <a:cxnSpLocks/>
        </xdr:cNvCxnSpPr>
      </xdr:nvCxnSpPr>
      <xdr:spPr bwMode="auto">
        <a:xfrm>
          <a:off x="71730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312701</xdr:colOff>
      <xdr:row>65</xdr:row>
      <xdr:rowOff>89281</xdr:rowOff>
    </xdr:from>
    <xdr:to>
      <xdr:col>9</xdr:col>
      <xdr:colOff>376201</xdr:colOff>
      <xdr:row>65</xdr:row>
      <xdr:rowOff>89281</xdr:rowOff>
    </xdr:to>
    <xdr:cxnSp macro="">
      <xdr:nvCxnSpPr>
        <xdr:cNvPr id="326" name="l410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CxnSpPr>
          <a:cxnSpLocks/>
        </xdr:cNvCxnSpPr>
      </xdr:nvCxnSpPr>
      <xdr:spPr bwMode="auto">
        <a:xfrm>
          <a:off x="72746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414300</xdr:colOff>
      <xdr:row>65</xdr:row>
      <xdr:rowOff>89281</xdr:rowOff>
    </xdr:from>
    <xdr:to>
      <xdr:col>9</xdr:col>
      <xdr:colOff>477801</xdr:colOff>
      <xdr:row>65</xdr:row>
      <xdr:rowOff>89281</xdr:rowOff>
    </xdr:to>
    <xdr:cxnSp macro="">
      <xdr:nvCxnSpPr>
        <xdr:cNvPr id="327" name="l411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CxnSpPr>
          <a:cxnSpLocks/>
        </xdr:cNvCxnSpPr>
      </xdr:nvCxnSpPr>
      <xdr:spPr bwMode="auto">
        <a:xfrm>
          <a:off x="7376209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515901</xdr:colOff>
      <xdr:row>65</xdr:row>
      <xdr:rowOff>89281</xdr:rowOff>
    </xdr:from>
    <xdr:to>
      <xdr:col>9</xdr:col>
      <xdr:colOff>579401</xdr:colOff>
      <xdr:row>65</xdr:row>
      <xdr:rowOff>89281</xdr:rowOff>
    </xdr:to>
    <xdr:cxnSp macro="">
      <xdr:nvCxnSpPr>
        <xdr:cNvPr id="328" name="l412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CxnSpPr>
          <a:cxnSpLocks/>
        </xdr:cNvCxnSpPr>
      </xdr:nvCxnSpPr>
      <xdr:spPr bwMode="auto">
        <a:xfrm>
          <a:off x="74778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617501</xdr:colOff>
      <xdr:row>65</xdr:row>
      <xdr:rowOff>89281</xdr:rowOff>
    </xdr:from>
    <xdr:to>
      <xdr:col>9</xdr:col>
      <xdr:colOff>681000</xdr:colOff>
      <xdr:row>65</xdr:row>
      <xdr:rowOff>89281</xdr:rowOff>
    </xdr:to>
    <xdr:cxnSp macro="">
      <xdr:nvCxnSpPr>
        <xdr:cNvPr id="329" name="l413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CxnSpPr>
          <a:cxnSpLocks/>
        </xdr:cNvCxnSpPr>
      </xdr:nvCxnSpPr>
      <xdr:spPr bwMode="auto">
        <a:xfrm>
          <a:off x="7579410" y="12541054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719101</xdr:colOff>
      <xdr:row>65</xdr:row>
      <xdr:rowOff>89281</xdr:rowOff>
    </xdr:from>
    <xdr:to>
      <xdr:col>9</xdr:col>
      <xdr:colOff>782601</xdr:colOff>
      <xdr:row>65</xdr:row>
      <xdr:rowOff>89281</xdr:rowOff>
    </xdr:to>
    <xdr:cxnSp macro="">
      <xdr:nvCxnSpPr>
        <xdr:cNvPr id="330" name="l414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CxnSpPr>
          <a:cxnSpLocks/>
        </xdr:cNvCxnSpPr>
      </xdr:nvCxnSpPr>
      <xdr:spPr bwMode="auto">
        <a:xfrm>
          <a:off x="76810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820701</xdr:colOff>
      <xdr:row>65</xdr:row>
      <xdr:rowOff>89281</xdr:rowOff>
    </xdr:from>
    <xdr:to>
      <xdr:col>10</xdr:col>
      <xdr:colOff>974</xdr:colOff>
      <xdr:row>65</xdr:row>
      <xdr:rowOff>89281</xdr:rowOff>
    </xdr:to>
    <xdr:cxnSp macro="">
      <xdr:nvCxnSpPr>
        <xdr:cNvPr id="331" name="l415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CxnSpPr>
          <a:cxnSpLocks/>
        </xdr:cNvCxnSpPr>
      </xdr:nvCxnSpPr>
      <xdr:spPr bwMode="auto">
        <a:xfrm>
          <a:off x="77826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75</xdr:row>
      <xdr:rowOff>9525</xdr:rowOff>
    </xdr:from>
    <xdr:to>
      <xdr:col>4</xdr:col>
      <xdr:colOff>13385</xdr:colOff>
      <xdr:row>75</xdr:row>
      <xdr:rowOff>9525</xdr:rowOff>
    </xdr:to>
    <xdr:cxnSp macro="">
      <xdr:nvCxnSpPr>
        <xdr:cNvPr id="332" name="l42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CxnSpPr>
          <a:cxnSpLocks/>
        </xdr:cNvCxnSpPr>
      </xdr:nvCxnSpPr>
      <xdr:spPr bwMode="auto">
        <a:xfrm>
          <a:off x="2997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51485</xdr:colOff>
      <xdr:row>75</xdr:row>
      <xdr:rowOff>9525</xdr:rowOff>
    </xdr:from>
    <xdr:to>
      <xdr:col>4</xdr:col>
      <xdr:colOff>114985</xdr:colOff>
      <xdr:row>75</xdr:row>
      <xdr:rowOff>9525</xdr:rowOff>
    </xdr:to>
    <xdr:cxnSp macro="">
      <xdr:nvCxnSpPr>
        <xdr:cNvPr id="333" name="l42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CxnSpPr>
          <a:cxnSpLocks/>
        </xdr:cNvCxnSpPr>
      </xdr:nvCxnSpPr>
      <xdr:spPr bwMode="auto">
        <a:xfrm>
          <a:off x="30994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153084</xdr:colOff>
      <xdr:row>75</xdr:row>
      <xdr:rowOff>9525</xdr:rowOff>
    </xdr:from>
    <xdr:to>
      <xdr:col>4</xdr:col>
      <xdr:colOff>216585</xdr:colOff>
      <xdr:row>75</xdr:row>
      <xdr:rowOff>9525</xdr:rowOff>
    </xdr:to>
    <xdr:cxnSp macro="">
      <xdr:nvCxnSpPr>
        <xdr:cNvPr id="334" name="l42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CxnSpPr>
          <a:cxnSpLocks/>
        </xdr:cNvCxnSpPr>
      </xdr:nvCxnSpPr>
      <xdr:spPr bwMode="auto">
        <a:xfrm>
          <a:off x="32010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254685</xdr:colOff>
      <xdr:row>75</xdr:row>
      <xdr:rowOff>9525</xdr:rowOff>
    </xdr:from>
    <xdr:to>
      <xdr:col>4</xdr:col>
      <xdr:colOff>318185</xdr:colOff>
      <xdr:row>75</xdr:row>
      <xdr:rowOff>9525</xdr:rowOff>
    </xdr:to>
    <xdr:cxnSp macro="">
      <xdr:nvCxnSpPr>
        <xdr:cNvPr id="335" name="l42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CxnSpPr>
          <a:cxnSpLocks/>
        </xdr:cNvCxnSpPr>
      </xdr:nvCxnSpPr>
      <xdr:spPr bwMode="auto">
        <a:xfrm>
          <a:off x="33026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356285</xdr:colOff>
      <xdr:row>75</xdr:row>
      <xdr:rowOff>9525</xdr:rowOff>
    </xdr:from>
    <xdr:to>
      <xdr:col>4</xdr:col>
      <xdr:colOff>419785</xdr:colOff>
      <xdr:row>75</xdr:row>
      <xdr:rowOff>9525</xdr:rowOff>
    </xdr:to>
    <xdr:cxnSp macro="">
      <xdr:nvCxnSpPr>
        <xdr:cNvPr id="336" name="l42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CxnSpPr>
          <a:cxnSpLocks/>
        </xdr:cNvCxnSpPr>
      </xdr:nvCxnSpPr>
      <xdr:spPr bwMode="auto">
        <a:xfrm>
          <a:off x="34042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457885</xdr:colOff>
      <xdr:row>75</xdr:row>
      <xdr:rowOff>9525</xdr:rowOff>
    </xdr:from>
    <xdr:to>
      <xdr:col>4</xdr:col>
      <xdr:colOff>521385</xdr:colOff>
      <xdr:row>75</xdr:row>
      <xdr:rowOff>9525</xdr:rowOff>
    </xdr:to>
    <xdr:cxnSp macro="">
      <xdr:nvCxnSpPr>
        <xdr:cNvPr id="337" name="l42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CxnSpPr>
          <a:cxnSpLocks/>
        </xdr:cNvCxnSpPr>
      </xdr:nvCxnSpPr>
      <xdr:spPr bwMode="auto">
        <a:xfrm>
          <a:off x="3505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559484</xdr:colOff>
      <xdr:row>75</xdr:row>
      <xdr:rowOff>9525</xdr:rowOff>
    </xdr:from>
    <xdr:to>
      <xdr:col>4</xdr:col>
      <xdr:colOff>622985</xdr:colOff>
      <xdr:row>75</xdr:row>
      <xdr:rowOff>9525</xdr:rowOff>
    </xdr:to>
    <xdr:cxnSp macro="">
      <xdr:nvCxnSpPr>
        <xdr:cNvPr id="338" name="l42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CxnSpPr>
          <a:cxnSpLocks/>
        </xdr:cNvCxnSpPr>
      </xdr:nvCxnSpPr>
      <xdr:spPr bwMode="auto">
        <a:xfrm>
          <a:off x="36074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661085</xdr:colOff>
      <xdr:row>75</xdr:row>
      <xdr:rowOff>9525</xdr:rowOff>
    </xdr:from>
    <xdr:to>
      <xdr:col>4</xdr:col>
      <xdr:colOff>724585</xdr:colOff>
      <xdr:row>75</xdr:row>
      <xdr:rowOff>9525</xdr:rowOff>
    </xdr:to>
    <xdr:cxnSp macro="">
      <xdr:nvCxnSpPr>
        <xdr:cNvPr id="339" name="l42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CxnSpPr>
          <a:cxnSpLocks/>
        </xdr:cNvCxnSpPr>
      </xdr:nvCxnSpPr>
      <xdr:spPr bwMode="auto">
        <a:xfrm>
          <a:off x="37090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</xdr:colOff>
      <xdr:row>75</xdr:row>
      <xdr:rowOff>9525</xdr:rowOff>
    </xdr:from>
    <xdr:to>
      <xdr:col>5</xdr:col>
      <xdr:colOff>64185</xdr:colOff>
      <xdr:row>75</xdr:row>
      <xdr:rowOff>9525</xdr:rowOff>
    </xdr:to>
    <xdr:cxnSp macro="">
      <xdr:nvCxnSpPr>
        <xdr:cNvPr id="340" name="l42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CxnSpPr>
          <a:cxnSpLocks/>
        </xdr:cNvCxnSpPr>
      </xdr:nvCxnSpPr>
      <xdr:spPr bwMode="auto">
        <a:xfrm>
          <a:off x="38106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102285</xdr:colOff>
      <xdr:row>75</xdr:row>
      <xdr:rowOff>9525</xdr:rowOff>
    </xdr:from>
    <xdr:to>
      <xdr:col>5</xdr:col>
      <xdr:colOff>165785</xdr:colOff>
      <xdr:row>75</xdr:row>
      <xdr:rowOff>9525</xdr:rowOff>
    </xdr:to>
    <xdr:cxnSp macro="">
      <xdr:nvCxnSpPr>
        <xdr:cNvPr id="341" name="l43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CxnSpPr>
          <a:cxnSpLocks/>
        </xdr:cNvCxnSpPr>
      </xdr:nvCxnSpPr>
      <xdr:spPr bwMode="auto">
        <a:xfrm>
          <a:off x="39122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203885</xdr:colOff>
      <xdr:row>75</xdr:row>
      <xdr:rowOff>9525</xdr:rowOff>
    </xdr:from>
    <xdr:to>
      <xdr:col>5</xdr:col>
      <xdr:colOff>267385</xdr:colOff>
      <xdr:row>75</xdr:row>
      <xdr:rowOff>9525</xdr:rowOff>
    </xdr:to>
    <xdr:cxnSp macro="">
      <xdr:nvCxnSpPr>
        <xdr:cNvPr id="342" name="l43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CxnSpPr>
          <a:cxnSpLocks/>
        </xdr:cNvCxnSpPr>
      </xdr:nvCxnSpPr>
      <xdr:spPr bwMode="auto">
        <a:xfrm>
          <a:off x="4013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305485</xdr:colOff>
      <xdr:row>75</xdr:row>
      <xdr:rowOff>9525</xdr:rowOff>
    </xdr:from>
    <xdr:to>
      <xdr:col>5</xdr:col>
      <xdr:colOff>368985</xdr:colOff>
      <xdr:row>75</xdr:row>
      <xdr:rowOff>9525</xdr:rowOff>
    </xdr:to>
    <xdr:cxnSp macro="">
      <xdr:nvCxnSpPr>
        <xdr:cNvPr id="343" name="l43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CxnSpPr>
          <a:cxnSpLocks/>
        </xdr:cNvCxnSpPr>
      </xdr:nvCxnSpPr>
      <xdr:spPr bwMode="auto">
        <a:xfrm>
          <a:off x="41154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407084</xdr:colOff>
      <xdr:row>75</xdr:row>
      <xdr:rowOff>9525</xdr:rowOff>
    </xdr:from>
    <xdr:to>
      <xdr:col>5</xdr:col>
      <xdr:colOff>470585</xdr:colOff>
      <xdr:row>75</xdr:row>
      <xdr:rowOff>9525</xdr:rowOff>
    </xdr:to>
    <xdr:cxnSp macro="">
      <xdr:nvCxnSpPr>
        <xdr:cNvPr id="344" name="l43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CxnSpPr>
          <a:cxnSpLocks/>
        </xdr:cNvCxnSpPr>
      </xdr:nvCxnSpPr>
      <xdr:spPr bwMode="auto">
        <a:xfrm>
          <a:off x="42170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507819</xdr:colOff>
      <xdr:row>75</xdr:row>
      <xdr:rowOff>9525</xdr:rowOff>
    </xdr:from>
    <xdr:to>
      <xdr:col>5</xdr:col>
      <xdr:colOff>580844</xdr:colOff>
      <xdr:row>75</xdr:row>
      <xdr:rowOff>9525</xdr:rowOff>
    </xdr:to>
    <xdr:cxnSp macro="">
      <xdr:nvCxnSpPr>
        <xdr:cNvPr id="345" name="l43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CxnSpPr>
          <a:cxnSpLocks/>
        </xdr:cNvCxnSpPr>
      </xdr:nvCxnSpPr>
      <xdr:spPr bwMode="auto">
        <a:xfrm>
          <a:off x="4317819" y="14487525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618944</xdr:colOff>
      <xdr:row>75</xdr:row>
      <xdr:rowOff>9525</xdr:rowOff>
    </xdr:from>
    <xdr:to>
      <xdr:col>5</xdr:col>
      <xdr:colOff>682444</xdr:colOff>
      <xdr:row>75</xdr:row>
      <xdr:rowOff>9525</xdr:rowOff>
    </xdr:to>
    <xdr:cxnSp macro="">
      <xdr:nvCxnSpPr>
        <xdr:cNvPr id="346" name="l43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CxnSpPr>
          <a:cxnSpLocks/>
        </xdr:cNvCxnSpPr>
      </xdr:nvCxnSpPr>
      <xdr:spPr bwMode="auto">
        <a:xfrm>
          <a:off x="4428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720544</xdr:colOff>
      <xdr:row>75</xdr:row>
      <xdr:rowOff>9525</xdr:rowOff>
    </xdr:from>
    <xdr:to>
      <xdr:col>6</xdr:col>
      <xdr:colOff>22044</xdr:colOff>
      <xdr:row>75</xdr:row>
      <xdr:rowOff>9525</xdr:rowOff>
    </xdr:to>
    <xdr:cxnSp macro="">
      <xdr:nvCxnSpPr>
        <xdr:cNvPr id="347" name="l43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CxnSpPr>
          <a:cxnSpLocks/>
        </xdr:cNvCxnSpPr>
      </xdr:nvCxnSpPr>
      <xdr:spPr bwMode="auto">
        <a:xfrm>
          <a:off x="4530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60144</xdr:colOff>
      <xdr:row>75</xdr:row>
      <xdr:rowOff>9525</xdr:rowOff>
    </xdr:from>
    <xdr:to>
      <xdr:col>6</xdr:col>
      <xdr:colOff>123644</xdr:colOff>
      <xdr:row>75</xdr:row>
      <xdr:rowOff>9525</xdr:rowOff>
    </xdr:to>
    <xdr:cxnSp macro="">
      <xdr:nvCxnSpPr>
        <xdr:cNvPr id="348" name="l43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CxnSpPr>
          <a:cxnSpLocks/>
        </xdr:cNvCxnSpPr>
      </xdr:nvCxnSpPr>
      <xdr:spPr bwMode="auto">
        <a:xfrm>
          <a:off x="46321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161744</xdr:colOff>
      <xdr:row>75</xdr:row>
      <xdr:rowOff>9525</xdr:rowOff>
    </xdr:from>
    <xdr:to>
      <xdr:col>6</xdr:col>
      <xdr:colOff>225244</xdr:colOff>
      <xdr:row>75</xdr:row>
      <xdr:rowOff>9525</xdr:rowOff>
    </xdr:to>
    <xdr:cxnSp macro="">
      <xdr:nvCxnSpPr>
        <xdr:cNvPr id="349" name="l43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CxnSpPr>
          <a:cxnSpLocks/>
        </xdr:cNvCxnSpPr>
      </xdr:nvCxnSpPr>
      <xdr:spPr bwMode="auto">
        <a:xfrm>
          <a:off x="47337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263344</xdr:colOff>
      <xdr:row>75</xdr:row>
      <xdr:rowOff>9525</xdr:rowOff>
    </xdr:from>
    <xdr:to>
      <xdr:col>6</xdr:col>
      <xdr:colOff>326844</xdr:colOff>
      <xdr:row>75</xdr:row>
      <xdr:rowOff>9525</xdr:rowOff>
    </xdr:to>
    <xdr:cxnSp macro="">
      <xdr:nvCxnSpPr>
        <xdr:cNvPr id="350" name="l43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CxnSpPr>
          <a:cxnSpLocks/>
        </xdr:cNvCxnSpPr>
      </xdr:nvCxnSpPr>
      <xdr:spPr bwMode="auto">
        <a:xfrm>
          <a:off x="48353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364944</xdr:colOff>
      <xdr:row>75</xdr:row>
      <xdr:rowOff>9525</xdr:rowOff>
    </xdr:from>
    <xdr:to>
      <xdr:col>6</xdr:col>
      <xdr:colOff>428444</xdr:colOff>
      <xdr:row>75</xdr:row>
      <xdr:rowOff>9525</xdr:rowOff>
    </xdr:to>
    <xdr:cxnSp macro="">
      <xdr:nvCxnSpPr>
        <xdr:cNvPr id="351" name="l44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CxnSpPr>
          <a:cxnSpLocks/>
        </xdr:cNvCxnSpPr>
      </xdr:nvCxnSpPr>
      <xdr:spPr bwMode="auto">
        <a:xfrm>
          <a:off x="4936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466544</xdr:colOff>
      <xdr:row>75</xdr:row>
      <xdr:rowOff>9525</xdr:rowOff>
    </xdr:from>
    <xdr:to>
      <xdr:col>6</xdr:col>
      <xdr:colOff>530044</xdr:colOff>
      <xdr:row>75</xdr:row>
      <xdr:rowOff>9525</xdr:rowOff>
    </xdr:to>
    <xdr:cxnSp macro="">
      <xdr:nvCxnSpPr>
        <xdr:cNvPr id="352" name="l44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CxnSpPr>
          <a:cxnSpLocks/>
        </xdr:cNvCxnSpPr>
      </xdr:nvCxnSpPr>
      <xdr:spPr bwMode="auto">
        <a:xfrm>
          <a:off x="5038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568144</xdr:colOff>
      <xdr:row>75</xdr:row>
      <xdr:rowOff>9525</xdr:rowOff>
    </xdr:from>
    <xdr:to>
      <xdr:col>6</xdr:col>
      <xdr:colOff>631644</xdr:colOff>
      <xdr:row>75</xdr:row>
      <xdr:rowOff>9525</xdr:rowOff>
    </xdr:to>
    <xdr:cxnSp macro="">
      <xdr:nvCxnSpPr>
        <xdr:cNvPr id="353" name="l44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CxnSpPr>
          <a:cxnSpLocks/>
        </xdr:cNvCxnSpPr>
      </xdr:nvCxnSpPr>
      <xdr:spPr bwMode="auto">
        <a:xfrm>
          <a:off x="51401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669744</xdr:colOff>
      <xdr:row>75</xdr:row>
      <xdr:rowOff>9525</xdr:rowOff>
    </xdr:from>
    <xdr:to>
      <xdr:col>6</xdr:col>
      <xdr:colOff>733244</xdr:colOff>
      <xdr:row>75</xdr:row>
      <xdr:rowOff>9525</xdr:rowOff>
    </xdr:to>
    <xdr:cxnSp macro="">
      <xdr:nvCxnSpPr>
        <xdr:cNvPr id="354" name="l44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CxnSpPr>
          <a:cxnSpLocks/>
        </xdr:cNvCxnSpPr>
      </xdr:nvCxnSpPr>
      <xdr:spPr bwMode="auto">
        <a:xfrm>
          <a:off x="52417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9344</xdr:colOff>
      <xdr:row>75</xdr:row>
      <xdr:rowOff>9525</xdr:rowOff>
    </xdr:from>
    <xdr:to>
      <xdr:col>7</xdr:col>
      <xdr:colOff>72844</xdr:colOff>
      <xdr:row>75</xdr:row>
      <xdr:rowOff>9525</xdr:rowOff>
    </xdr:to>
    <xdr:cxnSp macro="">
      <xdr:nvCxnSpPr>
        <xdr:cNvPr id="355" name="l44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CxnSpPr>
          <a:cxnSpLocks/>
        </xdr:cNvCxnSpPr>
      </xdr:nvCxnSpPr>
      <xdr:spPr bwMode="auto">
        <a:xfrm>
          <a:off x="53433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110944</xdr:colOff>
      <xdr:row>75</xdr:row>
      <xdr:rowOff>9525</xdr:rowOff>
    </xdr:from>
    <xdr:to>
      <xdr:col>7</xdr:col>
      <xdr:colOff>174444</xdr:colOff>
      <xdr:row>75</xdr:row>
      <xdr:rowOff>9525</xdr:rowOff>
    </xdr:to>
    <xdr:cxnSp macro="">
      <xdr:nvCxnSpPr>
        <xdr:cNvPr id="356" name="l44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CxnSpPr>
          <a:cxnSpLocks/>
        </xdr:cNvCxnSpPr>
      </xdr:nvCxnSpPr>
      <xdr:spPr bwMode="auto">
        <a:xfrm>
          <a:off x="5444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212544</xdr:colOff>
      <xdr:row>75</xdr:row>
      <xdr:rowOff>9525</xdr:rowOff>
    </xdr:from>
    <xdr:to>
      <xdr:col>7</xdr:col>
      <xdr:colOff>276044</xdr:colOff>
      <xdr:row>75</xdr:row>
      <xdr:rowOff>9525</xdr:rowOff>
    </xdr:to>
    <xdr:cxnSp macro="">
      <xdr:nvCxnSpPr>
        <xdr:cNvPr id="357" name="l44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CxnSpPr>
          <a:cxnSpLocks/>
        </xdr:cNvCxnSpPr>
      </xdr:nvCxnSpPr>
      <xdr:spPr bwMode="auto">
        <a:xfrm>
          <a:off x="5546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314144</xdr:colOff>
      <xdr:row>75</xdr:row>
      <xdr:rowOff>9525</xdr:rowOff>
    </xdr:from>
    <xdr:to>
      <xdr:col>7</xdr:col>
      <xdr:colOff>368119</xdr:colOff>
      <xdr:row>75</xdr:row>
      <xdr:rowOff>9525</xdr:rowOff>
    </xdr:to>
    <xdr:cxnSp macro="">
      <xdr:nvCxnSpPr>
        <xdr:cNvPr id="358" name="l44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CxnSpPr>
          <a:cxnSpLocks/>
        </xdr:cNvCxnSpPr>
      </xdr:nvCxnSpPr>
      <xdr:spPr bwMode="auto">
        <a:xfrm>
          <a:off x="5648144" y="14487525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415744</xdr:colOff>
      <xdr:row>75</xdr:row>
      <xdr:rowOff>9525</xdr:rowOff>
    </xdr:from>
    <xdr:to>
      <xdr:col>7</xdr:col>
      <xdr:colOff>479243</xdr:colOff>
      <xdr:row>75</xdr:row>
      <xdr:rowOff>9525</xdr:rowOff>
    </xdr:to>
    <xdr:cxnSp macro="">
      <xdr:nvCxnSpPr>
        <xdr:cNvPr id="359" name="l44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CxnSpPr>
          <a:cxnSpLocks/>
        </xdr:cNvCxnSpPr>
      </xdr:nvCxnSpPr>
      <xdr:spPr bwMode="auto">
        <a:xfrm>
          <a:off x="5749744" y="14487525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507819</xdr:colOff>
      <xdr:row>75</xdr:row>
      <xdr:rowOff>9525</xdr:rowOff>
    </xdr:from>
    <xdr:to>
      <xdr:col>7</xdr:col>
      <xdr:colOff>580844</xdr:colOff>
      <xdr:row>75</xdr:row>
      <xdr:rowOff>9525</xdr:rowOff>
    </xdr:to>
    <xdr:cxnSp macro="">
      <xdr:nvCxnSpPr>
        <xdr:cNvPr id="360" name="l44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CxnSpPr>
          <a:cxnSpLocks/>
        </xdr:cNvCxnSpPr>
      </xdr:nvCxnSpPr>
      <xdr:spPr bwMode="auto">
        <a:xfrm>
          <a:off x="5841819" y="14487525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618944</xdr:colOff>
      <xdr:row>75</xdr:row>
      <xdr:rowOff>9525</xdr:rowOff>
    </xdr:from>
    <xdr:to>
      <xdr:col>7</xdr:col>
      <xdr:colOff>679846</xdr:colOff>
      <xdr:row>75</xdr:row>
      <xdr:rowOff>9525</xdr:rowOff>
    </xdr:to>
    <xdr:cxnSp macro="">
      <xdr:nvCxnSpPr>
        <xdr:cNvPr id="361" name="l45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CxnSpPr>
          <a:cxnSpLocks/>
        </xdr:cNvCxnSpPr>
      </xdr:nvCxnSpPr>
      <xdr:spPr bwMode="auto">
        <a:xfrm>
          <a:off x="5952944" y="14487525"/>
          <a:ext cx="60902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717946</xdr:colOff>
      <xdr:row>75</xdr:row>
      <xdr:rowOff>9525</xdr:rowOff>
    </xdr:from>
    <xdr:to>
      <xdr:col>7</xdr:col>
      <xdr:colOff>781446</xdr:colOff>
      <xdr:row>75</xdr:row>
      <xdr:rowOff>9525</xdr:rowOff>
    </xdr:to>
    <xdr:cxnSp macro="">
      <xdr:nvCxnSpPr>
        <xdr:cNvPr id="362" name="l45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CxnSpPr>
          <a:cxnSpLocks/>
        </xdr:cNvCxnSpPr>
      </xdr:nvCxnSpPr>
      <xdr:spPr bwMode="auto">
        <a:xfrm>
          <a:off x="60519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819546</xdr:colOff>
      <xdr:row>75</xdr:row>
      <xdr:rowOff>9525</xdr:rowOff>
    </xdr:from>
    <xdr:to>
      <xdr:col>8</xdr:col>
      <xdr:colOff>7612</xdr:colOff>
      <xdr:row>75</xdr:row>
      <xdr:rowOff>9525</xdr:rowOff>
    </xdr:to>
    <xdr:cxnSp macro="">
      <xdr:nvCxnSpPr>
        <xdr:cNvPr id="363" name="l45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CxnSpPr>
          <a:cxnSpLocks/>
        </xdr:cNvCxnSpPr>
      </xdr:nvCxnSpPr>
      <xdr:spPr bwMode="auto">
        <a:xfrm>
          <a:off x="6153546" y="14487525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55237</xdr:colOff>
      <xdr:row>75</xdr:row>
      <xdr:rowOff>9525</xdr:rowOff>
    </xdr:from>
    <xdr:to>
      <xdr:col>8</xdr:col>
      <xdr:colOff>118737</xdr:colOff>
      <xdr:row>75</xdr:row>
      <xdr:rowOff>9525</xdr:rowOff>
    </xdr:to>
    <xdr:cxnSp macro="">
      <xdr:nvCxnSpPr>
        <xdr:cNvPr id="364" name="l45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CxnSpPr>
          <a:cxnSpLocks/>
        </xdr:cNvCxnSpPr>
      </xdr:nvCxnSpPr>
      <xdr:spPr bwMode="auto">
        <a:xfrm>
          <a:off x="62551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156837</xdr:colOff>
      <xdr:row>75</xdr:row>
      <xdr:rowOff>9525</xdr:rowOff>
    </xdr:from>
    <xdr:to>
      <xdr:col>8</xdr:col>
      <xdr:colOff>220337</xdr:colOff>
      <xdr:row>75</xdr:row>
      <xdr:rowOff>9525</xdr:rowOff>
    </xdr:to>
    <xdr:cxnSp macro="">
      <xdr:nvCxnSpPr>
        <xdr:cNvPr id="365" name="l45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CxnSpPr>
          <a:cxnSpLocks/>
        </xdr:cNvCxnSpPr>
      </xdr:nvCxnSpPr>
      <xdr:spPr bwMode="auto">
        <a:xfrm>
          <a:off x="63567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258436</xdr:colOff>
      <xdr:row>75</xdr:row>
      <xdr:rowOff>9525</xdr:rowOff>
    </xdr:from>
    <xdr:to>
      <xdr:col>8</xdr:col>
      <xdr:colOff>321937</xdr:colOff>
      <xdr:row>75</xdr:row>
      <xdr:rowOff>9525</xdr:rowOff>
    </xdr:to>
    <xdr:cxnSp macro="">
      <xdr:nvCxnSpPr>
        <xdr:cNvPr id="366" name="l45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CxnSpPr>
          <a:cxnSpLocks/>
        </xdr:cNvCxnSpPr>
      </xdr:nvCxnSpPr>
      <xdr:spPr bwMode="auto">
        <a:xfrm>
          <a:off x="6458345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360037</xdr:colOff>
      <xdr:row>75</xdr:row>
      <xdr:rowOff>9525</xdr:rowOff>
    </xdr:from>
    <xdr:to>
      <xdr:col>8</xdr:col>
      <xdr:colOff>423537</xdr:colOff>
      <xdr:row>75</xdr:row>
      <xdr:rowOff>9525</xdr:rowOff>
    </xdr:to>
    <xdr:cxnSp macro="">
      <xdr:nvCxnSpPr>
        <xdr:cNvPr id="367" name="l45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CxnSpPr>
          <a:cxnSpLocks/>
        </xdr:cNvCxnSpPr>
      </xdr:nvCxnSpPr>
      <xdr:spPr bwMode="auto">
        <a:xfrm>
          <a:off x="65599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461637</xdr:colOff>
      <xdr:row>75</xdr:row>
      <xdr:rowOff>9525</xdr:rowOff>
    </xdr:from>
    <xdr:to>
      <xdr:col>8</xdr:col>
      <xdr:colOff>525137</xdr:colOff>
      <xdr:row>75</xdr:row>
      <xdr:rowOff>9525</xdr:rowOff>
    </xdr:to>
    <xdr:cxnSp macro="">
      <xdr:nvCxnSpPr>
        <xdr:cNvPr id="368" name="l45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CxnSpPr>
          <a:cxnSpLocks/>
        </xdr:cNvCxnSpPr>
      </xdr:nvCxnSpPr>
      <xdr:spPr bwMode="auto">
        <a:xfrm>
          <a:off x="66615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563237</xdr:colOff>
      <xdr:row>75</xdr:row>
      <xdr:rowOff>9525</xdr:rowOff>
    </xdr:from>
    <xdr:to>
      <xdr:col>8</xdr:col>
      <xdr:colOff>626737</xdr:colOff>
      <xdr:row>75</xdr:row>
      <xdr:rowOff>9525</xdr:rowOff>
    </xdr:to>
    <xdr:cxnSp macro="">
      <xdr:nvCxnSpPr>
        <xdr:cNvPr id="369" name="l45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CxnSpPr>
          <a:cxnSpLocks/>
        </xdr:cNvCxnSpPr>
      </xdr:nvCxnSpPr>
      <xdr:spPr bwMode="auto">
        <a:xfrm>
          <a:off x="67631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664837</xdr:colOff>
      <xdr:row>75</xdr:row>
      <xdr:rowOff>9525</xdr:rowOff>
    </xdr:from>
    <xdr:to>
      <xdr:col>8</xdr:col>
      <xdr:colOff>731801</xdr:colOff>
      <xdr:row>75</xdr:row>
      <xdr:rowOff>9525</xdr:rowOff>
    </xdr:to>
    <xdr:cxnSp macro="">
      <xdr:nvCxnSpPr>
        <xdr:cNvPr id="370" name="l45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CxnSpPr>
          <a:cxnSpLocks/>
        </xdr:cNvCxnSpPr>
      </xdr:nvCxnSpPr>
      <xdr:spPr bwMode="auto">
        <a:xfrm>
          <a:off x="6864746" y="14487525"/>
          <a:ext cx="6696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7901</xdr:colOff>
      <xdr:row>75</xdr:row>
      <xdr:rowOff>9525</xdr:rowOff>
    </xdr:from>
    <xdr:to>
      <xdr:col>9</xdr:col>
      <xdr:colOff>71401</xdr:colOff>
      <xdr:row>75</xdr:row>
      <xdr:rowOff>9525</xdr:rowOff>
    </xdr:to>
    <xdr:cxnSp macro="">
      <xdr:nvCxnSpPr>
        <xdr:cNvPr id="371" name="l46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CxnSpPr>
          <a:cxnSpLocks/>
        </xdr:cNvCxnSpPr>
      </xdr:nvCxnSpPr>
      <xdr:spPr bwMode="auto">
        <a:xfrm>
          <a:off x="69698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109501</xdr:colOff>
      <xdr:row>75</xdr:row>
      <xdr:rowOff>9525</xdr:rowOff>
    </xdr:from>
    <xdr:to>
      <xdr:col>9</xdr:col>
      <xdr:colOff>173001</xdr:colOff>
      <xdr:row>75</xdr:row>
      <xdr:rowOff>9525</xdr:rowOff>
    </xdr:to>
    <xdr:cxnSp macro="">
      <xdr:nvCxnSpPr>
        <xdr:cNvPr id="372" name="l46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CxnSpPr>
          <a:cxnSpLocks/>
        </xdr:cNvCxnSpPr>
      </xdr:nvCxnSpPr>
      <xdr:spPr bwMode="auto">
        <a:xfrm>
          <a:off x="70714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211101</xdr:colOff>
      <xdr:row>75</xdr:row>
      <xdr:rowOff>9525</xdr:rowOff>
    </xdr:from>
    <xdr:to>
      <xdr:col>9</xdr:col>
      <xdr:colOff>274601</xdr:colOff>
      <xdr:row>75</xdr:row>
      <xdr:rowOff>9525</xdr:rowOff>
    </xdr:to>
    <xdr:cxnSp macro="">
      <xdr:nvCxnSpPr>
        <xdr:cNvPr id="373" name="l46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CxnSpPr>
          <a:cxnSpLocks/>
        </xdr:cNvCxnSpPr>
      </xdr:nvCxnSpPr>
      <xdr:spPr bwMode="auto">
        <a:xfrm>
          <a:off x="71730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312701</xdr:colOff>
      <xdr:row>75</xdr:row>
      <xdr:rowOff>9525</xdr:rowOff>
    </xdr:from>
    <xdr:to>
      <xdr:col>9</xdr:col>
      <xdr:colOff>376201</xdr:colOff>
      <xdr:row>75</xdr:row>
      <xdr:rowOff>9525</xdr:rowOff>
    </xdr:to>
    <xdr:cxnSp macro="">
      <xdr:nvCxnSpPr>
        <xdr:cNvPr id="374" name="l46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CxnSpPr>
          <a:cxnSpLocks/>
        </xdr:cNvCxnSpPr>
      </xdr:nvCxnSpPr>
      <xdr:spPr bwMode="auto">
        <a:xfrm>
          <a:off x="72746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414300</xdr:colOff>
      <xdr:row>75</xdr:row>
      <xdr:rowOff>9525</xdr:rowOff>
    </xdr:from>
    <xdr:to>
      <xdr:col>9</xdr:col>
      <xdr:colOff>477801</xdr:colOff>
      <xdr:row>75</xdr:row>
      <xdr:rowOff>9525</xdr:rowOff>
    </xdr:to>
    <xdr:cxnSp macro="">
      <xdr:nvCxnSpPr>
        <xdr:cNvPr id="375" name="l46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CxnSpPr>
          <a:cxnSpLocks/>
        </xdr:cNvCxnSpPr>
      </xdr:nvCxnSpPr>
      <xdr:spPr bwMode="auto">
        <a:xfrm>
          <a:off x="7376209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515901</xdr:colOff>
      <xdr:row>75</xdr:row>
      <xdr:rowOff>9525</xdr:rowOff>
    </xdr:from>
    <xdr:to>
      <xdr:col>9</xdr:col>
      <xdr:colOff>579401</xdr:colOff>
      <xdr:row>75</xdr:row>
      <xdr:rowOff>9525</xdr:rowOff>
    </xdr:to>
    <xdr:cxnSp macro="">
      <xdr:nvCxnSpPr>
        <xdr:cNvPr id="376" name="l46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CxnSpPr>
          <a:cxnSpLocks/>
        </xdr:cNvCxnSpPr>
      </xdr:nvCxnSpPr>
      <xdr:spPr bwMode="auto">
        <a:xfrm>
          <a:off x="74778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617501</xdr:colOff>
      <xdr:row>75</xdr:row>
      <xdr:rowOff>9525</xdr:rowOff>
    </xdr:from>
    <xdr:to>
      <xdr:col>9</xdr:col>
      <xdr:colOff>681000</xdr:colOff>
      <xdr:row>75</xdr:row>
      <xdr:rowOff>9525</xdr:rowOff>
    </xdr:to>
    <xdr:cxnSp macro="">
      <xdr:nvCxnSpPr>
        <xdr:cNvPr id="377" name="l46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CxnSpPr>
          <a:cxnSpLocks/>
        </xdr:cNvCxnSpPr>
      </xdr:nvCxnSpPr>
      <xdr:spPr bwMode="auto">
        <a:xfrm>
          <a:off x="7579410" y="14487525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719101</xdr:colOff>
      <xdr:row>75</xdr:row>
      <xdr:rowOff>9525</xdr:rowOff>
    </xdr:from>
    <xdr:to>
      <xdr:col>9</xdr:col>
      <xdr:colOff>782601</xdr:colOff>
      <xdr:row>75</xdr:row>
      <xdr:rowOff>9525</xdr:rowOff>
    </xdr:to>
    <xdr:cxnSp macro="">
      <xdr:nvCxnSpPr>
        <xdr:cNvPr id="378" name="l46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CxnSpPr>
          <a:cxnSpLocks/>
        </xdr:cNvCxnSpPr>
      </xdr:nvCxnSpPr>
      <xdr:spPr bwMode="auto">
        <a:xfrm>
          <a:off x="76810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820701</xdr:colOff>
      <xdr:row>75</xdr:row>
      <xdr:rowOff>9525</xdr:rowOff>
    </xdr:from>
    <xdr:to>
      <xdr:col>10</xdr:col>
      <xdr:colOff>974</xdr:colOff>
      <xdr:row>75</xdr:row>
      <xdr:rowOff>9525</xdr:rowOff>
    </xdr:to>
    <xdr:cxnSp macro="">
      <xdr:nvCxnSpPr>
        <xdr:cNvPr id="379" name="l46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CxnSpPr>
          <a:cxnSpLocks/>
        </xdr:cNvCxnSpPr>
      </xdr:nvCxnSpPr>
      <xdr:spPr bwMode="auto">
        <a:xfrm>
          <a:off x="77826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65</xdr:row>
      <xdr:rowOff>89281</xdr:rowOff>
    </xdr:from>
    <xdr:to>
      <xdr:col>3</xdr:col>
      <xdr:colOff>711885</xdr:colOff>
      <xdr:row>65</xdr:row>
      <xdr:rowOff>152781</xdr:rowOff>
    </xdr:to>
    <xdr:cxnSp macro="">
      <xdr:nvCxnSpPr>
        <xdr:cNvPr id="380" name="l474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CxnSpPr>
          <a:cxnSpLocks/>
        </xdr:cNvCxnSpPr>
      </xdr:nvCxnSpPr>
      <xdr:spPr bwMode="auto">
        <a:xfrm>
          <a:off x="2997885" y="125410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66</xdr:row>
      <xdr:rowOff>381</xdr:rowOff>
    </xdr:from>
    <xdr:to>
      <xdr:col>3</xdr:col>
      <xdr:colOff>711885</xdr:colOff>
      <xdr:row>66</xdr:row>
      <xdr:rowOff>63881</xdr:rowOff>
    </xdr:to>
    <xdr:cxnSp macro="">
      <xdr:nvCxnSpPr>
        <xdr:cNvPr id="381" name="l475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CxnSpPr>
          <a:cxnSpLocks/>
        </xdr:cNvCxnSpPr>
      </xdr:nvCxnSpPr>
      <xdr:spPr bwMode="auto">
        <a:xfrm>
          <a:off x="2997885" y="126426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66</xdr:row>
      <xdr:rowOff>101980</xdr:rowOff>
    </xdr:from>
    <xdr:to>
      <xdr:col>3</xdr:col>
      <xdr:colOff>711885</xdr:colOff>
      <xdr:row>66</xdr:row>
      <xdr:rowOff>165480</xdr:rowOff>
    </xdr:to>
    <xdr:cxnSp macro="">
      <xdr:nvCxnSpPr>
        <xdr:cNvPr id="382" name="l476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CxnSpPr>
          <a:cxnSpLocks/>
        </xdr:cNvCxnSpPr>
      </xdr:nvCxnSpPr>
      <xdr:spPr bwMode="auto">
        <a:xfrm>
          <a:off x="2997885" y="12744253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67</xdr:row>
      <xdr:rowOff>13081</xdr:rowOff>
    </xdr:from>
    <xdr:to>
      <xdr:col>3</xdr:col>
      <xdr:colOff>711885</xdr:colOff>
      <xdr:row>67</xdr:row>
      <xdr:rowOff>76581</xdr:rowOff>
    </xdr:to>
    <xdr:cxnSp macro="">
      <xdr:nvCxnSpPr>
        <xdr:cNvPr id="383" name="l477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CxnSpPr>
          <a:cxnSpLocks/>
        </xdr:cNvCxnSpPr>
      </xdr:nvCxnSpPr>
      <xdr:spPr bwMode="auto">
        <a:xfrm>
          <a:off x="2997885" y="12845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67</xdr:row>
      <xdr:rowOff>114680</xdr:rowOff>
    </xdr:from>
    <xdr:to>
      <xdr:col>3</xdr:col>
      <xdr:colOff>711885</xdr:colOff>
      <xdr:row>67</xdr:row>
      <xdr:rowOff>178181</xdr:rowOff>
    </xdr:to>
    <xdr:cxnSp macro="">
      <xdr:nvCxnSpPr>
        <xdr:cNvPr id="384" name="l478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CxnSpPr>
          <a:cxnSpLocks/>
        </xdr:cNvCxnSpPr>
      </xdr:nvCxnSpPr>
      <xdr:spPr bwMode="auto">
        <a:xfrm>
          <a:off x="2997885" y="129474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68</xdr:row>
      <xdr:rowOff>25780</xdr:rowOff>
    </xdr:from>
    <xdr:to>
      <xdr:col>3</xdr:col>
      <xdr:colOff>711885</xdr:colOff>
      <xdr:row>68</xdr:row>
      <xdr:rowOff>89281</xdr:rowOff>
    </xdr:to>
    <xdr:cxnSp macro="">
      <xdr:nvCxnSpPr>
        <xdr:cNvPr id="385" name="l479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CxnSpPr>
          <a:cxnSpLocks/>
        </xdr:cNvCxnSpPr>
      </xdr:nvCxnSpPr>
      <xdr:spPr bwMode="auto">
        <a:xfrm>
          <a:off x="2997885" y="130490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68</xdr:row>
      <xdr:rowOff>127380</xdr:rowOff>
    </xdr:from>
    <xdr:to>
      <xdr:col>3</xdr:col>
      <xdr:colOff>711885</xdr:colOff>
      <xdr:row>69</xdr:row>
      <xdr:rowOff>381</xdr:rowOff>
    </xdr:to>
    <xdr:cxnSp macro="">
      <xdr:nvCxnSpPr>
        <xdr:cNvPr id="386" name="l480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CxnSpPr>
          <a:cxnSpLocks/>
        </xdr:cNvCxnSpPr>
      </xdr:nvCxnSpPr>
      <xdr:spPr bwMode="auto">
        <a:xfrm>
          <a:off x="2997885" y="131506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38481</xdr:rowOff>
    </xdr:from>
    <xdr:to>
      <xdr:col>3</xdr:col>
      <xdr:colOff>711885</xdr:colOff>
      <xdr:row>69</xdr:row>
      <xdr:rowOff>101980</xdr:rowOff>
    </xdr:to>
    <xdr:cxnSp macro="">
      <xdr:nvCxnSpPr>
        <xdr:cNvPr id="387" name="l481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CxnSpPr>
          <a:cxnSpLocks/>
        </xdr:cNvCxnSpPr>
      </xdr:nvCxnSpPr>
      <xdr:spPr bwMode="auto">
        <a:xfrm>
          <a:off x="2997885" y="132522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140081</xdr:rowOff>
    </xdr:from>
    <xdr:to>
      <xdr:col>3</xdr:col>
      <xdr:colOff>711885</xdr:colOff>
      <xdr:row>69</xdr:row>
      <xdr:rowOff>203581</xdr:rowOff>
    </xdr:to>
    <xdr:cxnSp macro="">
      <xdr:nvCxnSpPr>
        <xdr:cNvPr id="388" name="l482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CxnSpPr>
          <a:cxnSpLocks/>
        </xdr:cNvCxnSpPr>
      </xdr:nvCxnSpPr>
      <xdr:spPr bwMode="auto">
        <a:xfrm>
          <a:off x="2997885" y="13353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241681</xdr:rowOff>
    </xdr:from>
    <xdr:to>
      <xdr:col>3</xdr:col>
      <xdr:colOff>711885</xdr:colOff>
      <xdr:row>69</xdr:row>
      <xdr:rowOff>305180</xdr:rowOff>
    </xdr:to>
    <xdr:cxnSp macro="">
      <xdr:nvCxnSpPr>
        <xdr:cNvPr id="389" name="l483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CxnSpPr>
          <a:cxnSpLocks/>
        </xdr:cNvCxnSpPr>
      </xdr:nvCxnSpPr>
      <xdr:spPr bwMode="auto">
        <a:xfrm>
          <a:off x="2997885" y="134554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70</xdr:row>
      <xdr:rowOff>28955</xdr:rowOff>
    </xdr:from>
    <xdr:to>
      <xdr:col>3</xdr:col>
      <xdr:colOff>711885</xdr:colOff>
      <xdr:row>70</xdr:row>
      <xdr:rowOff>92455</xdr:rowOff>
    </xdr:to>
    <xdr:cxnSp macro="">
      <xdr:nvCxnSpPr>
        <xdr:cNvPr id="390" name="l484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CxnSpPr>
          <a:cxnSpLocks/>
        </xdr:cNvCxnSpPr>
      </xdr:nvCxnSpPr>
      <xdr:spPr bwMode="auto">
        <a:xfrm>
          <a:off x="2997885" y="135544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70</xdr:row>
      <xdr:rowOff>130556</xdr:rowOff>
    </xdr:from>
    <xdr:to>
      <xdr:col>3</xdr:col>
      <xdr:colOff>711885</xdr:colOff>
      <xdr:row>71</xdr:row>
      <xdr:rowOff>3556</xdr:rowOff>
    </xdr:to>
    <xdr:cxnSp macro="">
      <xdr:nvCxnSpPr>
        <xdr:cNvPr id="391" name="l485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CxnSpPr>
          <a:cxnSpLocks/>
        </xdr:cNvCxnSpPr>
      </xdr:nvCxnSpPr>
      <xdr:spPr bwMode="auto">
        <a:xfrm>
          <a:off x="2997885" y="13656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71</xdr:row>
      <xdr:rowOff>41655</xdr:rowOff>
    </xdr:from>
    <xdr:to>
      <xdr:col>3</xdr:col>
      <xdr:colOff>711885</xdr:colOff>
      <xdr:row>71</xdr:row>
      <xdr:rowOff>105155</xdr:rowOff>
    </xdr:to>
    <xdr:cxnSp macro="">
      <xdr:nvCxnSpPr>
        <xdr:cNvPr id="392" name="l486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CxnSpPr>
          <a:cxnSpLocks/>
        </xdr:cNvCxnSpPr>
      </xdr:nvCxnSpPr>
      <xdr:spPr bwMode="auto">
        <a:xfrm>
          <a:off x="2997885" y="137576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71</xdr:row>
      <xdr:rowOff>143256</xdr:rowOff>
    </xdr:from>
    <xdr:to>
      <xdr:col>3</xdr:col>
      <xdr:colOff>711885</xdr:colOff>
      <xdr:row>72</xdr:row>
      <xdr:rowOff>16256</xdr:rowOff>
    </xdr:to>
    <xdr:cxnSp macro="">
      <xdr:nvCxnSpPr>
        <xdr:cNvPr id="393" name="l487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CxnSpPr>
          <a:cxnSpLocks/>
        </xdr:cNvCxnSpPr>
      </xdr:nvCxnSpPr>
      <xdr:spPr bwMode="auto">
        <a:xfrm>
          <a:off x="2997885" y="138592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72</xdr:row>
      <xdr:rowOff>54355</xdr:rowOff>
    </xdr:from>
    <xdr:to>
      <xdr:col>3</xdr:col>
      <xdr:colOff>711885</xdr:colOff>
      <xdr:row>72</xdr:row>
      <xdr:rowOff>117855</xdr:rowOff>
    </xdr:to>
    <xdr:cxnSp macro="">
      <xdr:nvCxnSpPr>
        <xdr:cNvPr id="394" name="l488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CxnSpPr>
          <a:cxnSpLocks/>
        </xdr:cNvCxnSpPr>
      </xdr:nvCxnSpPr>
      <xdr:spPr bwMode="auto">
        <a:xfrm>
          <a:off x="2997885" y="139608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72</xdr:row>
      <xdr:rowOff>155956</xdr:rowOff>
    </xdr:from>
    <xdr:to>
      <xdr:col>3</xdr:col>
      <xdr:colOff>711885</xdr:colOff>
      <xdr:row>73</xdr:row>
      <xdr:rowOff>28955</xdr:rowOff>
    </xdr:to>
    <xdr:cxnSp macro="">
      <xdr:nvCxnSpPr>
        <xdr:cNvPr id="395" name="l489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CxnSpPr>
          <a:cxnSpLocks/>
        </xdr:cNvCxnSpPr>
      </xdr:nvCxnSpPr>
      <xdr:spPr bwMode="auto">
        <a:xfrm>
          <a:off x="2997885" y="140624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73</xdr:row>
      <xdr:rowOff>67056</xdr:rowOff>
    </xdr:from>
    <xdr:to>
      <xdr:col>3</xdr:col>
      <xdr:colOff>711885</xdr:colOff>
      <xdr:row>73</xdr:row>
      <xdr:rowOff>130556</xdr:rowOff>
    </xdr:to>
    <xdr:cxnSp macro="">
      <xdr:nvCxnSpPr>
        <xdr:cNvPr id="396" name="l490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CxnSpPr>
          <a:cxnSpLocks/>
        </xdr:cNvCxnSpPr>
      </xdr:nvCxnSpPr>
      <xdr:spPr bwMode="auto">
        <a:xfrm>
          <a:off x="2997885" y="14164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73</xdr:row>
      <xdr:rowOff>168656</xdr:rowOff>
    </xdr:from>
    <xdr:to>
      <xdr:col>3</xdr:col>
      <xdr:colOff>711885</xdr:colOff>
      <xdr:row>74</xdr:row>
      <xdr:rowOff>41655</xdr:rowOff>
    </xdr:to>
    <xdr:cxnSp macro="">
      <xdr:nvCxnSpPr>
        <xdr:cNvPr id="397" name="l491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CxnSpPr>
          <a:cxnSpLocks/>
        </xdr:cNvCxnSpPr>
      </xdr:nvCxnSpPr>
      <xdr:spPr bwMode="auto">
        <a:xfrm>
          <a:off x="2997885" y="142656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74</xdr:row>
      <xdr:rowOff>69730</xdr:rowOff>
    </xdr:from>
    <xdr:to>
      <xdr:col>3</xdr:col>
      <xdr:colOff>711885</xdr:colOff>
      <xdr:row>74</xdr:row>
      <xdr:rowOff>133230</xdr:rowOff>
    </xdr:to>
    <xdr:cxnSp macro="">
      <xdr:nvCxnSpPr>
        <xdr:cNvPr id="398" name="l492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CxnSpPr>
          <a:cxnSpLocks/>
        </xdr:cNvCxnSpPr>
      </xdr:nvCxnSpPr>
      <xdr:spPr bwMode="auto">
        <a:xfrm>
          <a:off x="2997885" y="1435723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74</xdr:row>
      <xdr:rowOff>151278</xdr:rowOff>
    </xdr:from>
    <xdr:to>
      <xdr:col>3</xdr:col>
      <xdr:colOff>711885</xdr:colOff>
      <xdr:row>75</xdr:row>
      <xdr:rowOff>24278</xdr:rowOff>
    </xdr:to>
    <xdr:cxnSp macro="">
      <xdr:nvCxnSpPr>
        <xdr:cNvPr id="399" name="l493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CxnSpPr>
          <a:cxnSpLocks/>
        </xdr:cNvCxnSpPr>
      </xdr:nvCxnSpPr>
      <xdr:spPr bwMode="auto">
        <a:xfrm>
          <a:off x="2997885" y="14438778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65</xdr:row>
      <xdr:rowOff>89281</xdr:rowOff>
    </xdr:from>
    <xdr:to>
      <xdr:col>10</xdr:col>
      <xdr:colOff>974</xdr:colOff>
      <xdr:row>65</xdr:row>
      <xdr:rowOff>152781</xdr:rowOff>
    </xdr:to>
    <xdr:cxnSp macro="">
      <xdr:nvCxnSpPr>
        <xdr:cNvPr id="400" name="l498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CxnSpPr>
          <a:cxnSpLocks/>
        </xdr:cNvCxnSpPr>
      </xdr:nvCxnSpPr>
      <xdr:spPr bwMode="auto">
        <a:xfrm>
          <a:off x="7846110" y="125410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66</xdr:row>
      <xdr:rowOff>381</xdr:rowOff>
    </xdr:from>
    <xdr:to>
      <xdr:col>10</xdr:col>
      <xdr:colOff>974</xdr:colOff>
      <xdr:row>66</xdr:row>
      <xdr:rowOff>63881</xdr:rowOff>
    </xdr:to>
    <xdr:cxnSp macro="">
      <xdr:nvCxnSpPr>
        <xdr:cNvPr id="401" name="l499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CxnSpPr>
          <a:cxnSpLocks/>
        </xdr:cNvCxnSpPr>
      </xdr:nvCxnSpPr>
      <xdr:spPr bwMode="auto">
        <a:xfrm>
          <a:off x="7846110" y="126426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66</xdr:row>
      <xdr:rowOff>101980</xdr:rowOff>
    </xdr:from>
    <xdr:to>
      <xdr:col>10</xdr:col>
      <xdr:colOff>974</xdr:colOff>
      <xdr:row>66</xdr:row>
      <xdr:rowOff>165480</xdr:rowOff>
    </xdr:to>
    <xdr:cxnSp macro="">
      <xdr:nvCxnSpPr>
        <xdr:cNvPr id="402" name="l500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CxnSpPr>
          <a:cxnSpLocks/>
        </xdr:cNvCxnSpPr>
      </xdr:nvCxnSpPr>
      <xdr:spPr bwMode="auto">
        <a:xfrm>
          <a:off x="7846110" y="12744253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67</xdr:row>
      <xdr:rowOff>13081</xdr:rowOff>
    </xdr:from>
    <xdr:to>
      <xdr:col>10</xdr:col>
      <xdr:colOff>974</xdr:colOff>
      <xdr:row>67</xdr:row>
      <xdr:rowOff>76581</xdr:rowOff>
    </xdr:to>
    <xdr:cxnSp macro="">
      <xdr:nvCxnSpPr>
        <xdr:cNvPr id="403" name="l501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CxnSpPr>
          <a:cxnSpLocks/>
        </xdr:cNvCxnSpPr>
      </xdr:nvCxnSpPr>
      <xdr:spPr bwMode="auto">
        <a:xfrm>
          <a:off x="7846110" y="12845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67</xdr:row>
      <xdr:rowOff>114680</xdr:rowOff>
    </xdr:from>
    <xdr:to>
      <xdr:col>10</xdr:col>
      <xdr:colOff>974</xdr:colOff>
      <xdr:row>67</xdr:row>
      <xdr:rowOff>178181</xdr:rowOff>
    </xdr:to>
    <xdr:cxnSp macro="">
      <xdr:nvCxnSpPr>
        <xdr:cNvPr id="404" name="l502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CxnSpPr>
          <a:cxnSpLocks/>
        </xdr:cNvCxnSpPr>
      </xdr:nvCxnSpPr>
      <xdr:spPr bwMode="auto">
        <a:xfrm>
          <a:off x="7846110" y="129474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68</xdr:row>
      <xdr:rowOff>25780</xdr:rowOff>
    </xdr:from>
    <xdr:to>
      <xdr:col>10</xdr:col>
      <xdr:colOff>974</xdr:colOff>
      <xdr:row>68</xdr:row>
      <xdr:rowOff>89281</xdr:rowOff>
    </xdr:to>
    <xdr:cxnSp macro="">
      <xdr:nvCxnSpPr>
        <xdr:cNvPr id="405" name="l503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CxnSpPr>
          <a:cxnSpLocks/>
        </xdr:cNvCxnSpPr>
      </xdr:nvCxnSpPr>
      <xdr:spPr bwMode="auto">
        <a:xfrm>
          <a:off x="7846110" y="130490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68</xdr:row>
      <xdr:rowOff>127380</xdr:rowOff>
    </xdr:from>
    <xdr:to>
      <xdr:col>10</xdr:col>
      <xdr:colOff>974</xdr:colOff>
      <xdr:row>69</xdr:row>
      <xdr:rowOff>381</xdr:rowOff>
    </xdr:to>
    <xdr:cxnSp macro="">
      <xdr:nvCxnSpPr>
        <xdr:cNvPr id="406" name="l504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CxnSpPr>
          <a:cxnSpLocks/>
        </xdr:cNvCxnSpPr>
      </xdr:nvCxnSpPr>
      <xdr:spPr bwMode="auto">
        <a:xfrm>
          <a:off x="7846110" y="131506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38481</xdr:rowOff>
    </xdr:from>
    <xdr:to>
      <xdr:col>10</xdr:col>
      <xdr:colOff>974</xdr:colOff>
      <xdr:row>69</xdr:row>
      <xdr:rowOff>101980</xdr:rowOff>
    </xdr:to>
    <xdr:cxnSp macro="">
      <xdr:nvCxnSpPr>
        <xdr:cNvPr id="407" name="l505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CxnSpPr>
          <a:cxnSpLocks/>
        </xdr:cNvCxnSpPr>
      </xdr:nvCxnSpPr>
      <xdr:spPr bwMode="auto">
        <a:xfrm>
          <a:off x="7846110" y="132522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140081</xdr:rowOff>
    </xdr:from>
    <xdr:to>
      <xdr:col>10</xdr:col>
      <xdr:colOff>974</xdr:colOff>
      <xdr:row>69</xdr:row>
      <xdr:rowOff>203581</xdr:rowOff>
    </xdr:to>
    <xdr:cxnSp macro="">
      <xdr:nvCxnSpPr>
        <xdr:cNvPr id="408" name="l506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CxnSpPr>
          <a:cxnSpLocks/>
        </xdr:cNvCxnSpPr>
      </xdr:nvCxnSpPr>
      <xdr:spPr bwMode="auto">
        <a:xfrm>
          <a:off x="7846110" y="13353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241681</xdr:rowOff>
    </xdr:from>
    <xdr:to>
      <xdr:col>10</xdr:col>
      <xdr:colOff>974</xdr:colOff>
      <xdr:row>69</xdr:row>
      <xdr:rowOff>305180</xdr:rowOff>
    </xdr:to>
    <xdr:cxnSp macro="">
      <xdr:nvCxnSpPr>
        <xdr:cNvPr id="409" name="l507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CxnSpPr>
          <a:cxnSpLocks/>
        </xdr:cNvCxnSpPr>
      </xdr:nvCxnSpPr>
      <xdr:spPr bwMode="auto">
        <a:xfrm>
          <a:off x="7846110" y="134554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70</xdr:row>
      <xdr:rowOff>28955</xdr:rowOff>
    </xdr:from>
    <xdr:to>
      <xdr:col>10</xdr:col>
      <xdr:colOff>974</xdr:colOff>
      <xdr:row>70</xdr:row>
      <xdr:rowOff>92455</xdr:rowOff>
    </xdr:to>
    <xdr:cxnSp macro="">
      <xdr:nvCxnSpPr>
        <xdr:cNvPr id="410" name="l508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CxnSpPr>
          <a:cxnSpLocks/>
        </xdr:cNvCxnSpPr>
      </xdr:nvCxnSpPr>
      <xdr:spPr bwMode="auto">
        <a:xfrm>
          <a:off x="7846110" y="135544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70</xdr:row>
      <xdr:rowOff>130556</xdr:rowOff>
    </xdr:from>
    <xdr:to>
      <xdr:col>10</xdr:col>
      <xdr:colOff>974</xdr:colOff>
      <xdr:row>71</xdr:row>
      <xdr:rowOff>3556</xdr:rowOff>
    </xdr:to>
    <xdr:cxnSp macro="">
      <xdr:nvCxnSpPr>
        <xdr:cNvPr id="411" name="l509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CxnSpPr>
          <a:cxnSpLocks/>
        </xdr:cNvCxnSpPr>
      </xdr:nvCxnSpPr>
      <xdr:spPr bwMode="auto">
        <a:xfrm>
          <a:off x="7846110" y="13656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71</xdr:row>
      <xdr:rowOff>41655</xdr:rowOff>
    </xdr:from>
    <xdr:to>
      <xdr:col>10</xdr:col>
      <xdr:colOff>974</xdr:colOff>
      <xdr:row>71</xdr:row>
      <xdr:rowOff>105155</xdr:rowOff>
    </xdr:to>
    <xdr:cxnSp macro="">
      <xdr:nvCxnSpPr>
        <xdr:cNvPr id="412" name="l510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CxnSpPr>
          <a:cxnSpLocks/>
        </xdr:cNvCxnSpPr>
      </xdr:nvCxnSpPr>
      <xdr:spPr bwMode="auto">
        <a:xfrm>
          <a:off x="7846110" y="137576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71</xdr:row>
      <xdr:rowOff>143256</xdr:rowOff>
    </xdr:from>
    <xdr:to>
      <xdr:col>10</xdr:col>
      <xdr:colOff>974</xdr:colOff>
      <xdr:row>72</xdr:row>
      <xdr:rowOff>16256</xdr:rowOff>
    </xdr:to>
    <xdr:cxnSp macro="">
      <xdr:nvCxnSpPr>
        <xdr:cNvPr id="413" name="l511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CxnSpPr>
          <a:cxnSpLocks/>
        </xdr:cNvCxnSpPr>
      </xdr:nvCxnSpPr>
      <xdr:spPr bwMode="auto">
        <a:xfrm>
          <a:off x="7846110" y="138592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72</xdr:row>
      <xdr:rowOff>54355</xdr:rowOff>
    </xdr:from>
    <xdr:to>
      <xdr:col>10</xdr:col>
      <xdr:colOff>974</xdr:colOff>
      <xdr:row>72</xdr:row>
      <xdr:rowOff>117855</xdr:rowOff>
    </xdr:to>
    <xdr:cxnSp macro="">
      <xdr:nvCxnSpPr>
        <xdr:cNvPr id="414" name="l512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CxnSpPr>
          <a:cxnSpLocks/>
        </xdr:cNvCxnSpPr>
      </xdr:nvCxnSpPr>
      <xdr:spPr bwMode="auto">
        <a:xfrm>
          <a:off x="7846110" y="139608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72</xdr:row>
      <xdr:rowOff>155956</xdr:rowOff>
    </xdr:from>
    <xdr:to>
      <xdr:col>10</xdr:col>
      <xdr:colOff>974</xdr:colOff>
      <xdr:row>73</xdr:row>
      <xdr:rowOff>28955</xdr:rowOff>
    </xdr:to>
    <xdr:cxnSp macro="">
      <xdr:nvCxnSpPr>
        <xdr:cNvPr id="415" name="l513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CxnSpPr>
          <a:cxnSpLocks/>
        </xdr:cNvCxnSpPr>
      </xdr:nvCxnSpPr>
      <xdr:spPr bwMode="auto">
        <a:xfrm>
          <a:off x="7846110" y="140624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73</xdr:row>
      <xdr:rowOff>67056</xdr:rowOff>
    </xdr:from>
    <xdr:to>
      <xdr:col>10</xdr:col>
      <xdr:colOff>974</xdr:colOff>
      <xdr:row>73</xdr:row>
      <xdr:rowOff>130556</xdr:rowOff>
    </xdr:to>
    <xdr:cxnSp macro="">
      <xdr:nvCxnSpPr>
        <xdr:cNvPr id="416" name="l514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CxnSpPr>
          <a:cxnSpLocks/>
        </xdr:cNvCxnSpPr>
      </xdr:nvCxnSpPr>
      <xdr:spPr bwMode="auto">
        <a:xfrm>
          <a:off x="7846110" y="14164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73</xdr:row>
      <xdr:rowOff>168656</xdr:rowOff>
    </xdr:from>
    <xdr:to>
      <xdr:col>10</xdr:col>
      <xdr:colOff>974</xdr:colOff>
      <xdr:row>74</xdr:row>
      <xdr:rowOff>41655</xdr:rowOff>
    </xdr:to>
    <xdr:cxnSp macro="">
      <xdr:nvCxnSpPr>
        <xdr:cNvPr id="417" name="l515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CxnSpPr>
          <a:cxnSpLocks/>
        </xdr:cNvCxnSpPr>
      </xdr:nvCxnSpPr>
      <xdr:spPr bwMode="auto">
        <a:xfrm>
          <a:off x="7846110" y="142656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74</xdr:row>
      <xdr:rowOff>64717</xdr:rowOff>
    </xdr:from>
    <xdr:to>
      <xdr:col>10</xdr:col>
      <xdr:colOff>974</xdr:colOff>
      <xdr:row>74</xdr:row>
      <xdr:rowOff>128216</xdr:rowOff>
    </xdr:to>
    <xdr:cxnSp macro="">
      <xdr:nvCxnSpPr>
        <xdr:cNvPr id="418" name="l516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CxnSpPr>
          <a:cxnSpLocks/>
        </xdr:cNvCxnSpPr>
      </xdr:nvCxnSpPr>
      <xdr:spPr bwMode="auto">
        <a:xfrm>
          <a:off x="7846110" y="14352217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74</xdr:row>
      <xdr:rowOff>146264</xdr:rowOff>
    </xdr:from>
    <xdr:to>
      <xdr:col>10</xdr:col>
      <xdr:colOff>974</xdr:colOff>
      <xdr:row>75</xdr:row>
      <xdr:rowOff>19265</xdr:rowOff>
    </xdr:to>
    <xdr:cxnSp macro="">
      <xdr:nvCxnSpPr>
        <xdr:cNvPr id="419" name="l517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CxnSpPr>
          <a:cxnSpLocks/>
        </xdr:cNvCxnSpPr>
      </xdr:nvCxnSpPr>
      <xdr:spPr bwMode="auto">
        <a:xfrm>
          <a:off x="7846110" y="14433764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78</xdr:row>
      <xdr:rowOff>115188</xdr:rowOff>
    </xdr:from>
    <xdr:to>
      <xdr:col>8</xdr:col>
      <xdr:colOff>447675</xdr:colOff>
      <xdr:row>78</xdr:row>
      <xdr:rowOff>115188</xdr:rowOff>
    </xdr:to>
    <xdr:cxnSp macro="">
      <xdr:nvCxnSpPr>
        <xdr:cNvPr id="420" name="l526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CxnSpPr>
          <a:cxnSpLocks/>
        </xdr:cNvCxnSpPr>
      </xdr:nvCxnSpPr>
      <xdr:spPr bwMode="auto">
        <a:xfrm>
          <a:off x="6537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473075</xdr:colOff>
      <xdr:row>78</xdr:row>
      <xdr:rowOff>115188</xdr:rowOff>
    </xdr:from>
    <xdr:to>
      <xdr:col>8</xdr:col>
      <xdr:colOff>574674</xdr:colOff>
      <xdr:row>78</xdr:row>
      <xdr:rowOff>115188</xdr:rowOff>
    </xdr:to>
    <xdr:cxnSp macro="">
      <xdr:nvCxnSpPr>
        <xdr:cNvPr id="421" name="l527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CxnSpPr>
          <a:cxnSpLocks/>
        </xdr:cNvCxnSpPr>
      </xdr:nvCxnSpPr>
      <xdr:spPr bwMode="auto">
        <a:xfrm>
          <a:off x="6664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78</xdr:row>
      <xdr:rowOff>115188</xdr:rowOff>
    </xdr:from>
    <xdr:to>
      <xdr:col>8</xdr:col>
      <xdr:colOff>701675</xdr:colOff>
      <xdr:row>78</xdr:row>
      <xdr:rowOff>115188</xdr:rowOff>
    </xdr:to>
    <xdr:cxnSp macro="">
      <xdr:nvCxnSpPr>
        <xdr:cNvPr id="422" name="l528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CxnSpPr>
          <a:cxnSpLocks/>
        </xdr:cNvCxnSpPr>
      </xdr:nvCxnSpPr>
      <xdr:spPr bwMode="auto">
        <a:xfrm>
          <a:off x="6791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727075</xdr:colOff>
      <xdr:row>78</xdr:row>
      <xdr:rowOff>115188</xdr:rowOff>
    </xdr:from>
    <xdr:to>
      <xdr:col>9</xdr:col>
      <xdr:colOff>66675</xdr:colOff>
      <xdr:row>78</xdr:row>
      <xdr:rowOff>115188</xdr:rowOff>
    </xdr:to>
    <xdr:cxnSp macro="">
      <xdr:nvCxnSpPr>
        <xdr:cNvPr id="423" name="l529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CxnSpPr>
          <a:cxnSpLocks/>
        </xdr:cNvCxnSpPr>
      </xdr:nvCxnSpPr>
      <xdr:spPr bwMode="auto">
        <a:xfrm>
          <a:off x="6918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92075</xdr:colOff>
      <xdr:row>78</xdr:row>
      <xdr:rowOff>115188</xdr:rowOff>
    </xdr:from>
    <xdr:to>
      <xdr:col>9</xdr:col>
      <xdr:colOff>193674</xdr:colOff>
      <xdr:row>78</xdr:row>
      <xdr:rowOff>115188</xdr:rowOff>
    </xdr:to>
    <xdr:cxnSp macro="">
      <xdr:nvCxnSpPr>
        <xdr:cNvPr id="424" name="l530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CxnSpPr>
          <a:cxnSpLocks/>
        </xdr:cNvCxnSpPr>
      </xdr:nvCxnSpPr>
      <xdr:spPr bwMode="auto">
        <a:xfrm>
          <a:off x="7045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78</xdr:row>
      <xdr:rowOff>115188</xdr:rowOff>
    </xdr:from>
    <xdr:to>
      <xdr:col>9</xdr:col>
      <xdr:colOff>320675</xdr:colOff>
      <xdr:row>78</xdr:row>
      <xdr:rowOff>115188</xdr:rowOff>
    </xdr:to>
    <xdr:cxnSp macro="">
      <xdr:nvCxnSpPr>
        <xdr:cNvPr id="425" name="l531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CxnSpPr>
          <a:cxnSpLocks/>
        </xdr:cNvCxnSpPr>
      </xdr:nvCxnSpPr>
      <xdr:spPr bwMode="auto">
        <a:xfrm>
          <a:off x="7172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346075</xdr:colOff>
      <xdr:row>78</xdr:row>
      <xdr:rowOff>115188</xdr:rowOff>
    </xdr:from>
    <xdr:to>
      <xdr:col>9</xdr:col>
      <xdr:colOff>447675</xdr:colOff>
      <xdr:row>78</xdr:row>
      <xdr:rowOff>115188</xdr:rowOff>
    </xdr:to>
    <xdr:cxnSp macro="">
      <xdr:nvCxnSpPr>
        <xdr:cNvPr id="426" name="l532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CxnSpPr>
          <a:cxnSpLocks/>
        </xdr:cNvCxnSpPr>
      </xdr:nvCxnSpPr>
      <xdr:spPr bwMode="auto">
        <a:xfrm>
          <a:off x="7299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473075</xdr:colOff>
      <xdr:row>78</xdr:row>
      <xdr:rowOff>115188</xdr:rowOff>
    </xdr:from>
    <xdr:to>
      <xdr:col>9</xdr:col>
      <xdr:colOff>574675</xdr:colOff>
      <xdr:row>78</xdr:row>
      <xdr:rowOff>115188</xdr:rowOff>
    </xdr:to>
    <xdr:cxnSp macro="">
      <xdr:nvCxnSpPr>
        <xdr:cNvPr id="427" name="l533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CxnSpPr>
          <a:cxnSpLocks/>
        </xdr:cNvCxnSpPr>
      </xdr:nvCxnSpPr>
      <xdr:spPr bwMode="auto">
        <a:xfrm>
          <a:off x="7426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78</xdr:row>
      <xdr:rowOff>115188</xdr:rowOff>
    </xdr:from>
    <xdr:to>
      <xdr:col>9</xdr:col>
      <xdr:colOff>701675</xdr:colOff>
      <xdr:row>78</xdr:row>
      <xdr:rowOff>115188</xdr:rowOff>
    </xdr:to>
    <xdr:cxnSp macro="">
      <xdr:nvCxnSpPr>
        <xdr:cNvPr id="428" name="l534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CxnSpPr>
          <a:cxnSpLocks/>
        </xdr:cNvCxnSpPr>
      </xdr:nvCxnSpPr>
      <xdr:spPr bwMode="auto">
        <a:xfrm>
          <a:off x="7553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727074</xdr:colOff>
      <xdr:row>78</xdr:row>
      <xdr:rowOff>115188</xdr:rowOff>
    </xdr:from>
    <xdr:to>
      <xdr:col>9</xdr:col>
      <xdr:colOff>828675</xdr:colOff>
      <xdr:row>78</xdr:row>
      <xdr:rowOff>115188</xdr:rowOff>
    </xdr:to>
    <xdr:cxnSp macro="">
      <xdr:nvCxnSpPr>
        <xdr:cNvPr id="429" name="l535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CxnSpPr>
          <a:cxnSpLocks/>
        </xdr:cNvCxnSpPr>
      </xdr:nvCxnSpPr>
      <xdr:spPr bwMode="auto">
        <a:xfrm>
          <a:off x="7680324" y="15174213"/>
          <a:ext cx="1016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854075</xdr:colOff>
      <xdr:row>78</xdr:row>
      <xdr:rowOff>115188</xdr:rowOff>
    </xdr:from>
    <xdr:to>
      <xdr:col>10</xdr:col>
      <xdr:colOff>69849</xdr:colOff>
      <xdr:row>78</xdr:row>
      <xdr:rowOff>115188</xdr:rowOff>
    </xdr:to>
    <xdr:cxnSp macro="">
      <xdr:nvCxnSpPr>
        <xdr:cNvPr id="430" name="l536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CxnSpPr>
          <a:cxnSpLocks/>
        </xdr:cNvCxnSpPr>
      </xdr:nvCxnSpPr>
      <xdr:spPr bwMode="auto">
        <a:xfrm>
          <a:off x="7807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78</xdr:row>
      <xdr:rowOff>115188</xdr:rowOff>
    </xdr:from>
    <xdr:to>
      <xdr:col>10</xdr:col>
      <xdr:colOff>196850</xdr:colOff>
      <xdr:row>78</xdr:row>
      <xdr:rowOff>115188</xdr:rowOff>
    </xdr:to>
    <xdr:cxnSp macro="">
      <xdr:nvCxnSpPr>
        <xdr:cNvPr id="431" name="l537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CxnSpPr>
          <a:cxnSpLocks/>
        </xdr:cNvCxnSpPr>
      </xdr:nvCxnSpPr>
      <xdr:spPr bwMode="auto">
        <a:xfrm>
          <a:off x="7934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222250</xdr:colOff>
      <xdr:row>78</xdr:row>
      <xdr:rowOff>115188</xdr:rowOff>
    </xdr:from>
    <xdr:to>
      <xdr:col>10</xdr:col>
      <xdr:colOff>323850</xdr:colOff>
      <xdr:row>78</xdr:row>
      <xdr:rowOff>115188</xdr:rowOff>
    </xdr:to>
    <xdr:cxnSp macro="">
      <xdr:nvCxnSpPr>
        <xdr:cNvPr id="432" name="l538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CxnSpPr>
          <a:cxnSpLocks/>
        </xdr:cNvCxnSpPr>
      </xdr:nvCxnSpPr>
      <xdr:spPr bwMode="auto">
        <a:xfrm>
          <a:off x="8061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349250</xdr:colOff>
      <xdr:row>78</xdr:row>
      <xdr:rowOff>115188</xdr:rowOff>
    </xdr:from>
    <xdr:to>
      <xdr:col>10</xdr:col>
      <xdr:colOff>450850</xdr:colOff>
      <xdr:row>78</xdr:row>
      <xdr:rowOff>115188</xdr:rowOff>
    </xdr:to>
    <xdr:cxnSp macro="">
      <xdr:nvCxnSpPr>
        <xdr:cNvPr id="433" name="l539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CxnSpPr>
          <a:cxnSpLocks/>
        </xdr:cNvCxnSpPr>
      </xdr:nvCxnSpPr>
      <xdr:spPr bwMode="auto">
        <a:xfrm>
          <a:off x="8188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78</xdr:row>
      <xdr:rowOff>115188</xdr:rowOff>
    </xdr:from>
    <xdr:to>
      <xdr:col>10</xdr:col>
      <xdr:colOff>577850</xdr:colOff>
      <xdr:row>78</xdr:row>
      <xdr:rowOff>115188</xdr:rowOff>
    </xdr:to>
    <xdr:cxnSp macro="">
      <xdr:nvCxnSpPr>
        <xdr:cNvPr id="434" name="l540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CxnSpPr>
          <a:cxnSpLocks/>
        </xdr:cNvCxnSpPr>
      </xdr:nvCxnSpPr>
      <xdr:spPr bwMode="auto">
        <a:xfrm>
          <a:off x="8315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80</xdr:row>
      <xdr:rowOff>110488</xdr:rowOff>
    </xdr:from>
    <xdr:to>
      <xdr:col>8</xdr:col>
      <xdr:colOff>447675</xdr:colOff>
      <xdr:row>80</xdr:row>
      <xdr:rowOff>110488</xdr:rowOff>
    </xdr:to>
    <xdr:cxnSp macro="">
      <xdr:nvCxnSpPr>
        <xdr:cNvPr id="435" name="l561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CxnSpPr>
          <a:cxnSpLocks/>
        </xdr:cNvCxnSpPr>
      </xdr:nvCxnSpPr>
      <xdr:spPr bwMode="auto">
        <a:xfrm>
          <a:off x="6537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473075</xdr:colOff>
      <xdr:row>80</xdr:row>
      <xdr:rowOff>110488</xdr:rowOff>
    </xdr:from>
    <xdr:to>
      <xdr:col>8</xdr:col>
      <xdr:colOff>574674</xdr:colOff>
      <xdr:row>80</xdr:row>
      <xdr:rowOff>110488</xdr:rowOff>
    </xdr:to>
    <xdr:cxnSp macro="">
      <xdr:nvCxnSpPr>
        <xdr:cNvPr id="436" name="l562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CxnSpPr>
          <a:cxnSpLocks/>
        </xdr:cNvCxnSpPr>
      </xdr:nvCxnSpPr>
      <xdr:spPr bwMode="auto">
        <a:xfrm>
          <a:off x="6664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80</xdr:row>
      <xdr:rowOff>110488</xdr:rowOff>
    </xdr:from>
    <xdr:to>
      <xdr:col>8</xdr:col>
      <xdr:colOff>701675</xdr:colOff>
      <xdr:row>80</xdr:row>
      <xdr:rowOff>110488</xdr:rowOff>
    </xdr:to>
    <xdr:cxnSp macro="">
      <xdr:nvCxnSpPr>
        <xdr:cNvPr id="437" name="l563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CxnSpPr>
          <a:cxnSpLocks/>
        </xdr:cNvCxnSpPr>
      </xdr:nvCxnSpPr>
      <xdr:spPr bwMode="auto">
        <a:xfrm>
          <a:off x="6791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727075</xdr:colOff>
      <xdr:row>80</xdr:row>
      <xdr:rowOff>110488</xdr:rowOff>
    </xdr:from>
    <xdr:to>
      <xdr:col>9</xdr:col>
      <xdr:colOff>66675</xdr:colOff>
      <xdr:row>80</xdr:row>
      <xdr:rowOff>110488</xdr:rowOff>
    </xdr:to>
    <xdr:cxnSp macro="">
      <xdr:nvCxnSpPr>
        <xdr:cNvPr id="438" name="l564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CxnSpPr>
          <a:cxnSpLocks/>
        </xdr:cNvCxnSpPr>
      </xdr:nvCxnSpPr>
      <xdr:spPr bwMode="auto">
        <a:xfrm>
          <a:off x="6918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92075</xdr:colOff>
      <xdr:row>80</xdr:row>
      <xdr:rowOff>110488</xdr:rowOff>
    </xdr:from>
    <xdr:to>
      <xdr:col>9</xdr:col>
      <xdr:colOff>193674</xdr:colOff>
      <xdr:row>80</xdr:row>
      <xdr:rowOff>110488</xdr:rowOff>
    </xdr:to>
    <xdr:cxnSp macro="">
      <xdr:nvCxnSpPr>
        <xdr:cNvPr id="439" name="l565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CxnSpPr>
          <a:cxnSpLocks/>
        </xdr:cNvCxnSpPr>
      </xdr:nvCxnSpPr>
      <xdr:spPr bwMode="auto">
        <a:xfrm>
          <a:off x="7045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80</xdr:row>
      <xdr:rowOff>110488</xdr:rowOff>
    </xdr:from>
    <xdr:to>
      <xdr:col>9</xdr:col>
      <xdr:colOff>320675</xdr:colOff>
      <xdr:row>80</xdr:row>
      <xdr:rowOff>110488</xdr:rowOff>
    </xdr:to>
    <xdr:cxnSp macro="">
      <xdr:nvCxnSpPr>
        <xdr:cNvPr id="440" name="l566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CxnSpPr>
          <a:cxnSpLocks/>
        </xdr:cNvCxnSpPr>
      </xdr:nvCxnSpPr>
      <xdr:spPr bwMode="auto">
        <a:xfrm>
          <a:off x="7172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346075</xdr:colOff>
      <xdr:row>80</xdr:row>
      <xdr:rowOff>110488</xdr:rowOff>
    </xdr:from>
    <xdr:to>
      <xdr:col>9</xdr:col>
      <xdr:colOff>447675</xdr:colOff>
      <xdr:row>80</xdr:row>
      <xdr:rowOff>110488</xdr:rowOff>
    </xdr:to>
    <xdr:cxnSp macro="">
      <xdr:nvCxnSpPr>
        <xdr:cNvPr id="441" name="l567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CxnSpPr>
          <a:cxnSpLocks/>
        </xdr:cNvCxnSpPr>
      </xdr:nvCxnSpPr>
      <xdr:spPr bwMode="auto">
        <a:xfrm>
          <a:off x="7299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473075</xdr:colOff>
      <xdr:row>80</xdr:row>
      <xdr:rowOff>110488</xdr:rowOff>
    </xdr:from>
    <xdr:to>
      <xdr:col>9</xdr:col>
      <xdr:colOff>574675</xdr:colOff>
      <xdr:row>80</xdr:row>
      <xdr:rowOff>110488</xdr:rowOff>
    </xdr:to>
    <xdr:cxnSp macro="">
      <xdr:nvCxnSpPr>
        <xdr:cNvPr id="442" name="l568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CxnSpPr>
          <a:cxnSpLocks/>
        </xdr:cNvCxnSpPr>
      </xdr:nvCxnSpPr>
      <xdr:spPr bwMode="auto">
        <a:xfrm>
          <a:off x="7426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80</xdr:row>
      <xdr:rowOff>110488</xdr:rowOff>
    </xdr:from>
    <xdr:to>
      <xdr:col>9</xdr:col>
      <xdr:colOff>701675</xdr:colOff>
      <xdr:row>80</xdr:row>
      <xdr:rowOff>110488</xdr:rowOff>
    </xdr:to>
    <xdr:cxnSp macro="">
      <xdr:nvCxnSpPr>
        <xdr:cNvPr id="443" name="l569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CxnSpPr>
          <a:cxnSpLocks/>
        </xdr:cNvCxnSpPr>
      </xdr:nvCxnSpPr>
      <xdr:spPr bwMode="auto">
        <a:xfrm>
          <a:off x="7553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727074</xdr:colOff>
      <xdr:row>80</xdr:row>
      <xdr:rowOff>110488</xdr:rowOff>
    </xdr:from>
    <xdr:to>
      <xdr:col>9</xdr:col>
      <xdr:colOff>828675</xdr:colOff>
      <xdr:row>80</xdr:row>
      <xdr:rowOff>110488</xdr:rowOff>
    </xdr:to>
    <xdr:cxnSp macro="">
      <xdr:nvCxnSpPr>
        <xdr:cNvPr id="444" name="l570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CxnSpPr>
          <a:cxnSpLocks/>
        </xdr:cNvCxnSpPr>
      </xdr:nvCxnSpPr>
      <xdr:spPr bwMode="auto">
        <a:xfrm>
          <a:off x="7680324" y="15550513"/>
          <a:ext cx="1016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854075</xdr:colOff>
      <xdr:row>80</xdr:row>
      <xdr:rowOff>110488</xdr:rowOff>
    </xdr:from>
    <xdr:to>
      <xdr:col>10</xdr:col>
      <xdr:colOff>69849</xdr:colOff>
      <xdr:row>80</xdr:row>
      <xdr:rowOff>110488</xdr:rowOff>
    </xdr:to>
    <xdr:cxnSp macro="">
      <xdr:nvCxnSpPr>
        <xdr:cNvPr id="445" name="l571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CxnSpPr>
          <a:cxnSpLocks/>
        </xdr:cNvCxnSpPr>
      </xdr:nvCxnSpPr>
      <xdr:spPr bwMode="auto">
        <a:xfrm>
          <a:off x="7807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80</xdr:row>
      <xdr:rowOff>110488</xdr:rowOff>
    </xdr:from>
    <xdr:to>
      <xdr:col>10</xdr:col>
      <xdr:colOff>196850</xdr:colOff>
      <xdr:row>80</xdr:row>
      <xdr:rowOff>110488</xdr:rowOff>
    </xdr:to>
    <xdr:cxnSp macro="">
      <xdr:nvCxnSpPr>
        <xdr:cNvPr id="446" name="l572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CxnSpPr>
          <a:cxnSpLocks/>
        </xdr:cNvCxnSpPr>
      </xdr:nvCxnSpPr>
      <xdr:spPr bwMode="auto">
        <a:xfrm>
          <a:off x="7934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222250</xdr:colOff>
      <xdr:row>80</xdr:row>
      <xdr:rowOff>110488</xdr:rowOff>
    </xdr:from>
    <xdr:to>
      <xdr:col>10</xdr:col>
      <xdr:colOff>323850</xdr:colOff>
      <xdr:row>80</xdr:row>
      <xdr:rowOff>110488</xdr:rowOff>
    </xdr:to>
    <xdr:cxnSp macro="">
      <xdr:nvCxnSpPr>
        <xdr:cNvPr id="447" name="l573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CxnSpPr>
          <a:cxnSpLocks/>
        </xdr:cNvCxnSpPr>
      </xdr:nvCxnSpPr>
      <xdr:spPr bwMode="auto">
        <a:xfrm>
          <a:off x="8061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349250</xdr:colOff>
      <xdr:row>80</xdr:row>
      <xdr:rowOff>110488</xdr:rowOff>
    </xdr:from>
    <xdr:to>
      <xdr:col>10</xdr:col>
      <xdr:colOff>450850</xdr:colOff>
      <xdr:row>80</xdr:row>
      <xdr:rowOff>110488</xdr:rowOff>
    </xdr:to>
    <xdr:cxnSp macro="">
      <xdr:nvCxnSpPr>
        <xdr:cNvPr id="448" name="l574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CxnSpPr>
          <a:cxnSpLocks/>
        </xdr:cNvCxnSpPr>
      </xdr:nvCxnSpPr>
      <xdr:spPr bwMode="auto">
        <a:xfrm>
          <a:off x="8188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80</xdr:row>
      <xdr:rowOff>110488</xdr:rowOff>
    </xdr:from>
    <xdr:to>
      <xdr:col>10</xdr:col>
      <xdr:colOff>577850</xdr:colOff>
      <xdr:row>80</xdr:row>
      <xdr:rowOff>110488</xdr:rowOff>
    </xdr:to>
    <xdr:cxnSp macro="">
      <xdr:nvCxnSpPr>
        <xdr:cNvPr id="449" name="l575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CxnSpPr>
          <a:cxnSpLocks/>
        </xdr:cNvCxnSpPr>
      </xdr:nvCxnSpPr>
      <xdr:spPr bwMode="auto">
        <a:xfrm>
          <a:off x="8315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78</xdr:row>
      <xdr:rowOff>115188</xdr:rowOff>
    </xdr:from>
    <xdr:to>
      <xdr:col>8</xdr:col>
      <xdr:colOff>346075</xdr:colOff>
      <xdr:row>79</xdr:row>
      <xdr:rowOff>26288</xdr:rowOff>
    </xdr:to>
    <xdr:cxnSp macro="">
      <xdr:nvCxnSpPr>
        <xdr:cNvPr id="450" name="l580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CxnSpPr>
          <a:cxnSpLocks/>
        </xdr:cNvCxnSpPr>
      </xdr:nvCxnSpPr>
      <xdr:spPr bwMode="auto">
        <a:xfrm>
          <a:off x="6537325" y="15174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79</xdr:row>
      <xdr:rowOff>51688</xdr:rowOff>
    </xdr:from>
    <xdr:to>
      <xdr:col>8</xdr:col>
      <xdr:colOff>346075</xdr:colOff>
      <xdr:row>79</xdr:row>
      <xdr:rowOff>153288</xdr:rowOff>
    </xdr:to>
    <xdr:cxnSp macro="">
      <xdr:nvCxnSpPr>
        <xdr:cNvPr id="451" name="l581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CxnSpPr>
          <a:cxnSpLocks/>
        </xdr:cNvCxnSpPr>
      </xdr:nvCxnSpPr>
      <xdr:spPr bwMode="auto">
        <a:xfrm>
          <a:off x="6537325" y="15301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79</xdr:row>
      <xdr:rowOff>178688</xdr:rowOff>
    </xdr:from>
    <xdr:to>
      <xdr:col>8</xdr:col>
      <xdr:colOff>346075</xdr:colOff>
      <xdr:row>80</xdr:row>
      <xdr:rowOff>89787</xdr:rowOff>
    </xdr:to>
    <xdr:cxnSp macro="">
      <xdr:nvCxnSpPr>
        <xdr:cNvPr id="452" name="l582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CxnSpPr>
          <a:cxnSpLocks/>
        </xdr:cNvCxnSpPr>
      </xdr:nvCxnSpPr>
      <xdr:spPr bwMode="auto">
        <a:xfrm>
          <a:off x="6537325" y="15428213"/>
          <a:ext cx="0" cy="1015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78</xdr:row>
      <xdr:rowOff>115188</xdr:rowOff>
    </xdr:from>
    <xdr:to>
      <xdr:col>10</xdr:col>
      <xdr:colOff>565150</xdr:colOff>
      <xdr:row>79</xdr:row>
      <xdr:rowOff>26288</xdr:rowOff>
    </xdr:to>
    <xdr:cxnSp macro="">
      <xdr:nvCxnSpPr>
        <xdr:cNvPr id="453" name="l588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CxnSpPr>
          <a:cxnSpLocks/>
        </xdr:cNvCxnSpPr>
      </xdr:nvCxnSpPr>
      <xdr:spPr bwMode="auto">
        <a:xfrm>
          <a:off x="8404225" y="15174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79</xdr:row>
      <xdr:rowOff>51688</xdr:rowOff>
    </xdr:from>
    <xdr:to>
      <xdr:col>10</xdr:col>
      <xdr:colOff>565150</xdr:colOff>
      <xdr:row>79</xdr:row>
      <xdr:rowOff>153288</xdr:rowOff>
    </xdr:to>
    <xdr:cxnSp macro="">
      <xdr:nvCxnSpPr>
        <xdr:cNvPr id="454" name="l589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CxnSpPr>
          <a:cxnSpLocks/>
        </xdr:cNvCxnSpPr>
      </xdr:nvCxnSpPr>
      <xdr:spPr bwMode="auto">
        <a:xfrm>
          <a:off x="8404225" y="15301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79</xdr:row>
      <xdr:rowOff>178688</xdr:rowOff>
    </xdr:from>
    <xdr:to>
      <xdr:col>10</xdr:col>
      <xdr:colOff>565150</xdr:colOff>
      <xdr:row>80</xdr:row>
      <xdr:rowOff>89787</xdr:rowOff>
    </xdr:to>
    <xdr:cxnSp macro="">
      <xdr:nvCxnSpPr>
        <xdr:cNvPr id="455" name="l590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CxnSpPr>
          <a:cxnSpLocks/>
        </xdr:cNvCxnSpPr>
      </xdr:nvCxnSpPr>
      <xdr:spPr bwMode="auto">
        <a:xfrm>
          <a:off x="8404225" y="15428213"/>
          <a:ext cx="0" cy="1015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51485</xdr:colOff>
      <xdr:row>65</xdr:row>
      <xdr:rowOff>90284</xdr:rowOff>
    </xdr:from>
    <xdr:to>
      <xdr:col>4</xdr:col>
      <xdr:colOff>114985</xdr:colOff>
      <xdr:row>65</xdr:row>
      <xdr:rowOff>90284</xdr:rowOff>
    </xdr:to>
    <xdr:cxnSp macro="">
      <xdr:nvCxnSpPr>
        <xdr:cNvPr id="456" name="l369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CxnSpPr>
          <a:cxnSpLocks/>
        </xdr:cNvCxnSpPr>
      </xdr:nvCxnSpPr>
      <xdr:spPr bwMode="auto">
        <a:xfrm>
          <a:off x="3099485" y="12542057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87</xdr:row>
      <xdr:rowOff>18669</xdr:rowOff>
    </xdr:from>
    <xdr:to>
      <xdr:col>3</xdr:col>
      <xdr:colOff>111222</xdr:colOff>
      <xdr:row>87</xdr:row>
      <xdr:rowOff>18669</xdr:rowOff>
    </xdr:to>
    <xdr:cxnSp macro="">
      <xdr:nvCxnSpPr>
        <xdr:cNvPr id="457" name="l630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CxnSpPr>
          <a:cxnSpLocks/>
        </xdr:cNvCxnSpPr>
      </xdr:nvCxnSpPr>
      <xdr:spPr bwMode="auto">
        <a:xfrm>
          <a:off x="2295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200122</xdr:colOff>
      <xdr:row>87</xdr:row>
      <xdr:rowOff>18669</xdr:rowOff>
    </xdr:from>
    <xdr:to>
      <xdr:col>3</xdr:col>
      <xdr:colOff>301722</xdr:colOff>
      <xdr:row>87</xdr:row>
      <xdr:rowOff>18669</xdr:rowOff>
    </xdr:to>
    <xdr:cxnSp macro="">
      <xdr:nvCxnSpPr>
        <xdr:cNvPr id="458" name="l631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CxnSpPr>
          <a:cxnSpLocks/>
        </xdr:cNvCxnSpPr>
      </xdr:nvCxnSpPr>
      <xdr:spPr bwMode="auto">
        <a:xfrm>
          <a:off x="2486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390622</xdr:colOff>
      <xdr:row>87</xdr:row>
      <xdr:rowOff>18669</xdr:rowOff>
    </xdr:from>
    <xdr:to>
      <xdr:col>3</xdr:col>
      <xdr:colOff>492222</xdr:colOff>
      <xdr:row>87</xdr:row>
      <xdr:rowOff>18669</xdr:rowOff>
    </xdr:to>
    <xdr:cxnSp macro="">
      <xdr:nvCxnSpPr>
        <xdr:cNvPr id="459" name="l632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CxnSpPr>
          <a:cxnSpLocks/>
        </xdr:cNvCxnSpPr>
      </xdr:nvCxnSpPr>
      <xdr:spPr bwMode="auto">
        <a:xfrm>
          <a:off x="2676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581121</xdr:colOff>
      <xdr:row>87</xdr:row>
      <xdr:rowOff>18669</xdr:rowOff>
    </xdr:from>
    <xdr:to>
      <xdr:col>3</xdr:col>
      <xdr:colOff>682722</xdr:colOff>
      <xdr:row>87</xdr:row>
      <xdr:rowOff>18669</xdr:rowOff>
    </xdr:to>
    <xdr:cxnSp macro="">
      <xdr:nvCxnSpPr>
        <xdr:cNvPr id="460" name="l633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CxnSpPr>
          <a:cxnSpLocks/>
        </xdr:cNvCxnSpPr>
      </xdr:nvCxnSpPr>
      <xdr:spPr bwMode="auto">
        <a:xfrm>
          <a:off x="286712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9622</xdr:colOff>
      <xdr:row>87</xdr:row>
      <xdr:rowOff>18669</xdr:rowOff>
    </xdr:from>
    <xdr:to>
      <xdr:col>4</xdr:col>
      <xdr:colOff>111222</xdr:colOff>
      <xdr:row>87</xdr:row>
      <xdr:rowOff>18669</xdr:rowOff>
    </xdr:to>
    <xdr:cxnSp macro="">
      <xdr:nvCxnSpPr>
        <xdr:cNvPr id="461" name="l634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CxnSpPr>
          <a:cxnSpLocks/>
        </xdr:cNvCxnSpPr>
      </xdr:nvCxnSpPr>
      <xdr:spPr bwMode="auto">
        <a:xfrm>
          <a:off x="3057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200122</xdr:colOff>
      <xdr:row>87</xdr:row>
      <xdr:rowOff>18669</xdr:rowOff>
    </xdr:from>
    <xdr:to>
      <xdr:col>4</xdr:col>
      <xdr:colOff>301722</xdr:colOff>
      <xdr:row>87</xdr:row>
      <xdr:rowOff>18669</xdr:rowOff>
    </xdr:to>
    <xdr:cxnSp macro="">
      <xdr:nvCxnSpPr>
        <xdr:cNvPr id="462" name="l635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CxnSpPr>
          <a:cxnSpLocks/>
        </xdr:cNvCxnSpPr>
      </xdr:nvCxnSpPr>
      <xdr:spPr bwMode="auto">
        <a:xfrm>
          <a:off x="3248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390622</xdr:colOff>
      <xdr:row>87</xdr:row>
      <xdr:rowOff>18669</xdr:rowOff>
    </xdr:from>
    <xdr:to>
      <xdr:col>4</xdr:col>
      <xdr:colOff>492222</xdr:colOff>
      <xdr:row>87</xdr:row>
      <xdr:rowOff>18669</xdr:rowOff>
    </xdr:to>
    <xdr:cxnSp macro="">
      <xdr:nvCxnSpPr>
        <xdr:cNvPr id="463" name="l636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CxnSpPr>
          <a:cxnSpLocks/>
        </xdr:cNvCxnSpPr>
      </xdr:nvCxnSpPr>
      <xdr:spPr bwMode="auto">
        <a:xfrm>
          <a:off x="3438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581121</xdr:colOff>
      <xdr:row>87</xdr:row>
      <xdr:rowOff>18669</xdr:rowOff>
    </xdr:from>
    <xdr:to>
      <xdr:col>4</xdr:col>
      <xdr:colOff>682722</xdr:colOff>
      <xdr:row>87</xdr:row>
      <xdr:rowOff>18669</xdr:rowOff>
    </xdr:to>
    <xdr:cxnSp macro="">
      <xdr:nvCxnSpPr>
        <xdr:cNvPr id="464" name="l637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CxnSpPr>
          <a:cxnSpLocks/>
        </xdr:cNvCxnSpPr>
      </xdr:nvCxnSpPr>
      <xdr:spPr bwMode="auto">
        <a:xfrm>
          <a:off x="362912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9622</xdr:colOff>
      <xdr:row>87</xdr:row>
      <xdr:rowOff>18669</xdr:rowOff>
    </xdr:from>
    <xdr:to>
      <xdr:col>5</xdr:col>
      <xdr:colOff>111222</xdr:colOff>
      <xdr:row>87</xdr:row>
      <xdr:rowOff>18669</xdr:rowOff>
    </xdr:to>
    <xdr:cxnSp macro="">
      <xdr:nvCxnSpPr>
        <xdr:cNvPr id="465" name="l638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CxnSpPr>
          <a:cxnSpLocks/>
        </xdr:cNvCxnSpPr>
      </xdr:nvCxnSpPr>
      <xdr:spPr bwMode="auto">
        <a:xfrm>
          <a:off x="3819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200122</xdr:colOff>
      <xdr:row>87</xdr:row>
      <xdr:rowOff>18669</xdr:rowOff>
    </xdr:from>
    <xdr:to>
      <xdr:col>5</xdr:col>
      <xdr:colOff>301722</xdr:colOff>
      <xdr:row>87</xdr:row>
      <xdr:rowOff>18669</xdr:rowOff>
    </xdr:to>
    <xdr:cxnSp macro="">
      <xdr:nvCxnSpPr>
        <xdr:cNvPr id="466" name="l639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CxnSpPr>
          <a:cxnSpLocks/>
        </xdr:cNvCxnSpPr>
      </xdr:nvCxnSpPr>
      <xdr:spPr bwMode="auto">
        <a:xfrm>
          <a:off x="4010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390622</xdr:colOff>
      <xdr:row>87</xdr:row>
      <xdr:rowOff>18669</xdr:rowOff>
    </xdr:from>
    <xdr:to>
      <xdr:col>5</xdr:col>
      <xdr:colOff>492222</xdr:colOff>
      <xdr:row>87</xdr:row>
      <xdr:rowOff>18669</xdr:rowOff>
    </xdr:to>
    <xdr:cxnSp macro="">
      <xdr:nvCxnSpPr>
        <xdr:cNvPr id="467" name="l640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CxnSpPr>
          <a:cxnSpLocks/>
        </xdr:cNvCxnSpPr>
      </xdr:nvCxnSpPr>
      <xdr:spPr bwMode="auto">
        <a:xfrm>
          <a:off x="4200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586725</xdr:colOff>
      <xdr:row>87</xdr:row>
      <xdr:rowOff>18669</xdr:rowOff>
    </xdr:from>
    <xdr:to>
      <xdr:col>5</xdr:col>
      <xdr:colOff>688325</xdr:colOff>
      <xdr:row>87</xdr:row>
      <xdr:rowOff>18669</xdr:rowOff>
    </xdr:to>
    <xdr:cxnSp macro="">
      <xdr:nvCxnSpPr>
        <xdr:cNvPr id="468" name="l64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CxnSpPr>
          <a:cxnSpLocks/>
        </xdr:cNvCxnSpPr>
      </xdr:nvCxnSpPr>
      <xdr:spPr bwMode="auto">
        <a:xfrm>
          <a:off x="4396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15225</xdr:colOff>
      <xdr:row>87</xdr:row>
      <xdr:rowOff>18669</xdr:rowOff>
    </xdr:from>
    <xdr:to>
      <xdr:col>6</xdr:col>
      <xdr:colOff>116824</xdr:colOff>
      <xdr:row>87</xdr:row>
      <xdr:rowOff>18669</xdr:rowOff>
    </xdr:to>
    <xdr:cxnSp macro="">
      <xdr:nvCxnSpPr>
        <xdr:cNvPr id="469" name="l642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CxnSpPr>
          <a:cxnSpLocks/>
        </xdr:cNvCxnSpPr>
      </xdr:nvCxnSpPr>
      <xdr:spPr bwMode="auto">
        <a:xfrm>
          <a:off x="4587225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205725</xdr:colOff>
      <xdr:row>87</xdr:row>
      <xdr:rowOff>18669</xdr:rowOff>
    </xdr:from>
    <xdr:to>
      <xdr:col>6</xdr:col>
      <xdr:colOff>307325</xdr:colOff>
      <xdr:row>87</xdr:row>
      <xdr:rowOff>18669</xdr:rowOff>
    </xdr:to>
    <xdr:cxnSp macro="">
      <xdr:nvCxnSpPr>
        <xdr:cNvPr id="470" name="l643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CxnSpPr>
          <a:cxnSpLocks/>
        </xdr:cNvCxnSpPr>
      </xdr:nvCxnSpPr>
      <xdr:spPr bwMode="auto">
        <a:xfrm>
          <a:off x="4777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396225</xdr:colOff>
      <xdr:row>87</xdr:row>
      <xdr:rowOff>18669</xdr:rowOff>
    </xdr:from>
    <xdr:to>
      <xdr:col>6</xdr:col>
      <xdr:colOff>497825</xdr:colOff>
      <xdr:row>87</xdr:row>
      <xdr:rowOff>18669</xdr:rowOff>
    </xdr:to>
    <xdr:cxnSp macro="">
      <xdr:nvCxnSpPr>
        <xdr:cNvPr id="471" name="l644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CxnSpPr>
          <a:cxnSpLocks/>
        </xdr:cNvCxnSpPr>
      </xdr:nvCxnSpPr>
      <xdr:spPr bwMode="auto">
        <a:xfrm>
          <a:off x="49682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586725</xdr:colOff>
      <xdr:row>87</xdr:row>
      <xdr:rowOff>18669</xdr:rowOff>
    </xdr:from>
    <xdr:to>
      <xdr:col>6</xdr:col>
      <xdr:colOff>678800</xdr:colOff>
      <xdr:row>87</xdr:row>
      <xdr:rowOff>18669</xdr:rowOff>
    </xdr:to>
    <xdr:cxnSp macro="">
      <xdr:nvCxnSpPr>
        <xdr:cNvPr id="472" name="l645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CxnSpPr>
          <a:cxnSpLocks/>
        </xdr:cNvCxnSpPr>
      </xdr:nvCxnSpPr>
      <xdr:spPr bwMode="auto">
        <a:xfrm>
          <a:off x="5158725" y="16884723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15225</xdr:colOff>
      <xdr:row>87</xdr:row>
      <xdr:rowOff>18669</xdr:rowOff>
    </xdr:from>
    <xdr:to>
      <xdr:col>7</xdr:col>
      <xdr:colOff>116824</xdr:colOff>
      <xdr:row>87</xdr:row>
      <xdr:rowOff>18669</xdr:rowOff>
    </xdr:to>
    <xdr:cxnSp macro="">
      <xdr:nvCxnSpPr>
        <xdr:cNvPr id="473" name="l646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CxnSpPr>
          <a:cxnSpLocks/>
        </xdr:cNvCxnSpPr>
      </xdr:nvCxnSpPr>
      <xdr:spPr bwMode="auto">
        <a:xfrm>
          <a:off x="5349225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205725</xdr:colOff>
      <xdr:row>87</xdr:row>
      <xdr:rowOff>18669</xdr:rowOff>
    </xdr:from>
    <xdr:to>
      <xdr:col>7</xdr:col>
      <xdr:colOff>307325</xdr:colOff>
      <xdr:row>87</xdr:row>
      <xdr:rowOff>18669</xdr:rowOff>
    </xdr:to>
    <xdr:cxnSp macro="">
      <xdr:nvCxnSpPr>
        <xdr:cNvPr id="474" name="l647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CxnSpPr>
          <a:cxnSpLocks/>
        </xdr:cNvCxnSpPr>
      </xdr:nvCxnSpPr>
      <xdr:spPr bwMode="auto">
        <a:xfrm>
          <a:off x="5539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396225</xdr:colOff>
      <xdr:row>87</xdr:row>
      <xdr:rowOff>18669</xdr:rowOff>
    </xdr:from>
    <xdr:to>
      <xdr:col>7</xdr:col>
      <xdr:colOff>488300</xdr:colOff>
      <xdr:row>87</xdr:row>
      <xdr:rowOff>18669</xdr:rowOff>
    </xdr:to>
    <xdr:cxnSp macro="">
      <xdr:nvCxnSpPr>
        <xdr:cNvPr id="475" name="l648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CxnSpPr>
          <a:cxnSpLocks/>
        </xdr:cNvCxnSpPr>
      </xdr:nvCxnSpPr>
      <xdr:spPr bwMode="auto">
        <a:xfrm>
          <a:off x="5730225" y="16884723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586725</xdr:colOff>
      <xdr:row>87</xdr:row>
      <xdr:rowOff>18669</xdr:rowOff>
    </xdr:from>
    <xdr:to>
      <xdr:col>7</xdr:col>
      <xdr:colOff>687765</xdr:colOff>
      <xdr:row>87</xdr:row>
      <xdr:rowOff>18669</xdr:rowOff>
    </xdr:to>
    <xdr:cxnSp macro="">
      <xdr:nvCxnSpPr>
        <xdr:cNvPr id="476" name="l649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CxnSpPr>
          <a:cxnSpLocks/>
        </xdr:cNvCxnSpPr>
      </xdr:nvCxnSpPr>
      <xdr:spPr bwMode="auto">
        <a:xfrm>
          <a:off x="5920725" y="16884723"/>
          <a:ext cx="10104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776665</xdr:colOff>
      <xdr:row>87</xdr:row>
      <xdr:rowOff>18669</xdr:rowOff>
    </xdr:from>
    <xdr:to>
      <xdr:col>8</xdr:col>
      <xdr:colOff>15412</xdr:colOff>
      <xdr:row>87</xdr:row>
      <xdr:rowOff>18669</xdr:rowOff>
    </xdr:to>
    <xdr:cxnSp macro="">
      <xdr:nvCxnSpPr>
        <xdr:cNvPr id="477" name="l650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CxnSpPr>
          <a:cxnSpLocks/>
        </xdr:cNvCxnSpPr>
      </xdr:nvCxnSpPr>
      <xdr:spPr bwMode="auto">
        <a:xfrm>
          <a:off x="6110665" y="16884723"/>
          <a:ext cx="9599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104311</xdr:colOff>
      <xdr:row>87</xdr:row>
      <xdr:rowOff>18669</xdr:rowOff>
    </xdr:from>
    <xdr:to>
      <xdr:col>8</xdr:col>
      <xdr:colOff>205912</xdr:colOff>
      <xdr:row>87</xdr:row>
      <xdr:rowOff>18669</xdr:rowOff>
    </xdr:to>
    <xdr:cxnSp macro="">
      <xdr:nvCxnSpPr>
        <xdr:cNvPr id="478" name="l65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CxnSpPr>
          <a:cxnSpLocks/>
        </xdr:cNvCxnSpPr>
      </xdr:nvCxnSpPr>
      <xdr:spPr bwMode="auto">
        <a:xfrm>
          <a:off x="629556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294812</xdr:colOff>
      <xdr:row>87</xdr:row>
      <xdr:rowOff>18669</xdr:rowOff>
    </xdr:from>
    <xdr:to>
      <xdr:col>8</xdr:col>
      <xdr:colOff>396412</xdr:colOff>
      <xdr:row>87</xdr:row>
      <xdr:rowOff>18669</xdr:rowOff>
    </xdr:to>
    <xdr:cxnSp macro="">
      <xdr:nvCxnSpPr>
        <xdr:cNvPr id="479" name="l652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CxnSpPr>
          <a:cxnSpLocks/>
        </xdr:cNvCxnSpPr>
      </xdr:nvCxnSpPr>
      <xdr:spPr bwMode="auto">
        <a:xfrm>
          <a:off x="648606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485312</xdr:colOff>
      <xdr:row>87</xdr:row>
      <xdr:rowOff>18669</xdr:rowOff>
    </xdr:from>
    <xdr:to>
      <xdr:col>8</xdr:col>
      <xdr:colOff>586912</xdr:colOff>
      <xdr:row>87</xdr:row>
      <xdr:rowOff>18669</xdr:rowOff>
    </xdr:to>
    <xdr:cxnSp macro="">
      <xdr:nvCxnSpPr>
        <xdr:cNvPr id="480" name="l653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CxnSpPr>
          <a:cxnSpLocks/>
        </xdr:cNvCxnSpPr>
      </xdr:nvCxnSpPr>
      <xdr:spPr bwMode="auto">
        <a:xfrm>
          <a:off x="667656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680294</xdr:colOff>
      <xdr:row>87</xdr:row>
      <xdr:rowOff>18669</xdr:rowOff>
    </xdr:from>
    <xdr:to>
      <xdr:col>9</xdr:col>
      <xdr:colOff>19893</xdr:colOff>
      <xdr:row>87</xdr:row>
      <xdr:rowOff>18669</xdr:rowOff>
    </xdr:to>
    <xdr:cxnSp macro="">
      <xdr:nvCxnSpPr>
        <xdr:cNvPr id="481" name="l654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CxnSpPr>
          <a:cxnSpLocks/>
        </xdr:cNvCxnSpPr>
      </xdr:nvCxnSpPr>
      <xdr:spPr bwMode="auto">
        <a:xfrm>
          <a:off x="6871544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108794</xdr:colOff>
      <xdr:row>87</xdr:row>
      <xdr:rowOff>18669</xdr:rowOff>
    </xdr:from>
    <xdr:to>
      <xdr:col>9</xdr:col>
      <xdr:colOff>210394</xdr:colOff>
      <xdr:row>87</xdr:row>
      <xdr:rowOff>18669</xdr:rowOff>
    </xdr:to>
    <xdr:cxnSp macro="">
      <xdr:nvCxnSpPr>
        <xdr:cNvPr id="482" name="l655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CxnSpPr>
          <a:cxnSpLocks/>
        </xdr:cNvCxnSpPr>
      </xdr:nvCxnSpPr>
      <xdr:spPr bwMode="auto">
        <a:xfrm>
          <a:off x="7062044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299294</xdr:colOff>
      <xdr:row>87</xdr:row>
      <xdr:rowOff>18669</xdr:rowOff>
    </xdr:from>
    <xdr:to>
      <xdr:col>9</xdr:col>
      <xdr:colOff>400894</xdr:colOff>
      <xdr:row>87</xdr:row>
      <xdr:rowOff>18669</xdr:rowOff>
    </xdr:to>
    <xdr:cxnSp macro="">
      <xdr:nvCxnSpPr>
        <xdr:cNvPr id="483" name="l656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CxnSpPr>
          <a:cxnSpLocks/>
        </xdr:cNvCxnSpPr>
      </xdr:nvCxnSpPr>
      <xdr:spPr bwMode="auto">
        <a:xfrm>
          <a:off x="7252544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106</xdr:row>
      <xdr:rowOff>164085</xdr:rowOff>
    </xdr:from>
    <xdr:to>
      <xdr:col>3</xdr:col>
      <xdr:colOff>111222</xdr:colOff>
      <xdr:row>106</xdr:row>
      <xdr:rowOff>164085</xdr:rowOff>
    </xdr:to>
    <xdr:cxnSp macro="">
      <xdr:nvCxnSpPr>
        <xdr:cNvPr id="484" name="l66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CxnSpPr>
          <a:cxnSpLocks/>
        </xdr:cNvCxnSpPr>
      </xdr:nvCxnSpPr>
      <xdr:spPr bwMode="auto">
        <a:xfrm>
          <a:off x="2295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200122</xdr:colOff>
      <xdr:row>106</xdr:row>
      <xdr:rowOff>164085</xdr:rowOff>
    </xdr:from>
    <xdr:to>
      <xdr:col>3</xdr:col>
      <xdr:colOff>301722</xdr:colOff>
      <xdr:row>106</xdr:row>
      <xdr:rowOff>164085</xdr:rowOff>
    </xdr:to>
    <xdr:cxnSp macro="">
      <xdr:nvCxnSpPr>
        <xdr:cNvPr id="485" name="l662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CxnSpPr>
          <a:cxnSpLocks/>
        </xdr:cNvCxnSpPr>
      </xdr:nvCxnSpPr>
      <xdr:spPr bwMode="auto">
        <a:xfrm>
          <a:off x="2486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390622</xdr:colOff>
      <xdr:row>106</xdr:row>
      <xdr:rowOff>164085</xdr:rowOff>
    </xdr:from>
    <xdr:to>
      <xdr:col>3</xdr:col>
      <xdr:colOff>492222</xdr:colOff>
      <xdr:row>106</xdr:row>
      <xdr:rowOff>164085</xdr:rowOff>
    </xdr:to>
    <xdr:cxnSp macro="">
      <xdr:nvCxnSpPr>
        <xdr:cNvPr id="486" name="l663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CxnSpPr>
          <a:cxnSpLocks/>
        </xdr:cNvCxnSpPr>
      </xdr:nvCxnSpPr>
      <xdr:spPr bwMode="auto">
        <a:xfrm>
          <a:off x="2676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581121</xdr:colOff>
      <xdr:row>106</xdr:row>
      <xdr:rowOff>164085</xdr:rowOff>
    </xdr:from>
    <xdr:to>
      <xdr:col>3</xdr:col>
      <xdr:colOff>682722</xdr:colOff>
      <xdr:row>106</xdr:row>
      <xdr:rowOff>164085</xdr:rowOff>
    </xdr:to>
    <xdr:cxnSp macro="">
      <xdr:nvCxnSpPr>
        <xdr:cNvPr id="487" name="l664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CxnSpPr>
          <a:cxnSpLocks/>
        </xdr:cNvCxnSpPr>
      </xdr:nvCxnSpPr>
      <xdr:spPr bwMode="auto">
        <a:xfrm>
          <a:off x="286712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9622</xdr:colOff>
      <xdr:row>106</xdr:row>
      <xdr:rowOff>164085</xdr:rowOff>
    </xdr:from>
    <xdr:to>
      <xdr:col>4</xdr:col>
      <xdr:colOff>111222</xdr:colOff>
      <xdr:row>106</xdr:row>
      <xdr:rowOff>164085</xdr:rowOff>
    </xdr:to>
    <xdr:cxnSp macro="">
      <xdr:nvCxnSpPr>
        <xdr:cNvPr id="488" name="l665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CxnSpPr>
          <a:cxnSpLocks/>
        </xdr:cNvCxnSpPr>
      </xdr:nvCxnSpPr>
      <xdr:spPr bwMode="auto">
        <a:xfrm>
          <a:off x="3057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200122</xdr:colOff>
      <xdr:row>106</xdr:row>
      <xdr:rowOff>164085</xdr:rowOff>
    </xdr:from>
    <xdr:to>
      <xdr:col>4</xdr:col>
      <xdr:colOff>301722</xdr:colOff>
      <xdr:row>106</xdr:row>
      <xdr:rowOff>164085</xdr:rowOff>
    </xdr:to>
    <xdr:cxnSp macro="">
      <xdr:nvCxnSpPr>
        <xdr:cNvPr id="489" name="l666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CxnSpPr>
          <a:cxnSpLocks/>
        </xdr:cNvCxnSpPr>
      </xdr:nvCxnSpPr>
      <xdr:spPr bwMode="auto">
        <a:xfrm>
          <a:off x="3248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390622</xdr:colOff>
      <xdr:row>106</xdr:row>
      <xdr:rowOff>164085</xdr:rowOff>
    </xdr:from>
    <xdr:to>
      <xdr:col>4</xdr:col>
      <xdr:colOff>492222</xdr:colOff>
      <xdr:row>106</xdr:row>
      <xdr:rowOff>164085</xdr:rowOff>
    </xdr:to>
    <xdr:cxnSp macro="">
      <xdr:nvCxnSpPr>
        <xdr:cNvPr id="490" name="l667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CxnSpPr>
          <a:cxnSpLocks/>
        </xdr:cNvCxnSpPr>
      </xdr:nvCxnSpPr>
      <xdr:spPr bwMode="auto">
        <a:xfrm>
          <a:off x="3438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581121</xdr:colOff>
      <xdr:row>106</xdr:row>
      <xdr:rowOff>164085</xdr:rowOff>
    </xdr:from>
    <xdr:to>
      <xdr:col>4</xdr:col>
      <xdr:colOff>682722</xdr:colOff>
      <xdr:row>106</xdr:row>
      <xdr:rowOff>164085</xdr:rowOff>
    </xdr:to>
    <xdr:cxnSp macro="">
      <xdr:nvCxnSpPr>
        <xdr:cNvPr id="491" name="l668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CxnSpPr>
          <a:cxnSpLocks/>
        </xdr:cNvCxnSpPr>
      </xdr:nvCxnSpPr>
      <xdr:spPr bwMode="auto">
        <a:xfrm>
          <a:off x="362912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9622</xdr:colOff>
      <xdr:row>106</xdr:row>
      <xdr:rowOff>164085</xdr:rowOff>
    </xdr:from>
    <xdr:to>
      <xdr:col>5</xdr:col>
      <xdr:colOff>111222</xdr:colOff>
      <xdr:row>106</xdr:row>
      <xdr:rowOff>164085</xdr:rowOff>
    </xdr:to>
    <xdr:cxnSp macro="">
      <xdr:nvCxnSpPr>
        <xdr:cNvPr id="492" name="l669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CxnSpPr>
          <a:cxnSpLocks/>
        </xdr:cNvCxnSpPr>
      </xdr:nvCxnSpPr>
      <xdr:spPr bwMode="auto">
        <a:xfrm>
          <a:off x="3819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200122</xdr:colOff>
      <xdr:row>106</xdr:row>
      <xdr:rowOff>164085</xdr:rowOff>
    </xdr:from>
    <xdr:to>
      <xdr:col>5</xdr:col>
      <xdr:colOff>301722</xdr:colOff>
      <xdr:row>106</xdr:row>
      <xdr:rowOff>164085</xdr:rowOff>
    </xdr:to>
    <xdr:cxnSp macro="">
      <xdr:nvCxnSpPr>
        <xdr:cNvPr id="493" name="l670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CxnSpPr>
          <a:cxnSpLocks/>
        </xdr:cNvCxnSpPr>
      </xdr:nvCxnSpPr>
      <xdr:spPr bwMode="auto">
        <a:xfrm>
          <a:off x="4010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390622</xdr:colOff>
      <xdr:row>106</xdr:row>
      <xdr:rowOff>164085</xdr:rowOff>
    </xdr:from>
    <xdr:to>
      <xdr:col>5</xdr:col>
      <xdr:colOff>492222</xdr:colOff>
      <xdr:row>106</xdr:row>
      <xdr:rowOff>164085</xdr:rowOff>
    </xdr:to>
    <xdr:cxnSp macro="">
      <xdr:nvCxnSpPr>
        <xdr:cNvPr id="494" name="l671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CxnSpPr>
          <a:cxnSpLocks/>
        </xdr:cNvCxnSpPr>
      </xdr:nvCxnSpPr>
      <xdr:spPr bwMode="auto">
        <a:xfrm>
          <a:off x="4200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586725</xdr:colOff>
      <xdr:row>106</xdr:row>
      <xdr:rowOff>164085</xdr:rowOff>
    </xdr:from>
    <xdr:to>
      <xdr:col>5</xdr:col>
      <xdr:colOff>688325</xdr:colOff>
      <xdr:row>106</xdr:row>
      <xdr:rowOff>164085</xdr:rowOff>
    </xdr:to>
    <xdr:cxnSp macro="">
      <xdr:nvCxnSpPr>
        <xdr:cNvPr id="495" name="l672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CxnSpPr>
          <a:cxnSpLocks/>
        </xdr:cNvCxnSpPr>
      </xdr:nvCxnSpPr>
      <xdr:spPr bwMode="auto">
        <a:xfrm>
          <a:off x="4396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15225</xdr:colOff>
      <xdr:row>106</xdr:row>
      <xdr:rowOff>164085</xdr:rowOff>
    </xdr:from>
    <xdr:to>
      <xdr:col>6</xdr:col>
      <xdr:colOff>116824</xdr:colOff>
      <xdr:row>106</xdr:row>
      <xdr:rowOff>164085</xdr:rowOff>
    </xdr:to>
    <xdr:cxnSp macro="">
      <xdr:nvCxnSpPr>
        <xdr:cNvPr id="496" name="l673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CxnSpPr>
          <a:cxnSpLocks/>
        </xdr:cNvCxnSpPr>
      </xdr:nvCxnSpPr>
      <xdr:spPr bwMode="auto">
        <a:xfrm>
          <a:off x="4587225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205725</xdr:colOff>
      <xdr:row>106</xdr:row>
      <xdr:rowOff>164085</xdr:rowOff>
    </xdr:from>
    <xdr:to>
      <xdr:col>6</xdr:col>
      <xdr:colOff>307325</xdr:colOff>
      <xdr:row>106</xdr:row>
      <xdr:rowOff>164085</xdr:rowOff>
    </xdr:to>
    <xdr:cxnSp macro="">
      <xdr:nvCxnSpPr>
        <xdr:cNvPr id="497" name="l674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CxnSpPr>
          <a:cxnSpLocks/>
        </xdr:cNvCxnSpPr>
      </xdr:nvCxnSpPr>
      <xdr:spPr bwMode="auto">
        <a:xfrm>
          <a:off x="4777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396225</xdr:colOff>
      <xdr:row>106</xdr:row>
      <xdr:rowOff>164085</xdr:rowOff>
    </xdr:from>
    <xdr:to>
      <xdr:col>6</xdr:col>
      <xdr:colOff>497825</xdr:colOff>
      <xdr:row>106</xdr:row>
      <xdr:rowOff>164085</xdr:rowOff>
    </xdr:to>
    <xdr:cxnSp macro="">
      <xdr:nvCxnSpPr>
        <xdr:cNvPr id="498" name="l675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CxnSpPr>
          <a:cxnSpLocks/>
        </xdr:cNvCxnSpPr>
      </xdr:nvCxnSpPr>
      <xdr:spPr bwMode="auto">
        <a:xfrm>
          <a:off x="49682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586725</xdr:colOff>
      <xdr:row>106</xdr:row>
      <xdr:rowOff>164085</xdr:rowOff>
    </xdr:from>
    <xdr:to>
      <xdr:col>6</xdr:col>
      <xdr:colOff>678800</xdr:colOff>
      <xdr:row>106</xdr:row>
      <xdr:rowOff>164085</xdr:rowOff>
    </xdr:to>
    <xdr:cxnSp macro="">
      <xdr:nvCxnSpPr>
        <xdr:cNvPr id="499" name="l676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CxnSpPr>
          <a:cxnSpLocks/>
        </xdr:cNvCxnSpPr>
      </xdr:nvCxnSpPr>
      <xdr:spPr bwMode="auto">
        <a:xfrm>
          <a:off x="5158725" y="20852385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15225</xdr:colOff>
      <xdr:row>106</xdr:row>
      <xdr:rowOff>164085</xdr:rowOff>
    </xdr:from>
    <xdr:to>
      <xdr:col>7</xdr:col>
      <xdr:colOff>116824</xdr:colOff>
      <xdr:row>106</xdr:row>
      <xdr:rowOff>164085</xdr:rowOff>
    </xdr:to>
    <xdr:cxnSp macro="">
      <xdr:nvCxnSpPr>
        <xdr:cNvPr id="500" name="l677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CxnSpPr>
          <a:cxnSpLocks/>
        </xdr:cNvCxnSpPr>
      </xdr:nvCxnSpPr>
      <xdr:spPr bwMode="auto">
        <a:xfrm>
          <a:off x="5349225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205725</xdr:colOff>
      <xdr:row>106</xdr:row>
      <xdr:rowOff>164085</xdr:rowOff>
    </xdr:from>
    <xdr:to>
      <xdr:col>7</xdr:col>
      <xdr:colOff>307325</xdr:colOff>
      <xdr:row>106</xdr:row>
      <xdr:rowOff>164085</xdr:rowOff>
    </xdr:to>
    <xdr:cxnSp macro="">
      <xdr:nvCxnSpPr>
        <xdr:cNvPr id="501" name="l678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CxnSpPr>
          <a:cxnSpLocks/>
        </xdr:cNvCxnSpPr>
      </xdr:nvCxnSpPr>
      <xdr:spPr bwMode="auto">
        <a:xfrm>
          <a:off x="5539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396225</xdr:colOff>
      <xdr:row>106</xdr:row>
      <xdr:rowOff>164085</xdr:rowOff>
    </xdr:from>
    <xdr:to>
      <xdr:col>7</xdr:col>
      <xdr:colOff>488300</xdr:colOff>
      <xdr:row>106</xdr:row>
      <xdr:rowOff>164085</xdr:rowOff>
    </xdr:to>
    <xdr:cxnSp macro="">
      <xdr:nvCxnSpPr>
        <xdr:cNvPr id="502" name="l679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CxnSpPr>
          <a:cxnSpLocks/>
        </xdr:cNvCxnSpPr>
      </xdr:nvCxnSpPr>
      <xdr:spPr bwMode="auto">
        <a:xfrm>
          <a:off x="5730225" y="20852385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586725</xdr:colOff>
      <xdr:row>106</xdr:row>
      <xdr:rowOff>164085</xdr:rowOff>
    </xdr:from>
    <xdr:to>
      <xdr:col>7</xdr:col>
      <xdr:colOff>687765</xdr:colOff>
      <xdr:row>106</xdr:row>
      <xdr:rowOff>164085</xdr:rowOff>
    </xdr:to>
    <xdr:cxnSp macro="">
      <xdr:nvCxnSpPr>
        <xdr:cNvPr id="503" name="l680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CxnSpPr>
          <a:cxnSpLocks/>
        </xdr:cNvCxnSpPr>
      </xdr:nvCxnSpPr>
      <xdr:spPr bwMode="auto">
        <a:xfrm>
          <a:off x="5920725" y="20852385"/>
          <a:ext cx="10104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776665</xdr:colOff>
      <xdr:row>106</xdr:row>
      <xdr:rowOff>164085</xdr:rowOff>
    </xdr:from>
    <xdr:to>
      <xdr:col>8</xdr:col>
      <xdr:colOff>15412</xdr:colOff>
      <xdr:row>106</xdr:row>
      <xdr:rowOff>164085</xdr:rowOff>
    </xdr:to>
    <xdr:cxnSp macro="">
      <xdr:nvCxnSpPr>
        <xdr:cNvPr id="504" name="l681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CxnSpPr>
          <a:cxnSpLocks/>
        </xdr:cNvCxnSpPr>
      </xdr:nvCxnSpPr>
      <xdr:spPr bwMode="auto">
        <a:xfrm>
          <a:off x="6110665" y="20852385"/>
          <a:ext cx="9599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104311</xdr:colOff>
      <xdr:row>106</xdr:row>
      <xdr:rowOff>164085</xdr:rowOff>
    </xdr:from>
    <xdr:to>
      <xdr:col>8</xdr:col>
      <xdr:colOff>205912</xdr:colOff>
      <xdr:row>106</xdr:row>
      <xdr:rowOff>164085</xdr:rowOff>
    </xdr:to>
    <xdr:cxnSp macro="">
      <xdr:nvCxnSpPr>
        <xdr:cNvPr id="505" name="l682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CxnSpPr>
          <a:cxnSpLocks/>
        </xdr:cNvCxnSpPr>
      </xdr:nvCxnSpPr>
      <xdr:spPr bwMode="auto">
        <a:xfrm>
          <a:off x="629556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294812</xdr:colOff>
      <xdr:row>106</xdr:row>
      <xdr:rowOff>164085</xdr:rowOff>
    </xdr:from>
    <xdr:to>
      <xdr:col>8</xdr:col>
      <xdr:colOff>396412</xdr:colOff>
      <xdr:row>106</xdr:row>
      <xdr:rowOff>164085</xdr:rowOff>
    </xdr:to>
    <xdr:cxnSp macro="">
      <xdr:nvCxnSpPr>
        <xdr:cNvPr id="506" name="l683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CxnSpPr>
          <a:cxnSpLocks/>
        </xdr:cNvCxnSpPr>
      </xdr:nvCxnSpPr>
      <xdr:spPr bwMode="auto">
        <a:xfrm>
          <a:off x="648606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485312</xdr:colOff>
      <xdr:row>106</xdr:row>
      <xdr:rowOff>164085</xdr:rowOff>
    </xdr:from>
    <xdr:to>
      <xdr:col>8</xdr:col>
      <xdr:colOff>586912</xdr:colOff>
      <xdr:row>106</xdr:row>
      <xdr:rowOff>164085</xdr:rowOff>
    </xdr:to>
    <xdr:cxnSp macro="">
      <xdr:nvCxnSpPr>
        <xdr:cNvPr id="507" name="l684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CxnSpPr>
          <a:cxnSpLocks/>
        </xdr:cNvCxnSpPr>
      </xdr:nvCxnSpPr>
      <xdr:spPr bwMode="auto">
        <a:xfrm>
          <a:off x="667656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680294</xdr:colOff>
      <xdr:row>106</xdr:row>
      <xdr:rowOff>164085</xdr:rowOff>
    </xdr:from>
    <xdr:to>
      <xdr:col>9</xdr:col>
      <xdr:colOff>19893</xdr:colOff>
      <xdr:row>106</xdr:row>
      <xdr:rowOff>164085</xdr:rowOff>
    </xdr:to>
    <xdr:cxnSp macro="">
      <xdr:nvCxnSpPr>
        <xdr:cNvPr id="508" name="l685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CxnSpPr>
          <a:cxnSpLocks/>
        </xdr:cNvCxnSpPr>
      </xdr:nvCxnSpPr>
      <xdr:spPr bwMode="auto">
        <a:xfrm>
          <a:off x="6871544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108794</xdr:colOff>
      <xdr:row>106</xdr:row>
      <xdr:rowOff>164085</xdr:rowOff>
    </xdr:from>
    <xdr:to>
      <xdr:col>9</xdr:col>
      <xdr:colOff>210394</xdr:colOff>
      <xdr:row>106</xdr:row>
      <xdr:rowOff>164085</xdr:rowOff>
    </xdr:to>
    <xdr:cxnSp macro="">
      <xdr:nvCxnSpPr>
        <xdr:cNvPr id="509" name="l686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CxnSpPr>
          <a:cxnSpLocks/>
        </xdr:cNvCxnSpPr>
      </xdr:nvCxnSpPr>
      <xdr:spPr bwMode="auto">
        <a:xfrm>
          <a:off x="7062044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299294</xdr:colOff>
      <xdr:row>106</xdr:row>
      <xdr:rowOff>164085</xdr:rowOff>
    </xdr:from>
    <xdr:to>
      <xdr:col>9</xdr:col>
      <xdr:colOff>400894</xdr:colOff>
      <xdr:row>106</xdr:row>
      <xdr:rowOff>164085</xdr:rowOff>
    </xdr:to>
    <xdr:cxnSp macro="">
      <xdr:nvCxnSpPr>
        <xdr:cNvPr id="510" name="l687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CxnSpPr>
          <a:cxnSpLocks/>
        </xdr:cNvCxnSpPr>
      </xdr:nvCxnSpPr>
      <xdr:spPr bwMode="auto">
        <a:xfrm>
          <a:off x="7252544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87</xdr:row>
      <xdr:rowOff>18669</xdr:rowOff>
    </xdr:from>
    <xdr:to>
      <xdr:col>3</xdr:col>
      <xdr:colOff>9622</xdr:colOff>
      <xdr:row>87</xdr:row>
      <xdr:rowOff>120269</xdr:rowOff>
    </xdr:to>
    <xdr:cxnSp macro="">
      <xdr:nvCxnSpPr>
        <xdr:cNvPr id="511" name="l697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CxnSpPr>
          <a:cxnSpLocks/>
        </xdr:cNvCxnSpPr>
      </xdr:nvCxnSpPr>
      <xdr:spPr bwMode="auto">
        <a:xfrm>
          <a:off x="2295622" y="1688472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88</xdr:row>
      <xdr:rowOff>18669</xdr:rowOff>
    </xdr:from>
    <xdr:to>
      <xdr:col>3</xdr:col>
      <xdr:colOff>9622</xdr:colOff>
      <xdr:row>88</xdr:row>
      <xdr:rowOff>120269</xdr:rowOff>
    </xdr:to>
    <xdr:cxnSp macro="">
      <xdr:nvCxnSpPr>
        <xdr:cNvPr id="512" name="l698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CxnSpPr>
          <a:cxnSpLocks/>
        </xdr:cNvCxnSpPr>
      </xdr:nvCxnSpPr>
      <xdr:spPr bwMode="auto">
        <a:xfrm>
          <a:off x="2295622" y="1707522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89</xdr:row>
      <xdr:rowOff>9144</xdr:rowOff>
    </xdr:from>
    <xdr:to>
      <xdr:col>3</xdr:col>
      <xdr:colOff>9622</xdr:colOff>
      <xdr:row>89</xdr:row>
      <xdr:rowOff>110744</xdr:rowOff>
    </xdr:to>
    <xdr:cxnSp macro="">
      <xdr:nvCxnSpPr>
        <xdr:cNvPr id="513" name="l699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CxnSpPr>
          <a:cxnSpLocks/>
        </xdr:cNvCxnSpPr>
      </xdr:nvCxnSpPr>
      <xdr:spPr bwMode="auto">
        <a:xfrm>
          <a:off x="2295622" y="172664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90</xdr:row>
      <xdr:rowOff>9144</xdr:rowOff>
    </xdr:from>
    <xdr:to>
      <xdr:col>3</xdr:col>
      <xdr:colOff>9622</xdr:colOff>
      <xdr:row>90</xdr:row>
      <xdr:rowOff>110744</xdr:rowOff>
    </xdr:to>
    <xdr:cxnSp macro="">
      <xdr:nvCxnSpPr>
        <xdr:cNvPr id="514" name="l700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CxnSpPr>
          <a:cxnSpLocks/>
        </xdr:cNvCxnSpPr>
      </xdr:nvCxnSpPr>
      <xdr:spPr bwMode="auto">
        <a:xfrm>
          <a:off x="2295622" y="174569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91</xdr:row>
      <xdr:rowOff>9144</xdr:rowOff>
    </xdr:from>
    <xdr:to>
      <xdr:col>3</xdr:col>
      <xdr:colOff>9622</xdr:colOff>
      <xdr:row>91</xdr:row>
      <xdr:rowOff>110744</xdr:rowOff>
    </xdr:to>
    <xdr:cxnSp macro="">
      <xdr:nvCxnSpPr>
        <xdr:cNvPr id="515" name="l701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CxnSpPr>
          <a:cxnSpLocks/>
        </xdr:cNvCxnSpPr>
      </xdr:nvCxnSpPr>
      <xdr:spPr bwMode="auto">
        <a:xfrm>
          <a:off x="2295622" y="176474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91</xdr:row>
      <xdr:rowOff>199644</xdr:rowOff>
    </xdr:from>
    <xdr:to>
      <xdr:col>3</xdr:col>
      <xdr:colOff>9622</xdr:colOff>
      <xdr:row>92</xdr:row>
      <xdr:rowOff>53594</xdr:rowOff>
    </xdr:to>
    <xdr:cxnSp macro="">
      <xdr:nvCxnSpPr>
        <xdr:cNvPr id="516" name="l702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CxnSpPr>
          <a:cxnSpLocks/>
        </xdr:cNvCxnSpPr>
      </xdr:nvCxnSpPr>
      <xdr:spPr bwMode="auto">
        <a:xfrm>
          <a:off x="2295622" y="17837903"/>
          <a:ext cx="0" cy="10228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92</xdr:row>
      <xdr:rowOff>142494</xdr:rowOff>
    </xdr:from>
    <xdr:to>
      <xdr:col>3</xdr:col>
      <xdr:colOff>9622</xdr:colOff>
      <xdr:row>92</xdr:row>
      <xdr:rowOff>244094</xdr:rowOff>
    </xdr:to>
    <xdr:cxnSp macro="">
      <xdr:nvCxnSpPr>
        <xdr:cNvPr id="517" name="l703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CxnSpPr>
          <a:cxnSpLocks/>
        </xdr:cNvCxnSpPr>
      </xdr:nvCxnSpPr>
      <xdr:spPr bwMode="auto">
        <a:xfrm>
          <a:off x="2295622" y="1802908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93</xdr:row>
      <xdr:rowOff>85344</xdr:rowOff>
    </xdr:from>
    <xdr:to>
      <xdr:col>3</xdr:col>
      <xdr:colOff>9622</xdr:colOff>
      <xdr:row>94</xdr:row>
      <xdr:rowOff>34544</xdr:rowOff>
    </xdr:to>
    <xdr:cxnSp macro="">
      <xdr:nvCxnSpPr>
        <xdr:cNvPr id="518" name="l704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CxnSpPr>
          <a:cxnSpLocks/>
        </xdr:cNvCxnSpPr>
      </xdr:nvCxnSpPr>
      <xdr:spPr bwMode="auto">
        <a:xfrm>
          <a:off x="2295622" y="18220264"/>
          <a:ext cx="0" cy="10228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94</xdr:row>
      <xdr:rowOff>123444</xdr:rowOff>
    </xdr:from>
    <xdr:to>
      <xdr:col>3</xdr:col>
      <xdr:colOff>9622</xdr:colOff>
      <xdr:row>95</xdr:row>
      <xdr:rowOff>34544</xdr:rowOff>
    </xdr:to>
    <xdr:cxnSp macro="">
      <xdr:nvCxnSpPr>
        <xdr:cNvPr id="519" name="l705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CxnSpPr>
          <a:cxnSpLocks/>
        </xdr:cNvCxnSpPr>
      </xdr:nvCxnSpPr>
      <xdr:spPr bwMode="auto">
        <a:xfrm>
          <a:off x="2295622" y="18411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95</xdr:row>
      <xdr:rowOff>123444</xdr:rowOff>
    </xdr:from>
    <xdr:to>
      <xdr:col>3</xdr:col>
      <xdr:colOff>9622</xdr:colOff>
      <xdr:row>95</xdr:row>
      <xdr:rowOff>225044</xdr:rowOff>
    </xdr:to>
    <xdr:cxnSp macro="">
      <xdr:nvCxnSpPr>
        <xdr:cNvPr id="520" name="l706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CxnSpPr>
          <a:cxnSpLocks/>
        </xdr:cNvCxnSpPr>
      </xdr:nvCxnSpPr>
      <xdr:spPr bwMode="auto">
        <a:xfrm>
          <a:off x="2295622" y="18601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96</xdr:row>
      <xdr:rowOff>37719</xdr:rowOff>
    </xdr:from>
    <xdr:to>
      <xdr:col>3</xdr:col>
      <xdr:colOff>9622</xdr:colOff>
      <xdr:row>96</xdr:row>
      <xdr:rowOff>139319</xdr:rowOff>
    </xdr:to>
    <xdr:cxnSp macro="">
      <xdr:nvCxnSpPr>
        <xdr:cNvPr id="521" name="l707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CxnSpPr>
          <a:cxnSpLocks/>
        </xdr:cNvCxnSpPr>
      </xdr:nvCxnSpPr>
      <xdr:spPr bwMode="auto">
        <a:xfrm>
          <a:off x="2295622" y="18791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97</xdr:row>
      <xdr:rowOff>37719</xdr:rowOff>
    </xdr:from>
    <xdr:to>
      <xdr:col>3</xdr:col>
      <xdr:colOff>9622</xdr:colOff>
      <xdr:row>97</xdr:row>
      <xdr:rowOff>139319</xdr:rowOff>
    </xdr:to>
    <xdr:cxnSp macro="">
      <xdr:nvCxnSpPr>
        <xdr:cNvPr id="522" name="l708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CxnSpPr>
          <a:cxnSpLocks/>
        </xdr:cNvCxnSpPr>
      </xdr:nvCxnSpPr>
      <xdr:spPr bwMode="auto">
        <a:xfrm>
          <a:off x="2295622" y="18982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98</xdr:row>
      <xdr:rowOff>37719</xdr:rowOff>
    </xdr:from>
    <xdr:to>
      <xdr:col>3</xdr:col>
      <xdr:colOff>9622</xdr:colOff>
      <xdr:row>98</xdr:row>
      <xdr:rowOff>139319</xdr:rowOff>
    </xdr:to>
    <xdr:cxnSp macro="">
      <xdr:nvCxnSpPr>
        <xdr:cNvPr id="523" name="l709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CxnSpPr>
          <a:cxnSpLocks/>
        </xdr:cNvCxnSpPr>
      </xdr:nvCxnSpPr>
      <xdr:spPr bwMode="auto">
        <a:xfrm>
          <a:off x="2295622" y="19172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99</xdr:row>
      <xdr:rowOff>37719</xdr:rowOff>
    </xdr:from>
    <xdr:to>
      <xdr:col>3</xdr:col>
      <xdr:colOff>9622</xdr:colOff>
      <xdr:row>99</xdr:row>
      <xdr:rowOff>139319</xdr:rowOff>
    </xdr:to>
    <xdr:cxnSp macro="">
      <xdr:nvCxnSpPr>
        <xdr:cNvPr id="524" name="l710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CxnSpPr>
          <a:cxnSpLocks/>
        </xdr:cNvCxnSpPr>
      </xdr:nvCxnSpPr>
      <xdr:spPr bwMode="auto">
        <a:xfrm>
          <a:off x="2295622" y="19363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100</xdr:row>
      <xdr:rowOff>37719</xdr:rowOff>
    </xdr:from>
    <xdr:to>
      <xdr:col>3</xdr:col>
      <xdr:colOff>9622</xdr:colOff>
      <xdr:row>100</xdr:row>
      <xdr:rowOff>139319</xdr:rowOff>
    </xdr:to>
    <xdr:cxnSp macro="">
      <xdr:nvCxnSpPr>
        <xdr:cNvPr id="525" name="l711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CxnSpPr>
          <a:cxnSpLocks/>
        </xdr:cNvCxnSpPr>
      </xdr:nvCxnSpPr>
      <xdr:spPr bwMode="auto">
        <a:xfrm>
          <a:off x="2295622" y="19553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101</xdr:row>
      <xdr:rowOff>37719</xdr:rowOff>
    </xdr:from>
    <xdr:to>
      <xdr:col>3</xdr:col>
      <xdr:colOff>9622</xdr:colOff>
      <xdr:row>101</xdr:row>
      <xdr:rowOff>139319</xdr:rowOff>
    </xdr:to>
    <xdr:cxnSp macro="">
      <xdr:nvCxnSpPr>
        <xdr:cNvPr id="526" name="l712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CxnSpPr>
          <a:cxnSpLocks/>
        </xdr:cNvCxnSpPr>
      </xdr:nvCxnSpPr>
      <xdr:spPr bwMode="auto">
        <a:xfrm>
          <a:off x="2295622" y="19744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102</xdr:row>
      <xdr:rowOff>37719</xdr:rowOff>
    </xdr:from>
    <xdr:to>
      <xdr:col>3</xdr:col>
      <xdr:colOff>9622</xdr:colOff>
      <xdr:row>102</xdr:row>
      <xdr:rowOff>139319</xdr:rowOff>
    </xdr:to>
    <xdr:cxnSp macro="">
      <xdr:nvCxnSpPr>
        <xdr:cNvPr id="527" name="l713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CxnSpPr>
          <a:cxnSpLocks/>
        </xdr:cNvCxnSpPr>
      </xdr:nvCxnSpPr>
      <xdr:spPr bwMode="auto">
        <a:xfrm>
          <a:off x="2295622" y="19934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87</xdr:row>
      <xdr:rowOff>18669</xdr:rowOff>
    </xdr:from>
    <xdr:to>
      <xdr:col>9</xdr:col>
      <xdr:colOff>782783</xdr:colOff>
      <xdr:row>87</xdr:row>
      <xdr:rowOff>120269</xdr:rowOff>
    </xdr:to>
    <xdr:cxnSp macro="">
      <xdr:nvCxnSpPr>
        <xdr:cNvPr id="529" name="l717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CxnSpPr>
          <a:cxnSpLocks/>
        </xdr:cNvCxnSpPr>
      </xdr:nvCxnSpPr>
      <xdr:spPr bwMode="auto">
        <a:xfrm>
          <a:off x="7736033" y="16887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88</xdr:row>
      <xdr:rowOff>18669</xdr:rowOff>
    </xdr:from>
    <xdr:to>
      <xdr:col>9</xdr:col>
      <xdr:colOff>782783</xdr:colOff>
      <xdr:row>88</xdr:row>
      <xdr:rowOff>120269</xdr:rowOff>
    </xdr:to>
    <xdr:cxnSp macro="">
      <xdr:nvCxnSpPr>
        <xdr:cNvPr id="530" name="l718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CxnSpPr>
          <a:cxnSpLocks/>
        </xdr:cNvCxnSpPr>
      </xdr:nvCxnSpPr>
      <xdr:spPr bwMode="auto">
        <a:xfrm>
          <a:off x="7736033" y="17077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89</xdr:row>
      <xdr:rowOff>9144</xdr:rowOff>
    </xdr:from>
    <xdr:to>
      <xdr:col>9</xdr:col>
      <xdr:colOff>782783</xdr:colOff>
      <xdr:row>89</xdr:row>
      <xdr:rowOff>110744</xdr:rowOff>
    </xdr:to>
    <xdr:cxnSp macro="">
      <xdr:nvCxnSpPr>
        <xdr:cNvPr id="531" name="l719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CxnSpPr>
          <a:cxnSpLocks/>
        </xdr:cNvCxnSpPr>
      </xdr:nvCxnSpPr>
      <xdr:spPr bwMode="auto">
        <a:xfrm>
          <a:off x="7736033" y="17268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90</xdr:row>
      <xdr:rowOff>9144</xdr:rowOff>
    </xdr:from>
    <xdr:to>
      <xdr:col>9</xdr:col>
      <xdr:colOff>782783</xdr:colOff>
      <xdr:row>90</xdr:row>
      <xdr:rowOff>110744</xdr:rowOff>
    </xdr:to>
    <xdr:cxnSp macro="">
      <xdr:nvCxnSpPr>
        <xdr:cNvPr id="532" name="l720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CxnSpPr>
          <a:cxnSpLocks/>
        </xdr:cNvCxnSpPr>
      </xdr:nvCxnSpPr>
      <xdr:spPr bwMode="auto">
        <a:xfrm>
          <a:off x="7736033" y="17458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91</xdr:row>
      <xdr:rowOff>9144</xdr:rowOff>
    </xdr:from>
    <xdr:to>
      <xdr:col>9</xdr:col>
      <xdr:colOff>782783</xdr:colOff>
      <xdr:row>91</xdr:row>
      <xdr:rowOff>110744</xdr:rowOff>
    </xdr:to>
    <xdr:cxnSp macro="">
      <xdr:nvCxnSpPr>
        <xdr:cNvPr id="533" name="l721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CxnSpPr>
          <a:cxnSpLocks/>
        </xdr:cNvCxnSpPr>
      </xdr:nvCxnSpPr>
      <xdr:spPr bwMode="auto">
        <a:xfrm>
          <a:off x="7736033" y="17649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91</xdr:row>
      <xdr:rowOff>199644</xdr:rowOff>
    </xdr:from>
    <xdr:to>
      <xdr:col>9</xdr:col>
      <xdr:colOff>782783</xdr:colOff>
      <xdr:row>92</xdr:row>
      <xdr:rowOff>53594</xdr:rowOff>
    </xdr:to>
    <xdr:cxnSp macro="">
      <xdr:nvCxnSpPr>
        <xdr:cNvPr id="534" name="l722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CxnSpPr>
          <a:cxnSpLocks/>
        </xdr:cNvCxnSpPr>
      </xdr:nvCxnSpPr>
      <xdr:spPr bwMode="auto">
        <a:xfrm>
          <a:off x="7736033" y="17839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92</xdr:row>
      <xdr:rowOff>142494</xdr:rowOff>
    </xdr:from>
    <xdr:to>
      <xdr:col>9</xdr:col>
      <xdr:colOff>782783</xdr:colOff>
      <xdr:row>92</xdr:row>
      <xdr:rowOff>244094</xdr:rowOff>
    </xdr:to>
    <xdr:cxnSp macro="">
      <xdr:nvCxnSpPr>
        <xdr:cNvPr id="535" name="l723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CxnSpPr>
          <a:cxnSpLocks/>
        </xdr:cNvCxnSpPr>
      </xdr:nvCxnSpPr>
      <xdr:spPr bwMode="auto">
        <a:xfrm>
          <a:off x="7736033" y="18030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93</xdr:row>
      <xdr:rowOff>85344</xdr:rowOff>
    </xdr:from>
    <xdr:to>
      <xdr:col>9</xdr:col>
      <xdr:colOff>782783</xdr:colOff>
      <xdr:row>94</xdr:row>
      <xdr:rowOff>34544</xdr:rowOff>
    </xdr:to>
    <xdr:cxnSp macro="">
      <xdr:nvCxnSpPr>
        <xdr:cNvPr id="536" name="l724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CxnSpPr>
          <a:cxnSpLocks/>
        </xdr:cNvCxnSpPr>
      </xdr:nvCxnSpPr>
      <xdr:spPr bwMode="auto">
        <a:xfrm>
          <a:off x="7736033" y="18220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94</xdr:row>
      <xdr:rowOff>123444</xdr:rowOff>
    </xdr:from>
    <xdr:to>
      <xdr:col>9</xdr:col>
      <xdr:colOff>782783</xdr:colOff>
      <xdr:row>95</xdr:row>
      <xdr:rowOff>34544</xdr:rowOff>
    </xdr:to>
    <xdr:cxnSp macro="">
      <xdr:nvCxnSpPr>
        <xdr:cNvPr id="537" name="l725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CxnSpPr>
          <a:cxnSpLocks/>
        </xdr:cNvCxnSpPr>
      </xdr:nvCxnSpPr>
      <xdr:spPr bwMode="auto">
        <a:xfrm>
          <a:off x="7736033" y="18411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95</xdr:row>
      <xdr:rowOff>123444</xdr:rowOff>
    </xdr:from>
    <xdr:to>
      <xdr:col>9</xdr:col>
      <xdr:colOff>782783</xdr:colOff>
      <xdr:row>95</xdr:row>
      <xdr:rowOff>225044</xdr:rowOff>
    </xdr:to>
    <xdr:cxnSp macro="">
      <xdr:nvCxnSpPr>
        <xdr:cNvPr id="538" name="l726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CxnSpPr>
          <a:cxnSpLocks/>
        </xdr:cNvCxnSpPr>
      </xdr:nvCxnSpPr>
      <xdr:spPr bwMode="auto">
        <a:xfrm>
          <a:off x="7736033" y="18601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96</xdr:row>
      <xdr:rowOff>37719</xdr:rowOff>
    </xdr:from>
    <xdr:to>
      <xdr:col>9</xdr:col>
      <xdr:colOff>782783</xdr:colOff>
      <xdr:row>96</xdr:row>
      <xdr:rowOff>139319</xdr:rowOff>
    </xdr:to>
    <xdr:cxnSp macro="">
      <xdr:nvCxnSpPr>
        <xdr:cNvPr id="539" name="l727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CxnSpPr>
          <a:cxnSpLocks/>
        </xdr:cNvCxnSpPr>
      </xdr:nvCxnSpPr>
      <xdr:spPr bwMode="auto">
        <a:xfrm>
          <a:off x="7736033" y="18792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97</xdr:row>
      <xdr:rowOff>37719</xdr:rowOff>
    </xdr:from>
    <xdr:to>
      <xdr:col>9</xdr:col>
      <xdr:colOff>782783</xdr:colOff>
      <xdr:row>97</xdr:row>
      <xdr:rowOff>139319</xdr:rowOff>
    </xdr:to>
    <xdr:cxnSp macro="">
      <xdr:nvCxnSpPr>
        <xdr:cNvPr id="540" name="l728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CxnSpPr>
          <a:cxnSpLocks/>
        </xdr:cNvCxnSpPr>
      </xdr:nvCxnSpPr>
      <xdr:spPr bwMode="auto">
        <a:xfrm>
          <a:off x="7736033" y="18982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98</xdr:row>
      <xdr:rowOff>37719</xdr:rowOff>
    </xdr:from>
    <xdr:to>
      <xdr:col>9</xdr:col>
      <xdr:colOff>782783</xdr:colOff>
      <xdr:row>98</xdr:row>
      <xdr:rowOff>139319</xdr:rowOff>
    </xdr:to>
    <xdr:cxnSp macro="">
      <xdr:nvCxnSpPr>
        <xdr:cNvPr id="541" name="l729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CxnSpPr>
          <a:cxnSpLocks/>
        </xdr:cNvCxnSpPr>
      </xdr:nvCxnSpPr>
      <xdr:spPr bwMode="auto">
        <a:xfrm>
          <a:off x="7736033" y="19173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99</xdr:row>
      <xdr:rowOff>37719</xdr:rowOff>
    </xdr:from>
    <xdr:to>
      <xdr:col>9</xdr:col>
      <xdr:colOff>782783</xdr:colOff>
      <xdr:row>99</xdr:row>
      <xdr:rowOff>139319</xdr:rowOff>
    </xdr:to>
    <xdr:cxnSp macro="">
      <xdr:nvCxnSpPr>
        <xdr:cNvPr id="542" name="l730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CxnSpPr>
          <a:cxnSpLocks/>
        </xdr:cNvCxnSpPr>
      </xdr:nvCxnSpPr>
      <xdr:spPr bwMode="auto">
        <a:xfrm>
          <a:off x="7736033" y="19363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100</xdr:row>
      <xdr:rowOff>37719</xdr:rowOff>
    </xdr:from>
    <xdr:to>
      <xdr:col>9</xdr:col>
      <xdr:colOff>782783</xdr:colOff>
      <xdr:row>100</xdr:row>
      <xdr:rowOff>139319</xdr:rowOff>
    </xdr:to>
    <xdr:cxnSp macro="">
      <xdr:nvCxnSpPr>
        <xdr:cNvPr id="543" name="l731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CxnSpPr>
          <a:cxnSpLocks/>
        </xdr:cNvCxnSpPr>
      </xdr:nvCxnSpPr>
      <xdr:spPr bwMode="auto">
        <a:xfrm>
          <a:off x="7736033" y="19554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101</xdr:row>
      <xdr:rowOff>37719</xdr:rowOff>
    </xdr:from>
    <xdr:to>
      <xdr:col>9</xdr:col>
      <xdr:colOff>782783</xdr:colOff>
      <xdr:row>101</xdr:row>
      <xdr:rowOff>139319</xdr:rowOff>
    </xdr:to>
    <xdr:cxnSp macro="">
      <xdr:nvCxnSpPr>
        <xdr:cNvPr id="544" name="l732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CxnSpPr>
          <a:cxnSpLocks/>
        </xdr:cNvCxnSpPr>
      </xdr:nvCxnSpPr>
      <xdr:spPr bwMode="auto">
        <a:xfrm>
          <a:off x="7736033" y="19744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102</xdr:row>
      <xdr:rowOff>37719</xdr:rowOff>
    </xdr:from>
    <xdr:to>
      <xdr:col>9</xdr:col>
      <xdr:colOff>782783</xdr:colOff>
      <xdr:row>102</xdr:row>
      <xdr:rowOff>139319</xdr:rowOff>
    </xdr:to>
    <xdr:cxnSp macro="">
      <xdr:nvCxnSpPr>
        <xdr:cNvPr id="545" name="l733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CxnSpPr>
          <a:cxnSpLocks/>
        </xdr:cNvCxnSpPr>
      </xdr:nvCxnSpPr>
      <xdr:spPr bwMode="auto">
        <a:xfrm>
          <a:off x="7736033" y="19935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401514</xdr:colOff>
      <xdr:row>69</xdr:row>
      <xdr:rowOff>77239</xdr:rowOff>
    </xdr:from>
    <xdr:to>
      <xdr:col>8</xdr:col>
      <xdr:colOff>610855</xdr:colOff>
      <xdr:row>69</xdr:row>
      <xdr:rowOff>234895</xdr:rowOff>
    </xdr:to>
    <xdr:cxnSp macro="">
      <xdr:nvCxnSpPr>
        <xdr:cNvPr id="546" name="Conector reto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CxnSpPr>
          <a:cxnSpLocks/>
        </xdr:cNvCxnSpPr>
      </xdr:nvCxnSpPr>
      <xdr:spPr bwMode="auto">
        <a:xfrm>
          <a:off x="6595485" y="13297939"/>
          <a:ext cx="209341" cy="157656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614093</xdr:colOff>
      <xdr:row>69</xdr:row>
      <xdr:rowOff>227906</xdr:rowOff>
    </xdr:from>
    <xdr:to>
      <xdr:col>8</xdr:col>
      <xdr:colOff>615363</xdr:colOff>
      <xdr:row>70</xdr:row>
      <xdr:rowOff>20391</xdr:rowOff>
    </xdr:to>
    <xdr:cxnSp macro="">
      <xdr:nvCxnSpPr>
        <xdr:cNvPr id="547" name="Conector reto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CxnSpPr>
          <a:cxnSpLocks/>
        </xdr:cNvCxnSpPr>
      </xdr:nvCxnSpPr>
      <xdr:spPr bwMode="auto">
        <a:xfrm>
          <a:off x="6808064" y="13448606"/>
          <a:ext cx="1270" cy="108171"/>
        </a:xfrm>
        <a:prstGeom prst="line">
          <a:avLst/>
        </a:prstGeom>
        <a:ln w="158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404474</xdr:colOff>
      <xdr:row>68</xdr:row>
      <xdr:rowOff>133619</xdr:rowOff>
    </xdr:from>
    <xdr:to>
      <xdr:col>8</xdr:col>
      <xdr:colOff>404474</xdr:colOff>
      <xdr:row>69</xdr:row>
      <xdr:rowOff>87119</xdr:rowOff>
    </xdr:to>
    <xdr:cxnSp macro="">
      <xdr:nvCxnSpPr>
        <xdr:cNvPr id="548" name="Conector reto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CxnSpPr>
          <a:cxnSpLocks/>
        </xdr:cNvCxnSpPr>
      </xdr:nvCxnSpPr>
      <xdr:spPr bwMode="auto">
        <a:xfrm>
          <a:off x="6598445" y="13163819"/>
          <a:ext cx="0" cy="144000"/>
        </a:xfrm>
        <a:prstGeom prst="line">
          <a:avLst/>
        </a:prstGeom>
        <a:ln w="1524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513612</xdr:colOff>
      <xdr:row>70</xdr:row>
      <xdr:rowOff>18764</xdr:rowOff>
    </xdr:from>
    <xdr:to>
      <xdr:col>8</xdr:col>
      <xdr:colOff>513614</xdr:colOff>
      <xdr:row>71</xdr:row>
      <xdr:rowOff>45454</xdr:rowOff>
    </xdr:to>
    <xdr:cxnSp macro="">
      <xdr:nvCxnSpPr>
        <xdr:cNvPr id="549" name="Conector reto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CxnSpPr>
          <a:cxnSpLocks/>
        </xdr:cNvCxnSpPr>
      </xdr:nvCxnSpPr>
      <xdr:spPr bwMode="auto">
        <a:xfrm flipH="1">
          <a:off x="6707583" y="13555150"/>
          <a:ext cx="2" cy="21719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335542</xdr:colOff>
      <xdr:row>71</xdr:row>
      <xdr:rowOff>49686</xdr:rowOff>
    </xdr:from>
    <xdr:to>
      <xdr:col>8</xdr:col>
      <xdr:colOff>697057</xdr:colOff>
      <xdr:row>71</xdr:row>
      <xdr:rowOff>49686</xdr:rowOff>
    </xdr:to>
    <xdr:cxnSp macro="">
      <xdr:nvCxnSpPr>
        <xdr:cNvPr id="550" name="Conector reto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CxnSpPr>
          <a:cxnSpLocks/>
        </xdr:cNvCxnSpPr>
      </xdr:nvCxnSpPr>
      <xdr:spPr bwMode="auto">
        <a:xfrm flipH="1">
          <a:off x="6529513" y="13776572"/>
          <a:ext cx="36151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415935</xdr:colOff>
      <xdr:row>71</xdr:row>
      <xdr:rowOff>100827</xdr:rowOff>
    </xdr:from>
    <xdr:to>
      <xdr:col>8</xdr:col>
      <xdr:colOff>605869</xdr:colOff>
      <xdr:row>71</xdr:row>
      <xdr:rowOff>100827</xdr:rowOff>
    </xdr:to>
    <xdr:cxnSp macro="">
      <xdr:nvCxnSpPr>
        <xdr:cNvPr id="551" name="Conector reto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CxnSpPr>
          <a:cxnSpLocks/>
        </xdr:cNvCxnSpPr>
      </xdr:nvCxnSpPr>
      <xdr:spPr bwMode="auto">
        <a:xfrm flipH="1">
          <a:off x="6609906" y="13827713"/>
          <a:ext cx="18993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464014</xdr:colOff>
      <xdr:row>71</xdr:row>
      <xdr:rowOff>142779</xdr:rowOff>
    </xdr:from>
    <xdr:to>
      <xdr:col>8</xdr:col>
      <xdr:colOff>545949</xdr:colOff>
      <xdr:row>71</xdr:row>
      <xdr:rowOff>142779</xdr:rowOff>
    </xdr:to>
    <xdr:cxnSp macro="">
      <xdr:nvCxnSpPr>
        <xdr:cNvPr id="552" name="Conector reto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CxnSpPr>
          <a:cxnSpLocks/>
        </xdr:cNvCxnSpPr>
      </xdr:nvCxnSpPr>
      <xdr:spPr bwMode="auto">
        <a:xfrm flipH="1">
          <a:off x="6657985" y="13869665"/>
          <a:ext cx="8193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447772</xdr:colOff>
      <xdr:row>68</xdr:row>
      <xdr:rowOff>127509</xdr:rowOff>
    </xdr:from>
    <xdr:to>
      <xdr:col>8</xdr:col>
      <xdr:colOff>576630</xdr:colOff>
      <xdr:row>70</xdr:row>
      <xdr:rowOff>22832</xdr:rowOff>
    </xdr:to>
    <xdr:sp macro="" textlink="">
      <xdr:nvSpPr>
        <xdr:cNvPr id="553" name="Retângulo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/>
      </xdr:nvSpPr>
      <xdr:spPr bwMode="auto">
        <a:xfrm>
          <a:off x="6641743" y="13157709"/>
          <a:ext cx="128858" cy="401509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495984</xdr:colOff>
      <xdr:row>71</xdr:row>
      <xdr:rowOff>117407</xdr:rowOff>
    </xdr:from>
    <xdr:to>
      <xdr:col>7</xdr:col>
      <xdr:colOff>41429</xdr:colOff>
      <xdr:row>71</xdr:row>
      <xdr:rowOff>117991</xdr:rowOff>
    </xdr:to>
    <xdr:cxnSp macro="">
      <xdr:nvCxnSpPr>
        <xdr:cNvPr id="558" name="disj1_2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CxnSpPr>
          <a:cxnSpLocks/>
        </xdr:cNvCxnSpPr>
      </xdr:nvCxnSpPr>
      <xdr:spPr bwMode="auto">
        <a:xfrm flipV="1">
          <a:off x="5067984" y="13844837"/>
          <a:ext cx="307445" cy="584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37317</xdr:colOff>
      <xdr:row>45</xdr:row>
      <xdr:rowOff>168274</xdr:rowOff>
    </xdr:from>
    <xdr:to>
      <xdr:col>20</xdr:col>
      <xdr:colOff>0</xdr:colOff>
      <xdr:row>53</xdr:row>
      <xdr:rowOff>25110</xdr:rowOff>
    </xdr:to>
    <xdr:sp macro="" textlink="">
      <xdr:nvSpPr>
        <xdr:cNvPr id="559" name="Retângulo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/>
      </xdr:nvSpPr>
      <xdr:spPr bwMode="auto">
        <a:xfrm>
          <a:off x="12610317" y="8740774"/>
          <a:ext cx="3010683" cy="1380836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255050</xdr:colOff>
      <xdr:row>37</xdr:row>
      <xdr:rowOff>189461</xdr:rowOff>
    </xdr:from>
    <xdr:to>
      <xdr:col>6</xdr:col>
      <xdr:colOff>452354</xdr:colOff>
      <xdr:row>39</xdr:row>
      <xdr:rowOff>7125</xdr:rowOff>
    </xdr:to>
    <xdr:sp macro="" textlink="">
      <xdr:nvSpPr>
        <xdr:cNvPr id="565" name="elips2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/>
      </xdr:nvSpPr>
      <xdr:spPr bwMode="auto">
        <a:xfrm rot="10800000" flipV="1">
          <a:off x="4827050" y="7237961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460520</xdr:colOff>
      <xdr:row>34</xdr:row>
      <xdr:rowOff>102458</xdr:rowOff>
    </xdr:from>
    <xdr:to>
      <xdr:col>6</xdr:col>
      <xdr:colOff>734774</xdr:colOff>
      <xdr:row>38</xdr:row>
      <xdr:rowOff>98862</xdr:rowOff>
    </xdr:to>
    <xdr:cxnSp macro="">
      <xdr:nvCxnSpPr>
        <xdr:cNvPr id="566" name="line1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CxnSpPr>
          <a:cxnSpLocks/>
        </xdr:cNvCxnSpPr>
      </xdr:nvCxnSpPr>
      <xdr:spPr bwMode="auto">
        <a:xfrm flipH="1" flipV="1">
          <a:off x="5032520" y="6579458"/>
          <a:ext cx="274254" cy="75840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479930</xdr:colOff>
      <xdr:row>25</xdr:row>
      <xdr:rowOff>19586</xdr:rowOff>
    </xdr:from>
    <xdr:to>
      <xdr:col>13</xdr:col>
      <xdr:colOff>122930</xdr:colOff>
      <xdr:row>25</xdr:row>
      <xdr:rowOff>19586</xdr:rowOff>
    </xdr:to>
    <xdr:cxnSp macro="">
      <xdr:nvCxnSpPr>
        <xdr:cNvPr id="570" name="_line_mod2_4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CxnSpPr>
          <a:cxnSpLocks/>
        </xdr:cNvCxnSpPr>
      </xdr:nvCxnSpPr>
      <xdr:spPr bwMode="auto">
        <a:xfrm flipH="1">
          <a:off x="4289930" y="4782086"/>
          <a:ext cx="612000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735076</xdr:colOff>
      <xdr:row>42</xdr:row>
      <xdr:rowOff>152400</xdr:rowOff>
    </xdr:from>
    <xdr:to>
      <xdr:col>4</xdr:col>
      <xdr:colOff>100076</xdr:colOff>
      <xdr:row>42</xdr:row>
      <xdr:rowOff>152400</xdr:rowOff>
    </xdr:to>
    <xdr:cxnSp macro="">
      <xdr:nvCxnSpPr>
        <xdr:cNvPr id="571" name="l1076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CxnSpPr>
          <a:cxnSpLocks/>
        </xdr:cNvCxnSpPr>
      </xdr:nvCxnSpPr>
      <xdr:spPr bwMode="auto">
        <a:xfrm>
          <a:off x="3021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163576</xdr:colOff>
      <xdr:row>42</xdr:row>
      <xdr:rowOff>152400</xdr:rowOff>
    </xdr:from>
    <xdr:to>
      <xdr:col>4</xdr:col>
      <xdr:colOff>290576</xdr:colOff>
      <xdr:row>42</xdr:row>
      <xdr:rowOff>152400</xdr:rowOff>
    </xdr:to>
    <xdr:cxnSp macro="">
      <xdr:nvCxnSpPr>
        <xdr:cNvPr id="572" name="l1077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CxnSpPr>
          <a:cxnSpLocks/>
        </xdr:cNvCxnSpPr>
      </xdr:nvCxnSpPr>
      <xdr:spPr bwMode="auto">
        <a:xfrm>
          <a:off x="32115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354076</xdr:colOff>
      <xdr:row>42</xdr:row>
      <xdr:rowOff>152400</xdr:rowOff>
    </xdr:from>
    <xdr:to>
      <xdr:col>4</xdr:col>
      <xdr:colOff>481076</xdr:colOff>
      <xdr:row>42</xdr:row>
      <xdr:rowOff>152400</xdr:rowOff>
    </xdr:to>
    <xdr:cxnSp macro="">
      <xdr:nvCxnSpPr>
        <xdr:cNvPr id="573" name="l1078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CxnSpPr>
          <a:cxnSpLocks/>
        </xdr:cNvCxnSpPr>
      </xdr:nvCxnSpPr>
      <xdr:spPr bwMode="auto">
        <a:xfrm>
          <a:off x="3402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544576</xdr:colOff>
      <xdr:row>42</xdr:row>
      <xdr:rowOff>152400</xdr:rowOff>
    </xdr:from>
    <xdr:to>
      <xdr:col>4</xdr:col>
      <xdr:colOff>671576</xdr:colOff>
      <xdr:row>42</xdr:row>
      <xdr:rowOff>152400</xdr:rowOff>
    </xdr:to>
    <xdr:cxnSp macro="">
      <xdr:nvCxnSpPr>
        <xdr:cNvPr id="574" name="l1079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CxnSpPr>
          <a:cxnSpLocks/>
        </xdr:cNvCxnSpPr>
      </xdr:nvCxnSpPr>
      <xdr:spPr bwMode="auto">
        <a:xfrm>
          <a:off x="35925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735076</xdr:colOff>
      <xdr:row>42</xdr:row>
      <xdr:rowOff>152400</xdr:rowOff>
    </xdr:from>
    <xdr:to>
      <xdr:col>5</xdr:col>
      <xdr:colOff>100076</xdr:colOff>
      <xdr:row>42</xdr:row>
      <xdr:rowOff>152400</xdr:rowOff>
    </xdr:to>
    <xdr:cxnSp macro="">
      <xdr:nvCxnSpPr>
        <xdr:cNvPr id="575" name="l1080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CxnSpPr>
          <a:cxnSpLocks/>
        </xdr:cNvCxnSpPr>
      </xdr:nvCxnSpPr>
      <xdr:spPr bwMode="auto">
        <a:xfrm>
          <a:off x="3783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163576</xdr:colOff>
      <xdr:row>42</xdr:row>
      <xdr:rowOff>152400</xdr:rowOff>
    </xdr:from>
    <xdr:to>
      <xdr:col>5</xdr:col>
      <xdr:colOff>290576</xdr:colOff>
      <xdr:row>42</xdr:row>
      <xdr:rowOff>152400</xdr:rowOff>
    </xdr:to>
    <xdr:cxnSp macro="">
      <xdr:nvCxnSpPr>
        <xdr:cNvPr id="576" name="l1081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CxnSpPr>
          <a:cxnSpLocks/>
        </xdr:cNvCxnSpPr>
      </xdr:nvCxnSpPr>
      <xdr:spPr bwMode="auto">
        <a:xfrm>
          <a:off x="39735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354076</xdr:colOff>
      <xdr:row>42</xdr:row>
      <xdr:rowOff>152400</xdr:rowOff>
    </xdr:from>
    <xdr:to>
      <xdr:col>5</xdr:col>
      <xdr:colOff>481076</xdr:colOff>
      <xdr:row>42</xdr:row>
      <xdr:rowOff>152400</xdr:rowOff>
    </xdr:to>
    <xdr:cxnSp macro="">
      <xdr:nvCxnSpPr>
        <xdr:cNvPr id="577" name="l1082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CxnSpPr>
          <a:cxnSpLocks/>
        </xdr:cNvCxnSpPr>
      </xdr:nvCxnSpPr>
      <xdr:spPr bwMode="auto">
        <a:xfrm>
          <a:off x="4164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544575</xdr:colOff>
      <xdr:row>42</xdr:row>
      <xdr:rowOff>152400</xdr:rowOff>
    </xdr:from>
    <xdr:to>
      <xdr:col>5</xdr:col>
      <xdr:colOff>671575</xdr:colOff>
      <xdr:row>42</xdr:row>
      <xdr:rowOff>152400</xdr:rowOff>
    </xdr:to>
    <xdr:cxnSp macro="">
      <xdr:nvCxnSpPr>
        <xdr:cNvPr id="578" name="l1083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CxnSpPr>
          <a:cxnSpLocks/>
        </xdr:cNvCxnSpPr>
      </xdr:nvCxnSpPr>
      <xdr:spPr bwMode="auto">
        <a:xfrm>
          <a:off x="4354575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735076</xdr:colOff>
      <xdr:row>42</xdr:row>
      <xdr:rowOff>152400</xdr:rowOff>
    </xdr:from>
    <xdr:to>
      <xdr:col>6</xdr:col>
      <xdr:colOff>100076</xdr:colOff>
      <xdr:row>42</xdr:row>
      <xdr:rowOff>152400</xdr:rowOff>
    </xdr:to>
    <xdr:cxnSp macro="">
      <xdr:nvCxnSpPr>
        <xdr:cNvPr id="579" name="l1084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CxnSpPr>
          <a:cxnSpLocks/>
        </xdr:cNvCxnSpPr>
      </xdr:nvCxnSpPr>
      <xdr:spPr bwMode="auto">
        <a:xfrm>
          <a:off x="4545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735076</xdr:colOff>
      <xdr:row>22</xdr:row>
      <xdr:rowOff>128397</xdr:rowOff>
    </xdr:from>
    <xdr:to>
      <xdr:col>4</xdr:col>
      <xdr:colOff>100076</xdr:colOff>
      <xdr:row>22</xdr:row>
      <xdr:rowOff>128397</xdr:rowOff>
    </xdr:to>
    <xdr:cxnSp macro="">
      <xdr:nvCxnSpPr>
        <xdr:cNvPr id="580" name="l1086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CxnSpPr>
          <a:cxnSpLocks/>
        </xdr:cNvCxnSpPr>
      </xdr:nvCxnSpPr>
      <xdr:spPr bwMode="auto">
        <a:xfrm>
          <a:off x="3021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163576</xdr:colOff>
      <xdr:row>22</xdr:row>
      <xdr:rowOff>128397</xdr:rowOff>
    </xdr:from>
    <xdr:to>
      <xdr:col>4</xdr:col>
      <xdr:colOff>290576</xdr:colOff>
      <xdr:row>22</xdr:row>
      <xdr:rowOff>128397</xdr:rowOff>
    </xdr:to>
    <xdr:cxnSp macro="">
      <xdr:nvCxnSpPr>
        <xdr:cNvPr id="581" name="l1087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CxnSpPr>
          <a:cxnSpLocks/>
        </xdr:cNvCxnSpPr>
      </xdr:nvCxnSpPr>
      <xdr:spPr bwMode="auto">
        <a:xfrm>
          <a:off x="3211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354076</xdr:colOff>
      <xdr:row>22</xdr:row>
      <xdr:rowOff>128397</xdr:rowOff>
    </xdr:from>
    <xdr:to>
      <xdr:col>4</xdr:col>
      <xdr:colOff>481076</xdr:colOff>
      <xdr:row>22</xdr:row>
      <xdr:rowOff>128397</xdr:rowOff>
    </xdr:to>
    <xdr:cxnSp macro="">
      <xdr:nvCxnSpPr>
        <xdr:cNvPr id="582" name="l1088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CxnSpPr>
          <a:cxnSpLocks/>
        </xdr:cNvCxnSpPr>
      </xdr:nvCxnSpPr>
      <xdr:spPr bwMode="auto">
        <a:xfrm>
          <a:off x="3402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544576</xdr:colOff>
      <xdr:row>22</xdr:row>
      <xdr:rowOff>128397</xdr:rowOff>
    </xdr:from>
    <xdr:to>
      <xdr:col>4</xdr:col>
      <xdr:colOff>671576</xdr:colOff>
      <xdr:row>22</xdr:row>
      <xdr:rowOff>128397</xdr:rowOff>
    </xdr:to>
    <xdr:cxnSp macro="">
      <xdr:nvCxnSpPr>
        <xdr:cNvPr id="583" name="l1089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CxnSpPr>
          <a:cxnSpLocks/>
        </xdr:cNvCxnSpPr>
      </xdr:nvCxnSpPr>
      <xdr:spPr bwMode="auto">
        <a:xfrm>
          <a:off x="3592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735076</xdr:colOff>
      <xdr:row>22</xdr:row>
      <xdr:rowOff>128397</xdr:rowOff>
    </xdr:from>
    <xdr:to>
      <xdr:col>5</xdr:col>
      <xdr:colOff>100076</xdr:colOff>
      <xdr:row>22</xdr:row>
      <xdr:rowOff>128397</xdr:rowOff>
    </xdr:to>
    <xdr:cxnSp macro="">
      <xdr:nvCxnSpPr>
        <xdr:cNvPr id="584" name="l1090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CxnSpPr>
          <a:cxnSpLocks/>
        </xdr:cNvCxnSpPr>
      </xdr:nvCxnSpPr>
      <xdr:spPr bwMode="auto">
        <a:xfrm>
          <a:off x="3783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163576</xdr:colOff>
      <xdr:row>22</xdr:row>
      <xdr:rowOff>128397</xdr:rowOff>
    </xdr:from>
    <xdr:to>
      <xdr:col>5</xdr:col>
      <xdr:colOff>290576</xdr:colOff>
      <xdr:row>22</xdr:row>
      <xdr:rowOff>128397</xdr:rowOff>
    </xdr:to>
    <xdr:cxnSp macro="">
      <xdr:nvCxnSpPr>
        <xdr:cNvPr id="585" name="l1091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CxnSpPr>
          <a:cxnSpLocks/>
        </xdr:cNvCxnSpPr>
      </xdr:nvCxnSpPr>
      <xdr:spPr bwMode="auto">
        <a:xfrm>
          <a:off x="3973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354076</xdr:colOff>
      <xdr:row>22</xdr:row>
      <xdr:rowOff>128397</xdr:rowOff>
    </xdr:from>
    <xdr:to>
      <xdr:col>5</xdr:col>
      <xdr:colOff>481076</xdr:colOff>
      <xdr:row>22</xdr:row>
      <xdr:rowOff>128397</xdr:rowOff>
    </xdr:to>
    <xdr:cxnSp macro="">
      <xdr:nvCxnSpPr>
        <xdr:cNvPr id="586" name="l1092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CxnSpPr>
          <a:cxnSpLocks/>
        </xdr:cNvCxnSpPr>
      </xdr:nvCxnSpPr>
      <xdr:spPr bwMode="auto">
        <a:xfrm>
          <a:off x="4164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544575</xdr:colOff>
      <xdr:row>22</xdr:row>
      <xdr:rowOff>128397</xdr:rowOff>
    </xdr:from>
    <xdr:to>
      <xdr:col>5</xdr:col>
      <xdr:colOff>671575</xdr:colOff>
      <xdr:row>22</xdr:row>
      <xdr:rowOff>128397</xdr:rowOff>
    </xdr:to>
    <xdr:cxnSp macro="">
      <xdr:nvCxnSpPr>
        <xdr:cNvPr id="587" name="l1093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CxnSpPr>
          <a:cxnSpLocks/>
        </xdr:cNvCxnSpPr>
      </xdr:nvCxnSpPr>
      <xdr:spPr bwMode="auto">
        <a:xfrm>
          <a:off x="4354575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735076</xdr:colOff>
      <xdr:row>22</xdr:row>
      <xdr:rowOff>128397</xdr:rowOff>
    </xdr:from>
    <xdr:to>
      <xdr:col>6</xdr:col>
      <xdr:colOff>100076</xdr:colOff>
      <xdr:row>22</xdr:row>
      <xdr:rowOff>128397</xdr:rowOff>
    </xdr:to>
    <xdr:cxnSp macro="">
      <xdr:nvCxnSpPr>
        <xdr:cNvPr id="588" name="l1094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CxnSpPr>
          <a:cxnSpLocks/>
        </xdr:cNvCxnSpPr>
      </xdr:nvCxnSpPr>
      <xdr:spPr bwMode="auto">
        <a:xfrm>
          <a:off x="4545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163576</xdr:colOff>
      <xdr:row>22</xdr:row>
      <xdr:rowOff>128397</xdr:rowOff>
    </xdr:from>
    <xdr:to>
      <xdr:col>6</xdr:col>
      <xdr:colOff>290576</xdr:colOff>
      <xdr:row>22</xdr:row>
      <xdr:rowOff>128397</xdr:rowOff>
    </xdr:to>
    <xdr:cxnSp macro="">
      <xdr:nvCxnSpPr>
        <xdr:cNvPr id="589" name="l1095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CxnSpPr>
          <a:cxnSpLocks/>
        </xdr:cNvCxnSpPr>
      </xdr:nvCxnSpPr>
      <xdr:spPr bwMode="auto">
        <a:xfrm>
          <a:off x="4735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354076</xdr:colOff>
      <xdr:row>22</xdr:row>
      <xdr:rowOff>128397</xdr:rowOff>
    </xdr:from>
    <xdr:to>
      <xdr:col>6</xdr:col>
      <xdr:colOff>481076</xdr:colOff>
      <xdr:row>22</xdr:row>
      <xdr:rowOff>128397</xdr:rowOff>
    </xdr:to>
    <xdr:cxnSp macro="">
      <xdr:nvCxnSpPr>
        <xdr:cNvPr id="590" name="l1096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CxnSpPr>
          <a:cxnSpLocks/>
        </xdr:cNvCxnSpPr>
      </xdr:nvCxnSpPr>
      <xdr:spPr bwMode="auto">
        <a:xfrm>
          <a:off x="4926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544575</xdr:colOff>
      <xdr:row>22</xdr:row>
      <xdr:rowOff>128397</xdr:rowOff>
    </xdr:from>
    <xdr:to>
      <xdr:col>6</xdr:col>
      <xdr:colOff>671575</xdr:colOff>
      <xdr:row>22</xdr:row>
      <xdr:rowOff>128397</xdr:rowOff>
    </xdr:to>
    <xdr:cxnSp macro="">
      <xdr:nvCxnSpPr>
        <xdr:cNvPr id="591" name="l1097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CxnSpPr>
          <a:cxnSpLocks/>
        </xdr:cNvCxnSpPr>
      </xdr:nvCxnSpPr>
      <xdr:spPr bwMode="auto">
        <a:xfrm>
          <a:off x="5116575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497026</xdr:colOff>
      <xdr:row>71</xdr:row>
      <xdr:rowOff>10871</xdr:rowOff>
    </xdr:from>
    <xdr:to>
      <xdr:col>7</xdr:col>
      <xdr:colOff>51995</xdr:colOff>
      <xdr:row>71</xdr:row>
      <xdr:rowOff>11454</xdr:rowOff>
    </xdr:to>
    <xdr:cxnSp macro="">
      <xdr:nvCxnSpPr>
        <xdr:cNvPr id="599" name="disj1_1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CxnSpPr>
          <a:cxnSpLocks/>
        </xdr:cNvCxnSpPr>
      </xdr:nvCxnSpPr>
      <xdr:spPr bwMode="auto">
        <a:xfrm flipV="1">
          <a:off x="5069026" y="13738301"/>
          <a:ext cx="316969" cy="583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493555</xdr:colOff>
      <xdr:row>72</xdr:row>
      <xdr:rowOff>42369</xdr:rowOff>
    </xdr:from>
    <xdr:to>
      <xdr:col>7</xdr:col>
      <xdr:colOff>48524</xdr:colOff>
      <xdr:row>72</xdr:row>
      <xdr:rowOff>42953</xdr:rowOff>
    </xdr:to>
    <xdr:cxnSp macro="">
      <xdr:nvCxnSpPr>
        <xdr:cNvPr id="600" name="disj1_3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CxnSpPr>
          <a:cxnSpLocks/>
        </xdr:cNvCxnSpPr>
      </xdr:nvCxnSpPr>
      <xdr:spPr bwMode="auto">
        <a:xfrm flipV="1">
          <a:off x="5065555" y="13960299"/>
          <a:ext cx="316969" cy="584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342071</xdr:colOff>
      <xdr:row>50</xdr:row>
      <xdr:rowOff>38100</xdr:rowOff>
    </xdr:from>
    <xdr:to>
      <xdr:col>3</xdr:col>
      <xdr:colOff>1477</xdr:colOff>
      <xdr:row>51</xdr:row>
      <xdr:rowOff>112228</xdr:rowOff>
    </xdr:to>
    <xdr:sp macro="" textlink="">
      <xdr:nvSpPr>
        <xdr:cNvPr id="626" name="CaixaDeTexto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/>
      </xdr:nvSpPr>
      <xdr:spPr bwMode="auto">
        <a:xfrm>
          <a:off x="1104071" y="9563100"/>
          <a:ext cx="1183406" cy="2646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400" b="1"/>
            <a:t>MPPT:</a:t>
          </a:r>
          <a:endParaRPr/>
        </a:p>
      </xdr:txBody>
    </xdr:sp>
    <xdr:clientData/>
  </xdr:twoCellAnchor>
  <xdr:twoCellAnchor>
    <xdr:from>
      <xdr:col>1</xdr:col>
      <xdr:colOff>306692</xdr:colOff>
      <xdr:row>51</xdr:row>
      <xdr:rowOff>118796</xdr:rowOff>
    </xdr:from>
    <xdr:to>
      <xdr:col>3</xdr:col>
      <xdr:colOff>9361</xdr:colOff>
      <xdr:row>52</xdr:row>
      <xdr:rowOff>138503</xdr:rowOff>
    </xdr:to>
    <xdr:sp macro="" textlink="">
      <xdr:nvSpPr>
        <xdr:cNvPr id="629" name="txt_mppt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/>
      </xdr:nvSpPr>
      <xdr:spPr bwMode="auto">
        <a:xfrm>
          <a:off x="1068692" y="9834296"/>
          <a:ext cx="1226669" cy="21020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400" b="0"/>
            <a:t>0</a:t>
          </a:r>
          <a:endParaRPr/>
        </a:p>
      </xdr:txBody>
    </xdr:sp>
    <xdr:clientData/>
  </xdr:twoCellAnchor>
  <xdr:twoCellAnchor editAs="oneCell">
    <xdr:from>
      <xdr:col>4</xdr:col>
      <xdr:colOff>483242</xdr:colOff>
      <xdr:row>9</xdr:row>
      <xdr:rowOff>113117</xdr:rowOff>
    </xdr:from>
    <xdr:to>
      <xdr:col>6</xdr:col>
      <xdr:colOff>500232</xdr:colOff>
      <xdr:row>17</xdr:row>
      <xdr:rowOff>27548</xdr:rowOff>
    </xdr:to>
    <xdr:sp macro="" textlink="">
      <xdr:nvSpPr>
        <xdr:cNvPr id="640" name="_mod2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/>
      </xdr:nvSpPr>
      <xdr:spPr>
        <a:xfrm>
          <a:off x="3531242" y="1827617"/>
          <a:ext cx="154099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503026</xdr:colOff>
      <xdr:row>9</xdr:row>
      <xdr:rowOff>115621</xdr:rowOff>
    </xdr:from>
    <xdr:to>
      <xdr:col>6</xdr:col>
      <xdr:colOff>488534</xdr:colOff>
      <xdr:row>13</xdr:row>
      <xdr:rowOff>49147</xdr:rowOff>
    </xdr:to>
    <xdr:cxnSp macro="">
      <xdr:nvCxnSpPr>
        <xdr:cNvPr id="641" name="_line_mod2_2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CxnSpPr/>
      </xdr:nvCxnSpPr>
      <xdr:spPr>
        <a:xfrm flipH="1">
          <a:off x="4313026" y="1830121"/>
          <a:ext cx="747508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482548</xdr:colOff>
      <xdr:row>9</xdr:row>
      <xdr:rowOff>113999</xdr:rowOff>
    </xdr:from>
    <xdr:to>
      <xdr:col>5</xdr:col>
      <xdr:colOff>510586</xdr:colOff>
      <xdr:row>13</xdr:row>
      <xdr:rowOff>52926</xdr:rowOff>
    </xdr:to>
    <xdr:cxnSp macro="">
      <xdr:nvCxnSpPr>
        <xdr:cNvPr id="642" name="_line_mod2_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CxnSpPr/>
      </xdr:nvCxnSpPr>
      <xdr:spPr>
        <a:xfrm flipH="1" flipV="1">
          <a:off x="3530548" y="1828499"/>
          <a:ext cx="790038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340694</xdr:colOff>
      <xdr:row>47</xdr:row>
      <xdr:rowOff>134021</xdr:rowOff>
    </xdr:from>
    <xdr:to>
      <xdr:col>5</xdr:col>
      <xdr:colOff>625410</xdr:colOff>
      <xdr:row>48</xdr:row>
      <xdr:rowOff>136383</xdr:rowOff>
    </xdr:to>
    <xdr:sp macro="" textlink="">
      <xdr:nvSpPr>
        <xdr:cNvPr id="647" name="_ent1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/>
      </xdr:nvSpPr>
      <xdr:spPr>
        <a:xfrm>
          <a:off x="4150694" y="9087521"/>
          <a:ext cx="284716" cy="1928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</xdr:col>
      <xdr:colOff>354030</xdr:colOff>
      <xdr:row>47</xdr:row>
      <xdr:rowOff>98959</xdr:rowOff>
    </xdr:from>
    <xdr:ext cx="262636" cy="232580"/>
    <xdr:sp macro="" textlink="">
      <xdr:nvSpPr>
        <xdr:cNvPr id="652" name="_txtEnt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/>
      </xdr:nvSpPr>
      <xdr:spPr>
        <a:xfrm>
          <a:off x="4164030" y="9052459"/>
          <a:ext cx="262636" cy="23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200"/>
            <a:t>1</a:t>
          </a:r>
        </a:p>
      </xdr:txBody>
    </xdr:sp>
    <xdr:clientData/>
  </xdr:oneCellAnchor>
  <xdr:twoCellAnchor editAs="oneCell">
    <xdr:from>
      <xdr:col>5</xdr:col>
      <xdr:colOff>128984</xdr:colOff>
      <xdr:row>33</xdr:row>
      <xdr:rowOff>13607</xdr:rowOff>
    </xdr:from>
    <xdr:to>
      <xdr:col>12</xdr:col>
      <xdr:colOff>462643</xdr:colOff>
      <xdr:row>41</xdr:row>
      <xdr:rowOff>44318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 bwMode="auto">
        <a:xfrm>
          <a:off x="3938984" y="6300107"/>
          <a:ext cx="6035052" cy="155471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258295</xdr:colOff>
      <xdr:row>34</xdr:row>
      <xdr:rowOff>10976</xdr:rowOff>
    </xdr:from>
    <xdr:to>
      <xdr:col>6</xdr:col>
      <xdr:colOff>455599</xdr:colOff>
      <xdr:row>35</xdr:row>
      <xdr:rowOff>19140</xdr:rowOff>
    </xdr:to>
    <xdr:sp macro="" textlink="">
      <xdr:nvSpPr>
        <xdr:cNvPr id="602" name="elips2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/>
      </xdr:nvSpPr>
      <xdr:spPr bwMode="auto">
        <a:xfrm rot="10800000" flipV="1">
          <a:off x="4830295" y="6487976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7</xdr:col>
      <xdr:colOff>127653</xdr:colOff>
      <xdr:row>38</xdr:row>
      <xdr:rowOff>14439</xdr:rowOff>
    </xdr:from>
    <xdr:to>
      <xdr:col>7</xdr:col>
      <xdr:colOff>324957</xdr:colOff>
      <xdr:row>39</xdr:row>
      <xdr:rowOff>22603</xdr:rowOff>
    </xdr:to>
    <xdr:sp macro="" textlink="">
      <xdr:nvSpPr>
        <xdr:cNvPr id="627" name="elips2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/>
      </xdr:nvSpPr>
      <xdr:spPr bwMode="auto">
        <a:xfrm rot="10800000" flipV="1">
          <a:off x="5461653" y="7253439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7</xdr:col>
      <xdr:colOff>333123</xdr:colOff>
      <xdr:row>34</xdr:row>
      <xdr:rowOff>117936</xdr:rowOff>
    </xdr:from>
    <xdr:to>
      <xdr:col>7</xdr:col>
      <xdr:colOff>607377</xdr:colOff>
      <xdr:row>38</xdr:row>
      <xdr:rowOff>114340</xdr:rowOff>
    </xdr:to>
    <xdr:cxnSp macro="">
      <xdr:nvCxnSpPr>
        <xdr:cNvPr id="628" name="line1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CxnSpPr>
          <a:cxnSpLocks/>
        </xdr:cNvCxnSpPr>
      </xdr:nvCxnSpPr>
      <xdr:spPr bwMode="auto">
        <a:xfrm flipH="1" flipV="1">
          <a:off x="5667123" y="6594936"/>
          <a:ext cx="274254" cy="75840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130898</xdr:colOff>
      <xdr:row>34</xdr:row>
      <xdr:rowOff>26454</xdr:rowOff>
    </xdr:from>
    <xdr:to>
      <xdr:col>7</xdr:col>
      <xdr:colOff>328202</xdr:colOff>
      <xdr:row>35</xdr:row>
      <xdr:rowOff>34618</xdr:rowOff>
    </xdr:to>
    <xdr:sp macro="" textlink="">
      <xdr:nvSpPr>
        <xdr:cNvPr id="630" name="elips2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/>
      </xdr:nvSpPr>
      <xdr:spPr bwMode="auto">
        <a:xfrm rot="10800000" flipV="1">
          <a:off x="5464898" y="6503454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9</xdr:col>
      <xdr:colOff>598619</xdr:colOff>
      <xdr:row>38</xdr:row>
      <xdr:rowOff>23964</xdr:rowOff>
    </xdr:from>
    <xdr:to>
      <xdr:col>9</xdr:col>
      <xdr:colOff>794126</xdr:colOff>
      <xdr:row>39</xdr:row>
      <xdr:rowOff>32128</xdr:rowOff>
    </xdr:to>
    <xdr:sp macro="" textlink="">
      <xdr:nvSpPr>
        <xdr:cNvPr id="631" name="elips2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/>
      </xdr:nvSpPr>
      <xdr:spPr bwMode="auto">
        <a:xfrm rot="10800000" flipV="1">
          <a:off x="7560528" y="7262964"/>
          <a:ext cx="195507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9</xdr:col>
      <xdr:colOff>802292</xdr:colOff>
      <xdr:row>34</xdr:row>
      <xdr:rowOff>127461</xdr:rowOff>
    </xdr:from>
    <xdr:to>
      <xdr:col>10</xdr:col>
      <xdr:colOff>193319</xdr:colOff>
      <xdr:row>38</xdr:row>
      <xdr:rowOff>123865</xdr:rowOff>
    </xdr:to>
    <xdr:cxnSp macro="">
      <xdr:nvCxnSpPr>
        <xdr:cNvPr id="632" name="line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CxnSpPr>
          <a:cxnSpLocks/>
        </xdr:cNvCxnSpPr>
      </xdr:nvCxnSpPr>
      <xdr:spPr bwMode="auto">
        <a:xfrm flipH="1" flipV="1">
          <a:off x="7764201" y="6604461"/>
          <a:ext cx="274254" cy="75840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601864</xdr:colOff>
      <xdr:row>34</xdr:row>
      <xdr:rowOff>35979</xdr:rowOff>
    </xdr:from>
    <xdr:to>
      <xdr:col>9</xdr:col>
      <xdr:colOff>797371</xdr:colOff>
      <xdr:row>35</xdr:row>
      <xdr:rowOff>44143</xdr:rowOff>
    </xdr:to>
    <xdr:sp macro="" textlink="">
      <xdr:nvSpPr>
        <xdr:cNvPr id="633" name="elips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/>
      </xdr:nvSpPr>
      <xdr:spPr bwMode="auto">
        <a:xfrm rot="10800000" flipV="1">
          <a:off x="7563773" y="6512979"/>
          <a:ext cx="195507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10</xdr:col>
      <xdr:colOff>306527</xdr:colOff>
      <xdr:row>38</xdr:row>
      <xdr:rowOff>33489</xdr:rowOff>
    </xdr:from>
    <xdr:to>
      <xdr:col>10</xdr:col>
      <xdr:colOff>505628</xdr:colOff>
      <xdr:row>39</xdr:row>
      <xdr:rowOff>41653</xdr:rowOff>
    </xdr:to>
    <xdr:sp macro="" textlink="">
      <xdr:nvSpPr>
        <xdr:cNvPr id="634" name="elips2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/>
      </xdr:nvSpPr>
      <xdr:spPr bwMode="auto">
        <a:xfrm rot="10800000" flipV="1">
          <a:off x="8151663" y="7272489"/>
          <a:ext cx="199101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10</xdr:col>
      <xdr:colOff>513794</xdr:colOff>
      <xdr:row>34</xdr:row>
      <xdr:rowOff>136986</xdr:rowOff>
    </xdr:from>
    <xdr:to>
      <xdr:col>10</xdr:col>
      <xdr:colOff>783545</xdr:colOff>
      <xdr:row>38</xdr:row>
      <xdr:rowOff>133390</xdr:rowOff>
    </xdr:to>
    <xdr:cxnSp macro="">
      <xdr:nvCxnSpPr>
        <xdr:cNvPr id="643" name="line1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CxnSpPr>
          <a:cxnSpLocks/>
        </xdr:cNvCxnSpPr>
      </xdr:nvCxnSpPr>
      <xdr:spPr bwMode="auto">
        <a:xfrm flipH="1" flipV="1">
          <a:off x="8358930" y="6613986"/>
          <a:ext cx="269751" cy="75840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309772</xdr:colOff>
      <xdr:row>34</xdr:row>
      <xdr:rowOff>45504</xdr:rowOff>
    </xdr:from>
    <xdr:to>
      <xdr:col>10</xdr:col>
      <xdr:colOff>508873</xdr:colOff>
      <xdr:row>35</xdr:row>
      <xdr:rowOff>53668</xdr:rowOff>
    </xdr:to>
    <xdr:sp macro="" textlink="">
      <xdr:nvSpPr>
        <xdr:cNvPr id="644" name="elips2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/>
      </xdr:nvSpPr>
      <xdr:spPr bwMode="auto">
        <a:xfrm rot="10800000" flipV="1">
          <a:off x="8154908" y="6522504"/>
          <a:ext cx="199101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5</xdr:col>
      <xdr:colOff>480391</xdr:colOff>
      <xdr:row>41</xdr:row>
      <xdr:rowOff>45086</xdr:rowOff>
    </xdr:from>
    <xdr:to>
      <xdr:col>5</xdr:col>
      <xdr:colOff>480391</xdr:colOff>
      <xdr:row>47</xdr:row>
      <xdr:rowOff>126086</xdr:rowOff>
    </xdr:to>
    <xdr:cxnSp macro="">
      <xdr:nvCxnSpPr>
        <xdr:cNvPr id="645" name="_line_mod4_3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CxnSpPr>
          <a:cxnSpLocks/>
        </xdr:cNvCxnSpPr>
      </xdr:nvCxnSpPr>
      <xdr:spPr bwMode="auto">
        <a:xfrm flipH="1">
          <a:off x="4290391" y="7855586"/>
          <a:ext cx="0" cy="1224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118995</xdr:colOff>
      <xdr:row>25</xdr:row>
      <xdr:rowOff>19487</xdr:rowOff>
    </xdr:from>
    <xdr:to>
      <xdr:col>13</xdr:col>
      <xdr:colOff>118995</xdr:colOff>
      <xdr:row>27</xdr:row>
      <xdr:rowOff>142487</xdr:rowOff>
    </xdr:to>
    <xdr:cxnSp macro="">
      <xdr:nvCxnSpPr>
        <xdr:cNvPr id="663" name="_line_mod4_3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CxnSpPr>
          <a:cxnSpLocks/>
        </xdr:cNvCxnSpPr>
      </xdr:nvCxnSpPr>
      <xdr:spPr bwMode="auto">
        <a:xfrm flipH="1">
          <a:off x="10392388" y="4781987"/>
          <a:ext cx="0" cy="504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637467</xdr:colOff>
      <xdr:row>33</xdr:row>
      <xdr:rowOff>178666</xdr:rowOff>
    </xdr:from>
    <xdr:to>
      <xdr:col>14</xdr:col>
      <xdr:colOff>514596</xdr:colOff>
      <xdr:row>41</xdr:row>
      <xdr:rowOff>95250</xdr:rowOff>
    </xdr:to>
    <xdr:sp macro="" textlink="[1]Entrada!I14">
      <xdr:nvSpPr>
        <xdr:cNvPr id="671" name="txt_mppt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 txBox="1"/>
      </xdr:nvSpPr>
      <xdr:spPr bwMode="auto">
        <a:xfrm>
          <a:off x="10162467" y="6465166"/>
          <a:ext cx="1401129" cy="144058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90FAE71-B930-4382-AFC1-93609346949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 </a:t>
          </a:fld>
          <a:endParaRPr/>
        </a:p>
      </xdr:txBody>
    </xdr:sp>
    <xdr:clientData/>
  </xdr:twoCellAnchor>
  <xdr:twoCellAnchor editAs="oneCell">
    <xdr:from>
      <xdr:col>6</xdr:col>
      <xdr:colOff>486759</xdr:colOff>
      <xdr:row>55</xdr:row>
      <xdr:rowOff>59529</xdr:rowOff>
    </xdr:from>
    <xdr:to>
      <xdr:col>6</xdr:col>
      <xdr:colOff>486759</xdr:colOff>
      <xdr:row>69</xdr:row>
      <xdr:rowOff>250329</xdr:rowOff>
    </xdr:to>
    <xdr:cxnSp macro="">
      <xdr:nvCxnSpPr>
        <xdr:cNvPr id="673" name="_line_mod4_3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CxnSpPr>
          <a:cxnSpLocks/>
        </xdr:cNvCxnSpPr>
      </xdr:nvCxnSpPr>
      <xdr:spPr bwMode="auto">
        <a:xfrm flipH="1">
          <a:off x="5058759" y="10537029"/>
          <a:ext cx="0" cy="2934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418952</xdr:colOff>
      <xdr:row>24</xdr:row>
      <xdr:rowOff>152350</xdr:rowOff>
    </xdr:from>
    <xdr:to>
      <xdr:col>5</xdr:col>
      <xdr:colOff>541352</xdr:colOff>
      <xdr:row>25</xdr:row>
      <xdr:rowOff>84250</xdr:rowOff>
    </xdr:to>
    <xdr:sp macro="" textlink="">
      <xdr:nvSpPr>
        <xdr:cNvPr id="674" name="elips2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/>
      </xdr:nvSpPr>
      <xdr:spPr bwMode="auto">
        <a:xfrm rot="10800000" flipV="1">
          <a:off x="4228952" y="4724350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424456</xdr:colOff>
      <xdr:row>66</xdr:row>
      <xdr:rowOff>92761</xdr:rowOff>
    </xdr:from>
    <xdr:to>
      <xdr:col>6</xdr:col>
      <xdr:colOff>546856</xdr:colOff>
      <xdr:row>67</xdr:row>
      <xdr:rowOff>24661</xdr:rowOff>
    </xdr:to>
    <xdr:sp macro="" textlink="">
      <xdr:nvSpPr>
        <xdr:cNvPr id="675" name="elips2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/>
      </xdr:nvSpPr>
      <xdr:spPr bwMode="auto">
        <a:xfrm rot="10800000" flipV="1">
          <a:off x="4996456" y="12744589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489059</xdr:colOff>
      <xdr:row>66</xdr:row>
      <xdr:rowOff>149574</xdr:rowOff>
    </xdr:from>
    <xdr:to>
      <xdr:col>8</xdr:col>
      <xdr:colOff>505088</xdr:colOff>
      <xdr:row>66</xdr:row>
      <xdr:rowOff>149574</xdr:rowOff>
    </xdr:to>
    <xdr:cxnSp macro="">
      <xdr:nvCxnSpPr>
        <xdr:cNvPr id="676" name="_line_mod2_4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CxnSpPr>
          <a:cxnSpLocks/>
        </xdr:cNvCxnSpPr>
      </xdr:nvCxnSpPr>
      <xdr:spPr bwMode="auto">
        <a:xfrm flipH="1">
          <a:off x="5061059" y="12798774"/>
          <a:ext cx="16380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509529</xdr:colOff>
      <xdr:row>66</xdr:row>
      <xdr:rowOff>136689</xdr:rowOff>
    </xdr:from>
    <xdr:to>
      <xdr:col>8</xdr:col>
      <xdr:colOff>509529</xdr:colOff>
      <xdr:row>68</xdr:row>
      <xdr:rowOff>115689</xdr:rowOff>
    </xdr:to>
    <xdr:cxnSp macro="">
      <xdr:nvCxnSpPr>
        <xdr:cNvPr id="677" name="_line_mod4_3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CxnSpPr>
          <a:cxnSpLocks/>
        </xdr:cNvCxnSpPr>
      </xdr:nvCxnSpPr>
      <xdr:spPr bwMode="auto">
        <a:xfrm flipH="1">
          <a:off x="6703500" y="12785889"/>
          <a:ext cx="0" cy="360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410852</xdr:colOff>
      <xdr:row>69</xdr:row>
      <xdr:rowOff>248177</xdr:rowOff>
    </xdr:from>
    <xdr:to>
      <xdr:col>6</xdr:col>
      <xdr:colOff>554852</xdr:colOff>
      <xdr:row>70</xdr:row>
      <xdr:rowOff>77437</xdr:rowOff>
    </xdr:to>
    <xdr:sp macro="" textlink="">
      <xdr:nvSpPr>
        <xdr:cNvPr id="680" name="elips2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/>
      </xdr:nvSpPr>
      <xdr:spPr bwMode="auto">
        <a:xfrm rot="10800000" flipV="1">
          <a:off x="4982852" y="13467220"/>
          <a:ext cx="144000" cy="1440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414167</xdr:colOff>
      <xdr:row>72</xdr:row>
      <xdr:rowOff>143818</xdr:rowOff>
    </xdr:from>
    <xdr:to>
      <xdr:col>6</xdr:col>
      <xdr:colOff>558167</xdr:colOff>
      <xdr:row>73</xdr:row>
      <xdr:rowOff>97318</xdr:rowOff>
    </xdr:to>
    <xdr:sp macro="" textlink="">
      <xdr:nvSpPr>
        <xdr:cNvPr id="682" name="elips2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/>
      </xdr:nvSpPr>
      <xdr:spPr bwMode="auto">
        <a:xfrm rot="10800000" flipV="1">
          <a:off x="4986167" y="14058601"/>
          <a:ext cx="144000" cy="1440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436239</xdr:colOff>
      <xdr:row>76</xdr:row>
      <xdr:rowOff>135314</xdr:rowOff>
    </xdr:from>
    <xdr:to>
      <xdr:col>6</xdr:col>
      <xdr:colOff>558639</xdr:colOff>
      <xdr:row>77</xdr:row>
      <xdr:rowOff>67214</xdr:rowOff>
    </xdr:to>
    <xdr:sp macro="" textlink="">
      <xdr:nvSpPr>
        <xdr:cNvPr id="683" name="elips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/>
      </xdr:nvSpPr>
      <xdr:spPr bwMode="auto">
        <a:xfrm rot="10800000" flipV="1">
          <a:off x="5008239" y="14816952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7</xdr:col>
      <xdr:colOff>168051</xdr:colOff>
      <xdr:row>9</xdr:row>
      <xdr:rowOff>144291</xdr:rowOff>
    </xdr:from>
    <xdr:to>
      <xdr:col>9</xdr:col>
      <xdr:colOff>81132</xdr:colOff>
      <xdr:row>17</xdr:row>
      <xdr:rowOff>58722</xdr:rowOff>
    </xdr:to>
    <xdr:sp macro="" textlink="">
      <xdr:nvSpPr>
        <xdr:cNvPr id="2" name="_mod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502051" y="1858791"/>
          <a:ext cx="154099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74401</xdr:colOff>
      <xdr:row>9</xdr:row>
      <xdr:rowOff>146795</xdr:rowOff>
    </xdr:from>
    <xdr:to>
      <xdr:col>9</xdr:col>
      <xdr:colOff>69434</xdr:colOff>
      <xdr:row>13</xdr:row>
      <xdr:rowOff>80321</xdr:rowOff>
    </xdr:to>
    <xdr:cxnSp macro="">
      <xdr:nvCxnSpPr>
        <xdr:cNvPr id="7" name="_line_mod2_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6274310" y="1861295"/>
          <a:ext cx="757033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167357</xdr:colOff>
      <xdr:row>9</xdr:row>
      <xdr:rowOff>145173</xdr:rowOff>
    </xdr:from>
    <xdr:to>
      <xdr:col>8</xdr:col>
      <xdr:colOff>91486</xdr:colOff>
      <xdr:row>13</xdr:row>
      <xdr:rowOff>84100</xdr:rowOff>
    </xdr:to>
    <xdr:cxnSp macro="">
      <xdr:nvCxnSpPr>
        <xdr:cNvPr id="9" name="_line_mod2_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1357" y="1859673"/>
          <a:ext cx="790038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99456</xdr:colOff>
      <xdr:row>17</xdr:row>
      <xdr:rowOff>54416</xdr:rowOff>
    </xdr:from>
    <xdr:to>
      <xdr:col>8</xdr:col>
      <xdr:colOff>99456</xdr:colOff>
      <xdr:row>33</xdr:row>
      <xdr:rowOff>19616</xdr:rowOff>
    </xdr:to>
    <xdr:cxnSp macro="">
      <xdr:nvCxnSpPr>
        <xdr:cNvPr id="11" name="_line_mod4_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cxnSpLocks/>
        </xdr:cNvCxnSpPr>
      </xdr:nvCxnSpPr>
      <xdr:spPr bwMode="auto">
        <a:xfrm flipH="1">
          <a:off x="6290706" y="3292916"/>
          <a:ext cx="0" cy="30132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39553</xdr:colOff>
      <xdr:row>24</xdr:row>
      <xdr:rowOff>158806</xdr:rowOff>
    </xdr:from>
    <xdr:to>
      <xdr:col>8</xdr:col>
      <xdr:colOff>161953</xdr:colOff>
      <xdr:row>25</xdr:row>
      <xdr:rowOff>90706</xdr:rowOff>
    </xdr:to>
    <xdr:sp macro="" textlink="">
      <xdr:nvSpPr>
        <xdr:cNvPr id="12" name="elips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 rot="10800000" flipV="1">
          <a:off x="6234087" y="4730806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8</xdr:col>
      <xdr:colOff>102767</xdr:colOff>
      <xdr:row>41</xdr:row>
      <xdr:rowOff>41160</xdr:rowOff>
    </xdr:from>
    <xdr:to>
      <xdr:col>8</xdr:col>
      <xdr:colOff>102767</xdr:colOff>
      <xdr:row>47</xdr:row>
      <xdr:rowOff>129360</xdr:rowOff>
    </xdr:to>
    <xdr:cxnSp macro="">
      <xdr:nvCxnSpPr>
        <xdr:cNvPr id="14" name="_line_mod4_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>
          <a:cxnSpLocks/>
        </xdr:cNvCxnSpPr>
      </xdr:nvCxnSpPr>
      <xdr:spPr bwMode="auto">
        <a:xfrm flipH="1">
          <a:off x="6295814" y="7851660"/>
          <a:ext cx="0" cy="12312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343406</xdr:colOff>
      <xdr:row>47</xdr:row>
      <xdr:rowOff>21589</xdr:rowOff>
    </xdr:from>
    <xdr:to>
      <xdr:col>7</xdr:col>
      <xdr:colOff>406906</xdr:colOff>
      <xdr:row>47</xdr:row>
      <xdr:rowOff>21589</xdr:rowOff>
    </xdr:to>
    <xdr:cxnSp macro="">
      <xdr:nvCxnSpPr>
        <xdr:cNvPr id="46" name="l16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>
          <a:cxnSpLocks/>
        </xdr:cNvCxnSpPr>
      </xdr:nvCxnSpPr>
      <xdr:spPr bwMode="auto">
        <a:xfrm>
          <a:off x="5677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470406</xdr:colOff>
      <xdr:row>47</xdr:row>
      <xdr:rowOff>21589</xdr:rowOff>
    </xdr:from>
    <xdr:to>
      <xdr:col>7</xdr:col>
      <xdr:colOff>533906</xdr:colOff>
      <xdr:row>47</xdr:row>
      <xdr:rowOff>21589</xdr:rowOff>
    </xdr:to>
    <xdr:cxnSp macro="">
      <xdr:nvCxnSpPr>
        <xdr:cNvPr id="48" name="l162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>
          <a:cxnSpLocks/>
        </xdr:cNvCxnSpPr>
      </xdr:nvCxnSpPr>
      <xdr:spPr bwMode="auto">
        <a:xfrm>
          <a:off x="5804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597406</xdr:colOff>
      <xdr:row>47</xdr:row>
      <xdr:rowOff>21589</xdr:rowOff>
    </xdr:from>
    <xdr:to>
      <xdr:col>7</xdr:col>
      <xdr:colOff>660906</xdr:colOff>
      <xdr:row>47</xdr:row>
      <xdr:rowOff>21589</xdr:rowOff>
    </xdr:to>
    <xdr:cxnSp macro="">
      <xdr:nvCxnSpPr>
        <xdr:cNvPr id="50" name="l163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>
          <a:cxnSpLocks/>
        </xdr:cNvCxnSpPr>
      </xdr:nvCxnSpPr>
      <xdr:spPr bwMode="auto">
        <a:xfrm>
          <a:off x="5931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724406</xdr:colOff>
      <xdr:row>47</xdr:row>
      <xdr:rowOff>21589</xdr:rowOff>
    </xdr:from>
    <xdr:to>
      <xdr:col>7</xdr:col>
      <xdr:colOff>787906</xdr:colOff>
      <xdr:row>47</xdr:row>
      <xdr:rowOff>21589</xdr:rowOff>
    </xdr:to>
    <xdr:cxnSp macro="">
      <xdr:nvCxnSpPr>
        <xdr:cNvPr id="51" name="l164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>
          <a:cxnSpLocks/>
        </xdr:cNvCxnSpPr>
      </xdr:nvCxnSpPr>
      <xdr:spPr bwMode="auto">
        <a:xfrm>
          <a:off x="6058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851406</xdr:colOff>
      <xdr:row>47</xdr:row>
      <xdr:rowOff>21589</xdr:rowOff>
    </xdr:from>
    <xdr:to>
      <xdr:col>8</xdr:col>
      <xdr:colOff>57655</xdr:colOff>
      <xdr:row>47</xdr:row>
      <xdr:rowOff>21589</xdr:rowOff>
    </xdr:to>
    <xdr:cxnSp macro="">
      <xdr:nvCxnSpPr>
        <xdr:cNvPr id="54" name="l165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>
          <a:cxnSpLocks/>
        </xdr:cNvCxnSpPr>
      </xdr:nvCxnSpPr>
      <xdr:spPr bwMode="auto">
        <a:xfrm>
          <a:off x="618540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121156</xdr:colOff>
      <xdr:row>47</xdr:row>
      <xdr:rowOff>21589</xdr:rowOff>
    </xdr:from>
    <xdr:to>
      <xdr:col>8</xdr:col>
      <xdr:colOff>184656</xdr:colOff>
      <xdr:row>47</xdr:row>
      <xdr:rowOff>21589</xdr:rowOff>
    </xdr:to>
    <xdr:cxnSp macro="">
      <xdr:nvCxnSpPr>
        <xdr:cNvPr id="528" name="l166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CxnSpPr>
          <a:cxnSpLocks/>
        </xdr:cNvCxnSpPr>
      </xdr:nvCxnSpPr>
      <xdr:spPr bwMode="auto">
        <a:xfrm>
          <a:off x="6312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248156</xdr:colOff>
      <xdr:row>47</xdr:row>
      <xdr:rowOff>21589</xdr:rowOff>
    </xdr:from>
    <xdr:to>
      <xdr:col>8</xdr:col>
      <xdr:colOff>311656</xdr:colOff>
      <xdr:row>47</xdr:row>
      <xdr:rowOff>21589</xdr:rowOff>
    </xdr:to>
    <xdr:cxnSp macro="">
      <xdr:nvCxnSpPr>
        <xdr:cNvPr id="563" name="l167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CxnSpPr>
          <a:cxnSpLocks/>
        </xdr:cNvCxnSpPr>
      </xdr:nvCxnSpPr>
      <xdr:spPr bwMode="auto">
        <a:xfrm>
          <a:off x="6439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375156</xdr:colOff>
      <xdr:row>47</xdr:row>
      <xdr:rowOff>21589</xdr:rowOff>
    </xdr:from>
    <xdr:to>
      <xdr:col>8</xdr:col>
      <xdr:colOff>438656</xdr:colOff>
      <xdr:row>47</xdr:row>
      <xdr:rowOff>21589</xdr:rowOff>
    </xdr:to>
    <xdr:cxnSp macro="">
      <xdr:nvCxnSpPr>
        <xdr:cNvPr id="564" name="l168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CxnSpPr>
          <a:cxnSpLocks/>
        </xdr:cNvCxnSpPr>
      </xdr:nvCxnSpPr>
      <xdr:spPr bwMode="auto">
        <a:xfrm>
          <a:off x="6566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343406</xdr:colOff>
      <xdr:row>49</xdr:row>
      <xdr:rowOff>76200</xdr:rowOff>
    </xdr:from>
    <xdr:to>
      <xdr:col>7</xdr:col>
      <xdr:colOff>406906</xdr:colOff>
      <xdr:row>49</xdr:row>
      <xdr:rowOff>76200</xdr:rowOff>
    </xdr:to>
    <xdr:cxnSp macro="">
      <xdr:nvCxnSpPr>
        <xdr:cNvPr id="567" name="l177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CxnSpPr>
          <a:cxnSpLocks/>
        </xdr:cNvCxnSpPr>
      </xdr:nvCxnSpPr>
      <xdr:spPr bwMode="auto">
        <a:xfrm>
          <a:off x="5677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470406</xdr:colOff>
      <xdr:row>49</xdr:row>
      <xdr:rowOff>76200</xdr:rowOff>
    </xdr:from>
    <xdr:to>
      <xdr:col>7</xdr:col>
      <xdr:colOff>533906</xdr:colOff>
      <xdr:row>49</xdr:row>
      <xdr:rowOff>76200</xdr:rowOff>
    </xdr:to>
    <xdr:cxnSp macro="">
      <xdr:nvCxnSpPr>
        <xdr:cNvPr id="568" name="l178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CxnSpPr>
          <a:cxnSpLocks/>
        </xdr:cNvCxnSpPr>
      </xdr:nvCxnSpPr>
      <xdr:spPr bwMode="auto">
        <a:xfrm>
          <a:off x="5804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597406</xdr:colOff>
      <xdr:row>49</xdr:row>
      <xdr:rowOff>76200</xdr:rowOff>
    </xdr:from>
    <xdr:to>
      <xdr:col>7</xdr:col>
      <xdr:colOff>660906</xdr:colOff>
      <xdr:row>49</xdr:row>
      <xdr:rowOff>76200</xdr:rowOff>
    </xdr:to>
    <xdr:cxnSp macro="">
      <xdr:nvCxnSpPr>
        <xdr:cNvPr id="569" name="l179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CxnSpPr>
          <a:cxnSpLocks/>
        </xdr:cNvCxnSpPr>
      </xdr:nvCxnSpPr>
      <xdr:spPr bwMode="auto">
        <a:xfrm>
          <a:off x="5931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724406</xdr:colOff>
      <xdr:row>49</xdr:row>
      <xdr:rowOff>76200</xdr:rowOff>
    </xdr:from>
    <xdr:to>
      <xdr:col>7</xdr:col>
      <xdr:colOff>787906</xdr:colOff>
      <xdr:row>49</xdr:row>
      <xdr:rowOff>76200</xdr:rowOff>
    </xdr:to>
    <xdr:cxnSp macro="">
      <xdr:nvCxnSpPr>
        <xdr:cNvPr id="170" name="l180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CxnSpPr>
          <a:cxnSpLocks/>
        </xdr:cNvCxnSpPr>
      </xdr:nvCxnSpPr>
      <xdr:spPr bwMode="auto">
        <a:xfrm>
          <a:off x="6058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851406</xdr:colOff>
      <xdr:row>49</xdr:row>
      <xdr:rowOff>76200</xdr:rowOff>
    </xdr:from>
    <xdr:to>
      <xdr:col>8</xdr:col>
      <xdr:colOff>57655</xdr:colOff>
      <xdr:row>49</xdr:row>
      <xdr:rowOff>76200</xdr:rowOff>
    </xdr:to>
    <xdr:cxnSp macro="">
      <xdr:nvCxnSpPr>
        <xdr:cNvPr id="593" name="l181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CxnSpPr>
          <a:cxnSpLocks/>
        </xdr:cNvCxnSpPr>
      </xdr:nvCxnSpPr>
      <xdr:spPr bwMode="auto">
        <a:xfrm>
          <a:off x="618540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121156</xdr:colOff>
      <xdr:row>49</xdr:row>
      <xdr:rowOff>76200</xdr:rowOff>
    </xdr:from>
    <xdr:to>
      <xdr:col>8</xdr:col>
      <xdr:colOff>184656</xdr:colOff>
      <xdr:row>49</xdr:row>
      <xdr:rowOff>76200</xdr:rowOff>
    </xdr:to>
    <xdr:cxnSp macro="">
      <xdr:nvCxnSpPr>
        <xdr:cNvPr id="594" name="l182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CxnSpPr>
          <a:cxnSpLocks/>
        </xdr:cNvCxnSpPr>
      </xdr:nvCxnSpPr>
      <xdr:spPr bwMode="auto">
        <a:xfrm>
          <a:off x="6312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248156</xdr:colOff>
      <xdr:row>49</xdr:row>
      <xdr:rowOff>76200</xdr:rowOff>
    </xdr:from>
    <xdr:to>
      <xdr:col>8</xdr:col>
      <xdr:colOff>311656</xdr:colOff>
      <xdr:row>49</xdr:row>
      <xdr:rowOff>76200</xdr:rowOff>
    </xdr:to>
    <xdr:cxnSp macro="">
      <xdr:nvCxnSpPr>
        <xdr:cNvPr id="601" name="l183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CxnSpPr>
          <a:cxnSpLocks/>
        </xdr:cNvCxnSpPr>
      </xdr:nvCxnSpPr>
      <xdr:spPr bwMode="auto">
        <a:xfrm>
          <a:off x="6439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375156</xdr:colOff>
      <xdr:row>49</xdr:row>
      <xdr:rowOff>76200</xdr:rowOff>
    </xdr:from>
    <xdr:to>
      <xdr:col>8</xdr:col>
      <xdr:colOff>438656</xdr:colOff>
      <xdr:row>49</xdr:row>
      <xdr:rowOff>76200</xdr:rowOff>
    </xdr:to>
    <xdr:cxnSp macro="">
      <xdr:nvCxnSpPr>
        <xdr:cNvPr id="603" name="l184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CxnSpPr>
          <a:cxnSpLocks/>
        </xdr:cNvCxnSpPr>
      </xdr:nvCxnSpPr>
      <xdr:spPr bwMode="auto">
        <a:xfrm>
          <a:off x="6566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818473</xdr:colOff>
      <xdr:row>47</xdr:row>
      <xdr:rowOff>132554</xdr:rowOff>
    </xdr:from>
    <xdr:to>
      <xdr:col>9</xdr:col>
      <xdr:colOff>819223</xdr:colOff>
      <xdr:row>48</xdr:row>
      <xdr:rowOff>134916</xdr:rowOff>
    </xdr:to>
    <xdr:sp macro="" textlink="">
      <xdr:nvSpPr>
        <xdr:cNvPr id="604" name="_ent1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/>
      </xdr:nvSpPr>
      <xdr:spPr>
        <a:xfrm>
          <a:off x="6152473" y="9086054"/>
          <a:ext cx="1620000" cy="1928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836142</xdr:colOff>
      <xdr:row>47</xdr:row>
      <xdr:rowOff>75513</xdr:rowOff>
    </xdr:from>
    <xdr:ext cx="262636" cy="232580"/>
    <xdr:sp macro="" textlink="">
      <xdr:nvSpPr>
        <xdr:cNvPr id="606" name="_txtEnt1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 txBox="1"/>
      </xdr:nvSpPr>
      <xdr:spPr>
        <a:xfrm>
          <a:off x="6170142" y="9029013"/>
          <a:ext cx="262636" cy="23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200"/>
            <a:t>2</a:t>
          </a:r>
        </a:p>
      </xdr:txBody>
    </xdr:sp>
    <xdr:clientData/>
  </xdr:oneCellAnchor>
  <xdr:twoCellAnchor editAs="oneCell">
    <xdr:from>
      <xdr:col>10</xdr:col>
      <xdr:colOff>770730</xdr:colOff>
      <xdr:row>9</xdr:row>
      <xdr:rowOff>123510</xdr:rowOff>
    </xdr:from>
    <xdr:to>
      <xdr:col>12</xdr:col>
      <xdr:colOff>631856</xdr:colOff>
      <xdr:row>17</xdr:row>
      <xdr:rowOff>37941</xdr:rowOff>
    </xdr:to>
    <xdr:sp macro="" textlink="">
      <xdr:nvSpPr>
        <xdr:cNvPr id="43" name="_mod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8615866" y="1838010"/>
          <a:ext cx="154099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11</xdr:col>
      <xdr:colOff>625125</xdr:colOff>
      <xdr:row>9</xdr:row>
      <xdr:rowOff>126014</xdr:rowOff>
    </xdr:from>
    <xdr:to>
      <xdr:col>12</xdr:col>
      <xdr:colOff>620158</xdr:colOff>
      <xdr:row>13</xdr:row>
      <xdr:rowOff>59540</xdr:rowOff>
    </xdr:to>
    <xdr:cxnSp macro="">
      <xdr:nvCxnSpPr>
        <xdr:cNvPr id="605" name="_line_mod2_2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CxnSpPr/>
      </xdr:nvCxnSpPr>
      <xdr:spPr>
        <a:xfrm flipH="1">
          <a:off x="9388125" y="1840514"/>
          <a:ext cx="757033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770036</xdr:colOff>
      <xdr:row>9</xdr:row>
      <xdr:rowOff>124392</xdr:rowOff>
    </xdr:from>
    <xdr:to>
      <xdr:col>11</xdr:col>
      <xdr:colOff>642210</xdr:colOff>
      <xdr:row>13</xdr:row>
      <xdr:rowOff>63319</xdr:rowOff>
    </xdr:to>
    <xdr:cxnSp macro="">
      <xdr:nvCxnSpPr>
        <xdr:cNvPr id="610" name="_line_mod2_1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CxnSpPr/>
      </xdr:nvCxnSpPr>
      <xdr:spPr>
        <a:xfrm flipH="1" flipV="1">
          <a:off x="8615172" y="1838892"/>
          <a:ext cx="790038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633105</xdr:colOff>
      <xdr:row>17</xdr:row>
      <xdr:rowOff>38326</xdr:rowOff>
    </xdr:from>
    <xdr:to>
      <xdr:col>11</xdr:col>
      <xdr:colOff>633105</xdr:colOff>
      <xdr:row>33</xdr:row>
      <xdr:rowOff>3526</xdr:rowOff>
    </xdr:to>
    <xdr:cxnSp macro="">
      <xdr:nvCxnSpPr>
        <xdr:cNvPr id="611" name="_line_mod4_3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CxnSpPr>
          <a:cxnSpLocks/>
        </xdr:cNvCxnSpPr>
      </xdr:nvCxnSpPr>
      <xdr:spPr bwMode="auto">
        <a:xfrm flipH="1">
          <a:off x="9386419" y="3276826"/>
          <a:ext cx="0" cy="30132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569525</xdr:colOff>
      <xdr:row>24</xdr:row>
      <xdr:rowOff>147269</xdr:rowOff>
    </xdr:from>
    <xdr:to>
      <xdr:col>11</xdr:col>
      <xdr:colOff>691925</xdr:colOff>
      <xdr:row>25</xdr:row>
      <xdr:rowOff>79169</xdr:rowOff>
    </xdr:to>
    <xdr:sp macro="" textlink="">
      <xdr:nvSpPr>
        <xdr:cNvPr id="612" name="elips2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/>
      </xdr:nvSpPr>
      <xdr:spPr bwMode="auto">
        <a:xfrm rot="10800000" flipV="1">
          <a:off x="9325956" y="4719269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8</xdr:col>
      <xdr:colOff>463895</xdr:colOff>
      <xdr:row>47</xdr:row>
      <xdr:rowOff>20971</xdr:rowOff>
    </xdr:from>
    <xdr:to>
      <xdr:col>8</xdr:col>
      <xdr:colOff>527394</xdr:colOff>
      <xdr:row>47</xdr:row>
      <xdr:rowOff>20971</xdr:rowOff>
    </xdr:to>
    <xdr:cxnSp macro="">
      <xdr:nvCxnSpPr>
        <xdr:cNvPr id="618" name="l155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CxnSpPr>
          <a:cxnSpLocks/>
        </xdr:cNvCxnSpPr>
      </xdr:nvCxnSpPr>
      <xdr:spPr bwMode="auto">
        <a:xfrm>
          <a:off x="6656942" y="8974471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722036</xdr:colOff>
      <xdr:row>47</xdr:row>
      <xdr:rowOff>20971</xdr:rowOff>
    </xdr:from>
    <xdr:to>
      <xdr:col>9</xdr:col>
      <xdr:colOff>23536</xdr:colOff>
      <xdr:row>47</xdr:row>
      <xdr:rowOff>20971</xdr:rowOff>
    </xdr:to>
    <xdr:cxnSp macro="">
      <xdr:nvCxnSpPr>
        <xdr:cNvPr id="619" name="l157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CxnSpPr>
          <a:cxnSpLocks/>
        </xdr:cNvCxnSpPr>
      </xdr:nvCxnSpPr>
      <xdr:spPr bwMode="auto">
        <a:xfrm>
          <a:off x="6915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87036</xdr:colOff>
      <xdr:row>47</xdr:row>
      <xdr:rowOff>20971</xdr:rowOff>
    </xdr:from>
    <xdr:to>
      <xdr:col>9</xdr:col>
      <xdr:colOff>150536</xdr:colOff>
      <xdr:row>47</xdr:row>
      <xdr:rowOff>20971</xdr:rowOff>
    </xdr:to>
    <xdr:cxnSp macro="">
      <xdr:nvCxnSpPr>
        <xdr:cNvPr id="620" name="l158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CxnSpPr>
          <a:cxnSpLocks/>
        </xdr:cNvCxnSpPr>
      </xdr:nvCxnSpPr>
      <xdr:spPr bwMode="auto">
        <a:xfrm>
          <a:off x="7042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214036</xdr:colOff>
      <xdr:row>47</xdr:row>
      <xdr:rowOff>20971</xdr:rowOff>
    </xdr:from>
    <xdr:to>
      <xdr:col>9</xdr:col>
      <xdr:colOff>277535</xdr:colOff>
      <xdr:row>47</xdr:row>
      <xdr:rowOff>20971</xdr:rowOff>
    </xdr:to>
    <xdr:cxnSp macro="">
      <xdr:nvCxnSpPr>
        <xdr:cNvPr id="621" name="l159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CxnSpPr>
          <a:cxnSpLocks/>
        </xdr:cNvCxnSpPr>
      </xdr:nvCxnSpPr>
      <xdr:spPr bwMode="auto">
        <a:xfrm>
          <a:off x="7169083" y="8974471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341036</xdr:colOff>
      <xdr:row>47</xdr:row>
      <xdr:rowOff>20971</xdr:rowOff>
    </xdr:from>
    <xdr:to>
      <xdr:col>9</xdr:col>
      <xdr:colOff>404536</xdr:colOff>
      <xdr:row>47</xdr:row>
      <xdr:rowOff>20971</xdr:rowOff>
    </xdr:to>
    <xdr:cxnSp macro="">
      <xdr:nvCxnSpPr>
        <xdr:cNvPr id="622" name="l160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CxnSpPr>
          <a:cxnSpLocks/>
        </xdr:cNvCxnSpPr>
      </xdr:nvCxnSpPr>
      <xdr:spPr bwMode="auto">
        <a:xfrm>
          <a:off x="7296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468036</xdr:colOff>
      <xdr:row>47</xdr:row>
      <xdr:rowOff>20971</xdr:rowOff>
    </xdr:from>
    <xdr:to>
      <xdr:col>9</xdr:col>
      <xdr:colOff>531536</xdr:colOff>
      <xdr:row>47</xdr:row>
      <xdr:rowOff>20971</xdr:rowOff>
    </xdr:to>
    <xdr:cxnSp macro="">
      <xdr:nvCxnSpPr>
        <xdr:cNvPr id="623" name="l161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CxnSpPr>
          <a:cxnSpLocks/>
        </xdr:cNvCxnSpPr>
      </xdr:nvCxnSpPr>
      <xdr:spPr bwMode="auto">
        <a:xfrm>
          <a:off x="7423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595036</xdr:colOff>
      <xdr:row>47</xdr:row>
      <xdr:rowOff>20971</xdr:rowOff>
    </xdr:from>
    <xdr:to>
      <xdr:col>9</xdr:col>
      <xdr:colOff>658536</xdr:colOff>
      <xdr:row>47</xdr:row>
      <xdr:rowOff>20971</xdr:rowOff>
    </xdr:to>
    <xdr:cxnSp macro="">
      <xdr:nvCxnSpPr>
        <xdr:cNvPr id="624" name="l162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CxnSpPr>
          <a:cxnSpLocks/>
        </xdr:cNvCxnSpPr>
      </xdr:nvCxnSpPr>
      <xdr:spPr bwMode="auto">
        <a:xfrm>
          <a:off x="7550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722036</xdr:colOff>
      <xdr:row>47</xdr:row>
      <xdr:rowOff>20971</xdr:rowOff>
    </xdr:from>
    <xdr:to>
      <xdr:col>9</xdr:col>
      <xdr:colOff>785536</xdr:colOff>
      <xdr:row>47</xdr:row>
      <xdr:rowOff>20971</xdr:rowOff>
    </xdr:to>
    <xdr:cxnSp macro="">
      <xdr:nvCxnSpPr>
        <xdr:cNvPr id="625" name="l163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CxnSpPr>
          <a:cxnSpLocks/>
        </xdr:cNvCxnSpPr>
      </xdr:nvCxnSpPr>
      <xdr:spPr bwMode="auto">
        <a:xfrm>
          <a:off x="7677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849036</xdr:colOff>
      <xdr:row>47</xdr:row>
      <xdr:rowOff>20971</xdr:rowOff>
    </xdr:from>
    <xdr:to>
      <xdr:col>10</xdr:col>
      <xdr:colOff>28328</xdr:colOff>
      <xdr:row>47</xdr:row>
      <xdr:rowOff>20971</xdr:rowOff>
    </xdr:to>
    <xdr:cxnSp macro="">
      <xdr:nvCxnSpPr>
        <xdr:cNvPr id="635" name="l16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CxnSpPr>
          <a:cxnSpLocks/>
        </xdr:cNvCxnSpPr>
      </xdr:nvCxnSpPr>
      <xdr:spPr bwMode="auto">
        <a:xfrm>
          <a:off x="7804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91828</xdr:colOff>
      <xdr:row>47</xdr:row>
      <xdr:rowOff>20971</xdr:rowOff>
    </xdr:from>
    <xdr:to>
      <xdr:col>10</xdr:col>
      <xdr:colOff>155327</xdr:colOff>
      <xdr:row>47</xdr:row>
      <xdr:rowOff>20971</xdr:rowOff>
    </xdr:to>
    <xdr:cxnSp macro="">
      <xdr:nvCxnSpPr>
        <xdr:cNvPr id="636" name="l16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CxnSpPr>
          <a:cxnSpLocks/>
        </xdr:cNvCxnSpPr>
      </xdr:nvCxnSpPr>
      <xdr:spPr bwMode="auto">
        <a:xfrm>
          <a:off x="7931083" y="8974471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218828</xdr:colOff>
      <xdr:row>47</xdr:row>
      <xdr:rowOff>20971</xdr:rowOff>
    </xdr:from>
    <xdr:to>
      <xdr:col>10</xdr:col>
      <xdr:colOff>282328</xdr:colOff>
      <xdr:row>47</xdr:row>
      <xdr:rowOff>20971</xdr:rowOff>
    </xdr:to>
    <xdr:cxnSp macro="">
      <xdr:nvCxnSpPr>
        <xdr:cNvPr id="637" name="l16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CxnSpPr>
          <a:cxnSpLocks/>
        </xdr:cNvCxnSpPr>
      </xdr:nvCxnSpPr>
      <xdr:spPr bwMode="auto">
        <a:xfrm>
          <a:off x="8058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345828</xdr:colOff>
      <xdr:row>47</xdr:row>
      <xdr:rowOff>20971</xdr:rowOff>
    </xdr:from>
    <xdr:to>
      <xdr:col>10</xdr:col>
      <xdr:colOff>409328</xdr:colOff>
      <xdr:row>47</xdr:row>
      <xdr:rowOff>20971</xdr:rowOff>
    </xdr:to>
    <xdr:cxnSp macro="">
      <xdr:nvCxnSpPr>
        <xdr:cNvPr id="638" name="l16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CxnSpPr>
          <a:cxnSpLocks/>
        </xdr:cNvCxnSpPr>
      </xdr:nvCxnSpPr>
      <xdr:spPr bwMode="auto">
        <a:xfrm>
          <a:off x="8185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472828</xdr:colOff>
      <xdr:row>47</xdr:row>
      <xdr:rowOff>20971</xdr:rowOff>
    </xdr:from>
    <xdr:to>
      <xdr:col>10</xdr:col>
      <xdr:colOff>536328</xdr:colOff>
      <xdr:row>47</xdr:row>
      <xdr:rowOff>20971</xdr:rowOff>
    </xdr:to>
    <xdr:cxnSp macro="">
      <xdr:nvCxnSpPr>
        <xdr:cNvPr id="639" name="l16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CxnSpPr>
          <a:cxnSpLocks/>
        </xdr:cNvCxnSpPr>
      </xdr:nvCxnSpPr>
      <xdr:spPr bwMode="auto">
        <a:xfrm>
          <a:off x="8312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463895</xdr:colOff>
      <xdr:row>49</xdr:row>
      <xdr:rowOff>75582</xdr:rowOff>
    </xdr:from>
    <xdr:to>
      <xdr:col>8</xdr:col>
      <xdr:colOff>527394</xdr:colOff>
      <xdr:row>49</xdr:row>
      <xdr:rowOff>75582</xdr:rowOff>
    </xdr:to>
    <xdr:cxnSp macro="">
      <xdr:nvCxnSpPr>
        <xdr:cNvPr id="212" name="l1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CxnSpPr>
          <a:cxnSpLocks/>
        </xdr:cNvCxnSpPr>
      </xdr:nvCxnSpPr>
      <xdr:spPr bwMode="auto">
        <a:xfrm>
          <a:off x="6656942" y="9410082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590895</xdr:colOff>
      <xdr:row>49</xdr:row>
      <xdr:rowOff>75582</xdr:rowOff>
    </xdr:from>
    <xdr:to>
      <xdr:col>8</xdr:col>
      <xdr:colOff>654395</xdr:colOff>
      <xdr:row>49</xdr:row>
      <xdr:rowOff>75582</xdr:rowOff>
    </xdr:to>
    <xdr:cxnSp macro="">
      <xdr:nvCxnSpPr>
        <xdr:cNvPr id="646" name="l172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CxnSpPr>
          <a:cxnSpLocks/>
        </xdr:cNvCxnSpPr>
      </xdr:nvCxnSpPr>
      <xdr:spPr bwMode="auto">
        <a:xfrm>
          <a:off x="6783942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722036</xdr:colOff>
      <xdr:row>49</xdr:row>
      <xdr:rowOff>75582</xdr:rowOff>
    </xdr:from>
    <xdr:to>
      <xdr:col>9</xdr:col>
      <xdr:colOff>23536</xdr:colOff>
      <xdr:row>49</xdr:row>
      <xdr:rowOff>75582</xdr:rowOff>
    </xdr:to>
    <xdr:cxnSp macro="">
      <xdr:nvCxnSpPr>
        <xdr:cNvPr id="648" name="l173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CxnSpPr>
          <a:cxnSpLocks/>
        </xdr:cNvCxnSpPr>
      </xdr:nvCxnSpPr>
      <xdr:spPr bwMode="auto">
        <a:xfrm>
          <a:off x="6915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87036</xdr:colOff>
      <xdr:row>49</xdr:row>
      <xdr:rowOff>75582</xdr:rowOff>
    </xdr:from>
    <xdr:to>
      <xdr:col>9</xdr:col>
      <xdr:colOff>150536</xdr:colOff>
      <xdr:row>49</xdr:row>
      <xdr:rowOff>75582</xdr:rowOff>
    </xdr:to>
    <xdr:cxnSp macro="">
      <xdr:nvCxnSpPr>
        <xdr:cNvPr id="649" name="l174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CxnSpPr>
          <a:cxnSpLocks/>
        </xdr:cNvCxnSpPr>
      </xdr:nvCxnSpPr>
      <xdr:spPr bwMode="auto">
        <a:xfrm>
          <a:off x="7042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214036</xdr:colOff>
      <xdr:row>49</xdr:row>
      <xdr:rowOff>75582</xdr:rowOff>
    </xdr:from>
    <xdr:to>
      <xdr:col>9</xdr:col>
      <xdr:colOff>277535</xdr:colOff>
      <xdr:row>49</xdr:row>
      <xdr:rowOff>75582</xdr:rowOff>
    </xdr:to>
    <xdr:cxnSp macro="">
      <xdr:nvCxnSpPr>
        <xdr:cNvPr id="650" name="l175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CxnSpPr>
          <a:cxnSpLocks/>
        </xdr:cNvCxnSpPr>
      </xdr:nvCxnSpPr>
      <xdr:spPr bwMode="auto">
        <a:xfrm>
          <a:off x="7169083" y="9410082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341036</xdr:colOff>
      <xdr:row>49</xdr:row>
      <xdr:rowOff>75582</xdr:rowOff>
    </xdr:from>
    <xdr:to>
      <xdr:col>9</xdr:col>
      <xdr:colOff>404536</xdr:colOff>
      <xdr:row>49</xdr:row>
      <xdr:rowOff>75582</xdr:rowOff>
    </xdr:to>
    <xdr:cxnSp macro="">
      <xdr:nvCxnSpPr>
        <xdr:cNvPr id="651" name="l176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CxnSpPr>
          <a:cxnSpLocks/>
        </xdr:cNvCxnSpPr>
      </xdr:nvCxnSpPr>
      <xdr:spPr bwMode="auto">
        <a:xfrm>
          <a:off x="7296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468036</xdr:colOff>
      <xdr:row>49</xdr:row>
      <xdr:rowOff>75582</xdr:rowOff>
    </xdr:from>
    <xdr:to>
      <xdr:col>9</xdr:col>
      <xdr:colOff>531536</xdr:colOff>
      <xdr:row>49</xdr:row>
      <xdr:rowOff>75582</xdr:rowOff>
    </xdr:to>
    <xdr:cxnSp macro="">
      <xdr:nvCxnSpPr>
        <xdr:cNvPr id="653" name="l177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CxnSpPr>
          <a:cxnSpLocks/>
        </xdr:cNvCxnSpPr>
      </xdr:nvCxnSpPr>
      <xdr:spPr bwMode="auto">
        <a:xfrm>
          <a:off x="7423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595036</xdr:colOff>
      <xdr:row>49</xdr:row>
      <xdr:rowOff>75582</xdr:rowOff>
    </xdr:from>
    <xdr:to>
      <xdr:col>9</xdr:col>
      <xdr:colOff>658536</xdr:colOff>
      <xdr:row>49</xdr:row>
      <xdr:rowOff>75582</xdr:rowOff>
    </xdr:to>
    <xdr:cxnSp macro="">
      <xdr:nvCxnSpPr>
        <xdr:cNvPr id="654" name="l178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CxnSpPr>
          <a:cxnSpLocks/>
        </xdr:cNvCxnSpPr>
      </xdr:nvCxnSpPr>
      <xdr:spPr bwMode="auto">
        <a:xfrm>
          <a:off x="7550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722036</xdr:colOff>
      <xdr:row>49</xdr:row>
      <xdr:rowOff>75582</xdr:rowOff>
    </xdr:from>
    <xdr:to>
      <xdr:col>9</xdr:col>
      <xdr:colOff>785536</xdr:colOff>
      <xdr:row>49</xdr:row>
      <xdr:rowOff>75582</xdr:rowOff>
    </xdr:to>
    <xdr:cxnSp macro="">
      <xdr:nvCxnSpPr>
        <xdr:cNvPr id="655" name="l179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CxnSpPr>
          <a:cxnSpLocks/>
        </xdr:cNvCxnSpPr>
      </xdr:nvCxnSpPr>
      <xdr:spPr bwMode="auto">
        <a:xfrm>
          <a:off x="7677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849036</xdr:colOff>
      <xdr:row>49</xdr:row>
      <xdr:rowOff>75582</xdr:rowOff>
    </xdr:from>
    <xdr:to>
      <xdr:col>10</xdr:col>
      <xdr:colOff>28328</xdr:colOff>
      <xdr:row>49</xdr:row>
      <xdr:rowOff>75582</xdr:rowOff>
    </xdr:to>
    <xdr:cxnSp macro="">
      <xdr:nvCxnSpPr>
        <xdr:cNvPr id="656" name="l180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CxnSpPr>
          <a:cxnSpLocks/>
        </xdr:cNvCxnSpPr>
      </xdr:nvCxnSpPr>
      <xdr:spPr bwMode="auto">
        <a:xfrm>
          <a:off x="7804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91828</xdr:colOff>
      <xdr:row>49</xdr:row>
      <xdr:rowOff>75582</xdr:rowOff>
    </xdr:from>
    <xdr:to>
      <xdr:col>10</xdr:col>
      <xdr:colOff>155327</xdr:colOff>
      <xdr:row>49</xdr:row>
      <xdr:rowOff>75582</xdr:rowOff>
    </xdr:to>
    <xdr:cxnSp macro="">
      <xdr:nvCxnSpPr>
        <xdr:cNvPr id="657" name="l181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CxnSpPr>
          <a:cxnSpLocks/>
        </xdr:cNvCxnSpPr>
      </xdr:nvCxnSpPr>
      <xdr:spPr bwMode="auto">
        <a:xfrm>
          <a:off x="7931083" y="9410082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218828</xdr:colOff>
      <xdr:row>49</xdr:row>
      <xdr:rowOff>75582</xdr:rowOff>
    </xdr:from>
    <xdr:to>
      <xdr:col>10</xdr:col>
      <xdr:colOff>282328</xdr:colOff>
      <xdr:row>49</xdr:row>
      <xdr:rowOff>75582</xdr:rowOff>
    </xdr:to>
    <xdr:cxnSp macro="">
      <xdr:nvCxnSpPr>
        <xdr:cNvPr id="658" name="l182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CxnSpPr>
          <a:cxnSpLocks/>
        </xdr:cNvCxnSpPr>
      </xdr:nvCxnSpPr>
      <xdr:spPr bwMode="auto">
        <a:xfrm>
          <a:off x="8058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345828</xdr:colOff>
      <xdr:row>49</xdr:row>
      <xdr:rowOff>75582</xdr:rowOff>
    </xdr:from>
    <xdr:to>
      <xdr:col>10</xdr:col>
      <xdr:colOff>409328</xdr:colOff>
      <xdr:row>49</xdr:row>
      <xdr:rowOff>75582</xdr:rowOff>
    </xdr:to>
    <xdr:cxnSp macro="">
      <xdr:nvCxnSpPr>
        <xdr:cNvPr id="659" name="l183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CxnSpPr>
          <a:cxnSpLocks/>
        </xdr:cNvCxnSpPr>
      </xdr:nvCxnSpPr>
      <xdr:spPr bwMode="auto">
        <a:xfrm>
          <a:off x="8185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472828</xdr:colOff>
      <xdr:row>49</xdr:row>
      <xdr:rowOff>75582</xdr:rowOff>
    </xdr:from>
    <xdr:to>
      <xdr:col>10</xdr:col>
      <xdr:colOff>536328</xdr:colOff>
      <xdr:row>49</xdr:row>
      <xdr:rowOff>75582</xdr:rowOff>
    </xdr:to>
    <xdr:cxnSp macro="">
      <xdr:nvCxnSpPr>
        <xdr:cNvPr id="660" name="l184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CxnSpPr>
          <a:cxnSpLocks/>
        </xdr:cNvCxnSpPr>
      </xdr:nvCxnSpPr>
      <xdr:spPr bwMode="auto">
        <a:xfrm>
          <a:off x="8312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590895</xdr:colOff>
      <xdr:row>47</xdr:row>
      <xdr:rowOff>20971</xdr:rowOff>
    </xdr:from>
    <xdr:to>
      <xdr:col>8</xdr:col>
      <xdr:colOff>654395</xdr:colOff>
      <xdr:row>47</xdr:row>
      <xdr:rowOff>20971</xdr:rowOff>
    </xdr:to>
    <xdr:cxnSp macro="">
      <xdr:nvCxnSpPr>
        <xdr:cNvPr id="661" name="l317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CxnSpPr>
          <a:cxnSpLocks/>
        </xdr:cNvCxnSpPr>
      </xdr:nvCxnSpPr>
      <xdr:spPr bwMode="auto">
        <a:xfrm>
          <a:off x="6783942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582048</xdr:colOff>
      <xdr:row>47</xdr:row>
      <xdr:rowOff>20971</xdr:rowOff>
    </xdr:from>
    <xdr:to>
      <xdr:col>10</xdr:col>
      <xdr:colOff>645548</xdr:colOff>
      <xdr:row>47</xdr:row>
      <xdr:rowOff>20971</xdr:rowOff>
    </xdr:to>
    <xdr:cxnSp macro="">
      <xdr:nvCxnSpPr>
        <xdr:cNvPr id="662" name="l161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CxnSpPr>
          <a:cxnSpLocks/>
        </xdr:cNvCxnSpPr>
      </xdr:nvCxnSpPr>
      <xdr:spPr bwMode="auto">
        <a:xfrm>
          <a:off x="842130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709048</xdr:colOff>
      <xdr:row>47</xdr:row>
      <xdr:rowOff>20971</xdr:rowOff>
    </xdr:from>
    <xdr:to>
      <xdr:col>10</xdr:col>
      <xdr:colOff>772548</xdr:colOff>
      <xdr:row>47</xdr:row>
      <xdr:rowOff>20971</xdr:rowOff>
    </xdr:to>
    <xdr:cxnSp macro="">
      <xdr:nvCxnSpPr>
        <xdr:cNvPr id="665" name="l162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CxnSpPr>
          <a:cxnSpLocks/>
        </xdr:cNvCxnSpPr>
      </xdr:nvCxnSpPr>
      <xdr:spPr bwMode="auto">
        <a:xfrm>
          <a:off x="854830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836048</xdr:colOff>
      <xdr:row>47</xdr:row>
      <xdr:rowOff>20971</xdr:rowOff>
    </xdr:from>
    <xdr:to>
      <xdr:col>10</xdr:col>
      <xdr:colOff>899548</xdr:colOff>
      <xdr:row>47</xdr:row>
      <xdr:rowOff>20971</xdr:rowOff>
    </xdr:to>
    <xdr:cxnSp macro="">
      <xdr:nvCxnSpPr>
        <xdr:cNvPr id="666" name="l163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CxnSpPr>
          <a:cxnSpLocks/>
        </xdr:cNvCxnSpPr>
      </xdr:nvCxnSpPr>
      <xdr:spPr bwMode="auto">
        <a:xfrm>
          <a:off x="867530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51883</xdr:colOff>
      <xdr:row>47</xdr:row>
      <xdr:rowOff>20971</xdr:rowOff>
    </xdr:from>
    <xdr:to>
      <xdr:col>11</xdr:col>
      <xdr:colOff>115383</xdr:colOff>
      <xdr:row>47</xdr:row>
      <xdr:rowOff>20971</xdr:rowOff>
    </xdr:to>
    <xdr:cxnSp macro="">
      <xdr:nvCxnSpPr>
        <xdr:cNvPr id="667" name="l164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CxnSpPr>
          <a:cxnSpLocks/>
        </xdr:cNvCxnSpPr>
      </xdr:nvCxnSpPr>
      <xdr:spPr bwMode="auto">
        <a:xfrm>
          <a:off x="8804100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178883</xdr:colOff>
      <xdr:row>47</xdr:row>
      <xdr:rowOff>20971</xdr:rowOff>
    </xdr:from>
    <xdr:to>
      <xdr:col>11</xdr:col>
      <xdr:colOff>242382</xdr:colOff>
      <xdr:row>47</xdr:row>
      <xdr:rowOff>20971</xdr:rowOff>
    </xdr:to>
    <xdr:cxnSp macro="">
      <xdr:nvCxnSpPr>
        <xdr:cNvPr id="672" name="l165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CxnSpPr>
          <a:cxnSpLocks/>
        </xdr:cNvCxnSpPr>
      </xdr:nvCxnSpPr>
      <xdr:spPr bwMode="auto">
        <a:xfrm>
          <a:off x="8931100" y="8974471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305883</xdr:colOff>
      <xdr:row>47</xdr:row>
      <xdr:rowOff>20971</xdr:rowOff>
    </xdr:from>
    <xdr:to>
      <xdr:col>11</xdr:col>
      <xdr:colOff>369383</xdr:colOff>
      <xdr:row>47</xdr:row>
      <xdr:rowOff>20971</xdr:rowOff>
    </xdr:to>
    <xdr:cxnSp macro="">
      <xdr:nvCxnSpPr>
        <xdr:cNvPr id="681" name="l166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CxnSpPr>
          <a:cxnSpLocks/>
        </xdr:cNvCxnSpPr>
      </xdr:nvCxnSpPr>
      <xdr:spPr bwMode="auto">
        <a:xfrm>
          <a:off x="9058100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432883</xdr:colOff>
      <xdr:row>47</xdr:row>
      <xdr:rowOff>20971</xdr:rowOff>
    </xdr:from>
    <xdr:to>
      <xdr:col>11</xdr:col>
      <xdr:colOff>496383</xdr:colOff>
      <xdr:row>47</xdr:row>
      <xdr:rowOff>20971</xdr:rowOff>
    </xdr:to>
    <xdr:cxnSp macro="">
      <xdr:nvCxnSpPr>
        <xdr:cNvPr id="684" name="l167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CxnSpPr>
          <a:cxnSpLocks/>
        </xdr:cNvCxnSpPr>
      </xdr:nvCxnSpPr>
      <xdr:spPr bwMode="auto">
        <a:xfrm>
          <a:off x="9185100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559883</xdr:colOff>
      <xdr:row>47</xdr:row>
      <xdr:rowOff>20971</xdr:rowOff>
    </xdr:from>
    <xdr:to>
      <xdr:col>11</xdr:col>
      <xdr:colOff>623383</xdr:colOff>
      <xdr:row>47</xdr:row>
      <xdr:rowOff>20971</xdr:rowOff>
    </xdr:to>
    <xdr:cxnSp macro="">
      <xdr:nvCxnSpPr>
        <xdr:cNvPr id="685" name="l168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CxnSpPr>
          <a:cxnSpLocks/>
        </xdr:cNvCxnSpPr>
      </xdr:nvCxnSpPr>
      <xdr:spPr bwMode="auto">
        <a:xfrm>
          <a:off x="9312100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582048</xdr:colOff>
      <xdr:row>49</xdr:row>
      <xdr:rowOff>75582</xdr:rowOff>
    </xdr:from>
    <xdr:to>
      <xdr:col>10</xdr:col>
      <xdr:colOff>645548</xdr:colOff>
      <xdr:row>49</xdr:row>
      <xdr:rowOff>75582</xdr:rowOff>
    </xdr:to>
    <xdr:cxnSp macro="">
      <xdr:nvCxnSpPr>
        <xdr:cNvPr id="686" name="l177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CxnSpPr>
          <a:cxnSpLocks/>
        </xdr:cNvCxnSpPr>
      </xdr:nvCxnSpPr>
      <xdr:spPr bwMode="auto">
        <a:xfrm>
          <a:off x="842130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709048</xdr:colOff>
      <xdr:row>49</xdr:row>
      <xdr:rowOff>75582</xdr:rowOff>
    </xdr:from>
    <xdr:to>
      <xdr:col>10</xdr:col>
      <xdr:colOff>772548</xdr:colOff>
      <xdr:row>49</xdr:row>
      <xdr:rowOff>75582</xdr:rowOff>
    </xdr:to>
    <xdr:cxnSp macro="">
      <xdr:nvCxnSpPr>
        <xdr:cNvPr id="687" name="l178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CxnSpPr>
          <a:cxnSpLocks/>
        </xdr:cNvCxnSpPr>
      </xdr:nvCxnSpPr>
      <xdr:spPr bwMode="auto">
        <a:xfrm>
          <a:off x="854830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836048</xdr:colOff>
      <xdr:row>49</xdr:row>
      <xdr:rowOff>75582</xdr:rowOff>
    </xdr:from>
    <xdr:to>
      <xdr:col>10</xdr:col>
      <xdr:colOff>899548</xdr:colOff>
      <xdr:row>49</xdr:row>
      <xdr:rowOff>75582</xdr:rowOff>
    </xdr:to>
    <xdr:cxnSp macro="">
      <xdr:nvCxnSpPr>
        <xdr:cNvPr id="688" name="l179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CxnSpPr>
          <a:cxnSpLocks/>
        </xdr:cNvCxnSpPr>
      </xdr:nvCxnSpPr>
      <xdr:spPr bwMode="auto">
        <a:xfrm>
          <a:off x="867530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51883</xdr:colOff>
      <xdr:row>49</xdr:row>
      <xdr:rowOff>75582</xdr:rowOff>
    </xdr:from>
    <xdr:to>
      <xdr:col>11</xdr:col>
      <xdr:colOff>115383</xdr:colOff>
      <xdr:row>49</xdr:row>
      <xdr:rowOff>75582</xdr:rowOff>
    </xdr:to>
    <xdr:cxnSp macro="">
      <xdr:nvCxnSpPr>
        <xdr:cNvPr id="689" name="l180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CxnSpPr>
          <a:cxnSpLocks/>
        </xdr:cNvCxnSpPr>
      </xdr:nvCxnSpPr>
      <xdr:spPr bwMode="auto">
        <a:xfrm>
          <a:off x="8804100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178883</xdr:colOff>
      <xdr:row>49</xdr:row>
      <xdr:rowOff>75582</xdr:rowOff>
    </xdr:from>
    <xdr:to>
      <xdr:col>11</xdr:col>
      <xdr:colOff>242382</xdr:colOff>
      <xdr:row>49</xdr:row>
      <xdr:rowOff>75582</xdr:rowOff>
    </xdr:to>
    <xdr:cxnSp macro="">
      <xdr:nvCxnSpPr>
        <xdr:cNvPr id="690" name="l181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CxnSpPr>
          <a:cxnSpLocks/>
        </xdr:cNvCxnSpPr>
      </xdr:nvCxnSpPr>
      <xdr:spPr bwMode="auto">
        <a:xfrm>
          <a:off x="8931100" y="9410082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305883</xdr:colOff>
      <xdr:row>49</xdr:row>
      <xdr:rowOff>75582</xdr:rowOff>
    </xdr:from>
    <xdr:to>
      <xdr:col>11</xdr:col>
      <xdr:colOff>369383</xdr:colOff>
      <xdr:row>49</xdr:row>
      <xdr:rowOff>75582</xdr:rowOff>
    </xdr:to>
    <xdr:cxnSp macro="">
      <xdr:nvCxnSpPr>
        <xdr:cNvPr id="691" name="l182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CxnSpPr>
          <a:cxnSpLocks/>
        </xdr:cNvCxnSpPr>
      </xdr:nvCxnSpPr>
      <xdr:spPr bwMode="auto">
        <a:xfrm>
          <a:off x="9058100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432883</xdr:colOff>
      <xdr:row>49</xdr:row>
      <xdr:rowOff>75582</xdr:rowOff>
    </xdr:from>
    <xdr:to>
      <xdr:col>11</xdr:col>
      <xdr:colOff>496383</xdr:colOff>
      <xdr:row>49</xdr:row>
      <xdr:rowOff>75582</xdr:rowOff>
    </xdr:to>
    <xdr:cxnSp macro="">
      <xdr:nvCxnSpPr>
        <xdr:cNvPr id="692" name="l183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CxnSpPr>
          <a:cxnSpLocks/>
        </xdr:cNvCxnSpPr>
      </xdr:nvCxnSpPr>
      <xdr:spPr bwMode="auto">
        <a:xfrm>
          <a:off x="9185100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559883</xdr:colOff>
      <xdr:row>49</xdr:row>
      <xdr:rowOff>75582</xdr:rowOff>
    </xdr:from>
    <xdr:to>
      <xdr:col>11</xdr:col>
      <xdr:colOff>623383</xdr:colOff>
      <xdr:row>49</xdr:row>
      <xdr:rowOff>75582</xdr:rowOff>
    </xdr:to>
    <xdr:cxnSp macro="">
      <xdr:nvCxnSpPr>
        <xdr:cNvPr id="693" name="l184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CxnSpPr>
          <a:cxnSpLocks/>
        </xdr:cNvCxnSpPr>
      </xdr:nvCxnSpPr>
      <xdr:spPr bwMode="auto">
        <a:xfrm>
          <a:off x="9312100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678329</xdr:colOff>
      <xdr:row>47</xdr:row>
      <xdr:rowOff>19764</xdr:rowOff>
    </xdr:from>
    <xdr:to>
      <xdr:col>11</xdr:col>
      <xdr:colOff>741829</xdr:colOff>
      <xdr:row>47</xdr:row>
      <xdr:rowOff>19764</xdr:rowOff>
    </xdr:to>
    <xdr:cxnSp macro="">
      <xdr:nvCxnSpPr>
        <xdr:cNvPr id="694" name="l164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CxnSpPr>
          <a:cxnSpLocks/>
        </xdr:cNvCxnSpPr>
      </xdr:nvCxnSpPr>
      <xdr:spPr bwMode="auto">
        <a:xfrm>
          <a:off x="9430123" y="897326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43329</xdr:colOff>
      <xdr:row>47</xdr:row>
      <xdr:rowOff>19764</xdr:rowOff>
    </xdr:from>
    <xdr:to>
      <xdr:col>12</xdr:col>
      <xdr:colOff>106828</xdr:colOff>
      <xdr:row>47</xdr:row>
      <xdr:rowOff>19764</xdr:rowOff>
    </xdr:to>
    <xdr:cxnSp macro="">
      <xdr:nvCxnSpPr>
        <xdr:cNvPr id="695" name="l165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CxnSpPr>
          <a:cxnSpLocks/>
        </xdr:cNvCxnSpPr>
      </xdr:nvCxnSpPr>
      <xdr:spPr bwMode="auto">
        <a:xfrm>
          <a:off x="9557123" y="8973264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170329</xdr:colOff>
      <xdr:row>47</xdr:row>
      <xdr:rowOff>19764</xdr:rowOff>
    </xdr:from>
    <xdr:to>
      <xdr:col>12</xdr:col>
      <xdr:colOff>233829</xdr:colOff>
      <xdr:row>47</xdr:row>
      <xdr:rowOff>19764</xdr:rowOff>
    </xdr:to>
    <xdr:cxnSp macro="">
      <xdr:nvCxnSpPr>
        <xdr:cNvPr id="696" name="l166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CxnSpPr>
          <a:cxnSpLocks/>
        </xdr:cNvCxnSpPr>
      </xdr:nvCxnSpPr>
      <xdr:spPr bwMode="auto">
        <a:xfrm>
          <a:off x="9684123" y="897326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678329</xdr:colOff>
      <xdr:row>49</xdr:row>
      <xdr:rowOff>74375</xdr:rowOff>
    </xdr:from>
    <xdr:to>
      <xdr:col>11</xdr:col>
      <xdr:colOff>741829</xdr:colOff>
      <xdr:row>49</xdr:row>
      <xdr:rowOff>74375</xdr:rowOff>
    </xdr:to>
    <xdr:cxnSp macro="">
      <xdr:nvCxnSpPr>
        <xdr:cNvPr id="699" name="l180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CxnSpPr>
          <a:cxnSpLocks/>
        </xdr:cNvCxnSpPr>
      </xdr:nvCxnSpPr>
      <xdr:spPr bwMode="auto">
        <a:xfrm>
          <a:off x="9430123" y="940887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43329</xdr:colOff>
      <xdr:row>49</xdr:row>
      <xdr:rowOff>74375</xdr:rowOff>
    </xdr:from>
    <xdr:to>
      <xdr:col>12</xdr:col>
      <xdr:colOff>106828</xdr:colOff>
      <xdr:row>49</xdr:row>
      <xdr:rowOff>74375</xdr:rowOff>
    </xdr:to>
    <xdr:cxnSp macro="">
      <xdr:nvCxnSpPr>
        <xdr:cNvPr id="700" name="l181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CxnSpPr>
          <a:cxnSpLocks/>
        </xdr:cNvCxnSpPr>
      </xdr:nvCxnSpPr>
      <xdr:spPr bwMode="auto">
        <a:xfrm>
          <a:off x="9557123" y="9408875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170329</xdr:colOff>
      <xdr:row>49</xdr:row>
      <xdr:rowOff>74375</xdr:rowOff>
    </xdr:from>
    <xdr:to>
      <xdr:col>12</xdr:col>
      <xdr:colOff>233829</xdr:colOff>
      <xdr:row>49</xdr:row>
      <xdr:rowOff>74375</xdr:rowOff>
    </xdr:to>
    <xdr:cxnSp macro="">
      <xdr:nvCxnSpPr>
        <xdr:cNvPr id="701" name="l182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CxnSpPr>
          <a:cxnSpLocks/>
        </xdr:cNvCxnSpPr>
      </xdr:nvCxnSpPr>
      <xdr:spPr bwMode="auto">
        <a:xfrm>
          <a:off x="9684123" y="940887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633541</xdr:colOff>
      <xdr:row>41</xdr:row>
      <xdr:rowOff>46759</xdr:rowOff>
    </xdr:from>
    <xdr:to>
      <xdr:col>11</xdr:col>
      <xdr:colOff>633541</xdr:colOff>
      <xdr:row>47</xdr:row>
      <xdr:rowOff>134959</xdr:rowOff>
    </xdr:to>
    <xdr:cxnSp macro="">
      <xdr:nvCxnSpPr>
        <xdr:cNvPr id="706" name="_line_mod4_3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CxnSpPr>
          <a:cxnSpLocks/>
        </xdr:cNvCxnSpPr>
      </xdr:nvCxnSpPr>
      <xdr:spPr bwMode="auto">
        <a:xfrm flipH="1">
          <a:off x="9386855" y="7857259"/>
          <a:ext cx="0" cy="12312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822041</xdr:colOff>
      <xdr:row>47</xdr:row>
      <xdr:rowOff>130176</xdr:rowOff>
    </xdr:from>
    <xdr:to>
      <xdr:col>11</xdr:col>
      <xdr:colOff>746244</xdr:colOff>
      <xdr:row>48</xdr:row>
      <xdr:rowOff>132538</xdr:rowOff>
    </xdr:to>
    <xdr:sp macro="" textlink="">
      <xdr:nvSpPr>
        <xdr:cNvPr id="707" name="_ent1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/>
      </xdr:nvSpPr>
      <xdr:spPr>
        <a:xfrm>
          <a:off x="7775291" y="9083676"/>
          <a:ext cx="1728000" cy="1928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11</xdr:col>
      <xdr:colOff>321792</xdr:colOff>
      <xdr:row>47</xdr:row>
      <xdr:rowOff>79085</xdr:rowOff>
    </xdr:from>
    <xdr:ext cx="262636" cy="232580"/>
    <xdr:sp macro="" textlink="">
      <xdr:nvSpPr>
        <xdr:cNvPr id="708" name="_txtEnt1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 txBox="1"/>
      </xdr:nvSpPr>
      <xdr:spPr>
        <a:xfrm>
          <a:off x="9078839" y="9032585"/>
          <a:ext cx="262636" cy="23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200"/>
            <a:t>2</a:t>
          </a:r>
        </a:p>
      </xdr:txBody>
    </xdr:sp>
    <xdr:clientData/>
  </xdr:oneCellAnchor>
  <xdr:twoCellAnchor>
    <xdr:from>
      <xdr:col>8</xdr:col>
      <xdr:colOff>613168</xdr:colOff>
      <xdr:row>65</xdr:row>
      <xdr:rowOff>180425</xdr:rowOff>
    </xdr:from>
    <xdr:to>
      <xdr:col>10</xdr:col>
      <xdr:colOff>32678</xdr:colOff>
      <xdr:row>72</xdr:row>
      <xdr:rowOff>53788</xdr:rowOff>
    </xdr:to>
    <xdr:sp macro="" textlink="$AF$23">
      <xdr:nvSpPr>
        <xdr:cNvPr id="714" name="txt_mppt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 txBox="1"/>
      </xdr:nvSpPr>
      <xdr:spPr bwMode="auto">
        <a:xfrm>
          <a:off x="6813077" y="12632198"/>
          <a:ext cx="1064737" cy="132809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tIns="46800" rtlCol="0" anchor="ctr" anchorCtr="0"/>
        <a:lstStyle/>
        <a:p>
          <a:pPr algn="ctr">
            <a:defRPr/>
          </a:pPr>
          <a:fld id="{473D96C5-ACE5-46B1-A1E1-CF2AAC7A322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2 x DPS     90  Vca | In:70 kA 
Imax: 80 kA</a:t>
          </a:fld>
          <a:endParaRPr/>
        </a:p>
      </xdr:txBody>
    </xdr:sp>
    <xdr:clientData/>
  </xdr:twoCellAnchor>
  <xdr:twoCellAnchor>
    <xdr:from>
      <xdr:col>7</xdr:col>
      <xdr:colOff>127130</xdr:colOff>
      <xdr:row>69</xdr:row>
      <xdr:rowOff>143390</xdr:rowOff>
    </xdr:from>
    <xdr:to>
      <xdr:col>8</xdr:col>
      <xdr:colOff>163397</xdr:colOff>
      <xdr:row>74</xdr:row>
      <xdr:rowOff>126823</xdr:rowOff>
    </xdr:to>
    <xdr:sp macro="" textlink="$AF$22">
      <xdr:nvSpPr>
        <xdr:cNvPr id="715" name="txt_mppt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 txBox="1"/>
      </xdr:nvSpPr>
      <xdr:spPr bwMode="auto">
        <a:xfrm>
          <a:off x="5461130" y="13357163"/>
          <a:ext cx="902176" cy="105716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9722C29-0EC6-4DC0-9F39-8ACFBCD0A9C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Disjuntor Bipolar de 25 A</a:t>
          </a:fld>
          <a:endParaRPr/>
        </a:p>
      </xdr:txBody>
    </xdr:sp>
    <xdr:clientData/>
  </xdr:twoCellAnchor>
  <xdr:twoCellAnchor>
    <xdr:from>
      <xdr:col>3</xdr:col>
      <xdr:colOff>17315</xdr:colOff>
      <xdr:row>87</xdr:row>
      <xdr:rowOff>152851</xdr:rowOff>
    </xdr:from>
    <xdr:to>
      <xdr:col>6</xdr:col>
      <xdr:colOff>194972</xdr:colOff>
      <xdr:row>93</xdr:row>
      <xdr:rowOff>134152</xdr:rowOff>
    </xdr:to>
    <xdr:sp macro="" textlink="$AF$15">
      <xdr:nvSpPr>
        <xdr:cNvPr id="723" name="txt_mppt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 txBox="1"/>
      </xdr:nvSpPr>
      <xdr:spPr bwMode="auto">
        <a:xfrm>
          <a:off x="2287657" y="17454426"/>
          <a:ext cx="2448000" cy="126000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F723871-86FB-40CB-9A79-502385031A3A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Poste da EDP SP</a:t>
          </a:fld>
          <a:endParaRPr/>
        </a:p>
      </xdr:txBody>
    </xdr:sp>
    <xdr:clientData/>
  </xdr:twoCellAnchor>
  <xdr:twoCellAnchor>
    <xdr:from>
      <xdr:col>7</xdr:col>
      <xdr:colOff>110463</xdr:colOff>
      <xdr:row>92</xdr:row>
      <xdr:rowOff>208146</xdr:rowOff>
    </xdr:from>
    <xdr:to>
      <xdr:col>8</xdr:col>
      <xdr:colOff>378964</xdr:colOff>
      <xdr:row>97</xdr:row>
      <xdr:rowOff>27809</xdr:rowOff>
    </xdr:to>
    <xdr:sp macro="" textlink="$AF$27">
      <xdr:nvSpPr>
        <xdr:cNvPr id="724" name="txt_mppt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 txBox="1"/>
      </xdr:nvSpPr>
      <xdr:spPr bwMode="auto">
        <a:xfrm>
          <a:off x="5444463" y="18101539"/>
          <a:ext cx="1125751" cy="86741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033564E-B300-4C2B-952D-4F789C0114A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Disjuntor Monopolar de 32 A</a:t>
          </a:fld>
          <a:endParaRPr/>
        </a:p>
      </xdr:txBody>
    </xdr:sp>
    <xdr:clientData/>
  </xdr:twoCellAnchor>
  <xdr:twoCellAnchor>
    <xdr:from>
      <xdr:col>4</xdr:col>
      <xdr:colOff>322717</xdr:colOff>
      <xdr:row>3</xdr:row>
      <xdr:rowOff>41564</xdr:rowOff>
    </xdr:from>
    <xdr:to>
      <xdr:col>7</xdr:col>
      <xdr:colOff>65011</xdr:colOff>
      <xdr:row>4</xdr:row>
      <xdr:rowOff>123207</xdr:rowOff>
    </xdr:to>
    <xdr:sp macro="" textlink="$AF$44">
      <xdr:nvSpPr>
        <xdr:cNvPr id="727" name="txt_mppt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 txBox="1"/>
      </xdr:nvSpPr>
      <xdr:spPr bwMode="auto">
        <a:xfrm>
          <a:off x="3370717" y="613064"/>
          <a:ext cx="2028294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7E5EF77-A18C-4B7D-BF77-2D7F9C3E76B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x Módulos FV 1000 Wp </a:t>
          </a:fld>
          <a:endParaRPr/>
        </a:p>
      </xdr:txBody>
    </xdr:sp>
    <xdr:clientData/>
  </xdr:twoCellAnchor>
  <xdr:twoCellAnchor>
    <xdr:from>
      <xdr:col>4</xdr:col>
      <xdr:colOff>377394</xdr:colOff>
      <xdr:row>4</xdr:row>
      <xdr:rowOff>170460</xdr:rowOff>
    </xdr:from>
    <xdr:to>
      <xdr:col>7</xdr:col>
      <xdr:colOff>116966</xdr:colOff>
      <xdr:row>6</xdr:row>
      <xdr:rowOff>72489</xdr:rowOff>
    </xdr:to>
    <xdr:sp macro="" textlink="$AF$33">
      <xdr:nvSpPr>
        <xdr:cNvPr id="728" name="txt_mppt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 txBox="1"/>
      </xdr:nvSpPr>
      <xdr:spPr bwMode="auto">
        <a:xfrm>
          <a:off x="3425394" y="932460"/>
          <a:ext cx="202557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4</xdr:col>
      <xdr:colOff>376404</xdr:colOff>
      <xdr:row>8</xdr:row>
      <xdr:rowOff>39583</xdr:rowOff>
    </xdr:from>
    <xdr:to>
      <xdr:col>7</xdr:col>
      <xdr:colOff>117204</xdr:colOff>
      <xdr:row>9</xdr:row>
      <xdr:rowOff>170211</xdr:rowOff>
    </xdr:to>
    <xdr:sp macro="" textlink="$AC$44">
      <xdr:nvSpPr>
        <xdr:cNvPr id="729" name="txt_mppt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 txBox="1"/>
      </xdr:nvSpPr>
      <xdr:spPr bwMode="auto">
        <a:xfrm>
          <a:off x="3424404" y="1563583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E6EAB14-BA52-44CA-BB0C-3BC1FC46FAE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KW</a:t>
          </a:fld>
          <a:endParaRPr/>
        </a:p>
      </xdr:txBody>
    </xdr:sp>
    <xdr:clientData/>
  </xdr:twoCellAnchor>
  <xdr:twoCellAnchor>
    <xdr:from>
      <xdr:col>4</xdr:col>
      <xdr:colOff>372942</xdr:colOff>
      <xdr:row>6</xdr:row>
      <xdr:rowOff>105392</xdr:rowOff>
    </xdr:from>
    <xdr:to>
      <xdr:col>7</xdr:col>
      <xdr:colOff>113742</xdr:colOff>
      <xdr:row>8</xdr:row>
      <xdr:rowOff>45520</xdr:rowOff>
    </xdr:to>
    <xdr:sp macro="" textlink="$AF$34">
      <xdr:nvSpPr>
        <xdr:cNvPr id="730" name="txt_mppt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 txBox="1"/>
      </xdr:nvSpPr>
      <xdr:spPr bwMode="auto">
        <a:xfrm>
          <a:off x="3420942" y="1248392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16</xdr:col>
      <xdr:colOff>53282</xdr:colOff>
      <xdr:row>45</xdr:row>
      <xdr:rowOff>190252</xdr:rowOff>
    </xdr:from>
    <xdr:to>
      <xdr:col>20</xdr:col>
      <xdr:colOff>35964</xdr:colOff>
      <xdr:row>48</xdr:row>
      <xdr:rowOff>103661</xdr:rowOff>
    </xdr:to>
    <xdr:sp macro="" textlink="$AF$37">
      <xdr:nvSpPr>
        <xdr:cNvPr id="731" name="txt_mppt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 txBox="1"/>
      </xdr:nvSpPr>
      <xdr:spPr bwMode="auto">
        <a:xfrm>
          <a:off x="12626282" y="8762752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355D6FE-BE8D-4C70-AA1F-026E68F0C5BB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Inversor Grid Tie marca inversor</a:t>
          </a:fld>
          <a:endParaRPr sz="1600"/>
        </a:p>
      </xdr:txBody>
    </xdr:sp>
    <xdr:clientData/>
  </xdr:twoCellAnchor>
  <xdr:twoCellAnchor>
    <xdr:from>
      <xdr:col>16</xdr:col>
      <xdr:colOff>32500</xdr:colOff>
      <xdr:row>48</xdr:row>
      <xdr:rowOff>65562</xdr:rowOff>
    </xdr:from>
    <xdr:to>
      <xdr:col>20</xdr:col>
      <xdr:colOff>15182</xdr:colOff>
      <xdr:row>50</xdr:row>
      <xdr:rowOff>169471</xdr:rowOff>
    </xdr:to>
    <xdr:sp macro="" textlink="$AF$38">
      <xdr:nvSpPr>
        <xdr:cNvPr id="732" name="txt_mppt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 txBox="1"/>
      </xdr:nvSpPr>
      <xdr:spPr bwMode="auto">
        <a:xfrm>
          <a:off x="12605500" y="9209562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3E712895-1AC7-45C7-B91A-5EE3CB846F84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inversor</a:t>
          </a:fld>
          <a:endParaRPr sz="1600"/>
        </a:p>
      </xdr:txBody>
    </xdr:sp>
    <xdr:clientData/>
  </xdr:twoCellAnchor>
  <xdr:twoCellAnchor>
    <xdr:from>
      <xdr:col>16</xdr:col>
      <xdr:colOff>29036</xdr:colOff>
      <xdr:row>50</xdr:row>
      <xdr:rowOff>114053</xdr:rowOff>
    </xdr:from>
    <xdr:to>
      <xdr:col>20</xdr:col>
      <xdr:colOff>11718</xdr:colOff>
      <xdr:row>53</xdr:row>
      <xdr:rowOff>27462</xdr:rowOff>
    </xdr:to>
    <xdr:sp macro="" textlink="$AF$41">
      <xdr:nvSpPr>
        <xdr:cNvPr id="733" name="txt_mppt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 txBox="1"/>
      </xdr:nvSpPr>
      <xdr:spPr bwMode="auto">
        <a:xfrm>
          <a:off x="12602036" y="9639053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E3F9D27A-5A13-4042-B7DB-57D3588067AF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20 KW</a:t>
          </a:fld>
          <a:endParaRPr sz="1600"/>
        </a:p>
      </xdr:txBody>
    </xdr:sp>
    <xdr:clientData/>
  </xdr:twoCellAnchor>
  <xdr:twoCellAnchor>
    <xdr:from>
      <xdr:col>15</xdr:col>
      <xdr:colOff>740969</xdr:colOff>
      <xdr:row>86</xdr:row>
      <xdr:rowOff>52283</xdr:rowOff>
    </xdr:from>
    <xdr:to>
      <xdr:col>21</xdr:col>
      <xdr:colOff>117955</xdr:colOff>
      <xdr:row>87</xdr:row>
      <xdr:rowOff>53787</xdr:rowOff>
    </xdr:to>
    <xdr:sp macro="" textlink="AB6">
      <xdr:nvSpPr>
        <xdr:cNvPr id="734" name="txt_mppt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 txBox="1"/>
      </xdr:nvSpPr>
      <xdr:spPr bwMode="auto">
        <a:xfrm>
          <a:off x="12551969" y="16625783"/>
          <a:ext cx="3948986" cy="29591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6FF146A-B1BD-4D2B-9CA8-EF1B81B4C4E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HIGOR PIMENTEL</a:t>
          </a:fld>
          <a:endParaRPr/>
        </a:p>
      </xdr:txBody>
    </xdr:sp>
    <xdr:clientData/>
  </xdr:twoCellAnchor>
  <xdr:twoCellAnchor>
    <xdr:from>
      <xdr:col>15</xdr:col>
      <xdr:colOff>737504</xdr:colOff>
      <xdr:row>87</xdr:row>
      <xdr:rowOff>48822</xdr:rowOff>
    </xdr:from>
    <xdr:to>
      <xdr:col>21</xdr:col>
      <xdr:colOff>100637</xdr:colOff>
      <xdr:row>88</xdr:row>
      <xdr:rowOff>175016</xdr:rowOff>
    </xdr:to>
    <xdr:sp macro="" textlink="AF7">
      <xdr:nvSpPr>
        <xdr:cNvPr id="735" name="txt_mppt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 txBox="1"/>
      </xdr:nvSpPr>
      <xdr:spPr bwMode="auto">
        <a:xfrm>
          <a:off x="12548504" y="16916731"/>
          <a:ext cx="3935133" cy="31669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51A2506-C547-446E-AD66-8CA585877619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DAS TORRES,134,SAO JUDAS</a:t>
          </a:fld>
          <a:endParaRPr/>
        </a:p>
      </xdr:txBody>
    </xdr:sp>
    <xdr:clientData/>
  </xdr:twoCellAnchor>
  <xdr:twoCellAnchor>
    <xdr:from>
      <xdr:col>15</xdr:col>
      <xdr:colOff>734040</xdr:colOff>
      <xdr:row>88</xdr:row>
      <xdr:rowOff>183904</xdr:rowOff>
    </xdr:from>
    <xdr:to>
      <xdr:col>21</xdr:col>
      <xdr:colOff>169909</xdr:colOff>
      <xdr:row>90</xdr:row>
      <xdr:rowOff>36469</xdr:rowOff>
    </xdr:to>
    <xdr:sp macro="" textlink="AF10">
      <xdr:nvSpPr>
        <xdr:cNvPr id="736" name="txt_mppt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 txBox="1"/>
      </xdr:nvSpPr>
      <xdr:spPr bwMode="auto">
        <a:xfrm>
          <a:off x="12545040" y="17242313"/>
          <a:ext cx="4007869" cy="2508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08406110-23B4-49CB-B8D6-8542B79A005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SUMARÉ,SP</a:t>
          </a:fld>
          <a:endParaRPr/>
        </a:p>
      </xdr:txBody>
    </xdr:sp>
    <xdr:clientData/>
  </xdr:twoCellAnchor>
  <xdr:twoCellAnchor>
    <xdr:from>
      <xdr:col>15</xdr:col>
      <xdr:colOff>754824</xdr:colOff>
      <xdr:row>91</xdr:row>
      <xdr:rowOff>83457</xdr:rowOff>
    </xdr:from>
    <xdr:to>
      <xdr:col>21</xdr:col>
      <xdr:colOff>152287</xdr:colOff>
      <xdr:row>92</xdr:row>
      <xdr:rowOff>120574</xdr:rowOff>
    </xdr:to>
    <xdr:sp macro="" textlink="AB32">
      <xdr:nvSpPr>
        <xdr:cNvPr id="737" name="txt_mppt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 txBox="1"/>
      </xdr:nvSpPr>
      <xdr:spPr bwMode="auto">
        <a:xfrm>
          <a:off x="12565824" y="17730684"/>
          <a:ext cx="3969463" cy="27957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736808E2-C3B5-47A4-A79A-BA2A326445CD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Danilo Soares Costa</a:t>
          </a:fld>
          <a:endParaRPr/>
        </a:p>
      </xdr:txBody>
    </xdr:sp>
    <xdr:clientData/>
  </xdr:twoCellAnchor>
  <xdr:twoCellAnchor>
    <xdr:from>
      <xdr:col>15</xdr:col>
      <xdr:colOff>751360</xdr:colOff>
      <xdr:row>92</xdr:row>
      <xdr:rowOff>131949</xdr:rowOff>
    </xdr:from>
    <xdr:to>
      <xdr:col>21</xdr:col>
      <xdr:colOff>134898</xdr:colOff>
      <xdr:row>94</xdr:row>
      <xdr:rowOff>32837</xdr:rowOff>
    </xdr:to>
    <xdr:sp macro="" textlink="AC32">
      <xdr:nvSpPr>
        <xdr:cNvPr id="738" name="txt_mppt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 txBox="1"/>
      </xdr:nvSpPr>
      <xdr:spPr bwMode="auto">
        <a:xfrm>
          <a:off x="12562360" y="18021631"/>
          <a:ext cx="3955538" cy="29920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74B34A3A-F40E-489D-932C-D2117724B4C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Avenida Inglaterra, 454, QD.117, Lote 1, Jardim Europa</a:t>
          </a:fld>
          <a:endParaRPr/>
        </a:p>
      </xdr:txBody>
    </xdr:sp>
    <xdr:clientData/>
  </xdr:twoCellAnchor>
  <xdr:twoCellAnchor>
    <xdr:from>
      <xdr:col>15</xdr:col>
      <xdr:colOff>747896</xdr:colOff>
      <xdr:row>94</xdr:row>
      <xdr:rowOff>59213</xdr:rowOff>
    </xdr:from>
    <xdr:to>
      <xdr:col>21</xdr:col>
      <xdr:colOff>83319</xdr:colOff>
      <xdr:row>95</xdr:row>
      <xdr:rowOff>140378</xdr:rowOff>
    </xdr:to>
    <xdr:sp macro="" textlink="AD32">
      <xdr:nvSpPr>
        <xdr:cNvPr id="739" name="txt_mppt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 txBox="1"/>
      </xdr:nvSpPr>
      <xdr:spPr bwMode="auto">
        <a:xfrm>
          <a:off x="12558896" y="18347213"/>
          <a:ext cx="3907423" cy="27166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4E8DCC6-BAF2-4CB4-93C7-81EA38D419D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Goiânia / GO</a:t>
          </a:fld>
          <a:endParaRPr/>
        </a:p>
      </xdr:txBody>
    </xdr:sp>
    <xdr:clientData/>
  </xdr:twoCellAnchor>
  <xdr:twoCellAnchor>
    <xdr:from>
      <xdr:col>16</xdr:col>
      <xdr:colOff>17070</xdr:colOff>
      <xdr:row>95</xdr:row>
      <xdr:rowOff>176976</xdr:rowOff>
    </xdr:from>
    <xdr:to>
      <xdr:col>21</xdr:col>
      <xdr:colOff>48684</xdr:colOff>
      <xdr:row>96</xdr:row>
      <xdr:rowOff>157696</xdr:rowOff>
    </xdr:to>
    <xdr:sp macro="" textlink="AF32">
      <xdr:nvSpPr>
        <xdr:cNvPr id="740" name="txt_mppt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 txBox="1"/>
      </xdr:nvSpPr>
      <xdr:spPr bwMode="auto">
        <a:xfrm>
          <a:off x="12590070" y="18655476"/>
          <a:ext cx="3841614" cy="25781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E1D5F33-278F-47EE-8CA0-DE8D0312343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74330-200</a:t>
          </a:fld>
          <a:endParaRPr/>
        </a:p>
      </xdr:txBody>
    </xdr:sp>
    <xdr:clientData/>
  </xdr:twoCellAnchor>
  <xdr:twoCellAnchor>
    <xdr:from>
      <xdr:col>16</xdr:col>
      <xdr:colOff>13605</xdr:colOff>
      <xdr:row>97</xdr:row>
      <xdr:rowOff>52286</xdr:rowOff>
    </xdr:from>
    <xdr:to>
      <xdr:col>21</xdr:col>
      <xdr:colOff>232256</xdr:colOff>
      <xdr:row>98</xdr:row>
      <xdr:rowOff>98815</xdr:rowOff>
    </xdr:to>
    <xdr:sp macro="" textlink="AC52">
      <xdr:nvSpPr>
        <xdr:cNvPr id="741" name="txt_mppt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 txBox="1"/>
      </xdr:nvSpPr>
      <xdr:spPr bwMode="auto">
        <a:xfrm>
          <a:off x="12586605" y="18998377"/>
          <a:ext cx="4028651" cy="237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1706E267-B5D5-4677-A13E-B88B4F61A22C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Projeto GFV 10 kWp</a:t>
          </a:fld>
          <a:endParaRPr sz="1600"/>
        </a:p>
      </xdr:txBody>
    </xdr:sp>
    <xdr:clientData/>
  </xdr:twoCellAnchor>
  <xdr:twoCellAnchor>
    <xdr:from>
      <xdr:col>7</xdr:col>
      <xdr:colOff>7526</xdr:colOff>
      <xdr:row>3</xdr:row>
      <xdr:rowOff>20782</xdr:rowOff>
    </xdr:from>
    <xdr:to>
      <xdr:col>9</xdr:col>
      <xdr:colOff>407911</xdr:colOff>
      <xdr:row>4</xdr:row>
      <xdr:rowOff>102425</xdr:rowOff>
    </xdr:to>
    <xdr:sp macro="" textlink="$AF$45">
      <xdr:nvSpPr>
        <xdr:cNvPr id="742" name="txt_mppt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 txBox="1"/>
      </xdr:nvSpPr>
      <xdr:spPr bwMode="auto">
        <a:xfrm>
          <a:off x="5341526" y="592282"/>
          <a:ext cx="2028294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7B48DA9C-F8CF-49FE-A35F-214A31BCC56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4 x Módulos FV 1000 Wp </a:t>
          </a:fld>
          <a:endParaRPr/>
        </a:p>
      </xdr:txBody>
    </xdr:sp>
    <xdr:clientData/>
  </xdr:twoCellAnchor>
  <xdr:twoCellAnchor>
    <xdr:from>
      <xdr:col>7</xdr:col>
      <xdr:colOff>62203</xdr:colOff>
      <xdr:row>4</xdr:row>
      <xdr:rowOff>149678</xdr:rowOff>
    </xdr:from>
    <xdr:to>
      <xdr:col>9</xdr:col>
      <xdr:colOff>459866</xdr:colOff>
      <xdr:row>6</xdr:row>
      <xdr:rowOff>51707</xdr:rowOff>
    </xdr:to>
    <xdr:sp macro="" textlink="$AF$33">
      <xdr:nvSpPr>
        <xdr:cNvPr id="743" name="txt_mppt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 txBox="1"/>
      </xdr:nvSpPr>
      <xdr:spPr bwMode="auto">
        <a:xfrm>
          <a:off x="5396203" y="911678"/>
          <a:ext cx="202557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7</xdr:col>
      <xdr:colOff>61213</xdr:colOff>
      <xdr:row>8</xdr:row>
      <xdr:rowOff>18801</xdr:rowOff>
    </xdr:from>
    <xdr:to>
      <xdr:col>9</xdr:col>
      <xdr:colOff>460104</xdr:colOff>
      <xdr:row>9</xdr:row>
      <xdr:rowOff>149429</xdr:rowOff>
    </xdr:to>
    <xdr:sp macro="" textlink="$AC$45">
      <xdr:nvSpPr>
        <xdr:cNvPr id="744" name="txt_mppt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 txBox="1"/>
      </xdr:nvSpPr>
      <xdr:spPr bwMode="auto">
        <a:xfrm>
          <a:off x="5395213" y="1542801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ABB6AC8F-53EF-4AD4-8051-66E0F91E433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4 KW</a:t>
          </a:fld>
          <a:endParaRPr/>
        </a:p>
      </xdr:txBody>
    </xdr:sp>
    <xdr:clientData/>
  </xdr:twoCellAnchor>
  <xdr:twoCellAnchor>
    <xdr:from>
      <xdr:col>7</xdr:col>
      <xdr:colOff>57751</xdr:colOff>
      <xdr:row>6</xdr:row>
      <xdr:rowOff>84610</xdr:rowOff>
    </xdr:from>
    <xdr:to>
      <xdr:col>9</xdr:col>
      <xdr:colOff>456642</xdr:colOff>
      <xdr:row>8</xdr:row>
      <xdr:rowOff>24738</xdr:rowOff>
    </xdr:to>
    <xdr:sp macro="" textlink="$AF$34">
      <xdr:nvSpPr>
        <xdr:cNvPr id="745" name="txt_mppt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 txBox="1"/>
      </xdr:nvSpPr>
      <xdr:spPr bwMode="auto">
        <a:xfrm>
          <a:off x="5391751" y="1227610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10</xdr:col>
      <xdr:colOff>523607</xdr:colOff>
      <xdr:row>3</xdr:row>
      <xdr:rowOff>0</xdr:rowOff>
    </xdr:from>
    <xdr:to>
      <xdr:col>13</xdr:col>
      <xdr:colOff>110037</xdr:colOff>
      <xdr:row>4</xdr:row>
      <xdr:rowOff>81643</xdr:rowOff>
    </xdr:to>
    <xdr:sp macro="" textlink="$AF$46">
      <xdr:nvSpPr>
        <xdr:cNvPr id="746" name="txt_mppt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 txBox="1"/>
      </xdr:nvSpPr>
      <xdr:spPr bwMode="auto">
        <a:xfrm>
          <a:off x="8368743" y="571500"/>
          <a:ext cx="2028294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105972AF-F611-4443-8A37-B54BF4B11692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5 x Módulos FV 1000 Wp </a:t>
          </a:fld>
          <a:endParaRPr/>
        </a:p>
      </xdr:txBody>
    </xdr:sp>
    <xdr:clientData/>
  </xdr:twoCellAnchor>
  <xdr:twoCellAnchor>
    <xdr:from>
      <xdr:col>10</xdr:col>
      <xdr:colOff>578284</xdr:colOff>
      <xdr:row>4</xdr:row>
      <xdr:rowOff>128896</xdr:rowOff>
    </xdr:from>
    <xdr:to>
      <xdr:col>13</xdr:col>
      <xdr:colOff>161992</xdr:colOff>
      <xdr:row>6</xdr:row>
      <xdr:rowOff>30925</xdr:rowOff>
    </xdr:to>
    <xdr:sp macro="" textlink="$AF$33">
      <xdr:nvSpPr>
        <xdr:cNvPr id="747" name="txt_mppt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 txBox="1"/>
      </xdr:nvSpPr>
      <xdr:spPr bwMode="auto">
        <a:xfrm>
          <a:off x="8423420" y="890896"/>
          <a:ext cx="202557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10</xdr:col>
      <xdr:colOff>577294</xdr:colOff>
      <xdr:row>7</xdr:row>
      <xdr:rowOff>188519</xdr:rowOff>
    </xdr:from>
    <xdr:to>
      <xdr:col>13</xdr:col>
      <xdr:colOff>162230</xdr:colOff>
      <xdr:row>9</xdr:row>
      <xdr:rowOff>128647</xdr:rowOff>
    </xdr:to>
    <xdr:sp macro="" textlink="$AC$46">
      <xdr:nvSpPr>
        <xdr:cNvPr id="748" name="txt_mppt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 txBox="1"/>
      </xdr:nvSpPr>
      <xdr:spPr bwMode="auto">
        <a:xfrm>
          <a:off x="8422430" y="1522019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EB04A03-B44B-4F47-A671-954075053597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5 KW</a:t>
          </a:fld>
          <a:endParaRPr/>
        </a:p>
      </xdr:txBody>
    </xdr:sp>
    <xdr:clientData/>
  </xdr:twoCellAnchor>
  <xdr:twoCellAnchor>
    <xdr:from>
      <xdr:col>10</xdr:col>
      <xdr:colOff>573832</xdr:colOff>
      <xdr:row>6</xdr:row>
      <xdr:rowOff>63828</xdr:rowOff>
    </xdr:from>
    <xdr:to>
      <xdr:col>13</xdr:col>
      <xdr:colOff>158768</xdr:colOff>
      <xdr:row>8</xdr:row>
      <xdr:rowOff>3956</xdr:rowOff>
    </xdr:to>
    <xdr:sp macro="" textlink="$AF$34">
      <xdr:nvSpPr>
        <xdr:cNvPr id="749" name="txt_mppt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 txBox="1"/>
      </xdr:nvSpPr>
      <xdr:spPr bwMode="auto">
        <a:xfrm>
          <a:off x="8418968" y="1206828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13</xdr:col>
      <xdr:colOff>381991</xdr:colOff>
      <xdr:row>26</xdr:row>
      <xdr:rowOff>51954</xdr:rowOff>
    </xdr:from>
    <xdr:to>
      <xdr:col>15</xdr:col>
      <xdr:colOff>90845</xdr:colOff>
      <xdr:row>32</xdr:row>
      <xdr:rowOff>39295</xdr:rowOff>
    </xdr:to>
    <xdr:sp macro="" textlink="$AF$20">
      <xdr:nvSpPr>
        <xdr:cNvPr id="750" name="txt_mppt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 txBox="1"/>
      </xdr:nvSpPr>
      <xdr:spPr bwMode="auto">
        <a:xfrm>
          <a:off x="10668991" y="5004954"/>
          <a:ext cx="1232854" cy="113034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29893C-B6D8-44EB-BBEF-AB1FEDEC871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3x DPS         60  Vcc |        In: 40 Ka        Imax: 50 kA</a:t>
          </a:fld>
          <a:endParaRPr/>
        </a:p>
      </xdr:txBody>
    </xdr:sp>
    <xdr:clientData/>
  </xdr:twoCellAnchor>
  <xdr:twoCellAnchor>
    <xdr:from>
      <xdr:col>12</xdr:col>
      <xdr:colOff>502228</xdr:colOff>
      <xdr:row>33</xdr:row>
      <xdr:rowOff>110342</xdr:rowOff>
    </xdr:from>
    <xdr:to>
      <xdr:col>14</xdr:col>
      <xdr:colOff>379357</xdr:colOff>
      <xdr:row>41</xdr:row>
      <xdr:rowOff>26926</xdr:rowOff>
    </xdr:to>
    <xdr:sp macro="" textlink="$AF$17">
      <xdr:nvSpPr>
        <xdr:cNvPr id="751" name="txt_mppt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 txBox="1"/>
      </xdr:nvSpPr>
      <xdr:spPr bwMode="auto">
        <a:xfrm>
          <a:off x="10027228" y="6396842"/>
          <a:ext cx="1401129" cy="144058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E7A4516-ADAF-4488-B4B9-8ADBE4DABF0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30x Chave seccionadora    20 Vcc  |  10 A</a:t>
          </a:fld>
          <a:endParaRPr/>
        </a:p>
      </xdr:txBody>
    </xdr:sp>
    <xdr:clientData/>
  </xdr:twoCellAnchor>
  <xdr:twoCellAnchor>
    <xdr:from>
      <xdr:col>3</xdr:col>
      <xdr:colOff>155864</xdr:colOff>
      <xdr:row>52</xdr:row>
      <xdr:rowOff>86591</xdr:rowOff>
    </xdr:from>
    <xdr:to>
      <xdr:col>5</xdr:col>
      <xdr:colOff>102826</xdr:colOff>
      <xdr:row>61</xdr:row>
      <xdr:rowOff>182980</xdr:rowOff>
    </xdr:to>
    <xdr:cxnSp macro="">
      <xdr:nvCxnSpPr>
        <xdr:cNvPr id="719" name="Conector de seta reta 718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CxnSpPr/>
      </xdr:nvCxnSpPr>
      <xdr:spPr>
        <a:xfrm flipV="1">
          <a:off x="2441864" y="9992591"/>
          <a:ext cx="1470962" cy="1880162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290157</xdr:colOff>
      <xdr:row>87</xdr:row>
      <xdr:rowOff>13677</xdr:rowOff>
    </xdr:from>
    <xdr:to>
      <xdr:col>9</xdr:col>
      <xdr:colOff>391380</xdr:colOff>
      <xdr:row>87</xdr:row>
      <xdr:rowOff>13677</xdr:rowOff>
    </xdr:to>
    <xdr:cxnSp macro="">
      <xdr:nvCxnSpPr>
        <xdr:cNvPr id="42" name="l656">
          <a:extLst>
            <a:ext uri="{FF2B5EF4-FFF2-40B4-BE49-F238E27FC236}">
              <a16:creationId xmlns:a16="http://schemas.microsoft.com/office/drawing/2014/main" id="{CF9954CD-C2D4-FC52-F1A5-2037FF2C7800}"/>
            </a:ext>
          </a:extLst>
        </xdr:cNvPr>
        <xdr:cNvCxnSpPr>
          <a:cxnSpLocks/>
        </xdr:cNvCxnSpPr>
      </xdr:nvCxnSpPr>
      <xdr:spPr bwMode="auto">
        <a:xfrm>
          <a:off x="7243407" y="16886534"/>
          <a:ext cx="101223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290157</xdr:colOff>
      <xdr:row>106</xdr:row>
      <xdr:rowOff>136468</xdr:rowOff>
    </xdr:from>
    <xdr:to>
      <xdr:col>9</xdr:col>
      <xdr:colOff>391380</xdr:colOff>
      <xdr:row>106</xdr:row>
      <xdr:rowOff>136468</xdr:rowOff>
    </xdr:to>
    <xdr:cxnSp macro="">
      <xdr:nvCxnSpPr>
        <xdr:cNvPr id="607" name="l687">
          <a:extLst>
            <a:ext uri="{FF2B5EF4-FFF2-40B4-BE49-F238E27FC236}">
              <a16:creationId xmlns:a16="http://schemas.microsoft.com/office/drawing/2014/main" id="{D52140CC-8E56-8CD9-9973-E7510A3ACC47}"/>
            </a:ext>
          </a:extLst>
        </xdr:cNvPr>
        <xdr:cNvCxnSpPr>
          <a:cxnSpLocks/>
        </xdr:cNvCxnSpPr>
      </xdr:nvCxnSpPr>
      <xdr:spPr bwMode="auto">
        <a:xfrm>
          <a:off x="7243407" y="20819325"/>
          <a:ext cx="101223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768578</xdr:colOff>
      <xdr:row>102</xdr:row>
      <xdr:rowOff>183904</xdr:rowOff>
    </xdr:from>
    <xdr:to>
      <xdr:col>9</xdr:col>
      <xdr:colOff>768578</xdr:colOff>
      <xdr:row>103</xdr:row>
      <xdr:rowOff>94753</xdr:rowOff>
    </xdr:to>
    <xdr:cxnSp macro="">
      <xdr:nvCxnSpPr>
        <xdr:cNvPr id="608" name="l729">
          <a:extLst>
            <a:ext uri="{FF2B5EF4-FFF2-40B4-BE49-F238E27FC236}">
              <a16:creationId xmlns:a16="http://schemas.microsoft.com/office/drawing/2014/main" id="{1C38D3DC-6466-ACB8-64F6-C478C42D47A8}"/>
            </a:ext>
          </a:extLst>
        </xdr:cNvPr>
        <xdr:cNvCxnSpPr>
          <a:cxnSpLocks/>
        </xdr:cNvCxnSpPr>
      </xdr:nvCxnSpPr>
      <xdr:spPr bwMode="auto">
        <a:xfrm>
          <a:off x="7721828" y="20077547"/>
          <a:ext cx="0" cy="101349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768578</xdr:colOff>
      <xdr:row>103</xdr:row>
      <xdr:rowOff>183433</xdr:rowOff>
    </xdr:from>
    <xdr:to>
      <xdr:col>9</xdr:col>
      <xdr:colOff>768578</xdr:colOff>
      <xdr:row>104</xdr:row>
      <xdr:rowOff>94282</xdr:rowOff>
    </xdr:to>
    <xdr:cxnSp macro="">
      <xdr:nvCxnSpPr>
        <xdr:cNvPr id="609" name="l730">
          <a:extLst>
            <a:ext uri="{FF2B5EF4-FFF2-40B4-BE49-F238E27FC236}">
              <a16:creationId xmlns:a16="http://schemas.microsoft.com/office/drawing/2014/main" id="{0E11FF64-909A-A739-DB35-5F3A12705900}"/>
            </a:ext>
          </a:extLst>
        </xdr:cNvPr>
        <xdr:cNvCxnSpPr>
          <a:cxnSpLocks/>
        </xdr:cNvCxnSpPr>
      </xdr:nvCxnSpPr>
      <xdr:spPr bwMode="auto">
        <a:xfrm>
          <a:off x="7721828" y="20267576"/>
          <a:ext cx="0" cy="101349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768578</xdr:colOff>
      <xdr:row>104</xdr:row>
      <xdr:rowOff>182963</xdr:rowOff>
    </xdr:from>
    <xdr:to>
      <xdr:col>9</xdr:col>
      <xdr:colOff>768578</xdr:colOff>
      <xdr:row>105</xdr:row>
      <xdr:rowOff>60145</xdr:rowOff>
    </xdr:to>
    <xdr:cxnSp macro="">
      <xdr:nvCxnSpPr>
        <xdr:cNvPr id="613" name="l731">
          <a:extLst>
            <a:ext uri="{FF2B5EF4-FFF2-40B4-BE49-F238E27FC236}">
              <a16:creationId xmlns:a16="http://schemas.microsoft.com/office/drawing/2014/main" id="{13A7B50B-B518-F667-2BC5-19D9A11DE91C}"/>
            </a:ext>
          </a:extLst>
        </xdr:cNvPr>
        <xdr:cNvCxnSpPr>
          <a:cxnSpLocks/>
        </xdr:cNvCxnSpPr>
      </xdr:nvCxnSpPr>
      <xdr:spPr bwMode="auto">
        <a:xfrm>
          <a:off x="7721828" y="20457606"/>
          <a:ext cx="0" cy="94896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768578</xdr:colOff>
      <xdr:row>105</xdr:row>
      <xdr:rowOff>148825</xdr:rowOff>
    </xdr:from>
    <xdr:to>
      <xdr:col>9</xdr:col>
      <xdr:colOff>768578</xdr:colOff>
      <xdr:row>106</xdr:row>
      <xdr:rowOff>59674</xdr:rowOff>
    </xdr:to>
    <xdr:cxnSp macro="">
      <xdr:nvCxnSpPr>
        <xdr:cNvPr id="614" name="l732">
          <a:extLst>
            <a:ext uri="{FF2B5EF4-FFF2-40B4-BE49-F238E27FC236}">
              <a16:creationId xmlns:a16="http://schemas.microsoft.com/office/drawing/2014/main" id="{30EDDDEC-111A-BD8B-79BD-F67473DC4281}"/>
            </a:ext>
          </a:extLst>
        </xdr:cNvPr>
        <xdr:cNvCxnSpPr>
          <a:cxnSpLocks/>
        </xdr:cNvCxnSpPr>
      </xdr:nvCxnSpPr>
      <xdr:spPr bwMode="auto">
        <a:xfrm>
          <a:off x="7721828" y="20641182"/>
          <a:ext cx="0" cy="101349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17318</xdr:colOff>
      <xdr:row>103</xdr:row>
      <xdr:rowOff>7867</xdr:rowOff>
    </xdr:from>
    <xdr:to>
      <xdr:col>3</xdr:col>
      <xdr:colOff>17318</xdr:colOff>
      <xdr:row>103</xdr:row>
      <xdr:rowOff>109216</xdr:rowOff>
    </xdr:to>
    <xdr:cxnSp macro="">
      <xdr:nvCxnSpPr>
        <xdr:cNvPr id="615" name="l729">
          <a:extLst>
            <a:ext uri="{FF2B5EF4-FFF2-40B4-BE49-F238E27FC236}">
              <a16:creationId xmlns:a16="http://schemas.microsoft.com/office/drawing/2014/main" id="{AE99EC06-7EB1-1906-69FA-AC7EFD190B8D}"/>
            </a:ext>
          </a:extLst>
        </xdr:cNvPr>
        <xdr:cNvCxnSpPr>
          <a:cxnSpLocks/>
        </xdr:cNvCxnSpPr>
      </xdr:nvCxnSpPr>
      <xdr:spPr bwMode="auto">
        <a:xfrm>
          <a:off x="2303318" y="20092010"/>
          <a:ext cx="0" cy="101349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17318</xdr:colOff>
      <xdr:row>104</xdr:row>
      <xdr:rowOff>7396</xdr:rowOff>
    </xdr:from>
    <xdr:to>
      <xdr:col>3</xdr:col>
      <xdr:colOff>17318</xdr:colOff>
      <xdr:row>104</xdr:row>
      <xdr:rowOff>108745</xdr:rowOff>
    </xdr:to>
    <xdr:cxnSp macro="">
      <xdr:nvCxnSpPr>
        <xdr:cNvPr id="616" name="l730">
          <a:extLst>
            <a:ext uri="{FF2B5EF4-FFF2-40B4-BE49-F238E27FC236}">
              <a16:creationId xmlns:a16="http://schemas.microsoft.com/office/drawing/2014/main" id="{AEE001CC-7A31-9F31-836D-9DCAE939FEB4}"/>
            </a:ext>
          </a:extLst>
        </xdr:cNvPr>
        <xdr:cNvCxnSpPr>
          <a:cxnSpLocks/>
        </xdr:cNvCxnSpPr>
      </xdr:nvCxnSpPr>
      <xdr:spPr bwMode="auto">
        <a:xfrm>
          <a:off x="2303318" y="20282039"/>
          <a:ext cx="0" cy="101349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17318</xdr:colOff>
      <xdr:row>104</xdr:row>
      <xdr:rowOff>197425</xdr:rowOff>
    </xdr:from>
    <xdr:to>
      <xdr:col>3</xdr:col>
      <xdr:colOff>17318</xdr:colOff>
      <xdr:row>105</xdr:row>
      <xdr:rowOff>74607</xdr:rowOff>
    </xdr:to>
    <xdr:cxnSp macro="">
      <xdr:nvCxnSpPr>
        <xdr:cNvPr id="617" name="l731">
          <a:extLst>
            <a:ext uri="{FF2B5EF4-FFF2-40B4-BE49-F238E27FC236}">
              <a16:creationId xmlns:a16="http://schemas.microsoft.com/office/drawing/2014/main" id="{DBA81D49-BEE8-B571-D885-E8C0697FA3A7}"/>
            </a:ext>
          </a:extLst>
        </xdr:cNvPr>
        <xdr:cNvCxnSpPr>
          <a:cxnSpLocks/>
        </xdr:cNvCxnSpPr>
      </xdr:nvCxnSpPr>
      <xdr:spPr bwMode="auto">
        <a:xfrm>
          <a:off x="2303318" y="20472068"/>
          <a:ext cx="0" cy="94896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17318</xdr:colOff>
      <xdr:row>105</xdr:row>
      <xdr:rowOff>163289</xdr:rowOff>
    </xdr:from>
    <xdr:to>
      <xdr:col>3</xdr:col>
      <xdr:colOff>17318</xdr:colOff>
      <xdr:row>106</xdr:row>
      <xdr:rowOff>74138</xdr:rowOff>
    </xdr:to>
    <xdr:cxnSp macro="">
      <xdr:nvCxnSpPr>
        <xdr:cNvPr id="664" name="l732">
          <a:extLst>
            <a:ext uri="{FF2B5EF4-FFF2-40B4-BE49-F238E27FC236}">
              <a16:creationId xmlns:a16="http://schemas.microsoft.com/office/drawing/2014/main" id="{36059A3C-F2F4-F4C4-A7A4-4477EF785ECE}"/>
            </a:ext>
          </a:extLst>
        </xdr:cNvPr>
        <xdr:cNvCxnSpPr>
          <a:cxnSpLocks/>
        </xdr:cNvCxnSpPr>
      </xdr:nvCxnSpPr>
      <xdr:spPr bwMode="auto">
        <a:xfrm>
          <a:off x="2303318" y="20655646"/>
          <a:ext cx="0" cy="101349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443958</xdr:colOff>
      <xdr:row>87</xdr:row>
      <xdr:rowOff>17189</xdr:rowOff>
    </xdr:from>
    <xdr:to>
      <xdr:col>9</xdr:col>
      <xdr:colOff>545180</xdr:colOff>
      <xdr:row>87</xdr:row>
      <xdr:rowOff>17189</xdr:rowOff>
    </xdr:to>
    <xdr:cxnSp macro="">
      <xdr:nvCxnSpPr>
        <xdr:cNvPr id="668" name="l654">
          <a:extLst>
            <a:ext uri="{FF2B5EF4-FFF2-40B4-BE49-F238E27FC236}">
              <a16:creationId xmlns:a16="http://schemas.microsoft.com/office/drawing/2014/main" id="{A1817C19-B8B2-9C27-1667-FFBE038DF071}"/>
            </a:ext>
          </a:extLst>
        </xdr:cNvPr>
        <xdr:cNvCxnSpPr>
          <a:cxnSpLocks/>
        </xdr:cNvCxnSpPr>
      </xdr:nvCxnSpPr>
      <xdr:spPr bwMode="auto">
        <a:xfrm>
          <a:off x="7397208" y="16890046"/>
          <a:ext cx="101222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633750</xdr:colOff>
      <xdr:row>87</xdr:row>
      <xdr:rowOff>17189</xdr:rowOff>
    </xdr:from>
    <xdr:to>
      <xdr:col>9</xdr:col>
      <xdr:colOff>734973</xdr:colOff>
      <xdr:row>87</xdr:row>
      <xdr:rowOff>17189</xdr:rowOff>
    </xdr:to>
    <xdr:cxnSp macro="">
      <xdr:nvCxnSpPr>
        <xdr:cNvPr id="669" name="l655">
          <a:extLst>
            <a:ext uri="{FF2B5EF4-FFF2-40B4-BE49-F238E27FC236}">
              <a16:creationId xmlns:a16="http://schemas.microsoft.com/office/drawing/2014/main" id="{D1F0B6BD-1073-4599-CBDF-5848B1A26D3F}"/>
            </a:ext>
          </a:extLst>
        </xdr:cNvPr>
        <xdr:cNvCxnSpPr>
          <a:cxnSpLocks/>
        </xdr:cNvCxnSpPr>
      </xdr:nvCxnSpPr>
      <xdr:spPr bwMode="auto">
        <a:xfrm>
          <a:off x="7587000" y="16890046"/>
          <a:ext cx="101223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430463</xdr:colOff>
      <xdr:row>106</xdr:row>
      <xdr:rowOff>136606</xdr:rowOff>
    </xdr:from>
    <xdr:to>
      <xdr:col>9</xdr:col>
      <xdr:colOff>531685</xdr:colOff>
      <xdr:row>106</xdr:row>
      <xdr:rowOff>136606</xdr:rowOff>
    </xdr:to>
    <xdr:cxnSp macro="">
      <xdr:nvCxnSpPr>
        <xdr:cNvPr id="670" name="l654">
          <a:extLst>
            <a:ext uri="{FF2B5EF4-FFF2-40B4-BE49-F238E27FC236}">
              <a16:creationId xmlns:a16="http://schemas.microsoft.com/office/drawing/2014/main" id="{52A21F4C-DCE8-606B-62EF-E568B2ADB54E}"/>
            </a:ext>
          </a:extLst>
        </xdr:cNvPr>
        <xdr:cNvCxnSpPr>
          <a:cxnSpLocks/>
        </xdr:cNvCxnSpPr>
      </xdr:nvCxnSpPr>
      <xdr:spPr bwMode="auto">
        <a:xfrm>
          <a:off x="7383713" y="20819463"/>
          <a:ext cx="101222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620255</xdr:colOff>
      <xdr:row>106</xdr:row>
      <xdr:rowOff>136606</xdr:rowOff>
    </xdr:from>
    <xdr:to>
      <xdr:col>9</xdr:col>
      <xdr:colOff>721478</xdr:colOff>
      <xdr:row>106</xdr:row>
      <xdr:rowOff>136606</xdr:rowOff>
    </xdr:to>
    <xdr:cxnSp macro="">
      <xdr:nvCxnSpPr>
        <xdr:cNvPr id="678" name="l655">
          <a:extLst>
            <a:ext uri="{FF2B5EF4-FFF2-40B4-BE49-F238E27FC236}">
              <a16:creationId xmlns:a16="http://schemas.microsoft.com/office/drawing/2014/main" id="{ED655ADB-FF98-4152-365A-42FA6383CB3A}"/>
            </a:ext>
          </a:extLst>
        </xdr:cNvPr>
        <xdr:cNvCxnSpPr>
          <a:cxnSpLocks/>
        </xdr:cNvCxnSpPr>
      </xdr:nvCxnSpPr>
      <xdr:spPr bwMode="auto">
        <a:xfrm>
          <a:off x="7573505" y="20819463"/>
          <a:ext cx="101223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590780</xdr:colOff>
      <xdr:row>57</xdr:row>
      <xdr:rowOff>118851</xdr:rowOff>
    </xdr:from>
    <xdr:to>
      <xdr:col>8</xdr:col>
      <xdr:colOff>167235</xdr:colOff>
      <xdr:row>57</xdr:row>
      <xdr:rowOff>118851</xdr:rowOff>
    </xdr:to>
    <xdr:cxnSp macro="">
      <xdr:nvCxnSpPr>
        <xdr:cNvPr id="697" name="terra1_2">
          <a:extLst>
            <a:ext uri="{FF2B5EF4-FFF2-40B4-BE49-F238E27FC236}">
              <a16:creationId xmlns:a16="http://schemas.microsoft.com/office/drawing/2014/main" id="{09377D49-6B8A-3DFF-5EA7-E56DAD63C403}"/>
            </a:ext>
          </a:extLst>
        </xdr:cNvPr>
        <xdr:cNvCxnSpPr>
          <a:cxnSpLocks/>
        </xdr:cNvCxnSpPr>
      </xdr:nvCxnSpPr>
      <xdr:spPr bwMode="auto">
        <a:xfrm>
          <a:off x="5924780" y="10977351"/>
          <a:ext cx="433705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749937</xdr:colOff>
      <xdr:row>57</xdr:row>
      <xdr:rowOff>105908</xdr:rowOff>
    </xdr:from>
    <xdr:to>
      <xdr:col>7</xdr:col>
      <xdr:colOff>749937</xdr:colOff>
      <xdr:row>58</xdr:row>
      <xdr:rowOff>118247</xdr:rowOff>
    </xdr:to>
    <xdr:cxnSp macro="">
      <xdr:nvCxnSpPr>
        <xdr:cNvPr id="698" name="terra1_1">
          <a:extLst>
            <a:ext uri="{FF2B5EF4-FFF2-40B4-BE49-F238E27FC236}">
              <a16:creationId xmlns:a16="http://schemas.microsoft.com/office/drawing/2014/main" id="{6B37A716-9D8B-6A85-4E92-3A482D18CE62}"/>
            </a:ext>
          </a:extLst>
        </xdr:cNvPr>
        <xdr:cNvCxnSpPr>
          <a:cxnSpLocks/>
        </xdr:cNvCxnSpPr>
      </xdr:nvCxnSpPr>
      <xdr:spPr bwMode="auto">
        <a:xfrm rot="17700000">
          <a:off x="5941696" y="11106649"/>
          <a:ext cx="284482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854790</xdr:colOff>
      <xdr:row>62</xdr:row>
      <xdr:rowOff>57768</xdr:rowOff>
    </xdr:from>
    <xdr:to>
      <xdr:col>7</xdr:col>
      <xdr:colOff>854790</xdr:colOff>
      <xdr:row>64</xdr:row>
      <xdr:rowOff>38156</xdr:rowOff>
    </xdr:to>
    <xdr:cxnSp macro="">
      <xdr:nvCxnSpPr>
        <xdr:cNvPr id="702" name="fase1_3">
          <a:extLst>
            <a:ext uri="{FF2B5EF4-FFF2-40B4-BE49-F238E27FC236}">
              <a16:creationId xmlns:a16="http://schemas.microsoft.com/office/drawing/2014/main" id="{6795EB86-13DF-5008-85CD-EC465F9DA471}"/>
            </a:ext>
          </a:extLst>
        </xdr:cNvPr>
        <xdr:cNvCxnSpPr>
          <a:cxnSpLocks/>
        </xdr:cNvCxnSpPr>
      </xdr:nvCxnSpPr>
      <xdr:spPr bwMode="auto">
        <a:xfrm rot="17940001">
          <a:off x="6008096" y="12131105"/>
          <a:ext cx="36138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742934</xdr:colOff>
      <xdr:row>62</xdr:row>
      <xdr:rowOff>50865</xdr:rowOff>
    </xdr:from>
    <xdr:to>
      <xdr:col>7</xdr:col>
      <xdr:colOff>742934</xdr:colOff>
      <xdr:row>64</xdr:row>
      <xdr:rowOff>31252</xdr:rowOff>
    </xdr:to>
    <xdr:cxnSp macro="">
      <xdr:nvCxnSpPr>
        <xdr:cNvPr id="703" name="fase1_2">
          <a:extLst>
            <a:ext uri="{FF2B5EF4-FFF2-40B4-BE49-F238E27FC236}">
              <a16:creationId xmlns:a16="http://schemas.microsoft.com/office/drawing/2014/main" id="{23E253DE-1DFA-510A-6A3F-7BC837FCDFA5}"/>
            </a:ext>
          </a:extLst>
        </xdr:cNvPr>
        <xdr:cNvCxnSpPr>
          <a:cxnSpLocks/>
        </xdr:cNvCxnSpPr>
      </xdr:nvCxnSpPr>
      <xdr:spPr bwMode="auto">
        <a:xfrm rot="17940001">
          <a:off x="5896240" y="12124202"/>
          <a:ext cx="36138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610202</xdr:colOff>
      <xdr:row>62</xdr:row>
      <xdr:rowOff>41372</xdr:rowOff>
    </xdr:from>
    <xdr:to>
      <xdr:col>7</xdr:col>
      <xdr:colOff>610202</xdr:colOff>
      <xdr:row>64</xdr:row>
      <xdr:rowOff>21759</xdr:rowOff>
    </xdr:to>
    <xdr:cxnSp macro="">
      <xdr:nvCxnSpPr>
        <xdr:cNvPr id="285" name="fase1_1">
          <a:extLst>
            <a:ext uri="{FF2B5EF4-FFF2-40B4-BE49-F238E27FC236}">
              <a16:creationId xmlns:a16="http://schemas.microsoft.com/office/drawing/2014/main" id="{14988672-E9CE-9CDC-50FB-17E1425A126F}"/>
            </a:ext>
          </a:extLst>
        </xdr:cNvPr>
        <xdr:cNvCxnSpPr>
          <a:cxnSpLocks/>
        </xdr:cNvCxnSpPr>
      </xdr:nvCxnSpPr>
      <xdr:spPr bwMode="auto">
        <a:xfrm rot="17940001">
          <a:off x="5763508" y="12114709"/>
          <a:ext cx="36138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723223</xdr:colOff>
      <xdr:row>59</xdr:row>
      <xdr:rowOff>96008</xdr:rowOff>
    </xdr:from>
    <xdr:to>
      <xdr:col>8</xdr:col>
      <xdr:colOff>154797</xdr:colOff>
      <xdr:row>59</xdr:row>
      <xdr:rowOff>96008</xdr:rowOff>
    </xdr:to>
    <xdr:cxnSp macro="">
      <xdr:nvCxnSpPr>
        <xdr:cNvPr id="704" name="neutro1_2">
          <a:extLst>
            <a:ext uri="{FF2B5EF4-FFF2-40B4-BE49-F238E27FC236}">
              <a16:creationId xmlns:a16="http://schemas.microsoft.com/office/drawing/2014/main" id="{F9AC794F-B43D-4DFC-C665-F50E10F2F463}"/>
            </a:ext>
          </a:extLst>
        </xdr:cNvPr>
        <xdr:cNvCxnSpPr>
          <a:cxnSpLocks/>
        </xdr:cNvCxnSpPr>
      </xdr:nvCxnSpPr>
      <xdr:spPr bwMode="auto">
        <a:xfrm>
          <a:off x="6057223" y="11417151"/>
          <a:ext cx="288824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632120</xdr:colOff>
      <xdr:row>59</xdr:row>
      <xdr:rowOff>68171</xdr:rowOff>
    </xdr:from>
    <xdr:to>
      <xdr:col>7</xdr:col>
      <xdr:colOff>632120</xdr:colOff>
      <xdr:row>61</xdr:row>
      <xdr:rowOff>48558</xdr:rowOff>
    </xdr:to>
    <xdr:cxnSp macro="">
      <xdr:nvCxnSpPr>
        <xdr:cNvPr id="705" name="neutro1_1">
          <a:extLst>
            <a:ext uri="{FF2B5EF4-FFF2-40B4-BE49-F238E27FC236}">
              <a16:creationId xmlns:a16="http://schemas.microsoft.com/office/drawing/2014/main" id="{0EE90B80-2218-903D-CBDE-394B0A267090}"/>
            </a:ext>
          </a:extLst>
        </xdr:cNvPr>
        <xdr:cNvCxnSpPr>
          <a:cxnSpLocks/>
        </xdr:cNvCxnSpPr>
      </xdr:nvCxnSpPr>
      <xdr:spPr bwMode="auto">
        <a:xfrm rot="18000000">
          <a:off x="5785426" y="11570008"/>
          <a:ext cx="36138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464159</xdr:colOff>
      <xdr:row>63</xdr:row>
      <xdr:rowOff>99824</xdr:rowOff>
    </xdr:from>
    <xdr:to>
      <xdr:col>9</xdr:col>
      <xdr:colOff>592077</xdr:colOff>
      <xdr:row>63</xdr:row>
      <xdr:rowOff>99824</xdr:rowOff>
    </xdr:to>
    <xdr:cxnSp macro="">
      <xdr:nvCxnSpPr>
        <xdr:cNvPr id="710" name="barra_fase1">
          <a:extLst>
            <a:ext uri="{FF2B5EF4-FFF2-40B4-BE49-F238E27FC236}">
              <a16:creationId xmlns:a16="http://schemas.microsoft.com/office/drawing/2014/main" id="{5586B01A-7473-7A04-5289-7F9C6C04D1B0}"/>
            </a:ext>
          </a:extLst>
        </xdr:cNvPr>
        <xdr:cNvCxnSpPr>
          <a:cxnSpLocks/>
        </xdr:cNvCxnSpPr>
      </xdr:nvCxnSpPr>
      <xdr:spPr bwMode="auto">
        <a:xfrm>
          <a:off x="5036159" y="12182967"/>
          <a:ext cx="2509168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425560</xdr:colOff>
      <xdr:row>63</xdr:row>
      <xdr:rowOff>40444</xdr:rowOff>
    </xdr:from>
    <xdr:to>
      <xdr:col>6</xdr:col>
      <xdr:colOff>547960</xdr:colOff>
      <xdr:row>63</xdr:row>
      <xdr:rowOff>162844</xdr:rowOff>
    </xdr:to>
    <xdr:sp macro="" textlink="">
      <xdr:nvSpPr>
        <xdr:cNvPr id="711" name="elips_fase1">
          <a:extLst>
            <a:ext uri="{FF2B5EF4-FFF2-40B4-BE49-F238E27FC236}">
              <a16:creationId xmlns:a16="http://schemas.microsoft.com/office/drawing/2014/main" id="{5287F434-5992-D723-C31A-A4586CA889DF}"/>
            </a:ext>
          </a:extLst>
        </xdr:cNvPr>
        <xdr:cNvSpPr/>
      </xdr:nvSpPr>
      <xdr:spPr bwMode="auto">
        <a:xfrm>
          <a:off x="4997560" y="12120772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466996</xdr:colOff>
      <xdr:row>60</xdr:row>
      <xdr:rowOff>109634</xdr:rowOff>
    </xdr:from>
    <xdr:to>
      <xdr:col>9</xdr:col>
      <xdr:colOff>594914</xdr:colOff>
      <xdr:row>60</xdr:row>
      <xdr:rowOff>109634</xdr:rowOff>
    </xdr:to>
    <xdr:cxnSp macro="">
      <xdr:nvCxnSpPr>
        <xdr:cNvPr id="712" name="barra_neutro1">
          <a:extLst>
            <a:ext uri="{FF2B5EF4-FFF2-40B4-BE49-F238E27FC236}">
              <a16:creationId xmlns:a16="http://schemas.microsoft.com/office/drawing/2014/main" id="{E813E26E-D163-212C-152E-F4349FD951E9}"/>
            </a:ext>
          </a:extLst>
        </xdr:cNvPr>
        <xdr:cNvCxnSpPr>
          <a:cxnSpLocks/>
        </xdr:cNvCxnSpPr>
      </xdr:nvCxnSpPr>
      <xdr:spPr bwMode="auto">
        <a:xfrm>
          <a:off x="5038996" y="11621277"/>
          <a:ext cx="2509168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421094</xdr:colOff>
      <xdr:row>60</xdr:row>
      <xdr:rowOff>50254</xdr:rowOff>
    </xdr:from>
    <xdr:to>
      <xdr:col>6</xdr:col>
      <xdr:colOff>543494</xdr:colOff>
      <xdr:row>60</xdr:row>
      <xdr:rowOff>172654</xdr:rowOff>
    </xdr:to>
    <xdr:sp macro="" textlink="">
      <xdr:nvSpPr>
        <xdr:cNvPr id="713" name="elips_neutro1">
          <a:extLst>
            <a:ext uri="{FF2B5EF4-FFF2-40B4-BE49-F238E27FC236}">
              <a16:creationId xmlns:a16="http://schemas.microsoft.com/office/drawing/2014/main" id="{858C83F0-E81A-1072-954E-B70840E73B57}"/>
            </a:ext>
          </a:extLst>
        </xdr:cNvPr>
        <xdr:cNvSpPr/>
      </xdr:nvSpPr>
      <xdr:spPr bwMode="auto">
        <a:xfrm>
          <a:off x="4993094" y="11559082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465557</xdr:colOff>
      <xdr:row>58</xdr:row>
      <xdr:rowOff>3364</xdr:rowOff>
    </xdr:from>
    <xdr:to>
      <xdr:col>9</xdr:col>
      <xdr:colOff>593475</xdr:colOff>
      <xdr:row>58</xdr:row>
      <xdr:rowOff>3364</xdr:rowOff>
    </xdr:to>
    <xdr:cxnSp macro="">
      <xdr:nvCxnSpPr>
        <xdr:cNvPr id="718" name="barra_terra1">
          <a:extLst>
            <a:ext uri="{FF2B5EF4-FFF2-40B4-BE49-F238E27FC236}">
              <a16:creationId xmlns:a16="http://schemas.microsoft.com/office/drawing/2014/main" id="{637EBB3E-964F-F14C-D46A-5B5E023DEA97}"/>
            </a:ext>
          </a:extLst>
        </xdr:cNvPr>
        <xdr:cNvCxnSpPr>
          <a:cxnSpLocks/>
        </xdr:cNvCxnSpPr>
      </xdr:nvCxnSpPr>
      <xdr:spPr bwMode="auto">
        <a:xfrm>
          <a:off x="5037557" y="11134007"/>
          <a:ext cx="2509168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165058</xdr:colOff>
      <xdr:row>19</xdr:row>
      <xdr:rowOff>5921</xdr:rowOff>
    </xdr:from>
    <xdr:to>
      <xdr:col>6</xdr:col>
      <xdr:colOff>165058</xdr:colOff>
      <xdr:row>20</xdr:row>
      <xdr:rowOff>176808</xdr:rowOff>
    </xdr:to>
    <xdr:cxnSp macro="">
      <xdr:nvCxnSpPr>
        <xdr:cNvPr id="721" name="fase1_2">
          <a:extLst>
            <a:ext uri="{FF2B5EF4-FFF2-40B4-BE49-F238E27FC236}">
              <a16:creationId xmlns:a16="http://schemas.microsoft.com/office/drawing/2014/main" id="{FD79FAE9-58A4-2E2C-776D-5084CD781235}"/>
            </a:ext>
          </a:extLst>
        </xdr:cNvPr>
        <xdr:cNvCxnSpPr>
          <a:cxnSpLocks/>
        </xdr:cNvCxnSpPr>
      </xdr:nvCxnSpPr>
      <xdr:spPr bwMode="auto">
        <a:xfrm rot="17940001">
          <a:off x="4556364" y="3806115"/>
          <a:ext cx="36138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32326</xdr:colOff>
      <xdr:row>18</xdr:row>
      <xdr:rowOff>186928</xdr:rowOff>
    </xdr:from>
    <xdr:to>
      <xdr:col>6</xdr:col>
      <xdr:colOff>32326</xdr:colOff>
      <xdr:row>20</xdr:row>
      <xdr:rowOff>167315</xdr:rowOff>
    </xdr:to>
    <xdr:cxnSp macro="">
      <xdr:nvCxnSpPr>
        <xdr:cNvPr id="752" name="fase1_1">
          <a:extLst>
            <a:ext uri="{FF2B5EF4-FFF2-40B4-BE49-F238E27FC236}">
              <a16:creationId xmlns:a16="http://schemas.microsoft.com/office/drawing/2014/main" id="{906C6470-09E0-2FEF-A780-F0D32BE89A49}"/>
            </a:ext>
          </a:extLst>
        </xdr:cNvPr>
        <xdr:cNvCxnSpPr>
          <a:cxnSpLocks/>
        </xdr:cNvCxnSpPr>
      </xdr:nvCxnSpPr>
      <xdr:spPr bwMode="auto">
        <a:xfrm rot="17940001">
          <a:off x="4423632" y="3796622"/>
          <a:ext cx="36138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474719</xdr:colOff>
      <xdr:row>19</xdr:row>
      <xdr:rowOff>187746</xdr:rowOff>
    </xdr:from>
    <xdr:to>
      <xdr:col>6</xdr:col>
      <xdr:colOff>429381</xdr:colOff>
      <xdr:row>19</xdr:row>
      <xdr:rowOff>187746</xdr:rowOff>
    </xdr:to>
    <xdr:cxnSp macro="">
      <xdr:nvCxnSpPr>
        <xdr:cNvPr id="753" name="Conector reto 752">
          <a:extLst>
            <a:ext uri="{FF2B5EF4-FFF2-40B4-BE49-F238E27FC236}">
              <a16:creationId xmlns:a16="http://schemas.microsoft.com/office/drawing/2014/main" id="{A8D0DB5F-8738-FD9C-42EA-43EBC3C99E6C}"/>
            </a:ext>
          </a:extLst>
        </xdr:cNvPr>
        <xdr:cNvCxnSpPr>
          <a:cxnSpLocks/>
        </xdr:cNvCxnSpPr>
      </xdr:nvCxnSpPr>
      <xdr:spPr bwMode="auto">
        <a:xfrm>
          <a:off x="4284719" y="3807246"/>
          <a:ext cx="716662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415145</xdr:colOff>
      <xdr:row>19</xdr:row>
      <xdr:rowOff>128366</xdr:rowOff>
    </xdr:from>
    <xdr:to>
      <xdr:col>5</xdr:col>
      <xdr:colOff>537545</xdr:colOff>
      <xdr:row>20</xdr:row>
      <xdr:rowOff>60266</xdr:rowOff>
    </xdr:to>
    <xdr:sp macro="" textlink="">
      <xdr:nvSpPr>
        <xdr:cNvPr id="754" name="Elipse 753">
          <a:extLst>
            <a:ext uri="{FF2B5EF4-FFF2-40B4-BE49-F238E27FC236}">
              <a16:creationId xmlns:a16="http://schemas.microsoft.com/office/drawing/2014/main" id="{656811DE-AA9C-1A9B-456C-442E32FD5432}"/>
            </a:ext>
          </a:extLst>
        </xdr:cNvPr>
        <xdr:cNvSpPr/>
      </xdr:nvSpPr>
      <xdr:spPr bwMode="auto">
        <a:xfrm>
          <a:off x="4225145" y="3747866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257872</xdr:colOff>
      <xdr:row>17</xdr:row>
      <xdr:rowOff>53413</xdr:rowOff>
    </xdr:from>
    <xdr:to>
      <xdr:col>7</xdr:col>
      <xdr:colOff>650914</xdr:colOff>
      <xdr:row>20</xdr:row>
      <xdr:rowOff>50915</xdr:rowOff>
    </xdr:to>
    <xdr:sp macro="" textlink="$AF$54">
      <xdr:nvSpPr>
        <xdr:cNvPr id="755" name="txt_mppt">
          <a:extLst>
            <a:ext uri="{FF2B5EF4-FFF2-40B4-BE49-F238E27FC236}">
              <a16:creationId xmlns:a16="http://schemas.microsoft.com/office/drawing/2014/main" id="{C9384B23-ECFA-44E4-BBDA-59E1811F60DC}"/>
            </a:ext>
          </a:extLst>
        </xdr:cNvPr>
        <xdr:cNvSpPr txBox="1"/>
      </xdr:nvSpPr>
      <xdr:spPr bwMode="auto">
        <a:xfrm>
          <a:off x="4829872" y="3291913"/>
          <a:ext cx="1155042" cy="56900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6</xdr:col>
      <xdr:colOff>241535</xdr:colOff>
      <xdr:row>19</xdr:row>
      <xdr:rowOff>135199</xdr:rowOff>
    </xdr:from>
    <xdr:to>
      <xdr:col>7</xdr:col>
      <xdr:colOff>639746</xdr:colOff>
      <xdr:row>22</xdr:row>
      <xdr:rowOff>116985</xdr:rowOff>
    </xdr:to>
    <xdr:sp macro="" textlink="$AG$54">
      <xdr:nvSpPr>
        <xdr:cNvPr id="756" name="txt_mppt">
          <a:extLst>
            <a:ext uri="{FF2B5EF4-FFF2-40B4-BE49-F238E27FC236}">
              <a16:creationId xmlns:a16="http://schemas.microsoft.com/office/drawing/2014/main" id="{5150C634-8687-89BE-BC55-2689F49C0266}"/>
            </a:ext>
          </a:extLst>
        </xdr:cNvPr>
        <xdr:cNvSpPr txBox="1"/>
      </xdr:nvSpPr>
      <xdr:spPr bwMode="auto">
        <a:xfrm>
          <a:off x="4813535" y="3754699"/>
          <a:ext cx="1160211" cy="55328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6</xdr:col>
      <xdr:colOff>491912</xdr:colOff>
      <xdr:row>73</xdr:row>
      <xdr:rowOff>90158</xdr:rowOff>
    </xdr:from>
    <xdr:to>
      <xdr:col>6</xdr:col>
      <xdr:colOff>509839</xdr:colOff>
      <xdr:row>93</xdr:row>
      <xdr:rowOff>37253</xdr:rowOff>
    </xdr:to>
    <xdr:cxnSp macro="">
      <xdr:nvCxnSpPr>
        <xdr:cNvPr id="757" name="Conector reto 756">
          <a:extLst>
            <a:ext uri="{FF2B5EF4-FFF2-40B4-BE49-F238E27FC236}">
              <a16:creationId xmlns:a16="http://schemas.microsoft.com/office/drawing/2014/main" id="{CB1E00D1-377C-83AA-D2FC-060308F4E760}"/>
            </a:ext>
          </a:extLst>
        </xdr:cNvPr>
        <xdr:cNvCxnSpPr>
          <a:cxnSpLocks/>
        </xdr:cNvCxnSpPr>
      </xdr:nvCxnSpPr>
      <xdr:spPr bwMode="auto">
        <a:xfrm>
          <a:off x="5063912" y="14200765"/>
          <a:ext cx="17927" cy="3974809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447167</xdr:colOff>
      <xdr:row>95</xdr:row>
      <xdr:rowOff>268787</xdr:rowOff>
    </xdr:from>
    <xdr:to>
      <xdr:col>6</xdr:col>
      <xdr:colOff>576096</xdr:colOff>
      <xdr:row>96</xdr:row>
      <xdr:rowOff>111882</xdr:rowOff>
    </xdr:to>
    <xdr:sp macro="" textlink="">
      <xdr:nvSpPr>
        <xdr:cNvPr id="758" name="Elipse 757">
          <a:extLst>
            <a:ext uri="{FF2B5EF4-FFF2-40B4-BE49-F238E27FC236}">
              <a16:creationId xmlns:a16="http://schemas.microsoft.com/office/drawing/2014/main" id="{8C7585C8-711B-3D5F-5791-5C49127B4BEA}"/>
            </a:ext>
          </a:extLst>
        </xdr:cNvPr>
        <xdr:cNvSpPr/>
      </xdr:nvSpPr>
      <xdr:spPr bwMode="auto">
        <a:xfrm>
          <a:off x="5019167" y="18747287"/>
          <a:ext cx="128929" cy="115238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447088</xdr:colOff>
      <xdr:row>93</xdr:row>
      <xdr:rowOff>41700</xdr:rowOff>
    </xdr:from>
    <xdr:to>
      <xdr:col>6</xdr:col>
      <xdr:colOff>576055</xdr:colOff>
      <xdr:row>94</xdr:row>
      <xdr:rowOff>2174</xdr:rowOff>
    </xdr:to>
    <xdr:sp macro="" textlink="">
      <xdr:nvSpPr>
        <xdr:cNvPr id="759" name="Elipse 758">
          <a:extLst>
            <a:ext uri="{FF2B5EF4-FFF2-40B4-BE49-F238E27FC236}">
              <a16:creationId xmlns:a16="http://schemas.microsoft.com/office/drawing/2014/main" id="{45F6A34D-8591-E733-D417-C86011BBD8F7}"/>
            </a:ext>
          </a:extLst>
        </xdr:cNvPr>
        <xdr:cNvSpPr/>
      </xdr:nvSpPr>
      <xdr:spPr bwMode="auto">
        <a:xfrm>
          <a:off x="5019088" y="18180021"/>
          <a:ext cx="128967" cy="110153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292559</xdr:colOff>
      <xdr:row>93</xdr:row>
      <xdr:rowOff>100775</xdr:rowOff>
    </xdr:from>
    <xdr:to>
      <xdr:col>6</xdr:col>
      <xdr:colOff>708390</xdr:colOff>
      <xdr:row>96</xdr:row>
      <xdr:rowOff>29391</xdr:rowOff>
    </xdr:to>
    <xdr:sp macro="" textlink="">
      <xdr:nvSpPr>
        <xdr:cNvPr id="760" name="Arco 759">
          <a:extLst>
            <a:ext uri="{FF2B5EF4-FFF2-40B4-BE49-F238E27FC236}">
              <a16:creationId xmlns:a16="http://schemas.microsoft.com/office/drawing/2014/main" id="{28B4A0BD-E2A4-4484-A620-90279CAF2EAD}"/>
            </a:ext>
          </a:extLst>
        </xdr:cNvPr>
        <xdr:cNvSpPr/>
      </xdr:nvSpPr>
      <xdr:spPr bwMode="auto">
        <a:xfrm>
          <a:off x="4864559" y="18239096"/>
          <a:ext cx="415831" cy="540938"/>
        </a:xfrm>
        <a:prstGeom prst="arc">
          <a:avLst>
            <a:gd name="adj1" fmla="val 17140579"/>
            <a:gd name="adj2" fmla="val 4338567"/>
          </a:avLst>
        </a:prstGeom>
        <a:ln w="19050" cap="rnd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233011</xdr:colOff>
      <xdr:row>98</xdr:row>
      <xdr:rowOff>140550</xdr:rowOff>
    </xdr:from>
    <xdr:to>
      <xdr:col>7</xdr:col>
      <xdr:colOff>31762</xdr:colOff>
      <xdr:row>100</xdr:row>
      <xdr:rowOff>158254</xdr:rowOff>
    </xdr:to>
    <xdr:sp macro="" textlink="">
      <xdr:nvSpPr>
        <xdr:cNvPr id="761" name="CaixaDeTexto 760">
          <a:extLst>
            <a:ext uri="{FF2B5EF4-FFF2-40B4-BE49-F238E27FC236}">
              <a16:creationId xmlns:a16="http://schemas.microsoft.com/office/drawing/2014/main" id="{EFF00D61-7CAE-E934-C1FF-9F8EC7147DE8}"/>
            </a:ext>
          </a:extLst>
        </xdr:cNvPr>
        <xdr:cNvSpPr txBox="1"/>
      </xdr:nvSpPr>
      <xdr:spPr bwMode="auto">
        <a:xfrm>
          <a:off x="4805011" y="19272193"/>
          <a:ext cx="560751" cy="39870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M</a:t>
          </a:r>
          <a:endParaRPr/>
        </a:p>
      </xdr:txBody>
    </xdr:sp>
    <xdr:clientData/>
  </xdr:twoCellAnchor>
  <xdr:twoCellAnchor>
    <xdr:from>
      <xdr:col>6</xdr:col>
      <xdr:colOff>512294</xdr:colOff>
      <xdr:row>96</xdr:row>
      <xdr:rowOff>116425</xdr:rowOff>
    </xdr:from>
    <xdr:to>
      <xdr:col>6</xdr:col>
      <xdr:colOff>512294</xdr:colOff>
      <xdr:row>98</xdr:row>
      <xdr:rowOff>167844</xdr:rowOff>
    </xdr:to>
    <xdr:cxnSp macro="">
      <xdr:nvCxnSpPr>
        <xdr:cNvPr id="762" name="Conector reto 761">
          <a:extLst>
            <a:ext uri="{FF2B5EF4-FFF2-40B4-BE49-F238E27FC236}">
              <a16:creationId xmlns:a16="http://schemas.microsoft.com/office/drawing/2014/main" id="{D05925C4-3E71-F694-B5BF-879209ECC9E8}"/>
            </a:ext>
          </a:extLst>
        </xdr:cNvPr>
        <xdr:cNvCxnSpPr>
          <a:cxnSpLocks/>
        </xdr:cNvCxnSpPr>
      </xdr:nvCxnSpPr>
      <xdr:spPr bwMode="auto">
        <a:xfrm>
          <a:off x="5084294" y="18867068"/>
          <a:ext cx="0" cy="43241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748176</xdr:colOff>
      <xdr:row>109</xdr:row>
      <xdr:rowOff>134485</xdr:rowOff>
    </xdr:from>
    <xdr:to>
      <xdr:col>8</xdr:col>
      <xdr:colOff>108395</xdr:colOff>
      <xdr:row>109</xdr:row>
      <xdr:rowOff>134485</xdr:rowOff>
    </xdr:to>
    <xdr:cxnSp macro="">
      <xdr:nvCxnSpPr>
        <xdr:cNvPr id="763" name="Conector reto 762">
          <a:extLst>
            <a:ext uri="{FF2B5EF4-FFF2-40B4-BE49-F238E27FC236}">
              <a16:creationId xmlns:a16="http://schemas.microsoft.com/office/drawing/2014/main" id="{A7FE6819-9256-9119-7247-4B73EE30EB55}"/>
            </a:ext>
          </a:extLst>
        </xdr:cNvPr>
        <xdr:cNvCxnSpPr>
          <a:cxnSpLocks/>
        </xdr:cNvCxnSpPr>
      </xdr:nvCxnSpPr>
      <xdr:spPr bwMode="auto">
        <a:xfrm>
          <a:off x="3796176" y="21388842"/>
          <a:ext cx="250346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524216</xdr:colOff>
      <xdr:row>100</xdr:row>
      <xdr:rowOff>116157</xdr:rowOff>
    </xdr:from>
    <xdr:to>
      <xdr:col>6</xdr:col>
      <xdr:colOff>524216</xdr:colOff>
      <xdr:row>109</xdr:row>
      <xdr:rowOff>138031</xdr:rowOff>
    </xdr:to>
    <xdr:cxnSp macro="">
      <xdr:nvCxnSpPr>
        <xdr:cNvPr id="764" name="Conector reto 763">
          <a:extLst>
            <a:ext uri="{FF2B5EF4-FFF2-40B4-BE49-F238E27FC236}">
              <a16:creationId xmlns:a16="http://schemas.microsoft.com/office/drawing/2014/main" id="{4DD40F28-7E45-D8DF-80A8-F04DEFAB9D74}"/>
            </a:ext>
          </a:extLst>
        </xdr:cNvPr>
        <xdr:cNvCxnSpPr>
          <a:cxnSpLocks/>
        </xdr:cNvCxnSpPr>
      </xdr:nvCxnSpPr>
      <xdr:spPr bwMode="auto">
        <a:xfrm>
          <a:off x="5096216" y="19628800"/>
          <a:ext cx="0" cy="176358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559083</xdr:colOff>
      <xdr:row>95</xdr:row>
      <xdr:rowOff>46999</xdr:rowOff>
    </xdr:from>
    <xdr:to>
      <xdr:col>7</xdr:col>
      <xdr:colOff>103386</xdr:colOff>
      <xdr:row>95</xdr:row>
      <xdr:rowOff>47584</xdr:rowOff>
    </xdr:to>
    <xdr:cxnSp macro="">
      <xdr:nvCxnSpPr>
        <xdr:cNvPr id="765" name="disj2_2">
          <a:extLst>
            <a:ext uri="{FF2B5EF4-FFF2-40B4-BE49-F238E27FC236}">
              <a16:creationId xmlns:a16="http://schemas.microsoft.com/office/drawing/2014/main" id="{06A6889F-9834-730B-AC38-FB0B14A6FB21}"/>
            </a:ext>
          </a:extLst>
        </xdr:cNvPr>
        <xdr:cNvCxnSpPr>
          <a:cxnSpLocks/>
        </xdr:cNvCxnSpPr>
      </xdr:nvCxnSpPr>
      <xdr:spPr bwMode="auto">
        <a:xfrm flipV="1">
          <a:off x="5131083" y="18525499"/>
          <a:ext cx="306303" cy="585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554956</xdr:colOff>
      <xdr:row>94</xdr:row>
      <xdr:rowOff>144643</xdr:rowOff>
    </xdr:from>
    <xdr:to>
      <xdr:col>7</xdr:col>
      <xdr:colOff>99259</xdr:colOff>
      <xdr:row>94</xdr:row>
      <xdr:rowOff>145228</xdr:rowOff>
    </xdr:to>
    <xdr:cxnSp macro="">
      <xdr:nvCxnSpPr>
        <xdr:cNvPr id="766" name="disj2_1">
          <a:extLst>
            <a:ext uri="{FF2B5EF4-FFF2-40B4-BE49-F238E27FC236}">
              <a16:creationId xmlns:a16="http://schemas.microsoft.com/office/drawing/2014/main" id="{F75142D8-8ABA-0AD1-541F-95BD2803C98C}"/>
            </a:ext>
          </a:extLst>
        </xdr:cNvPr>
        <xdr:cNvCxnSpPr>
          <a:cxnSpLocks/>
        </xdr:cNvCxnSpPr>
      </xdr:nvCxnSpPr>
      <xdr:spPr bwMode="auto">
        <a:xfrm flipV="1">
          <a:off x="5126956" y="18432643"/>
          <a:ext cx="306303" cy="585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566509</xdr:colOff>
      <xdr:row>95</xdr:row>
      <xdr:rowOff>131562</xdr:rowOff>
    </xdr:from>
    <xdr:to>
      <xdr:col>7</xdr:col>
      <xdr:colOff>110812</xdr:colOff>
      <xdr:row>95</xdr:row>
      <xdr:rowOff>132148</xdr:rowOff>
    </xdr:to>
    <xdr:cxnSp macro="">
      <xdr:nvCxnSpPr>
        <xdr:cNvPr id="767" name="disj2_3">
          <a:extLst>
            <a:ext uri="{FF2B5EF4-FFF2-40B4-BE49-F238E27FC236}">
              <a16:creationId xmlns:a16="http://schemas.microsoft.com/office/drawing/2014/main" id="{0C018D96-6E9F-DE45-4065-FF3BF632AECC}"/>
            </a:ext>
          </a:extLst>
        </xdr:cNvPr>
        <xdr:cNvCxnSpPr>
          <a:cxnSpLocks/>
        </xdr:cNvCxnSpPr>
      </xdr:nvCxnSpPr>
      <xdr:spPr bwMode="auto">
        <a:xfrm flipV="1">
          <a:off x="5138509" y="18610062"/>
          <a:ext cx="306303" cy="586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463036</xdr:colOff>
      <xdr:row>104</xdr:row>
      <xdr:rowOff>113018</xdr:rowOff>
    </xdr:from>
    <xdr:to>
      <xdr:col>7</xdr:col>
      <xdr:colOff>463036</xdr:colOff>
      <xdr:row>106</xdr:row>
      <xdr:rowOff>53961</xdr:rowOff>
    </xdr:to>
    <xdr:cxnSp macro="">
      <xdr:nvCxnSpPr>
        <xdr:cNvPr id="768" name="fase2_3">
          <a:extLst>
            <a:ext uri="{FF2B5EF4-FFF2-40B4-BE49-F238E27FC236}">
              <a16:creationId xmlns:a16="http://schemas.microsoft.com/office/drawing/2014/main" id="{8E4C813F-1344-8E38-0749-F2447D031F2E}"/>
            </a:ext>
          </a:extLst>
        </xdr:cNvPr>
        <xdr:cNvCxnSpPr>
          <a:cxnSpLocks/>
        </xdr:cNvCxnSpPr>
      </xdr:nvCxnSpPr>
      <xdr:spPr bwMode="auto">
        <a:xfrm rot="17940001">
          <a:off x="5622457" y="20562240"/>
          <a:ext cx="34915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356967</xdr:colOff>
      <xdr:row>104</xdr:row>
      <xdr:rowOff>106085</xdr:rowOff>
    </xdr:from>
    <xdr:to>
      <xdr:col>7</xdr:col>
      <xdr:colOff>356967</xdr:colOff>
      <xdr:row>106</xdr:row>
      <xdr:rowOff>47027</xdr:rowOff>
    </xdr:to>
    <xdr:cxnSp macro="">
      <xdr:nvCxnSpPr>
        <xdr:cNvPr id="769" name="fase2_2">
          <a:extLst>
            <a:ext uri="{FF2B5EF4-FFF2-40B4-BE49-F238E27FC236}">
              <a16:creationId xmlns:a16="http://schemas.microsoft.com/office/drawing/2014/main" id="{F5283E48-EADA-CA22-63D7-42EC97EE4CEC}"/>
            </a:ext>
          </a:extLst>
        </xdr:cNvPr>
        <xdr:cNvCxnSpPr>
          <a:cxnSpLocks/>
        </xdr:cNvCxnSpPr>
      </xdr:nvCxnSpPr>
      <xdr:spPr bwMode="auto">
        <a:xfrm rot="17940001">
          <a:off x="5516389" y="20555306"/>
          <a:ext cx="349156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223699</xdr:colOff>
      <xdr:row>104</xdr:row>
      <xdr:rowOff>98209</xdr:rowOff>
    </xdr:from>
    <xdr:to>
      <xdr:col>7</xdr:col>
      <xdr:colOff>223699</xdr:colOff>
      <xdr:row>106</xdr:row>
      <xdr:rowOff>37493</xdr:rowOff>
    </xdr:to>
    <xdr:cxnSp macro="">
      <xdr:nvCxnSpPr>
        <xdr:cNvPr id="770" name="fase2_1">
          <a:extLst>
            <a:ext uri="{FF2B5EF4-FFF2-40B4-BE49-F238E27FC236}">
              <a16:creationId xmlns:a16="http://schemas.microsoft.com/office/drawing/2014/main" id="{92E9CA43-0093-6D1B-D10C-5AD46F3FC570}"/>
            </a:ext>
          </a:extLst>
        </xdr:cNvPr>
        <xdr:cNvCxnSpPr>
          <a:cxnSpLocks/>
        </xdr:cNvCxnSpPr>
      </xdr:nvCxnSpPr>
      <xdr:spPr bwMode="auto">
        <a:xfrm rot="17940001">
          <a:off x="5383950" y="20546601"/>
          <a:ext cx="34749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477550</xdr:colOff>
      <xdr:row>102</xdr:row>
      <xdr:rowOff>35507</xdr:rowOff>
    </xdr:from>
    <xdr:to>
      <xdr:col>7</xdr:col>
      <xdr:colOff>762489</xdr:colOff>
      <xdr:row>102</xdr:row>
      <xdr:rowOff>35507</xdr:rowOff>
    </xdr:to>
    <xdr:cxnSp macro="">
      <xdr:nvCxnSpPr>
        <xdr:cNvPr id="771" name="neutro2_2">
          <a:extLst>
            <a:ext uri="{FF2B5EF4-FFF2-40B4-BE49-F238E27FC236}">
              <a16:creationId xmlns:a16="http://schemas.microsoft.com/office/drawing/2014/main" id="{CD465B90-C858-68B0-66B5-CD5A2987FF33}"/>
            </a:ext>
          </a:extLst>
        </xdr:cNvPr>
        <xdr:cNvCxnSpPr>
          <a:cxnSpLocks/>
        </xdr:cNvCxnSpPr>
      </xdr:nvCxnSpPr>
      <xdr:spPr bwMode="auto">
        <a:xfrm>
          <a:off x="5811550" y="19929150"/>
          <a:ext cx="284939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413685</xdr:colOff>
      <xdr:row>102</xdr:row>
      <xdr:rowOff>22505</xdr:rowOff>
    </xdr:from>
    <xdr:to>
      <xdr:col>7</xdr:col>
      <xdr:colOff>413685</xdr:colOff>
      <xdr:row>104</xdr:row>
      <xdr:rowOff>1854</xdr:rowOff>
    </xdr:to>
    <xdr:cxnSp macro="">
      <xdr:nvCxnSpPr>
        <xdr:cNvPr id="772" name="neutro2_1">
          <a:extLst>
            <a:ext uri="{FF2B5EF4-FFF2-40B4-BE49-F238E27FC236}">
              <a16:creationId xmlns:a16="http://schemas.microsoft.com/office/drawing/2014/main" id="{31817DA3-D97B-B3F2-7401-1E341004FD4C}"/>
            </a:ext>
          </a:extLst>
        </xdr:cNvPr>
        <xdr:cNvCxnSpPr>
          <a:cxnSpLocks/>
        </xdr:cNvCxnSpPr>
      </xdr:nvCxnSpPr>
      <xdr:spPr bwMode="auto">
        <a:xfrm rot="17700000">
          <a:off x="5567510" y="20096323"/>
          <a:ext cx="360349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707391</xdr:colOff>
      <xdr:row>109</xdr:row>
      <xdr:rowOff>153998</xdr:rowOff>
    </xdr:from>
    <xdr:to>
      <xdr:col>10</xdr:col>
      <xdr:colOff>861501</xdr:colOff>
      <xdr:row>111</xdr:row>
      <xdr:rowOff>44672</xdr:rowOff>
    </xdr:to>
    <xdr:sp macro="" textlink="$AF$14">
      <xdr:nvSpPr>
        <xdr:cNvPr id="773" name="txt_mppt">
          <a:extLst>
            <a:ext uri="{FF2B5EF4-FFF2-40B4-BE49-F238E27FC236}">
              <a16:creationId xmlns:a16="http://schemas.microsoft.com/office/drawing/2014/main" id="{B3006C7C-61AC-5D23-E862-BAE0741927C1}"/>
            </a:ext>
          </a:extLst>
        </xdr:cNvPr>
        <xdr:cNvSpPr txBox="1"/>
      </xdr:nvSpPr>
      <xdr:spPr bwMode="auto">
        <a:xfrm>
          <a:off x="1464172" y="21931019"/>
          <a:ext cx="7200000" cy="28211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B00442DF-0760-4E94-9B0D-5550ABBA7AB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REDE BT - EDP SP</a:t>
          </a:fld>
          <a:endParaRPr/>
        </a:p>
      </xdr:txBody>
    </xdr:sp>
    <xdr:clientData/>
  </xdr:twoCellAnchor>
  <xdr:twoCellAnchor>
    <xdr:from>
      <xdr:col>4</xdr:col>
      <xdr:colOff>752382</xdr:colOff>
      <xdr:row>111</xdr:row>
      <xdr:rowOff>56824</xdr:rowOff>
    </xdr:from>
    <xdr:to>
      <xdr:col>8</xdr:col>
      <xdr:colOff>103929</xdr:colOff>
      <xdr:row>112</xdr:row>
      <xdr:rowOff>138731</xdr:rowOff>
    </xdr:to>
    <xdr:sp macro="" textlink="$AF$13">
      <xdr:nvSpPr>
        <xdr:cNvPr id="774" name="txt_mppt">
          <a:extLst>
            <a:ext uri="{FF2B5EF4-FFF2-40B4-BE49-F238E27FC236}">
              <a16:creationId xmlns:a16="http://schemas.microsoft.com/office/drawing/2014/main" id="{D35C8A72-DB33-AD1F-9FA3-ACDA1D6B34A2}"/>
            </a:ext>
          </a:extLst>
        </xdr:cNvPr>
        <xdr:cNvSpPr txBox="1"/>
      </xdr:nvSpPr>
      <xdr:spPr bwMode="auto">
        <a:xfrm>
          <a:off x="3800382" y="21692181"/>
          <a:ext cx="2494797" cy="27240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58F6D34-3D3B-4DD9-807B-0551D35FDBB7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Tensão de atedimento 220/380</a:t>
          </a:fld>
          <a:endParaRPr/>
        </a:p>
      </xdr:txBody>
    </xdr:sp>
    <xdr:clientData/>
  </xdr:twoCellAnchor>
  <xdr:twoCellAnchor>
    <xdr:from>
      <xdr:col>8</xdr:col>
      <xdr:colOff>450142</xdr:colOff>
      <xdr:row>91</xdr:row>
      <xdr:rowOff>189950</xdr:rowOff>
    </xdr:from>
    <xdr:to>
      <xdr:col>8</xdr:col>
      <xdr:colOff>658706</xdr:colOff>
      <xdr:row>92</xdr:row>
      <xdr:rowOff>112387</xdr:rowOff>
    </xdr:to>
    <xdr:cxnSp macro="">
      <xdr:nvCxnSpPr>
        <xdr:cNvPr id="775" name="dps_poste5">
          <a:extLst>
            <a:ext uri="{FF2B5EF4-FFF2-40B4-BE49-F238E27FC236}">
              <a16:creationId xmlns:a16="http://schemas.microsoft.com/office/drawing/2014/main" id="{EBC9A5BC-7CD0-8E1C-D147-058679026ADE}"/>
            </a:ext>
          </a:extLst>
        </xdr:cNvPr>
        <xdr:cNvCxnSpPr>
          <a:cxnSpLocks/>
        </xdr:cNvCxnSpPr>
      </xdr:nvCxnSpPr>
      <xdr:spPr bwMode="auto">
        <a:xfrm>
          <a:off x="6641392" y="17838414"/>
          <a:ext cx="208564" cy="167366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661931</xdr:colOff>
      <xdr:row>92</xdr:row>
      <xdr:rowOff>105392</xdr:rowOff>
    </xdr:from>
    <xdr:to>
      <xdr:col>8</xdr:col>
      <xdr:colOff>663196</xdr:colOff>
      <xdr:row>92</xdr:row>
      <xdr:rowOff>210943</xdr:rowOff>
    </xdr:to>
    <xdr:cxnSp macro="">
      <xdr:nvCxnSpPr>
        <xdr:cNvPr id="776" name="dps_poste6">
          <a:extLst>
            <a:ext uri="{FF2B5EF4-FFF2-40B4-BE49-F238E27FC236}">
              <a16:creationId xmlns:a16="http://schemas.microsoft.com/office/drawing/2014/main" id="{3B3BE81B-7157-B4ED-52C2-81AD2A62F636}"/>
            </a:ext>
          </a:extLst>
        </xdr:cNvPr>
        <xdr:cNvCxnSpPr>
          <a:cxnSpLocks/>
        </xdr:cNvCxnSpPr>
      </xdr:nvCxnSpPr>
      <xdr:spPr bwMode="auto">
        <a:xfrm>
          <a:off x="6853181" y="17998785"/>
          <a:ext cx="1265" cy="105551"/>
        </a:xfrm>
        <a:prstGeom prst="line">
          <a:avLst/>
        </a:prstGeom>
        <a:ln w="158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453091</xdr:colOff>
      <xdr:row>91</xdr:row>
      <xdr:rowOff>55701</xdr:rowOff>
    </xdr:from>
    <xdr:to>
      <xdr:col>8</xdr:col>
      <xdr:colOff>453091</xdr:colOff>
      <xdr:row>91</xdr:row>
      <xdr:rowOff>199840</xdr:rowOff>
    </xdr:to>
    <xdr:cxnSp macro="">
      <xdr:nvCxnSpPr>
        <xdr:cNvPr id="777" name="dps_poste4">
          <a:extLst>
            <a:ext uri="{FF2B5EF4-FFF2-40B4-BE49-F238E27FC236}">
              <a16:creationId xmlns:a16="http://schemas.microsoft.com/office/drawing/2014/main" id="{5304202E-2C62-35A2-FB70-AC43FC21A69C}"/>
            </a:ext>
          </a:extLst>
        </xdr:cNvPr>
        <xdr:cNvCxnSpPr>
          <a:cxnSpLocks/>
        </xdr:cNvCxnSpPr>
      </xdr:nvCxnSpPr>
      <xdr:spPr bwMode="auto">
        <a:xfrm>
          <a:off x="6644341" y="17704165"/>
          <a:ext cx="0" cy="144139"/>
        </a:xfrm>
        <a:prstGeom prst="line">
          <a:avLst/>
        </a:prstGeom>
        <a:ln w="1524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561824</xdr:colOff>
      <xdr:row>92</xdr:row>
      <xdr:rowOff>209315</xdr:rowOff>
    </xdr:from>
    <xdr:to>
      <xdr:col>8</xdr:col>
      <xdr:colOff>561826</xdr:colOff>
      <xdr:row>94</xdr:row>
      <xdr:rowOff>34315</xdr:rowOff>
    </xdr:to>
    <xdr:cxnSp macro="">
      <xdr:nvCxnSpPr>
        <xdr:cNvPr id="778" name="dps_poste8">
          <a:extLst>
            <a:ext uri="{FF2B5EF4-FFF2-40B4-BE49-F238E27FC236}">
              <a16:creationId xmlns:a16="http://schemas.microsoft.com/office/drawing/2014/main" id="{49C1F83A-18E5-B04E-DF7E-D6B01EF3E818}"/>
            </a:ext>
          </a:extLst>
        </xdr:cNvPr>
        <xdr:cNvCxnSpPr>
          <a:cxnSpLocks/>
        </xdr:cNvCxnSpPr>
      </xdr:nvCxnSpPr>
      <xdr:spPr bwMode="auto">
        <a:xfrm flipH="1">
          <a:off x="6753074" y="18102708"/>
          <a:ext cx="2" cy="21960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384415</xdr:colOff>
      <xdr:row>94</xdr:row>
      <xdr:rowOff>38551</xdr:rowOff>
    </xdr:from>
    <xdr:to>
      <xdr:col>8</xdr:col>
      <xdr:colOff>744588</xdr:colOff>
      <xdr:row>94</xdr:row>
      <xdr:rowOff>38551</xdr:rowOff>
    </xdr:to>
    <xdr:cxnSp macro="">
      <xdr:nvCxnSpPr>
        <xdr:cNvPr id="779" name="dps_poste9">
          <a:extLst>
            <a:ext uri="{FF2B5EF4-FFF2-40B4-BE49-F238E27FC236}">
              <a16:creationId xmlns:a16="http://schemas.microsoft.com/office/drawing/2014/main" id="{475700CB-7AA9-4E52-E4D9-2BDADCB254DD}"/>
            </a:ext>
          </a:extLst>
        </xdr:cNvPr>
        <xdr:cNvCxnSpPr>
          <a:cxnSpLocks/>
        </xdr:cNvCxnSpPr>
      </xdr:nvCxnSpPr>
      <xdr:spPr bwMode="auto">
        <a:xfrm flipH="1">
          <a:off x="6575665" y="18326551"/>
          <a:ext cx="360173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464510</xdr:colOff>
      <xdr:row>94</xdr:row>
      <xdr:rowOff>89742</xdr:rowOff>
    </xdr:from>
    <xdr:to>
      <xdr:col>8</xdr:col>
      <xdr:colOff>653738</xdr:colOff>
      <xdr:row>94</xdr:row>
      <xdr:rowOff>89742</xdr:rowOff>
    </xdr:to>
    <xdr:cxnSp macro="">
      <xdr:nvCxnSpPr>
        <xdr:cNvPr id="780" name="dps_poste10">
          <a:extLst>
            <a:ext uri="{FF2B5EF4-FFF2-40B4-BE49-F238E27FC236}">
              <a16:creationId xmlns:a16="http://schemas.microsoft.com/office/drawing/2014/main" id="{4FE54350-95AA-9A6E-125C-8752539C936D}"/>
            </a:ext>
          </a:extLst>
        </xdr:cNvPr>
        <xdr:cNvCxnSpPr>
          <a:cxnSpLocks/>
        </xdr:cNvCxnSpPr>
      </xdr:nvCxnSpPr>
      <xdr:spPr bwMode="auto">
        <a:xfrm flipH="1">
          <a:off x="6655760" y="18377742"/>
          <a:ext cx="189228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512409</xdr:colOff>
      <xdr:row>94</xdr:row>
      <xdr:rowOff>131735</xdr:rowOff>
    </xdr:from>
    <xdr:to>
      <xdr:col>8</xdr:col>
      <xdr:colOff>594040</xdr:colOff>
      <xdr:row>94</xdr:row>
      <xdr:rowOff>131735</xdr:rowOff>
    </xdr:to>
    <xdr:cxnSp macro="">
      <xdr:nvCxnSpPr>
        <xdr:cNvPr id="781" name="dps_poste11">
          <a:extLst>
            <a:ext uri="{FF2B5EF4-FFF2-40B4-BE49-F238E27FC236}">
              <a16:creationId xmlns:a16="http://schemas.microsoft.com/office/drawing/2014/main" id="{4510074A-38F3-3463-3590-66BC3FBF99AF}"/>
            </a:ext>
          </a:extLst>
        </xdr:cNvPr>
        <xdr:cNvCxnSpPr>
          <a:cxnSpLocks/>
        </xdr:cNvCxnSpPr>
      </xdr:nvCxnSpPr>
      <xdr:spPr bwMode="auto">
        <a:xfrm flipH="1">
          <a:off x="6703659" y="18419735"/>
          <a:ext cx="81631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496228</xdr:colOff>
      <xdr:row>91</xdr:row>
      <xdr:rowOff>49585</xdr:rowOff>
    </xdr:from>
    <xdr:to>
      <xdr:col>8</xdr:col>
      <xdr:colOff>624607</xdr:colOff>
      <xdr:row>92</xdr:row>
      <xdr:rowOff>213387</xdr:rowOff>
    </xdr:to>
    <xdr:sp macro="" textlink="">
      <xdr:nvSpPr>
        <xdr:cNvPr id="782" name="dps_poste7">
          <a:extLst>
            <a:ext uri="{FF2B5EF4-FFF2-40B4-BE49-F238E27FC236}">
              <a16:creationId xmlns:a16="http://schemas.microsoft.com/office/drawing/2014/main" id="{5FDB71CC-CFF9-2069-1592-F502F8E098D0}"/>
            </a:ext>
          </a:extLst>
        </xdr:cNvPr>
        <xdr:cNvSpPr/>
      </xdr:nvSpPr>
      <xdr:spPr bwMode="auto">
        <a:xfrm>
          <a:off x="6687478" y="17698049"/>
          <a:ext cx="128379" cy="4087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446200</xdr:colOff>
      <xdr:row>89</xdr:row>
      <xdr:rowOff>19081</xdr:rowOff>
    </xdr:from>
    <xdr:to>
      <xdr:col>6</xdr:col>
      <xdr:colOff>568600</xdr:colOff>
      <xdr:row>89</xdr:row>
      <xdr:rowOff>141481</xdr:rowOff>
    </xdr:to>
    <xdr:sp macro="" textlink="">
      <xdr:nvSpPr>
        <xdr:cNvPr id="783" name="dps_poste1">
          <a:extLst>
            <a:ext uri="{FF2B5EF4-FFF2-40B4-BE49-F238E27FC236}">
              <a16:creationId xmlns:a16="http://schemas.microsoft.com/office/drawing/2014/main" id="{7982C1FA-6AD4-54E6-4CCA-6FCDAA593326}"/>
            </a:ext>
          </a:extLst>
        </xdr:cNvPr>
        <xdr:cNvSpPr/>
      </xdr:nvSpPr>
      <xdr:spPr bwMode="auto">
        <a:xfrm rot="10800000" flipV="1">
          <a:off x="5018200" y="17283824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543748</xdr:colOff>
      <xdr:row>89</xdr:row>
      <xdr:rowOff>71301</xdr:rowOff>
    </xdr:from>
    <xdr:to>
      <xdr:col>8</xdr:col>
      <xdr:colOff>553331</xdr:colOff>
      <xdr:row>89</xdr:row>
      <xdr:rowOff>71301</xdr:rowOff>
    </xdr:to>
    <xdr:cxnSp macro="">
      <xdr:nvCxnSpPr>
        <xdr:cNvPr id="784" name="dps_poste2">
          <a:extLst>
            <a:ext uri="{FF2B5EF4-FFF2-40B4-BE49-F238E27FC236}">
              <a16:creationId xmlns:a16="http://schemas.microsoft.com/office/drawing/2014/main" id="{8AB73E44-98BF-BBC9-3935-D2C9A8E989B0}"/>
            </a:ext>
          </a:extLst>
        </xdr:cNvPr>
        <xdr:cNvCxnSpPr>
          <a:cxnSpLocks/>
        </xdr:cNvCxnSpPr>
      </xdr:nvCxnSpPr>
      <xdr:spPr bwMode="auto">
        <a:xfrm flipH="1">
          <a:off x="5115748" y="17338765"/>
          <a:ext cx="1628833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557755</xdr:colOff>
      <xdr:row>89</xdr:row>
      <xdr:rowOff>58403</xdr:rowOff>
    </xdr:from>
    <xdr:to>
      <xdr:col>8</xdr:col>
      <xdr:colOff>557755</xdr:colOff>
      <xdr:row>91</xdr:row>
      <xdr:rowOff>37752</xdr:rowOff>
    </xdr:to>
    <xdr:cxnSp macro="">
      <xdr:nvCxnSpPr>
        <xdr:cNvPr id="785" name="dps_poste3">
          <a:extLst>
            <a:ext uri="{FF2B5EF4-FFF2-40B4-BE49-F238E27FC236}">
              <a16:creationId xmlns:a16="http://schemas.microsoft.com/office/drawing/2014/main" id="{D8271E37-90A0-AEED-03BE-6FB66A6F7CA0}"/>
            </a:ext>
          </a:extLst>
        </xdr:cNvPr>
        <xdr:cNvCxnSpPr>
          <a:cxnSpLocks/>
        </xdr:cNvCxnSpPr>
      </xdr:nvCxnSpPr>
      <xdr:spPr bwMode="auto">
        <a:xfrm flipH="1">
          <a:off x="6749005" y="17325867"/>
          <a:ext cx="0" cy="36034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689992</xdr:colOff>
      <xdr:row>88</xdr:row>
      <xdr:rowOff>112634</xdr:rowOff>
    </xdr:from>
    <xdr:to>
      <xdr:col>9</xdr:col>
      <xdr:colOff>755855</xdr:colOff>
      <xdr:row>95</xdr:row>
      <xdr:rowOff>25535</xdr:rowOff>
    </xdr:to>
    <xdr:sp macro="" textlink="$AF$60">
      <xdr:nvSpPr>
        <xdr:cNvPr id="786" name="dps_poste12">
          <a:extLst>
            <a:ext uri="{FF2B5EF4-FFF2-40B4-BE49-F238E27FC236}">
              <a16:creationId xmlns:a16="http://schemas.microsoft.com/office/drawing/2014/main" id="{2E3F1902-4319-6104-33E0-973A67264E8A}"/>
            </a:ext>
          </a:extLst>
        </xdr:cNvPr>
        <xdr:cNvSpPr txBox="1"/>
      </xdr:nvSpPr>
      <xdr:spPr bwMode="auto">
        <a:xfrm>
          <a:off x="6881242" y="17175991"/>
          <a:ext cx="827863" cy="132804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tIns="46800" rtlCol="0" anchor="ctr" anchorCtr="0"/>
        <a:lstStyle/>
        <a:p>
          <a:pPr algn="ctr">
            <a:defRPr/>
          </a:pPr>
          <a:fld id="{F19EADA8-7906-4CBF-B248-D17E903A60B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10x DPS         20  V |        In: 40 Ka        Imax: 50 kA</a:t>
          </a:fld>
          <a:endParaRPr/>
        </a:p>
      </xdr:txBody>
    </xdr:sp>
    <xdr:clientData/>
  </xdr:twoCellAnchor>
  <xdr:twoCellAnchor>
    <xdr:from>
      <xdr:col>6</xdr:col>
      <xdr:colOff>531561</xdr:colOff>
      <xdr:row>105</xdr:row>
      <xdr:rowOff>78448</xdr:rowOff>
    </xdr:from>
    <xdr:to>
      <xdr:col>8</xdr:col>
      <xdr:colOff>517995</xdr:colOff>
      <xdr:row>105</xdr:row>
      <xdr:rowOff>78448</xdr:rowOff>
    </xdr:to>
    <xdr:cxnSp macro="">
      <xdr:nvCxnSpPr>
        <xdr:cNvPr id="787" name="Conector reto 786">
          <a:extLst>
            <a:ext uri="{FF2B5EF4-FFF2-40B4-BE49-F238E27FC236}">
              <a16:creationId xmlns:a16="http://schemas.microsoft.com/office/drawing/2014/main" id="{910EFCA5-A1D3-FB23-16AD-869F72676A4F}"/>
            </a:ext>
          </a:extLst>
        </xdr:cNvPr>
        <xdr:cNvCxnSpPr>
          <a:cxnSpLocks/>
        </xdr:cNvCxnSpPr>
      </xdr:nvCxnSpPr>
      <xdr:spPr bwMode="auto">
        <a:xfrm>
          <a:off x="5103561" y="20570805"/>
          <a:ext cx="1605684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526326</xdr:colOff>
      <xdr:row>103</xdr:row>
      <xdr:rowOff>104652</xdr:rowOff>
    </xdr:from>
    <xdr:to>
      <xdr:col>8</xdr:col>
      <xdr:colOff>512760</xdr:colOff>
      <xdr:row>103</xdr:row>
      <xdr:rowOff>104652</xdr:rowOff>
    </xdr:to>
    <xdr:cxnSp macro="">
      <xdr:nvCxnSpPr>
        <xdr:cNvPr id="789" name="Conector reto 788">
          <a:extLst>
            <a:ext uri="{FF2B5EF4-FFF2-40B4-BE49-F238E27FC236}">
              <a16:creationId xmlns:a16="http://schemas.microsoft.com/office/drawing/2014/main" id="{915B9242-8865-635F-8F17-11859659B6C6}"/>
            </a:ext>
          </a:extLst>
        </xdr:cNvPr>
        <xdr:cNvCxnSpPr>
          <a:cxnSpLocks/>
        </xdr:cNvCxnSpPr>
      </xdr:nvCxnSpPr>
      <xdr:spPr bwMode="auto">
        <a:xfrm>
          <a:off x="5098326" y="20188795"/>
          <a:ext cx="1605684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460449</xdr:colOff>
      <xdr:row>105</xdr:row>
      <xdr:rowOff>18809</xdr:rowOff>
    </xdr:from>
    <xdr:to>
      <xdr:col>6</xdr:col>
      <xdr:colOff>582849</xdr:colOff>
      <xdr:row>105</xdr:row>
      <xdr:rowOff>141209</xdr:rowOff>
    </xdr:to>
    <xdr:sp macro="" textlink="">
      <xdr:nvSpPr>
        <xdr:cNvPr id="791" name="Elipse 790">
          <a:extLst>
            <a:ext uri="{FF2B5EF4-FFF2-40B4-BE49-F238E27FC236}">
              <a16:creationId xmlns:a16="http://schemas.microsoft.com/office/drawing/2014/main" id="{540017BE-0F9D-E0B7-3436-87799024F554}"/>
            </a:ext>
          </a:extLst>
        </xdr:cNvPr>
        <xdr:cNvSpPr/>
      </xdr:nvSpPr>
      <xdr:spPr bwMode="auto">
        <a:xfrm>
          <a:off x="5032449" y="20527495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460855</xdr:colOff>
      <xdr:row>103</xdr:row>
      <xdr:rowOff>48656</xdr:rowOff>
    </xdr:from>
    <xdr:to>
      <xdr:col>6</xdr:col>
      <xdr:colOff>583255</xdr:colOff>
      <xdr:row>103</xdr:row>
      <xdr:rowOff>171056</xdr:rowOff>
    </xdr:to>
    <xdr:sp macro="" textlink="">
      <xdr:nvSpPr>
        <xdr:cNvPr id="792" name="Elipse 791">
          <a:extLst>
            <a:ext uri="{FF2B5EF4-FFF2-40B4-BE49-F238E27FC236}">
              <a16:creationId xmlns:a16="http://schemas.microsoft.com/office/drawing/2014/main" id="{B0BA22EE-4ACC-035A-6409-DF4643C0D77D}"/>
            </a:ext>
          </a:extLst>
        </xdr:cNvPr>
        <xdr:cNvSpPr/>
      </xdr:nvSpPr>
      <xdr:spPr bwMode="auto">
        <a:xfrm>
          <a:off x="5032855" y="20149127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3</xdr:col>
      <xdr:colOff>555106</xdr:colOff>
      <xdr:row>95</xdr:row>
      <xdr:rowOff>125317</xdr:rowOff>
    </xdr:from>
    <xdr:to>
      <xdr:col>5</xdr:col>
      <xdr:colOff>611261</xdr:colOff>
      <xdr:row>98</xdr:row>
      <xdr:rowOff>92140</xdr:rowOff>
    </xdr:to>
    <xdr:sp macro="" textlink="$AF$55">
      <xdr:nvSpPr>
        <xdr:cNvPr id="793" name="txt_type_cx">
          <a:extLst>
            <a:ext uri="{FF2B5EF4-FFF2-40B4-BE49-F238E27FC236}">
              <a16:creationId xmlns:a16="http://schemas.microsoft.com/office/drawing/2014/main" id="{21FA266C-0A36-E5CF-E06F-315EE5DDE908}"/>
            </a:ext>
          </a:extLst>
        </xdr:cNvPr>
        <xdr:cNvSpPr txBox="1"/>
      </xdr:nvSpPr>
      <xdr:spPr bwMode="auto">
        <a:xfrm>
          <a:off x="2825448" y="19057885"/>
          <a:ext cx="1569717" cy="63226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A82C9C7-5B7E-4354-9FC6-73208B0A1DC7}" type="TxLink">
            <a:rPr lang="en-US" sz="1400" b="1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Tipo de Caixa     CM-3</a:t>
          </a:fld>
          <a:endParaRPr sz="1400" b="1"/>
        </a:p>
      </xdr:txBody>
    </xdr:sp>
    <xdr:clientData/>
  </xdr:twoCellAnchor>
  <xdr:twoCellAnchor>
    <xdr:from>
      <xdr:col>6</xdr:col>
      <xdr:colOff>419171</xdr:colOff>
      <xdr:row>57</xdr:row>
      <xdr:rowOff>213582</xdr:rowOff>
    </xdr:from>
    <xdr:to>
      <xdr:col>6</xdr:col>
      <xdr:colOff>541571</xdr:colOff>
      <xdr:row>58</xdr:row>
      <xdr:rowOff>69282</xdr:rowOff>
    </xdr:to>
    <xdr:sp macro="" textlink="">
      <xdr:nvSpPr>
        <xdr:cNvPr id="794" name="elips_terra1">
          <a:extLst>
            <a:ext uri="{FF2B5EF4-FFF2-40B4-BE49-F238E27FC236}">
              <a16:creationId xmlns:a16="http://schemas.microsoft.com/office/drawing/2014/main" id="{D2E7B796-AAF4-A26E-A9EB-278A4488CE01}"/>
            </a:ext>
          </a:extLst>
        </xdr:cNvPr>
        <xdr:cNvSpPr/>
      </xdr:nvSpPr>
      <xdr:spPr bwMode="auto">
        <a:xfrm>
          <a:off x="4991171" y="11072082"/>
          <a:ext cx="122400" cy="125028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8</xdr:col>
      <xdr:colOff>525220</xdr:colOff>
      <xdr:row>19</xdr:row>
      <xdr:rowOff>7230</xdr:rowOff>
    </xdr:from>
    <xdr:to>
      <xdr:col>8</xdr:col>
      <xdr:colOff>525220</xdr:colOff>
      <xdr:row>20</xdr:row>
      <xdr:rowOff>178117</xdr:rowOff>
    </xdr:to>
    <xdr:cxnSp macro="">
      <xdr:nvCxnSpPr>
        <xdr:cNvPr id="795" name="fase1_2">
          <a:extLst>
            <a:ext uri="{FF2B5EF4-FFF2-40B4-BE49-F238E27FC236}">
              <a16:creationId xmlns:a16="http://schemas.microsoft.com/office/drawing/2014/main" id="{AFDA7618-5F10-71FB-4428-B04573A61C33}"/>
            </a:ext>
          </a:extLst>
        </xdr:cNvPr>
        <xdr:cNvCxnSpPr>
          <a:cxnSpLocks/>
        </xdr:cNvCxnSpPr>
      </xdr:nvCxnSpPr>
      <xdr:spPr bwMode="auto">
        <a:xfrm rot="17940001">
          <a:off x="6535776" y="3807424"/>
          <a:ext cx="36138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392488</xdr:colOff>
      <xdr:row>18</xdr:row>
      <xdr:rowOff>188238</xdr:rowOff>
    </xdr:from>
    <xdr:to>
      <xdr:col>8</xdr:col>
      <xdr:colOff>392488</xdr:colOff>
      <xdr:row>20</xdr:row>
      <xdr:rowOff>168625</xdr:rowOff>
    </xdr:to>
    <xdr:cxnSp macro="">
      <xdr:nvCxnSpPr>
        <xdr:cNvPr id="796" name="fase1_1">
          <a:extLst>
            <a:ext uri="{FF2B5EF4-FFF2-40B4-BE49-F238E27FC236}">
              <a16:creationId xmlns:a16="http://schemas.microsoft.com/office/drawing/2014/main" id="{8D926A03-5CDC-D1A1-49D4-B030F847E590}"/>
            </a:ext>
          </a:extLst>
        </xdr:cNvPr>
        <xdr:cNvCxnSpPr>
          <a:cxnSpLocks/>
        </xdr:cNvCxnSpPr>
      </xdr:nvCxnSpPr>
      <xdr:spPr bwMode="auto">
        <a:xfrm rot="17940001">
          <a:off x="6403044" y="3797932"/>
          <a:ext cx="36138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72881</xdr:colOff>
      <xdr:row>19</xdr:row>
      <xdr:rowOff>189055</xdr:rowOff>
    </xdr:from>
    <xdr:to>
      <xdr:col>9</xdr:col>
      <xdr:colOff>27543</xdr:colOff>
      <xdr:row>19</xdr:row>
      <xdr:rowOff>189055</xdr:rowOff>
    </xdr:to>
    <xdr:cxnSp macro="">
      <xdr:nvCxnSpPr>
        <xdr:cNvPr id="797" name="Conector reto 796">
          <a:extLst>
            <a:ext uri="{FF2B5EF4-FFF2-40B4-BE49-F238E27FC236}">
              <a16:creationId xmlns:a16="http://schemas.microsoft.com/office/drawing/2014/main" id="{1851A4A2-0498-229C-3E77-E9EDAA9A959B}"/>
            </a:ext>
          </a:extLst>
        </xdr:cNvPr>
        <xdr:cNvCxnSpPr>
          <a:cxnSpLocks/>
        </xdr:cNvCxnSpPr>
      </xdr:nvCxnSpPr>
      <xdr:spPr bwMode="auto">
        <a:xfrm>
          <a:off x="6264131" y="3808555"/>
          <a:ext cx="716662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30570</xdr:colOff>
      <xdr:row>19</xdr:row>
      <xdr:rowOff>129676</xdr:rowOff>
    </xdr:from>
    <xdr:to>
      <xdr:col>8</xdr:col>
      <xdr:colOff>152970</xdr:colOff>
      <xdr:row>20</xdr:row>
      <xdr:rowOff>61576</xdr:rowOff>
    </xdr:to>
    <xdr:sp macro="" textlink="">
      <xdr:nvSpPr>
        <xdr:cNvPr id="798" name="Elipse 797">
          <a:extLst>
            <a:ext uri="{FF2B5EF4-FFF2-40B4-BE49-F238E27FC236}">
              <a16:creationId xmlns:a16="http://schemas.microsoft.com/office/drawing/2014/main" id="{D1AC8A2E-33FE-7E23-74F9-C25F5A064D61}"/>
            </a:ext>
          </a:extLst>
        </xdr:cNvPr>
        <xdr:cNvSpPr/>
      </xdr:nvSpPr>
      <xdr:spPr bwMode="auto">
        <a:xfrm>
          <a:off x="6225104" y="3749176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8</xdr:col>
      <xdr:colOff>618034</xdr:colOff>
      <xdr:row>17</xdr:row>
      <xdr:rowOff>54722</xdr:rowOff>
    </xdr:from>
    <xdr:to>
      <xdr:col>10</xdr:col>
      <xdr:colOff>126042</xdr:colOff>
      <xdr:row>20</xdr:row>
      <xdr:rowOff>52224</xdr:rowOff>
    </xdr:to>
    <xdr:sp macro="" textlink="$AF$54">
      <xdr:nvSpPr>
        <xdr:cNvPr id="799" name="txt_mppt">
          <a:extLst>
            <a:ext uri="{FF2B5EF4-FFF2-40B4-BE49-F238E27FC236}">
              <a16:creationId xmlns:a16="http://schemas.microsoft.com/office/drawing/2014/main" id="{B33BDCB4-FB9B-9A48-3BC4-7D9955EC3A74}"/>
            </a:ext>
          </a:extLst>
        </xdr:cNvPr>
        <xdr:cNvSpPr txBox="1"/>
      </xdr:nvSpPr>
      <xdr:spPr bwMode="auto">
        <a:xfrm>
          <a:off x="6809284" y="3293222"/>
          <a:ext cx="1154472" cy="56900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8</xdr:col>
      <xdr:colOff>601697</xdr:colOff>
      <xdr:row>19</xdr:row>
      <xdr:rowOff>136509</xdr:rowOff>
    </xdr:from>
    <xdr:to>
      <xdr:col>10</xdr:col>
      <xdr:colOff>114874</xdr:colOff>
      <xdr:row>22</xdr:row>
      <xdr:rowOff>118295</xdr:rowOff>
    </xdr:to>
    <xdr:sp macro="" textlink="$AG$54">
      <xdr:nvSpPr>
        <xdr:cNvPr id="800" name="txt_mppt">
          <a:extLst>
            <a:ext uri="{FF2B5EF4-FFF2-40B4-BE49-F238E27FC236}">
              <a16:creationId xmlns:a16="http://schemas.microsoft.com/office/drawing/2014/main" id="{F3C4B94C-DA1E-A272-22B1-539BC90155FE}"/>
            </a:ext>
          </a:extLst>
        </xdr:cNvPr>
        <xdr:cNvSpPr txBox="1"/>
      </xdr:nvSpPr>
      <xdr:spPr bwMode="auto">
        <a:xfrm>
          <a:off x="6792947" y="3756009"/>
          <a:ext cx="1159641" cy="55328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12</xdr:col>
      <xdr:colOff>287546</xdr:colOff>
      <xdr:row>19</xdr:row>
      <xdr:rowOff>1988</xdr:rowOff>
    </xdr:from>
    <xdr:to>
      <xdr:col>12</xdr:col>
      <xdr:colOff>287546</xdr:colOff>
      <xdr:row>20</xdr:row>
      <xdr:rowOff>172875</xdr:rowOff>
    </xdr:to>
    <xdr:cxnSp macro="">
      <xdr:nvCxnSpPr>
        <xdr:cNvPr id="801" name="fase1_2">
          <a:extLst>
            <a:ext uri="{FF2B5EF4-FFF2-40B4-BE49-F238E27FC236}">
              <a16:creationId xmlns:a16="http://schemas.microsoft.com/office/drawing/2014/main" id="{9AB6546A-159A-ACD1-12BF-6C87CA480A42}"/>
            </a:ext>
          </a:extLst>
        </xdr:cNvPr>
        <xdr:cNvCxnSpPr>
          <a:cxnSpLocks/>
        </xdr:cNvCxnSpPr>
      </xdr:nvCxnSpPr>
      <xdr:spPr bwMode="auto">
        <a:xfrm rot="17940001">
          <a:off x="9618245" y="3802182"/>
          <a:ext cx="36138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154815</xdr:colOff>
      <xdr:row>18</xdr:row>
      <xdr:rowOff>182995</xdr:rowOff>
    </xdr:from>
    <xdr:to>
      <xdr:col>12</xdr:col>
      <xdr:colOff>154815</xdr:colOff>
      <xdr:row>20</xdr:row>
      <xdr:rowOff>163382</xdr:rowOff>
    </xdr:to>
    <xdr:cxnSp macro="">
      <xdr:nvCxnSpPr>
        <xdr:cNvPr id="802" name="fase1_1">
          <a:extLst>
            <a:ext uri="{FF2B5EF4-FFF2-40B4-BE49-F238E27FC236}">
              <a16:creationId xmlns:a16="http://schemas.microsoft.com/office/drawing/2014/main" id="{94FAF142-D63A-AD52-DA5E-29F84EF440F1}"/>
            </a:ext>
          </a:extLst>
        </xdr:cNvPr>
        <xdr:cNvCxnSpPr>
          <a:cxnSpLocks/>
        </xdr:cNvCxnSpPr>
      </xdr:nvCxnSpPr>
      <xdr:spPr bwMode="auto">
        <a:xfrm rot="17940001">
          <a:off x="9485514" y="3792689"/>
          <a:ext cx="36138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597207</xdr:colOff>
      <xdr:row>19</xdr:row>
      <xdr:rowOff>183813</xdr:rowOff>
    </xdr:from>
    <xdr:to>
      <xdr:col>12</xdr:col>
      <xdr:colOff>551869</xdr:colOff>
      <xdr:row>19</xdr:row>
      <xdr:rowOff>183813</xdr:rowOff>
    </xdr:to>
    <xdr:cxnSp macro="">
      <xdr:nvCxnSpPr>
        <xdr:cNvPr id="803" name="Conector reto 802">
          <a:extLst>
            <a:ext uri="{FF2B5EF4-FFF2-40B4-BE49-F238E27FC236}">
              <a16:creationId xmlns:a16="http://schemas.microsoft.com/office/drawing/2014/main" id="{C97180FC-BB41-4DB6-C412-55DFA979B421}"/>
            </a:ext>
          </a:extLst>
        </xdr:cNvPr>
        <xdr:cNvCxnSpPr>
          <a:cxnSpLocks/>
        </xdr:cNvCxnSpPr>
      </xdr:nvCxnSpPr>
      <xdr:spPr bwMode="auto">
        <a:xfrm>
          <a:off x="9346600" y="3803313"/>
          <a:ext cx="716662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568034</xdr:colOff>
      <xdr:row>19</xdr:row>
      <xdr:rowOff>124433</xdr:rowOff>
    </xdr:from>
    <xdr:to>
      <xdr:col>11</xdr:col>
      <xdr:colOff>690434</xdr:colOff>
      <xdr:row>20</xdr:row>
      <xdr:rowOff>56333</xdr:rowOff>
    </xdr:to>
    <xdr:sp macro="" textlink="">
      <xdr:nvSpPr>
        <xdr:cNvPr id="804" name="Elipse 803">
          <a:extLst>
            <a:ext uri="{FF2B5EF4-FFF2-40B4-BE49-F238E27FC236}">
              <a16:creationId xmlns:a16="http://schemas.microsoft.com/office/drawing/2014/main" id="{F81B5E8E-FD8A-F04B-5746-CD4D964BD025}"/>
            </a:ext>
          </a:extLst>
        </xdr:cNvPr>
        <xdr:cNvSpPr/>
      </xdr:nvSpPr>
      <xdr:spPr bwMode="auto">
        <a:xfrm>
          <a:off x="9324465" y="3743933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12</xdr:col>
      <xdr:colOff>380361</xdr:colOff>
      <xdr:row>17</xdr:row>
      <xdr:rowOff>49480</xdr:rowOff>
    </xdr:from>
    <xdr:to>
      <xdr:col>14</xdr:col>
      <xdr:colOff>11403</xdr:colOff>
      <xdr:row>20</xdr:row>
      <xdr:rowOff>46982</xdr:rowOff>
    </xdr:to>
    <xdr:sp macro="" textlink="$AF$54">
      <xdr:nvSpPr>
        <xdr:cNvPr id="805" name="txt_mppt">
          <a:extLst>
            <a:ext uri="{FF2B5EF4-FFF2-40B4-BE49-F238E27FC236}">
              <a16:creationId xmlns:a16="http://schemas.microsoft.com/office/drawing/2014/main" id="{0B755835-3BB6-2C35-3BFA-782368B9661D}"/>
            </a:ext>
          </a:extLst>
        </xdr:cNvPr>
        <xdr:cNvSpPr txBox="1"/>
      </xdr:nvSpPr>
      <xdr:spPr bwMode="auto">
        <a:xfrm>
          <a:off x="9891754" y="3287980"/>
          <a:ext cx="1155042" cy="56900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12</xdr:col>
      <xdr:colOff>364023</xdr:colOff>
      <xdr:row>19</xdr:row>
      <xdr:rowOff>131267</xdr:rowOff>
    </xdr:from>
    <xdr:to>
      <xdr:col>14</xdr:col>
      <xdr:colOff>234</xdr:colOff>
      <xdr:row>22</xdr:row>
      <xdr:rowOff>113053</xdr:rowOff>
    </xdr:to>
    <xdr:sp macro="" textlink="$AG$54">
      <xdr:nvSpPr>
        <xdr:cNvPr id="806" name="txt_mppt">
          <a:extLst>
            <a:ext uri="{FF2B5EF4-FFF2-40B4-BE49-F238E27FC236}">
              <a16:creationId xmlns:a16="http://schemas.microsoft.com/office/drawing/2014/main" id="{18459B57-5257-77C1-733D-EA46FC8B26E5}"/>
            </a:ext>
          </a:extLst>
        </xdr:cNvPr>
        <xdr:cNvSpPr txBox="1"/>
      </xdr:nvSpPr>
      <xdr:spPr bwMode="auto">
        <a:xfrm>
          <a:off x="9875416" y="3750767"/>
          <a:ext cx="1160211" cy="55328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8</xdr:col>
      <xdr:colOff>66308</xdr:colOff>
      <xdr:row>60</xdr:row>
      <xdr:rowOff>183251</xdr:rowOff>
    </xdr:from>
    <xdr:to>
      <xdr:col>10</xdr:col>
      <xdr:colOff>484853</xdr:colOff>
      <xdr:row>61</xdr:row>
      <xdr:rowOff>140174</xdr:rowOff>
    </xdr:to>
    <xdr:sp macro="" textlink="$AF$25">
      <xdr:nvSpPr>
        <xdr:cNvPr id="13" name="tit_fase1">
          <a:extLst>
            <a:ext uri="{FF2B5EF4-FFF2-40B4-BE49-F238E27FC236}">
              <a16:creationId xmlns:a16="http://schemas.microsoft.com/office/drawing/2014/main" id="{85EB355C-8CB3-3B90-0EF7-D0095969D057}"/>
            </a:ext>
          </a:extLst>
        </xdr:cNvPr>
        <xdr:cNvSpPr txBox="1"/>
      </xdr:nvSpPr>
      <xdr:spPr bwMode="auto">
        <a:xfrm>
          <a:off x="6263161" y="11691692"/>
          <a:ext cx="2065810" cy="14742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0B749739-B630-4A07-8459-50CA69A06CB4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2# 16(16) mm²   EPR/XLPE 90º</a:t>
          </a:fld>
          <a:endParaRPr sz="1000"/>
        </a:p>
      </xdr:txBody>
    </xdr:sp>
    <xdr:clientData/>
  </xdr:twoCellAnchor>
  <xdr:twoCellAnchor>
    <xdr:from>
      <xdr:col>8</xdr:col>
      <xdr:colOff>82216</xdr:colOff>
      <xdr:row>58</xdr:row>
      <xdr:rowOff>48281</xdr:rowOff>
    </xdr:from>
    <xdr:to>
      <xdr:col>10</xdr:col>
      <xdr:colOff>495363</xdr:colOff>
      <xdr:row>58</xdr:row>
      <xdr:rowOff>183303</xdr:rowOff>
    </xdr:to>
    <xdr:sp macro="" textlink="$AG$25">
      <xdr:nvSpPr>
        <xdr:cNvPr id="24" name="tit_neutro1">
          <a:extLst>
            <a:ext uri="{FF2B5EF4-FFF2-40B4-BE49-F238E27FC236}">
              <a16:creationId xmlns:a16="http://schemas.microsoft.com/office/drawing/2014/main" id="{AFC38736-1A4D-0262-5859-1E6AD44C5193}"/>
            </a:ext>
          </a:extLst>
        </xdr:cNvPr>
        <xdr:cNvSpPr txBox="1"/>
      </xdr:nvSpPr>
      <xdr:spPr bwMode="auto">
        <a:xfrm>
          <a:off x="6279069" y="11175722"/>
          <a:ext cx="2060412" cy="13502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C0706FD3-1F72-47B4-9068-F14F388F35B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16(16) mm²   EPR/XLPE 90º</a:t>
          </a:fld>
          <a:endParaRPr sz="1000"/>
        </a:p>
      </xdr:txBody>
    </xdr:sp>
    <xdr:clientData/>
  </xdr:twoCellAnchor>
  <xdr:twoCellAnchor>
    <xdr:from>
      <xdr:col>8</xdr:col>
      <xdr:colOff>53087</xdr:colOff>
      <xdr:row>55</xdr:row>
      <xdr:rowOff>164899</xdr:rowOff>
    </xdr:from>
    <xdr:to>
      <xdr:col>10</xdr:col>
      <xdr:colOff>471544</xdr:colOff>
      <xdr:row>56</xdr:row>
      <xdr:rowOff>121822</xdr:rowOff>
    </xdr:to>
    <xdr:sp macro="" textlink="$AG$25">
      <xdr:nvSpPr>
        <xdr:cNvPr id="25" name="tit_terra1">
          <a:extLst>
            <a:ext uri="{FF2B5EF4-FFF2-40B4-BE49-F238E27FC236}">
              <a16:creationId xmlns:a16="http://schemas.microsoft.com/office/drawing/2014/main" id="{D848ACEB-08B0-386E-D182-4F50348304D3}"/>
            </a:ext>
          </a:extLst>
        </xdr:cNvPr>
        <xdr:cNvSpPr txBox="1"/>
      </xdr:nvSpPr>
      <xdr:spPr bwMode="auto">
        <a:xfrm>
          <a:off x="6249940" y="10642399"/>
          <a:ext cx="2065722" cy="14742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376E74F2-9F58-401B-86EE-39B525E4C01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16(16) mm²   EPR/XLPE 90º</a:t>
          </a:fld>
          <a:endParaRPr sz="1000"/>
        </a:p>
      </xdr:txBody>
    </xdr:sp>
    <xdr:clientData/>
  </xdr:twoCellAnchor>
  <xdr:twoCellAnchor>
    <xdr:from>
      <xdr:col>7</xdr:col>
      <xdr:colOff>552681</xdr:colOff>
      <xdr:row>103</xdr:row>
      <xdr:rowOff>154549</xdr:rowOff>
    </xdr:from>
    <xdr:to>
      <xdr:col>9</xdr:col>
      <xdr:colOff>768414</xdr:colOff>
      <xdr:row>104</xdr:row>
      <xdr:rowOff>111472</xdr:rowOff>
    </xdr:to>
    <xdr:sp macro="" textlink="$AF$28">
      <xdr:nvSpPr>
        <xdr:cNvPr id="26" name="tit_fase2_1">
          <a:extLst>
            <a:ext uri="{FF2B5EF4-FFF2-40B4-BE49-F238E27FC236}">
              <a16:creationId xmlns:a16="http://schemas.microsoft.com/office/drawing/2014/main" id="{9300EDC8-F460-731B-0917-E1682A0382C7}"/>
            </a:ext>
          </a:extLst>
        </xdr:cNvPr>
        <xdr:cNvSpPr txBox="1"/>
      </xdr:nvSpPr>
      <xdr:spPr bwMode="auto">
        <a:xfrm>
          <a:off x="5886681" y="20257902"/>
          <a:ext cx="1840586" cy="14742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56D9B5E-C736-496F-9A03-56276BFC141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6(6) mm ²  EPR/XLPE 90º</a:t>
          </a:fld>
          <a:endParaRPr sz="1000"/>
        </a:p>
      </xdr:txBody>
    </xdr:sp>
    <xdr:clientData/>
  </xdr:twoCellAnchor>
  <xdr:twoCellAnchor>
    <xdr:from>
      <xdr:col>7</xdr:col>
      <xdr:colOff>575767</xdr:colOff>
      <xdr:row>100</xdr:row>
      <xdr:rowOff>46278</xdr:rowOff>
    </xdr:from>
    <xdr:to>
      <xdr:col>9</xdr:col>
      <xdr:colOff>809444</xdr:colOff>
      <xdr:row>100</xdr:row>
      <xdr:rowOff>190468</xdr:rowOff>
    </xdr:to>
    <xdr:sp macro="" textlink="$AG$28">
      <xdr:nvSpPr>
        <xdr:cNvPr id="27" name="tit_neutro2_1">
          <a:extLst>
            <a:ext uri="{FF2B5EF4-FFF2-40B4-BE49-F238E27FC236}">
              <a16:creationId xmlns:a16="http://schemas.microsoft.com/office/drawing/2014/main" id="{EC23F0F6-3C6F-CF76-16F9-298828879213}"/>
            </a:ext>
          </a:extLst>
        </xdr:cNvPr>
        <xdr:cNvSpPr txBox="1"/>
      </xdr:nvSpPr>
      <xdr:spPr bwMode="auto">
        <a:xfrm>
          <a:off x="5909767" y="19578131"/>
          <a:ext cx="1858530" cy="14419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C4F765E-905F-4CFD-9B1D-185CCF1FFF9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6(6) mm ²  EPR/XLPE 90º</a:t>
          </a:fld>
          <a:endParaRPr sz="1000"/>
        </a:p>
      </xdr:txBody>
    </xdr:sp>
    <xdr:clientData/>
  </xdr:twoCellAnchor>
  <xdr:twoCellAnchor>
    <xdr:from>
      <xdr:col>8</xdr:col>
      <xdr:colOff>104848</xdr:colOff>
      <xdr:row>56</xdr:row>
      <xdr:rowOff>130232</xdr:rowOff>
    </xdr:from>
    <xdr:to>
      <xdr:col>10</xdr:col>
      <xdr:colOff>335389</xdr:colOff>
      <xdr:row>57</xdr:row>
      <xdr:rowOff>87154</xdr:rowOff>
    </xdr:to>
    <xdr:sp macro="" textlink="$AB$67">
      <xdr:nvSpPr>
        <xdr:cNvPr id="28" name="tit_terra2">
          <a:extLst>
            <a:ext uri="{FF2B5EF4-FFF2-40B4-BE49-F238E27FC236}">
              <a16:creationId xmlns:a16="http://schemas.microsoft.com/office/drawing/2014/main" id="{D7FF9B06-A899-DC5B-2EB6-0313F7101B70}"/>
            </a:ext>
          </a:extLst>
        </xdr:cNvPr>
        <xdr:cNvSpPr txBox="1"/>
      </xdr:nvSpPr>
      <xdr:spPr bwMode="auto">
        <a:xfrm>
          <a:off x="6301701" y="10798232"/>
          <a:ext cx="1877806" cy="14742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A26D791-A456-4E56-8AE6-99654507532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PE</a:t>
          </a:fld>
          <a:endParaRPr sz="1000"/>
        </a:p>
      </xdr:txBody>
    </xdr:sp>
    <xdr:clientData/>
  </xdr:twoCellAnchor>
  <xdr:twoCellAnchor>
    <xdr:from>
      <xdr:col>8</xdr:col>
      <xdr:colOff>130609</xdr:colOff>
      <xdr:row>58</xdr:row>
      <xdr:rowOff>188722</xdr:rowOff>
    </xdr:from>
    <xdr:to>
      <xdr:col>10</xdr:col>
      <xdr:colOff>541742</xdr:colOff>
      <xdr:row>59</xdr:row>
      <xdr:rowOff>145645</xdr:rowOff>
    </xdr:to>
    <xdr:sp macro="" textlink="$AB$66">
      <xdr:nvSpPr>
        <xdr:cNvPr id="30" name="tit_neutro2">
          <a:extLst>
            <a:ext uri="{FF2B5EF4-FFF2-40B4-BE49-F238E27FC236}">
              <a16:creationId xmlns:a16="http://schemas.microsoft.com/office/drawing/2014/main" id="{5A109014-E5C7-35CF-F484-7AD1BB80505E}"/>
            </a:ext>
          </a:extLst>
        </xdr:cNvPr>
        <xdr:cNvSpPr txBox="1"/>
      </xdr:nvSpPr>
      <xdr:spPr bwMode="auto">
        <a:xfrm>
          <a:off x="6327462" y="11316163"/>
          <a:ext cx="2058398" cy="14742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CBF1110-4A8F-48F1-9939-42EE9479D9BA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N</a:t>
          </a:fld>
          <a:endParaRPr sz="1000"/>
        </a:p>
      </xdr:txBody>
    </xdr:sp>
    <xdr:clientData/>
  </xdr:twoCellAnchor>
  <xdr:twoCellAnchor>
    <xdr:from>
      <xdr:col>8</xdr:col>
      <xdr:colOff>108106</xdr:colOff>
      <xdr:row>61</xdr:row>
      <xdr:rowOff>160644</xdr:rowOff>
    </xdr:from>
    <xdr:to>
      <xdr:col>10</xdr:col>
      <xdr:colOff>526563</xdr:colOff>
      <xdr:row>62</xdr:row>
      <xdr:rowOff>117566</xdr:rowOff>
    </xdr:to>
    <xdr:sp macro="" textlink="$AF$65">
      <xdr:nvSpPr>
        <xdr:cNvPr id="31" name="tit_fase2">
          <a:extLst>
            <a:ext uri="{FF2B5EF4-FFF2-40B4-BE49-F238E27FC236}">
              <a16:creationId xmlns:a16="http://schemas.microsoft.com/office/drawing/2014/main" id="{EA64017A-6A37-6A10-541E-484E93B98C78}"/>
            </a:ext>
          </a:extLst>
        </xdr:cNvPr>
        <xdr:cNvSpPr txBox="1"/>
      </xdr:nvSpPr>
      <xdr:spPr bwMode="auto">
        <a:xfrm>
          <a:off x="6304959" y="11859585"/>
          <a:ext cx="2065722" cy="14742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AA08085C-78F1-4011-90DB-1BBC84960EB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 - S</a:t>
          </a:fld>
          <a:endParaRPr sz="1000"/>
        </a:p>
      </xdr:txBody>
    </xdr:sp>
    <xdr:clientData/>
  </xdr:twoCellAnchor>
  <xdr:twoCellAnchor>
    <xdr:from>
      <xdr:col>7</xdr:col>
      <xdr:colOff>603822</xdr:colOff>
      <xdr:row>101</xdr:row>
      <xdr:rowOff>45501</xdr:rowOff>
    </xdr:from>
    <xdr:to>
      <xdr:col>10</xdr:col>
      <xdr:colOff>157813</xdr:colOff>
      <xdr:row>101</xdr:row>
      <xdr:rowOff>189691</xdr:rowOff>
    </xdr:to>
    <xdr:sp macro="" textlink="$AB$66">
      <xdr:nvSpPr>
        <xdr:cNvPr id="32" name="tit_neutro2_2">
          <a:extLst>
            <a:ext uri="{FF2B5EF4-FFF2-40B4-BE49-F238E27FC236}">
              <a16:creationId xmlns:a16="http://schemas.microsoft.com/office/drawing/2014/main" id="{B30B1761-28B1-0DBA-A1A4-A79E422C95EA}"/>
            </a:ext>
          </a:extLst>
        </xdr:cNvPr>
        <xdr:cNvSpPr txBox="1"/>
      </xdr:nvSpPr>
      <xdr:spPr bwMode="auto">
        <a:xfrm>
          <a:off x="5937822" y="19767854"/>
          <a:ext cx="2064109" cy="14419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51AF79CA-A92B-491A-98E1-76BB58EAF11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N</a:t>
          </a:fld>
          <a:endParaRPr sz="1000"/>
        </a:p>
      </xdr:txBody>
    </xdr:sp>
    <xdr:clientData/>
  </xdr:twoCellAnchor>
  <xdr:twoCellAnchor>
    <xdr:from>
      <xdr:col>7</xdr:col>
      <xdr:colOff>559372</xdr:colOff>
      <xdr:row>104</xdr:row>
      <xdr:rowOff>132895</xdr:rowOff>
    </xdr:from>
    <xdr:to>
      <xdr:col>10</xdr:col>
      <xdr:colOff>113363</xdr:colOff>
      <xdr:row>105</xdr:row>
      <xdr:rowOff>59184</xdr:rowOff>
    </xdr:to>
    <xdr:sp macro="" textlink="$AF$66">
      <xdr:nvSpPr>
        <xdr:cNvPr id="34" name="tit_fase2_2">
          <a:extLst>
            <a:ext uri="{FF2B5EF4-FFF2-40B4-BE49-F238E27FC236}">
              <a16:creationId xmlns:a16="http://schemas.microsoft.com/office/drawing/2014/main" id="{95FA3C4A-212A-7CEB-B643-1E42FC1C1B18}"/>
            </a:ext>
          </a:extLst>
        </xdr:cNvPr>
        <xdr:cNvSpPr txBox="1"/>
      </xdr:nvSpPr>
      <xdr:spPr bwMode="auto">
        <a:xfrm>
          <a:off x="5893372" y="20426748"/>
          <a:ext cx="2064109" cy="15040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27036EE9-AAFD-4A4E-BFC1-3C6FF5D72C5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</a:t>
          </a:fld>
          <a:endParaRPr sz="1000"/>
        </a:p>
      </xdr:txBody>
    </xdr:sp>
    <xdr:clientData/>
  </xdr:twoCellAnchor>
  <xdr:twoCellAnchor>
    <xdr:from>
      <xdr:col>15</xdr:col>
      <xdr:colOff>711823</xdr:colOff>
      <xdr:row>103</xdr:row>
      <xdr:rowOff>4021</xdr:rowOff>
    </xdr:from>
    <xdr:to>
      <xdr:col>21</xdr:col>
      <xdr:colOff>81823</xdr:colOff>
      <xdr:row>103</xdr:row>
      <xdr:rowOff>4022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44B899DD-22BB-4E95-91B9-DFA869D7AE7D}"/>
            </a:ext>
          </a:extLst>
        </xdr:cNvPr>
        <xdr:cNvCxnSpPr>
          <a:cxnSpLocks/>
        </xdr:cNvCxnSpPr>
      </xdr:nvCxnSpPr>
      <xdr:spPr bwMode="auto">
        <a:xfrm flipV="1">
          <a:off x="12512618" y="20091566"/>
          <a:ext cx="3942000" cy="1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ranis/Desktop/Projeto%20Solar%20Higor/Unifilar_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ada"/>
      <sheetName val="Iniciar"/>
      <sheetName val="info_micro"/>
      <sheetName val="gera_subs"/>
      <sheetName val="base_cmb_frm1"/>
      <sheetName val="info_form"/>
      <sheetName val="dados_micro"/>
      <sheetName val="dados_cadastro"/>
      <sheetName val="dados_usuario"/>
      <sheetName val="base_projetis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8">
    <pageSetUpPr fitToPage="1"/>
  </sheetPr>
  <dimension ref="C5:AG106"/>
  <sheetViews>
    <sheetView showGridLines="0" tabSelected="1" topLeftCell="F72" zoomScale="96" zoomScaleNormal="96" workbookViewId="0">
      <selection activeCell="O97" sqref="O97:U99"/>
    </sheetView>
  </sheetViews>
  <sheetFormatPr defaultRowHeight="15" x14ac:dyDescent="0.2"/>
  <cols>
    <col min="6" max="6" width="8.88671875" customWidth="1"/>
    <col min="8" max="8" width="10" customWidth="1"/>
    <col min="10" max="10" width="10.33203125" customWidth="1"/>
    <col min="11" max="11" width="10.6640625" customWidth="1"/>
    <col min="13" max="13" width="8.88671875" style="1" customWidth="1"/>
    <col min="16" max="17" width="8.88671875" customWidth="1"/>
    <col min="22" max="22" width="8.88671875" customWidth="1"/>
    <col min="27" max="27" width="25" bestFit="1" customWidth="1"/>
    <col min="32" max="32" width="42.33203125" customWidth="1"/>
  </cols>
  <sheetData>
    <row r="5" spans="3:32" x14ac:dyDescent="0.2">
      <c r="C5" s="8"/>
      <c r="D5" s="8"/>
      <c r="E5" s="8"/>
      <c r="F5" s="8"/>
      <c r="G5" s="8"/>
      <c r="H5" s="8"/>
      <c r="I5" s="8"/>
      <c r="J5" s="8"/>
      <c r="K5" s="8"/>
      <c r="L5" s="8"/>
      <c r="M5" s="9"/>
      <c r="N5" s="8"/>
      <c r="O5" s="8"/>
      <c r="AF5" s="36" t="s">
        <v>65</v>
      </c>
    </row>
    <row r="6" spans="3:32" x14ac:dyDescent="0.2">
      <c r="C6" s="11"/>
      <c r="D6" s="11"/>
      <c r="E6" s="11"/>
      <c r="F6" s="11"/>
      <c r="G6" s="11"/>
      <c r="H6" s="13"/>
      <c r="I6" s="13"/>
      <c r="J6" s="13"/>
      <c r="K6" s="13"/>
      <c r="L6" s="13"/>
      <c r="M6" s="11"/>
      <c r="N6" s="11"/>
      <c r="O6" s="11"/>
      <c r="Q6" s="1"/>
      <c r="R6" s="1"/>
      <c r="AA6" s="17" t="s">
        <v>2</v>
      </c>
      <c r="AB6" s="17" t="s">
        <v>3</v>
      </c>
      <c r="AC6" s="17"/>
      <c r="AD6" s="17"/>
      <c r="AF6" s="1" t="str">
        <f>AB6</f>
        <v>HIGOR PIMENTEL</v>
      </c>
    </row>
    <row r="7" spans="3:32" x14ac:dyDescent="0.2">
      <c r="C7" s="11"/>
      <c r="D7" s="11"/>
      <c r="E7" s="11"/>
      <c r="F7" s="11"/>
      <c r="G7" s="11"/>
      <c r="H7" s="13"/>
      <c r="I7" s="13"/>
      <c r="J7" s="13"/>
      <c r="K7" s="13"/>
      <c r="L7" s="13"/>
      <c r="M7" s="11"/>
      <c r="N7" s="11"/>
      <c r="O7" s="11"/>
      <c r="Q7" s="1"/>
      <c r="R7" s="1"/>
      <c r="AA7" s="17" t="s">
        <v>4</v>
      </c>
      <c r="AB7" s="17" t="s">
        <v>5</v>
      </c>
      <c r="AC7" s="17"/>
      <c r="AD7" s="17"/>
      <c r="AF7" s="1" t="str">
        <f>AB7&amp;","&amp;AB8&amp;","&amp;AB9</f>
        <v>DAS TORRES,134,SAO JUDAS</v>
      </c>
    </row>
    <row r="8" spans="3:32" x14ac:dyDescent="0.2">
      <c r="C8" s="11"/>
      <c r="D8" s="11"/>
      <c r="E8" s="11"/>
      <c r="F8" s="11"/>
      <c r="G8" s="11"/>
      <c r="H8" s="13"/>
      <c r="I8" s="13"/>
      <c r="J8" s="13"/>
      <c r="K8" s="13"/>
      <c r="L8" s="13"/>
      <c r="M8" s="11"/>
      <c r="N8" s="11"/>
      <c r="O8" s="11"/>
      <c r="Q8" s="1"/>
      <c r="R8" s="1"/>
      <c r="AA8" s="17" t="s">
        <v>6</v>
      </c>
      <c r="AB8" s="17">
        <v>134</v>
      </c>
      <c r="AC8" s="17"/>
      <c r="AD8" s="17"/>
      <c r="AF8" s="1"/>
    </row>
    <row r="9" spans="3:32" x14ac:dyDescent="0.2">
      <c r="Q9" s="1"/>
      <c r="AA9" s="17" t="s">
        <v>7</v>
      </c>
      <c r="AB9" s="17" t="s">
        <v>8</v>
      </c>
      <c r="AC9" s="17"/>
      <c r="AD9" s="17"/>
      <c r="AF9" s="1"/>
    </row>
    <row r="10" spans="3:32" x14ac:dyDescent="0.2">
      <c r="O10" s="2"/>
      <c r="AA10" s="17" t="s">
        <v>9</v>
      </c>
      <c r="AB10" s="17" t="s">
        <v>10</v>
      </c>
      <c r="AC10" s="17"/>
      <c r="AD10" s="17"/>
      <c r="AF10" s="1" t="str">
        <f>AB10&amp;","&amp;AB11</f>
        <v>SUMARÉ,SP</v>
      </c>
    </row>
    <row r="11" spans="3:32" x14ac:dyDescent="0.2">
      <c r="O11" s="2"/>
      <c r="AA11" s="17" t="s">
        <v>11</v>
      </c>
      <c r="AB11" s="17" t="s">
        <v>12</v>
      </c>
      <c r="AC11" s="17"/>
      <c r="AD11" s="17"/>
      <c r="AF11" s="1"/>
    </row>
    <row r="12" spans="3:32" x14ac:dyDescent="0.2">
      <c r="O12" s="2"/>
      <c r="AA12" s="17" t="s">
        <v>13</v>
      </c>
      <c r="AB12" s="17"/>
      <c r="AC12" s="17"/>
      <c r="AD12" s="17"/>
      <c r="AF12" s="1">
        <f t="shared" ref="AF12" si="0">AB12</f>
        <v>0</v>
      </c>
    </row>
    <row r="13" spans="3:32" x14ac:dyDescent="0.2">
      <c r="O13" s="2"/>
      <c r="AA13" s="17" t="s">
        <v>14</v>
      </c>
      <c r="AB13" s="17" t="s">
        <v>15</v>
      </c>
      <c r="AC13" s="17"/>
      <c r="AD13" s="17"/>
      <c r="AF13" s="1" t="str">
        <f>CONCATENATE("Tensão de atedimento ",AB13)</f>
        <v>Tensão de atedimento 220/380</v>
      </c>
    </row>
    <row r="14" spans="3:32" x14ac:dyDescent="0.2">
      <c r="AA14" s="17" t="s">
        <v>16</v>
      </c>
      <c r="AB14" s="17" t="s">
        <v>17</v>
      </c>
      <c r="AC14" s="17"/>
      <c r="AD14" s="17"/>
      <c r="AF14" s="1" t="str">
        <f>CONCATENATE("REDE BT - ",AB14)</f>
        <v>REDE BT - EDP SP</v>
      </c>
    </row>
    <row r="15" spans="3:32" x14ac:dyDescent="0.2">
      <c r="AA15" s="18" t="s">
        <v>18</v>
      </c>
      <c r="AB15" s="19" t="s">
        <v>19</v>
      </c>
      <c r="AC15" s="19" t="s">
        <v>20</v>
      </c>
      <c r="AD15" s="20" t="s">
        <v>20</v>
      </c>
      <c r="AF15" s="1" t="str">
        <f>"Poste da "&amp;AB14</f>
        <v>Poste da EDP SP</v>
      </c>
    </row>
    <row r="16" spans="3:32" x14ac:dyDescent="0.2">
      <c r="D16" t="s">
        <v>0</v>
      </c>
      <c r="AA16" s="21" t="s">
        <v>21</v>
      </c>
      <c r="AB16" s="22">
        <v>20</v>
      </c>
      <c r="AC16" s="22" t="s">
        <v>22</v>
      </c>
      <c r="AD16" s="23"/>
      <c r="AF16" s="1"/>
    </row>
    <row r="17" spans="14:33" x14ac:dyDescent="0.2">
      <c r="AA17" s="21" t="s">
        <v>23</v>
      </c>
      <c r="AB17" s="22">
        <v>10</v>
      </c>
      <c r="AC17" s="22"/>
      <c r="AD17" s="23"/>
      <c r="AF17" s="1" t="str">
        <f>IF(AB15="Sim","",CONCATENATE(AB18,"x Chave seccionadora    "&amp;AB16," Vcc  |  "&amp;AB17&amp;" A"))</f>
        <v>30x Chave seccionadora    20 Vcc  |  10 A</v>
      </c>
    </row>
    <row r="18" spans="14:33" x14ac:dyDescent="0.2">
      <c r="AA18" s="21" t="s">
        <v>24</v>
      </c>
      <c r="AB18" s="22">
        <v>30</v>
      </c>
      <c r="AC18" s="22"/>
      <c r="AD18" s="23"/>
      <c r="AF18" s="1"/>
    </row>
    <row r="19" spans="14:33" x14ac:dyDescent="0.2">
      <c r="AA19" s="24" t="s">
        <v>25</v>
      </c>
      <c r="AB19" s="25">
        <v>40</v>
      </c>
      <c r="AC19" s="25" t="s">
        <v>26</v>
      </c>
      <c r="AD19" s="26"/>
      <c r="AF19" s="1"/>
    </row>
    <row r="20" spans="14:33" x14ac:dyDescent="0.2">
      <c r="AA20" s="27" t="s">
        <v>24</v>
      </c>
      <c r="AB20" s="28">
        <v>3</v>
      </c>
      <c r="AC20" s="28"/>
      <c r="AD20" s="29"/>
      <c r="AF20" s="1" t="str">
        <f>CONCATENATE(AB20,"x DPS ") &amp; "        "&amp;AB50&amp;"  Vcc | " &amp; "       In: "&amp;AB19&amp;" Ka " &amp;"       Imax: "&amp;AB48&amp;" kA"</f>
        <v>3x DPS         60  Vcc |        In: 40 Ka        Imax: 50 kA</v>
      </c>
    </row>
    <row r="21" spans="14:33" x14ac:dyDescent="0.2">
      <c r="AA21" s="18" t="s">
        <v>23</v>
      </c>
      <c r="AB21" s="19">
        <v>25</v>
      </c>
      <c r="AC21" s="19" t="s">
        <v>27</v>
      </c>
      <c r="AD21" s="20" t="s">
        <v>28</v>
      </c>
      <c r="AF21" s="1"/>
    </row>
    <row r="22" spans="14:33" x14ac:dyDescent="0.2">
      <c r="AA22" s="30" t="s">
        <v>29</v>
      </c>
      <c r="AB22" s="9" t="s">
        <v>30</v>
      </c>
      <c r="AC22" s="9"/>
      <c r="AD22" s="31"/>
      <c r="AF22" s="1" t="str">
        <f>CONCATENATE("Disjuntor ",AB22," de ",AB21," A")</f>
        <v>Disjuntor Bipolar de 25 A</v>
      </c>
    </row>
    <row r="23" spans="14:33" x14ac:dyDescent="0.2">
      <c r="AA23" s="30" t="s">
        <v>25</v>
      </c>
      <c r="AB23" s="9">
        <v>70</v>
      </c>
      <c r="AC23" s="9" t="s">
        <v>26</v>
      </c>
      <c r="AD23" s="31"/>
      <c r="AF23" s="1" t="str">
        <f>CONCATENATE(IF(AB22="Monopolar",1,IF(AB22="Bipolar",2,IF(AB22="Tripolar",3,0)))," x"," DPS     "&amp;AB51&amp;"  Vca | ","In:"&amp;AB23&amp;" kA ","
Imax: ",AB49," kA")</f>
        <v>2 x DPS     90  Vca | In:70 kA 
Imax: 80 kA</v>
      </c>
    </row>
    <row r="24" spans="14:33" x14ac:dyDescent="0.2">
      <c r="P24" s="3"/>
      <c r="AA24" s="30" t="s">
        <v>24</v>
      </c>
      <c r="AB24" s="9">
        <v>1</v>
      </c>
      <c r="AC24" s="9" t="s">
        <v>31</v>
      </c>
      <c r="AD24" s="31"/>
      <c r="AF24" s="1"/>
    </row>
    <row r="25" spans="14:33" ht="15" customHeight="1" x14ac:dyDescent="0.2">
      <c r="O25" s="4"/>
      <c r="P25" s="4"/>
      <c r="Q25" s="4"/>
      <c r="AA25" s="30" t="s">
        <v>32</v>
      </c>
      <c r="AB25" s="9">
        <v>16</v>
      </c>
      <c r="AC25" s="9" t="s">
        <v>33</v>
      </c>
      <c r="AD25" s="31"/>
      <c r="AF25" s="41" t="str">
        <f>(IF(AB22="Monopolar","1# ",IF(AB22="Bipolar","2# ","3# "))&amp;AB25&amp;"("&amp;AB25&amp;") mm²   "&amp;AB26)</f>
        <v>2# 16(16) mm²   EPR/XLPE 90º</v>
      </c>
      <c r="AG25" t="str">
        <f>"1# "&amp;AB25&amp;"("&amp;AB25&amp;") mm²   "&amp;AB26</f>
        <v>1# 16(16) mm²   EPR/XLPE 90º</v>
      </c>
    </row>
    <row r="26" spans="14:33" x14ac:dyDescent="0.2">
      <c r="O26" s="4"/>
      <c r="P26" s="4"/>
      <c r="Q26" s="4"/>
      <c r="AA26" s="32" t="s">
        <v>34</v>
      </c>
      <c r="AB26" s="33" t="s">
        <v>35</v>
      </c>
      <c r="AC26" s="33"/>
      <c r="AD26" s="34"/>
      <c r="AF26" s="1"/>
    </row>
    <row r="27" spans="14:33" x14ac:dyDescent="0.2">
      <c r="O27" s="4"/>
      <c r="P27" s="4"/>
      <c r="Q27" s="4"/>
      <c r="AA27" s="18" t="s">
        <v>24</v>
      </c>
      <c r="AB27" s="19">
        <v>1</v>
      </c>
      <c r="AC27" s="19" t="s">
        <v>36</v>
      </c>
      <c r="AD27" s="20" t="s">
        <v>37</v>
      </c>
      <c r="AF27" s="1" t="str">
        <f>CONCATENATE("Disjuntor ",IF(AB27=1,"Monopolar",IF(AB27=2,"Bipolar",IF(AB27=3,"Tripolar",0)))," de ",AB29," A")</f>
        <v>Disjuntor Monopolar de 32 A</v>
      </c>
    </row>
    <row r="28" spans="14:33" x14ac:dyDescent="0.2">
      <c r="O28" s="4"/>
      <c r="P28" s="4"/>
      <c r="Q28" s="4"/>
      <c r="AA28" s="30" t="s">
        <v>24</v>
      </c>
      <c r="AB28" s="9">
        <v>0</v>
      </c>
      <c r="AC28" s="9" t="s">
        <v>31</v>
      </c>
      <c r="AD28" s="31"/>
      <c r="AF28" s="41" t="str">
        <f>IF(AB27=1,"1# ",IF(AB27=2,"2# ","3# "))&amp;AB31&amp;"("&amp;AB31&amp;") mm ²  "&amp;AB30</f>
        <v>1# 6(6) mm ²  EPR/XLPE 90º</v>
      </c>
      <c r="AG28" t="str">
        <f>"1# "&amp;AB31&amp;"("&amp;AB31&amp;") mm ²  "&amp;AB30</f>
        <v>1# 6(6) mm ²  EPR/XLPE 90º</v>
      </c>
    </row>
    <row r="29" spans="14:33" x14ac:dyDescent="0.2">
      <c r="O29" s="4"/>
      <c r="P29" s="4"/>
      <c r="Q29" s="4"/>
      <c r="AA29" s="30" t="s">
        <v>23</v>
      </c>
      <c r="AB29" s="9">
        <v>32</v>
      </c>
      <c r="AC29" s="9" t="s">
        <v>27</v>
      </c>
      <c r="AD29" s="31"/>
      <c r="AF29" s="1"/>
    </row>
    <row r="30" spans="14:33" x14ac:dyDescent="0.2">
      <c r="N30" s="5"/>
      <c r="P30" s="4"/>
      <c r="Q30" s="4"/>
      <c r="AA30" s="30" t="s">
        <v>38</v>
      </c>
      <c r="AB30" s="9" t="s">
        <v>35</v>
      </c>
      <c r="AC30" s="9" t="s">
        <v>39</v>
      </c>
      <c r="AD30" s="31"/>
      <c r="AF30" s="1"/>
    </row>
    <row r="31" spans="14:33" x14ac:dyDescent="0.2">
      <c r="AA31" s="32" t="s">
        <v>40</v>
      </c>
      <c r="AB31" s="33">
        <v>6</v>
      </c>
      <c r="AC31" s="33"/>
      <c r="AD31" s="34"/>
      <c r="AF31" s="1"/>
    </row>
    <row r="32" spans="14:33" x14ac:dyDescent="0.2">
      <c r="AA32" s="1" t="s">
        <v>41</v>
      </c>
      <c r="AB32" s="1" t="s">
        <v>42</v>
      </c>
      <c r="AC32" s="1" t="str">
        <f>IF(AB32="Danilo Soares Costa","Avenida Inglaterra, 454, QD.117, Lote 1, Jardim Europa","Rua Dr. Almir Pinheiro Martins, 104 - Jardim Yeda")</f>
        <v>Avenida Inglaterra, 454, QD.117, Lote 1, Jardim Europa</v>
      </c>
      <c r="AD32" s="1" t="str">
        <f>IF(AB32="Danilo Soares Costa","Goiânia / GO","Campinas / SP")</f>
        <v>Goiânia / GO</v>
      </c>
      <c r="AF32" s="1" t="str">
        <f>IF(AB32="Danilo Soares Costa","74330-200","13060-624")</f>
        <v>74330-200</v>
      </c>
    </row>
    <row r="33" spans="10:32" x14ac:dyDescent="0.2">
      <c r="AA33" s="18" t="s">
        <v>43</v>
      </c>
      <c r="AB33" s="19" t="s">
        <v>44</v>
      </c>
      <c r="AC33" s="19" t="s">
        <v>45</v>
      </c>
      <c r="AD33" s="20"/>
      <c r="AF33" s="1" t="str">
        <f>AB33</f>
        <v>marca modulo</v>
      </c>
    </row>
    <row r="34" spans="10:32" x14ac:dyDescent="0.2">
      <c r="AA34" s="30" t="s">
        <v>46</v>
      </c>
      <c r="AB34" s="9" t="s">
        <v>47</v>
      </c>
      <c r="AC34" s="9"/>
      <c r="AD34" s="31"/>
      <c r="AF34" s="1" t="str">
        <f>AB34</f>
        <v>modelo modulo</v>
      </c>
    </row>
    <row r="35" spans="10:32" x14ac:dyDescent="0.2">
      <c r="AA35" s="30" t="s">
        <v>48</v>
      </c>
      <c r="AB35" s="9">
        <v>1000</v>
      </c>
      <c r="AC35" s="9"/>
      <c r="AD35" s="31"/>
      <c r="AF35" s="1"/>
    </row>
    <row r="36" spans="10:32" ht="15" customHeight="1" x14ac:dyDescent="0.2">
      <c r="P36" s="4"/>
      <c r="Q36" s="44"/>
      <c r="AA36" s="32" t="s">
        <v>24</v>
      </c>
      <c r="AB36" s="33">
        <v>18</v>
      </c>
      <c r="AC36" s="33"/>
      <c r="AD36" s="34"/>
      <c r="AF36" s="1"/>
    </row>
    <row r="37" spans="10:32" x14ac:dyDescent="0.2">
      <c r="P37" s="4"/>
      <c r="Q37" s="44"/>
      <c r="AA37" s="18" t="s">
        <v>43</v>
      </c>
      <c r="AB37" s="19" t="s">
        <v>49</v>
      </c>
      <c r="AC37" s="19" t="s">
        <v>50</v>
      </c>
      <c r="AD37" s="20"/>
      <c r="AF37" s="1" t="str">
        <f>CONCATENATE("Inversor Grid Tie ",AB37)</f>
        <v>Inversor Grid Tie marca inversor</v>
      </c>
    </row>
    <row r="38" spans="10:32" x14ac:dyDescent="0.2">
      <c r="J38" s="12" t="s">
        <v>1</v>
      </c>
      <c r="P38" s="4"/>
      <c r="Q38" s="44"/>
      <c r="AA38" s="30" t="s">
        <v>46</v>
      </c>
      <c r="AB38" s="9" t="s">
        <v>51</v>
      </c>
      <c r="AC38" s="9"/>
      <c r="AD38" s="31"/>
      <c r="AF38" s="1" t="str">
        <f>AB38</f>
        <v>modelo inversor</v>
      </c>
    </row>
    <row r="39" spans="10:32" x14ac:dyDescent="0.2">
      <c r="P39" s="4"/>
      <c r="Q39" s="44"/>
      <c r="AA39" s="30" t="s">
        <v>52</v>
      </c>
      <c r="AB39" s="9">
        <v>2</v>
      </c>
      <c r="AC39" s="9"/>
      <c r="AD39" s="31"/>
      <c r="AF39" s="1"/>
    </row>
    <row r="40" spans="10:32" x14ac:dyDescent="0.2">
      <c r="N40" s="5"/>
      <c r="P40" s="4"/>
      <c r="Q40" s="44"/>
      <c r="AA40" s="30" t="s">
        <v>53</v>
      </c>
      <c r="AB40" s="9">
        <v>3</v>
      </c>
      <c r="AC40" s="9"/>
      <c r="AD40" s="31"/>
      <c r="AF40" s="1"/>
    </row>
    <row r="41" spans="10:32" x14ac:dyDescent="0.2">
      <c r="P41" s="4"/>
      <c r="Q41" s="44"/>
      <c r="AA41" s="30" t="s">
        <v>54</v>
      </c>
      <c r="AB41" s="9">
        <v>20</v>
      </c>
      <c r="AC41" s="9"/>
      <c r="AD41" s="31"/>
      <c r="AF41" s="1" t="str">
        <f>AB41&amp;" KW"</f>
        <v>20 KW</v>
      </c>
    </row>
    <row r="42" spans="10:32" x14ac:dyDescent="0.2">
      <c r="P42" s="4"/>
      <c r="AA42" s="32" t="s">
        <v>24</v>
      </c>
      <c r="AB42" s="33">
        <v>30</v>
      </c>
      <c r="AC42" s="33"/>
      <c r="AD42" s="34"/>
      <c r="AF42" s="1"/>
    </row>
    <row r="43" spans="10:32" x14ac:dyDescent="0.2">
      <c r="AA43" s="1" t="s">
        <v>55</v>
      </c>
      <c r="AB43" s="1">
        <v>18</v>
      </c>
      <c r="AC43" s="1"/>
      <c r="AD43" s="1"/>
      <c r="AF43" s="1"/>
    </row>
    <row r="44" spans="10:32" x14ac:dyDescent="0.2">
      <c r="AA44" s="17" t="s">
        <v>56</v>
      </c>
      <c r="AB44" s="17">
        <v>3</v>
      </c>
      <c r="AC44" s="17" t="str">
        <f>(AB44*$AB$35) /1000 &amp;" KW"</f>
        <v>3 KW</v>
      </c>
      <c r="AD44" s="17"/>
      <c r="AF44" s="1" t="str">
        <f>CONCATENATE(AB44," x Módulos FV ",$AB$35," Wp ")</f>
        <v xml:space="preserve">3 x Módulos FV 1000 Wp </v>
      </c>
    </row>
    <row r="45" spans="10:32" x14ac:dyDescent="0.2">
      <c r="AA45" s="17" t="s">
        <v>57</v>
      </c>
      <c r="AB45" s="17">
        <v>4</v>
      </c>
      <c r="AC45" s="17" t="str">
        <f t="shared" ref="AC45:AC47" si="1">(AB45*$AB$35) /1000 &amp;" KW"</f>
        <v>4 KW</v>
      </c>
      <c r="AD45" s="17"/>
      <c r="AF45" s="1" t="str">
        <f t="shared" ref="AF45:AF47" si="2">CONCATENATE(AB45," x Módulos FV ",$AB$35," Wp ")</f>
        <v xml:space="preserve">4 x Módulos FV 1000 Wp </v>
      </c>
    </row>
    <row r="46" spans="10:32" x14ac:dyDescent="0.2">
      <c r="AA46" s="17" t="s">
        <v>58</v>
      </c>
      <c r="AB46" s="17">
        <v>5</v>
      </c>
      <c r="AC46" s="17" t="str">
        <f t="shared" si="1"/>
        <v>5 KW</v>
      </c>
      <c r="AD46" s="17"/>
      <c r="AF46" s="1" t="str">
        <f t="shared" si="2"/>
        <v xml:space="preserve">5 x Módulos FV 1000 Wp </v>
      </c>
    </row>
    <row r="47" spans="10:32" ht="15" customHeight="1" x14ac:dyDescent="0.2">
      <c r="N47" s="4"/>
      <c r="O47" s="16"/>
      <c r="P47" s="16"/>
      <c r="Q47" s="16"/>
      <c r="R47" s="16"/>
      <c r="S47" s="16"/>
      <c r="T47" s="16"/>
      <c r="AA47" s="17" t="s">
        <v>59</v>
      </c>
      <c r="AB47" s="17">
        <v>6</v>
      </c>
      <c r="AC47" s="17" t="str">
        <f t="shared" si="1"/>
        <v>6 KW</v>
      </c>
      <c r="AD47" s="17"/>
      <c r="AF47" s="1" t="str">
        <f t="shared" si="2"/>
        <v xml:space="preserve">6 x Módulos FV 1000 Wp </v>
      </c>
    </row>
    <row r="48" spans="10:32" ht="15" customHeight="1" x14ac:dyDescent="0.2">
      <c r="N48" s="4"/>
      <c r="O48" s="16"/>
      <c r="P48" s="16"/>
      <c r="Q48" s="16"/>
      <c r="R48" s="16"/>
      <c r="S48" s="16"/>
      <c r="T48" s="16"/>
      <c r="AA48" s="17" t="s">
        <v>60</v>
      </c>
      <c r="AB48" s="17">
        <v>50</v>
      </c>
      <c r="AC48" s="17"/>
      <c r="AD48" s="17"/>
    </row>
    <row r="49" spans="11:33" ht="15" customHeight="1" x14ac:dyDescent="0.2">
      <c r="N49" s="4"/>
      <c r="O49" s="16"/>
      <c r="P49" s="16"/>
      <c r="Q49" s="16"/>
      <c r="R49" s="16"/>
      <c r="S49" s="16"/>
      <c r="T49" s="16"/>
      <c r="AA49" s="17" t="s">
        <v>61</v>
      </c>
      <c r="AB49" s="17">
        <v>80</v>
      </c>
      <c r="AC49" s="17"/>
      <c r="AD49" s="17"/>
    </row>
    <row r="50" spans="11:33" ht="15" customHeight="1" x14ac:dyDescent="0.2">
      <c r="N50" s="4"/>
      <c r="O50" s="16"/>
      <c r="P50" s="16"/>
      <c r="Q50" s="16"/>
      <c r="R50" s="16"/>
      <c r="S50" s="16"/>
      <c r="T50" s="16"/>
      <c r="AA50" s="17" t="s">
        <v>62</v>
      </c>
      <c r="AB50" s="17">
        <v>60</v>
      </c>
      <c r="AC50" s="17"/>
      <c r="AD50" s="17"/>
    </row>
    <row r="51" spans="11:33" ht="15" customHeight="1" x14ac:dyDescent="0.2">
      <c r="M51" s="6"/>
      <c r="N51" s="4"/>
      <c r="O51" s="16"/>
      <c r="P51" s="16"/>
      <c r="Q51" s="16"/>
      <c r="R51" s="16"/>
      <c r="S51" s="16"/>
      <c r="T51" s="16"/>
      <c r="AA51" s="17" t="s">
        <v>63</v>
      </c>
      <c r="AB51" s="17">
        <v>90</v>
      </c>
      <c r="AC51" s="17"/>
      <c r="AD51" s="17"/>
    </row>
    <row r="52" spans="11:33" ht="15" customHeight="1" x14ac:dyDescent="0.2">
      <c r="M52" s="6"/>
      <c r="N52" s="4"/>
      <c r="O52" s="16"/>
      <c r="P52" s="16"/>
      <c r="Q52" s="16"/>
      <c r="R52" s="16"/>
      <c r="S52" s="16"/>
      <c r="T52" s="16"/>
      <c r="AA52" s="35" t="s">
        <v>64</v>
      </c>
      <c r="AB52" s="35">
        <v>10</v>
      </c>
      <c r="AC52" s="1" t="str">
        <f>CONCATENATE("Projeto GFV ",AB52," kWp")</f>
        <v>Projeto GFV 10 kWp</v>
      </c>
      <c r="AD52" s="1"/>
    </row>
    <row r="53" spans="11:33" ht="15" customHeight="1" x14ac:dyDescent="0.2">
      <c r="M53" s="6"/>
      <c r="O53" s="16"/>
      <c r="P53" s="16"/>
      <c r="Q53" s="16"/>
      <c r="R53" s="16"/>
      <c r="S53" s="16"/>
      <c r="T53" s="16"/>
      <c r="AA53" s="1"/>
      <c r="AB53" s="1"/>
      <c r="AC53" s="1"/>
      <c r="AF53" s="1"/>
    </row>
    <row r="54" spans="11:33" x14ac:dyDescent="0.2">
      <c r="M54" s="6"/>
      <c r="AA54" s="17" t="s">
        <v>66</v>
      </c>
      <c r="AB54" s="17">
        <v>6</v>
      </c>
      <c r="AC54" s="17"/>
      <c r="AD54" s="37"/>
      <c r="AE54" s="37"/>
      <c r="AF54" s="17" t="str">
        <f>"1# " &amp;AB54&amp;"("&amp;AB54&amp;") mm²     Negativo (-)"</f>
        <v>1# 6(6) mm²     Negativo (-)</v>
      </c>
      <c r="AG54" s="17" t="str">
        <f>"1# " &amp;AB54&amp;"("&amp;AB54&amp;") mm²     Positivo (+)"</f>
        <v>1# 6(6) mm²     Positivo (+)</v>
      </c>
    </row>
    <row r="55" spans="11:33" x14ac:dyDescent="0.2">
      <c r="M55" s="6"/>
      <c r="AA55" s="17" t="s">
        <v>67</v>
      </c>
      <c r="AB55" s="17" t="s">
        <v>68</v>
      </c>
      <c r="AC55" s="17"/>
      <c r="AD55" s="37"/>
      <c r="AE55" s="37"/>
      <c r="AF55" s="17" t="str">
        <f>"Tipo de Caixa     "&amp;AB55</f>
        <v>Tipo de Caixa     CM-3</v>
      </c>
      <c r="AG55" s="37"/>
    </row>
    <row r="56" spans="11:33" x14ac:dyDescent="0.2">
      <c r="M56" s="6"/>
      <c r="AA56" s="1"/>
      <c r="AB56" s="1"/>
      <c r="AC56" s="1"/>
      <c r="AF56" s="1"/>
    </row>
    <row r="57" spans="11:33" x14ac:dyDescent="0.2">
      <c r="K57" s="15"/>
      <c r="L57" s="15"/>
      <c r="M57" s="15"/>
      <c r="N57" s="6"/>
      <c r="AA57" s="17" t="s">
        <v>69</v>
      </c>
      <c r="AB57" s="17">
        <v>10</v>
      </c>
      <c r="AC57" s="17" t="s">
        <v>70</v>
      </c>
      <c r="AF57" s="1"/>
    </row>
    <row r="58" spans="11:33" ht="21" customHeight="1" x14ac:dyDescent="0.2">
      <c r="K58" s="15"/>
      <c r="L58" s="15"/>
      <c r="M58" s="15"/>
      <c r="AA58" s="38" t="s">
        <v>21</v>
      </c>
      <c r="AB58" s="17">
        <v>20</v>
      </c>
      <c r="AC58" s="17" t="s">
        <v>70</v>
      </c>
      <c r="AF58" s="1"/>
    </row>
    <row r="59" spans="11:33" x14ac:dyDescent="0.2">
      <c r="AA59" s="17" t="s">
        <v>71</v>
      </c>
      <c r="AB59" s="17">
        <v>40</v>
      </c>
      <c r="AC59" s="17" t="s">
        <v>70</v>
      </c>
      <c r="AF59" s="1"/>
    </row>
    <row r="60" spans="11:33" x14ac:dyDescent="0.2">
      <c r="AA60" s="17" t="s">
        <v>72</v>
      </c>
      <c r="AB60" s="17">
        <v>50</v>
      </c>
      <c r="AC60" s="17" t="s">
        <v>70</v>
      </c>
      <c r="AD60" s="39"/>
      <c r="AE60" s="40"/>
      <c r="AF60" s="17" t="str">
        <f>CONCATENATE(AB57,"x DPS ") &amp; "        "&amp;AB58&amp;"  V | " &amp; "       In: "&amp;AB59&amp;" Ka " &amp;"       Imax: "&amp;AB60&amp;" kA"</f>
        <v>10x DPS         20  V |        In: 40 Ka        Imax: 50 kA</v>
      </c>
    </row>
    <row r="63" spans="11:33" x14ac:dyDescent="0.2">
      <c r="AA63" s="17" t="s">
        <v>73</v>
      </c>
      <c r="AB63" s="17" t="s">
        <v>74</v>
      </c>
      <c r="AC63" s="17"/>
    </row>
    <row r="64" spans="11:33" x14ac:dyDescent="0.2">
      <c r="AA64" s="17" t="s">
        <v>75</v>
      </c>
      <c r="AB64" s="17" t="s">
        <v>76</v>
      </c>
      <c r="AC64" s="17"/>
    </row>
    <row r="65" spans="7:32" x14ac:dyDescent="0.2">
      <c r="AA65" s="17" t="s">
        <v>77</v>
      </c>
      <c r="AB65" s="17" t="s">
        <v>78</v>
      </c>
      <c r="AC65" s="17"/>
      <c r="AF65" s="17" t="str">
        <f>IF(AB22="Monopolar",AB63,IF(AB22="Bipolar",AB64,AB65))</f>
        <v>R - S</v>
      </c>
    </row>
    <row r="66" spans="7:32" x14ac:dyDescent="0.2">
      <c r="AA66" s="17" t="s">
        <v>79</v>
      </c>
      <c r="AB66" s="17" t="s">
        <v>80</v>
      </c>
      <c r="AC66" s="17"/>
      <c r="AF66" s="42" t="str">
        <f>IF(AB27=1,AB63,IF(AB27=2,AB64,AB65))</f>
        <v>R</v>
      </c>
    </row>
    <row r="67" spans="7:32" ht="15" customHeight="1" x14ac:dyDescent="0.2">
      <c r="I67" s="6"/>
      <c r="J67" s="14"/>
      <c r="K67" s="14"/>
      <c r="AA67" s="17" t="s">
        <v>81</v>
      </c>
      <c r="AB67" s="17" t="s">
        <v>82</v>
      </c>
      <c r="AC67" s="17"/>
    </row>
    <row r="68" spans="7:32" x14ac:dyDescent="0.2">
      <c r="J68" s="14"/>
      <c r="K68" s="14"/>
    </row>
    <row r="69" spans="7:32" x14ac:dyDescent="0.2">
      <c r="J69" s="14"/>
      <c r="K69" s="14"/>
    </row>
    <row r="70" spans="7:32" ht="24.75" customHeight="1" x14ac:dyDescent="0.2">
      <c r="J70" s="14"/>
      <c r="K70" s="14"/>
    </row>
    <row r="72" spans="7:32" ht="15" customHeight="1" x14ac:dyDescent="0.2">
      <c r="G72" s="4"/>
      <c r="H72" s="4"/>
      <c r="I72" s="4"/>
    </row>
    <row r="73" spans="7:32" x14ac:dyDescent="0.2">
      <c r="G73" s="4"/>
      <c r="H73" s="4"/>
      <c r="I73" s="4"/>
    </row>
    <row r="74" spans="7:32" x14ac:dyDescent="0.2">
      <c r="G74" s="4"/>
      <c r="H74" s="4"/>
      <c r="I74" s="4"/>
    </row>
    <row r="75" spans="7:32" x14ac:dyDescent="0.2">
      <c r="H75" s="5"/>
    </row>
    <row r="87" spans="7:16" ht="22.5" customHeight="1" x14ac:dyDescent="0.2">
      <c r="P87" s="5"/>
    </row>
    <row r="88" spans="7:16" x14ac:dyDescent="0.2">
      <c r="P88" s="5"/>
    </row>
    <row r="89" spans="7:16" ht="15.75" x14ac:dyDescent="0.25">
      <c r="G89" s="7"/>
      <c r="P89" s="5"/>
    </row>
    <row r="90" spans="7:16" ht="15" customHeight="1" x14ac:dyDescent="0.2">
      <c r="I90" s="6"/>
      <c r="K90" s="4"/>
      <c r="P90" s="5"/>
    </row>
    <row r="91" spans="7:16" x14ac:dyDescent="0.2">
      <c r="K91" s="4"/>
      <c r="P91" s="5"/>
    </row>
    <row r="92" spans="7:16" ht="19.5" customHeight="1" x14ac:dyDescent="0.2">
      <c r="K92" s="4"/>
      <c r="P92" s="5"/>
    </row>
    <row r="93" spans="7:16" ht="19.5" customHeight="1" x14ac:dyDescent="0.2">
      <c r="K93" s="4"/>
      <c r="P93" s="5"/>
    </row>
    <row r="94" spans="7:16" ht="12" customHeight="1" x14ac:dyDescent="0.2">
      <c r="K94" s="4"/>
      <c r="P94" s="5"/>
    </row>
    <row r="95" spans="7:16" x14ac:dyDescent="0.2">
      <c r="P95" s="5"/>
    </row>
    <row r="96" spans="7:16" ht="21.75" customHeight="1" x14ac:dyDescent="0.2">
      <c r="P96" s="5"/>
    </row>
    <row r="98" spans="6:21" x14ac:dyDescent="0.2">
      <c r="F98" s="5"/>
      <c r="G98" s="45"/>
      <c r="H98" s="45"/>
      <c r="Q98" s="43"/>
      <c r="R98" s="43"/>
      <c r="S98" s="43"/>
      <c r="T98" s="43"/>
      <c r="U98" s="43"/>
    </row>
    <row r="99" spans="6:21" x14ac:dyDescent="0.2">
      <c r="P99" s="5"/>
      <c r="Q99" s="43"/>
      <c r="R99" s="43"/>
      <c r="S99" s="43"/>
      <c r="T99" s="43"/>
      <c r="U99" s="43"/>
    </row>
    <row r="105" spans="6:21" ht="17.25" customHeight="1" x14ac:dyDescent="0.2">
      <c r="G105" s="5"/>
      <c r="I105" s="10"/>
      <c r="J105" s="10"/>
    </row>
    <row r="106" spans="6:21" x14ac:dyDescent="0.2">
      <c r="G106" s="5"/>
      <c r="H106" s="10"/>
      <c r="I106" s="10"/>
      <c r="J106" s="10"/>
      <c r="K106" s="10"/>
    </row>
  </sheetData>
  <mergeCells count="3">
    <mergeCell ref="Q98:U99"/>
    <mergeCell ref="Q36:Q41"/>
    <mergeCell ref="G98:H98"/>
  </mergeCells>
  <pageMargins left="0.51181102362204722" right="0.51181102362204722" top="0.39370078740157477" bottom="0.59055118110236238" header="0" footer="0"/>
  <pageSetup paperSize="9" scale="40" firstPageNumber="4294967295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diagrama</vt:lpstr>
      <vt:lpstr>_line_mod2</vt:lpstr>
      <vt:lpstr>diagrama!Area_de_impressao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Taranis</dc:creator>
  <cp:lastModifiedBy>Taranis</cp:lastModifiedBy>
  <cp:revision>1</cp:revision>
  <dcterms:created xsi:type="dcterms:W3CDTF">2022-11-28T12:59:23Z</dcterms:created>
  <dcterms:modified xsi:type="dcterms:W3CDTF">2022-12-28T14:23:13Z</dcterms:modified>
</cp:coreProperties>
</file>