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ções" sheetId="1" r:id="rId3"/>
    <sheet state="visible" name="GPR" sheetId="2" r:id="rId4"/>
    <sheet state="visible" name="GRE" sheetId="3" r:id="rId5"/>
    <sheet state="visible" name="Resultados" sheetId="4" r:id="rId6"/>
  </sheets>
  <definedNames/>
  <calcPr/>
</workbook>
</file>

<file path=xl/sharedStrings.xml><?xml version="1.0" encoding="utf-8"?>
<sst xmlns="http://schemas.openxmlformats.org/spreadsheetml/2006/main" count="87" uniqueCount="68">
  <si>
    <t>Nº</t>
  </si>
  <si>
    <t>Instruções de preenchimento do checklist</t>
  </si>
  <si>
    <t>Pergunta</t>
  </si>
  <si>
    <t>Resposta</t>
  </si>
  <si>
    <t>Observação</t>
  </si>
  <si>
    <t>A pessoas autorizadas a definir e alterar requisitos foram identificadas?</t>
  </si>
  <si>
    <t>Cada pergunta deverá ser respondida com:</t>
  </si>
  <si>
    <t xml:space="preserve">Foram listadas todas as informações necessárias pelo sistema? </t>
  </si>
  <si>
    <t>Significado</t>
  </si>
  <si>
    <t>Sim</t>
  </si>
  <si>
    <t>O escopo de trabalho foi definido?</t>
  </si>
  <si>
    <t>Atende totalmente</t>
  </si>
  <si>
    <t>Não</t>
  </si>
  <si>
    <t>Foram definidos o modelo e fases do ciclo de vida do projeto?</t>
  </si>
  <si>
    <t>Não atende</t>
  </si>
  <si>
    <t>Foram estabelecidos e mantidos o orçamento, cronograma do projeto incluindo a definição de marcos e pontos de controle?</t>
  </si>
  <si>
    <t>Os recursos humanos foram avaliados e alocados para cada função de acordo com os perfis?</t>
  </si>
  <si>
    <t>A viabilidade para o atingimento das metas do projeto considerando as restrições e recursos foi avaliada? Os ajustes ou alterações necessárias foram identificados e realizados?</t>
  </si>
  <si>
    <t>Os riscos do projeto foram monitorados?</t>
  </si>
  <si>
    <t>NA</t>
  </si>
  <si>
    <t>Foram feitas revisões do plano de projeto com todos os interessados, o comprometimento destes foi obtido? </t>
  </si>
  <si>
    <t>Os marcos  foram planejados e realizados conforme o planejamento?</t>
  </si>
  <si>
    <t>As tarefas assumidas foram concluídas ou caso não, foram justificadas ao gestor de portfólio?</t>
  </si>
  <si>
    <t>Foram identificados os produtos que deverão ser entregues no final do projeto? </t>
  </si>
  <si>
    <t>As atividades que estão no plano de projeto, mais que não serão contempladas no projeto, foram listadas e o motivo foi explicado? </t>
  </si>
  <si>
    <t>As priorizações das tarefas foram consideradas nas alocações nos ciclos de desenvolvimento? </t>
  </si>
  <si>
    <t>Cada um dos papéis identificados no projeto está listado em alguma tarefa do cronograma? (Com exceção do Gerente de Portfólio)</t>
  </si>
  <si>
    <t>O cronograma está consistente com os requisitos? Todos os requisitos definidos para o projeto estão no cronograma? </t>
  </si>
  <si>
    <t xml:space="preserve">Foram listadas as funções que o sistema deve prover? </t>
  </si>
  <si>
    <t>Os tickets realizados tiveram suas horas registradas?</t>
  </si>
  <si>
    <t xml:space="preserve">Os documentos e informações gerados pelas atividades do processo foram devidamente armazenados, garantindo sua proteção e controle de acesso? </t>
  </si>
  <si>
    <t>Os requisitos foram entendidos, avaliados e aceitos utilizando critérios objetivos?</t>
  </si>
  <si>
    <t>Não se Aplica</t>
  </si>
  <si>
    <t>A equipe técnica se comprometeu com os requisitos?</t>
  </si>
  <si>
    <t>Revisões foram realizadas a fim de eliminar inconsistências?</t>
  </si>
  <si>
    <t>Foi definido um plano de riscos? </t>
  </si>
  <si>
    <t>Foram executadas ações para corrigir inconsistências identificadas nos requisitos durante o projeto?</t>
  </si>
  <si>
    <t>Existe uma política organizacional estabelecida e mantida para o processo de gerencia de projetos?</t>
  </si>
  <si>
    <t>A execução do processo de gerencia de projetos foi planejada?</t>
  </si>
  <si>
    <t>Existe um histórico de solicitação de mudanças em requisitos do projeto que esteja disponivel para a equipe?</t>
  </si>
  <si>
    <t>A execução do processo de gerencia de projetos foi monitorada e ajustes foram realizados para tratar desvios?</t>
  </si>
  <si>
    <t xml:space="preserve">As responsabilidades e a autoridade para executar o processo foram definidas, atribuídas e comunicadas a todos os interessados? </t>
  </si>
  <si>
    <t>Foi utilizado o metodo de estimativa para estimar as atividades?</t>
  </si>
  <si>
    <t>As comunicações previstas na matriz de comunicação foram realizadas?</t>
  </si>
  <si>
    <t>Existe uma política organizacional estabelecida e mantida para o processo de Gerencia de Requisitos?</t>
  </si>
  <si>
    <t>A execução do processo de  Gerencia de Requisitos foi planejada?</t>
  </si>
  <si>
    <t>A execução do processo de  Gerencia de Requisitos foi monitorada e ajustes foram realizados para tratar desvios?</t>
  </si>
  <si>
    <t>Escalonamento em caso de não conformidade do processo</t>
  </si>
  <si>
    <t>Nível</t>
  </si>
  <si>
    <t>Responsabilidade</t>
  </si>
  <si>
    <t>Prazo de retorno</t>
  </si>
  <si>
    <t>1º Nível</t>
  </si>
  <si>
    <t>Gerente responsável pelo processo</t>
  </si>
  <si>
    <t>1 Dia</t>
  </si>
  <si>
    <t>2º Nível</t>
  </si>
  <si>
    <t>Gerente de Projetos</t>
  </si>
  <si>
    <t>3º Nível</t>
  </si>
  <si>
    <t>Diretoria</t>
  </si>
  <si>
    <t>Escalonamento em caso de não conformidade de produto</t>
  </si>
  <si>
    <t>Gerente responsável pelo departamento</t>
  </si>
  <si>
    <t>Se o responsável pela não conformidade estiver no nível mais alto do escalonamento, o QA irá cobrar o tratamento da solicitação.</t>
  </si>
  <si>
    <t>Se a não conformidade for tratada, porém de forma não efetiva, o QA irá retornar a não conformidade para o responsável por até mais dois ciclos, não havendo tratamento, o escalonamento deverá ser realizado.</t>
  </si>
  <si>
    <t>Quantidade de conformidades</t>
  </si>
  <si>
    <t>Total</t>
  </si>
  <si>
    <t>Percentual</t>
  </si>
  <si>
    <t>Resultado</t>
  </si>
  <si>
    <t>GPR</t>
  </si>
  <si>
    <t>GRE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</si>
</sst>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color rgb="FF000000"/>
      <name val="Times New Roman"/>
    </font>
    <font>
      <sz val="11.0"/>
      <color rgb="FF000000"/>
      <name val="Times New Roman"/>
    </font>
    <font>
      <sz val="14.0"/>
      <color rgb="FF000000"/>
      <name val="Times New Roman"/>
    </font>
    <font>
      <name val="Times New Roman"/>
    </font>
    <font>
      <sz val="11.0"/>
      <name val="Times New Roman"/>
    </font>
    <font>
      <u/>
      <sz val="11.0"/>
      <color rgb="FF3C78D8"/>
      <name val="Times New Roman"/>
    </font>
    <font>
      <sz val="11.0"/>
      <color rgb="FF006100"/>
      <name val="Calibri"/>
    </font>
    <font>
      <sz val="11.0"/>
      <color rgb="FF9C65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/>
    </xf>
    <xf borderId="0" fillId="0" fontId="1" numFmtId="0" xfId="0" applyFont="1"/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center"/>
    </xf>
    <xf borderId="0" fillId="0" fontId="2" numFmtId="0" xfId="0" applyFont="1"/>
    <xf borderId="0" fillId="0" fontId="0" numFmtId="0" xfId="0" applyFont="1"/>
    <xf borderId="0" fillId="0" fontId="3" numFmtId="0" xfId="0" applyFont="1"/>
    <xf borderId="1" fillId="0" fontId="2" numFmtId="0" xfId="0" applyAlignment="1" applyBorder="1" applyFont="1">
      <alignment horizontal="center" vertical="top"/>
    </xf>
    <xf borderId="0" fillId="0" fontId="4" numFmtId="0" xfId="0" applyFont="1"/>
    <xf borderId="1" fillId="0" fontId="2" numFmtId="0" xfId="0" applyAlignment="1" applyBorder="1" applyFont="1">
      <alignment wrapText="1"/>
    </xf>
    <xf borderId="1" fillId="0" fontId="2" numFmtId="0" xfId="0" applyAlignment="1" applyBorder="1" applyFont="1">
      <alignment vertical="top"/>
    </xf>
    <xf borderId="1" fillId="3" fontId="1" numFmtId="0" xfId="0" applyAlignment="1" applyBorder="1" applyFill="1" applyFont="1">
      <alignment horizontal="center" vertical="center"/>
    </xf>
    <xf borderId="1" fillId="4" fontId="2" numFmtId="0" xfId="0" applyAlignment="1" applyBorder="1" applyFill="1" applyFont="1">
      <alignment horizontal="center" vertical="top" wrapText="1"/>
    </xf>
    <xf borderId="2" fillId="0" fontId="2" numFmtId="0" xfId="0" applyBorder="1" applyFont="1"/>
    <xf borderId="1" fillId="4" fontId="2" numFmtId="0" xfId="0" applyAlignment="1" applyBorder="1" applyFont="1">
      <alignment horizontal="center" vertical="center" wrapText="1"/>
    </xf>
    <xf borderId="3" fillId="0" fontId="2" numFmtId="0" xfId="0" applyBorder="1" applyFont="1"/>
    <xf borderId="1" fillId="0" fontId="2" numFmtId="0" xfId="0" applyAlignment="1" applyBorder="1" applyFont="1">
      <alignment horizontal="center" vertical="center" wrapText="1"/>
    </xf>
    <xf borderId="4" fillId="0" fontId="2" numFmtId="0" xfId="0" applyBorder="1" applyFont="1"/>
    <xf borderId="1" fillId="4" fontId="5" numFmtId="0" xfId="0" applyAlignment="1" applyBorder="1" applyFont="1">
      <alignment horizontal="center" vertical="center" wrapText="1"/>
    </xf>
    <xf borderId="5" fillId="0" fontId="2" numFmtId="0" xfId="0" applyBorder="1" applyFont="1"/>
    <xf borderId="0" fillId="4" fontId="2" numFmtId="0" xfId="0" applyAlignment="1" applyBorder="1" applyFont="1">
      <alignment horizontal="left" wrapText="1"/>
    </xf>
    <xf borderId="6" fillId="0" fontId="2" numFmtId="0" xfId="0" applyBorder="1" applyFont="1"/>
    <xf borderId="0" fillId="0" fontId="2" numFmtId="0" xfId="0" applyAlignment="1" applyFont="1">
      <alignment wrapText="1"/>
    </xf>
    <xf borderId="7" fillId="0" fontId="2" numFmtId="0" xfId="0" applyBorder="1" applyFont="1"/>
    <xf borderId="1" fillId="0" fontId="2" numFmtId="0" xfId="0" applyAlignment="1" applyBorder="1" applyFont="1">
      <alignment vertical="top" wrapText="1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/>
    </xf>
    <xf borderId="0" fillId="0" fontId="6" numFmtId="0" xfId="0" applyAlignment="1" applyFont="1">
      <alignment wrapText="1"/>
    </xf>
    <xf borderId="0" fillId="0" fontId="0" numFmtId="0" xfId="0" applyFont="1"/>
    <xf borderId="0" fillId="0" fontId="2" numFmtId="0" xfId="0" applyAlignment="1" applyFont="1">
      <alignment horizontal="center" vertical="top"/>
    </xf>
    <xf borderId="1" fillId="3" fontId="1" numFmtId="0" xfId="0" applyAlignment="1" applyBorder="1" applyFont="1">
      <alignment vertical="center"/>
    </xf>
    <xf borderId="0" fillId="0" fontId="2" numFmtId="0" xfId="0" applyAlignment="1" applyFont="1">
      <alignment vertical="top"/>
    </xf>
    <xf borderId="1" fillId="0" fontId="2" numFmtId="0" xfId="0" applyBorder="1" applyFont="1"/>
    <xf borderId="1" fillId="3" fontId="1" numFmtId="0" xfId="0" applyBorder="1" applyFont="1"/>
    <xf borderId="1" fillId="0" fontId="2" numFmtId="0" xfId="0" applyAlignment="1" applyBorder="1" applyFont="1">
      <alignment/>
    </xf>
    <xf borderId="1" fillId="5" fontId="7" numFmtId="0" xfId="0" applyBorder="1" applyFill="1" applyFont="1"/>
    <xf borderId="1" fillId="5" fontId="7" numFmtId="10" xfId="0" applyBorder="1" applyFont="1" applyNumberFormat="1"/>
    <xf borderId="8" fillId="5" fontId="7" numFmtId="0" xfId="0" applyBorder="1" applyFont="1"/>
    <xf borderId="1" fillId="6" fontId="8" numFmtId="0" xfId="0" applyBorder="1" applyFill="1" applyFont="1"/>
    <xf borderId="1" fillId="6" fontId="8" numFmtId="10" xfId="0" applyBorder="1" applyFont="1" applyNumberFormat="1"/>
    <xf borderId="1" fillId="0" fontId="0" numFmtId="0" xfId="0" applyBorder="1" applyFont="1"/>
    <xf borderId="1" fillId="0" fontId="0" numFmtId="10" xfId="0" applyBorder="1" applyFont="1" applyNumberFormat="1"/>
    <xf borderId="0" fillId="0" fontId="0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9.25"/>
    <col customWidth="1" min="2" max="2" width="36.5"/>
    <col customWidth="1" min="3" max="3" width="17.25"/>
    <col customWidth="1" min="4" max="5" width="5.75"/>
    <col customWidth="1" min="6" max="6" width="33.25"/>
    <col customWidth="1" min="7" max="13" width="11.63"/>
    <col customWidth="1" min="14" max="26" width="13.25"/>
  </cols>
  <sheetData>
    <row r="1" ht="18.75" customHeight="1">
      <c r="A1" s="2" t="s">
        <v>1</v>
      </c>
      <c r="B1" s="5"/>
      <c r="C1" s="5"/>
      <c r="D1" s="7"/>
      <c r="E1" s="7"/>
      <c r="F1" s="7"/>
      <c r="G1" s="9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8.75" customHeight="1">
      <c r="A2" s="5"/>
      <c r="B2" s="5"/>
      <c r="C2" s="5"/>
      <c r="D2" s="7"/>
      <c r="E2" s="7"/>
      <c r="F2" s="7"/>
      <c r="G2" s="9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9.5" customHeight="1">
      <c r="A3" s="5" t="s">
        <v>6</v>
      </c>
      <c r="B3" s="5"/>
      <c r="C3" s="5"/>
      <c r="D3" s="7"/>
      <c r="E3" s="7"/>
      <c r="F3" s="7"/>
      <c r="G3" s="9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9.5" customHeight="1">
      <c r="A4" s="12" t="s">
        <v>3</v>
      </c>
      <c r="B4" s="12" t="s">
        <v>8</v>
      </c>
      <c r="C4" s="5"/>
      <c r="D4" s="7"/>
      <c r="E4" s="7"/>
      <c r="F4" s="7"/>
      <c r="G4" s="9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8.75" customHeight="1">
      <c r="A5" s="14" t="s">
        <v>9</v>
      </c>
      <c r="B5" s="16" t="s">
        <v>11</v>
      </c>
      <c r="C5" s="5"/>
      <c r="D5" s="7"/>
      <c r="E5" s="7"/>
      <c r="F5" s="7"/>
      <c r="G5" s="9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8.75" customHeight="1">
      <c r="A6" s="18" t="s">
        <v>12</v>
      </c>
      <c r="B6" s="20" t="s">
        <v>14</v>
      </c>
      <c r="C6" s="5"/>
      <c r="D6" s="7"/>
      <c r="E6" s="7"/>
      <c r="F6" s="7"/>
      <c r="G6" s="9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9.5" customHeight="1">
      <c r="A7" s="22" t="s">
        <v>19</v>
      </c>
      <c r="B7" s="24" t="s">
        <v>32</v>
      </c>
      <c r="C7" s="5"/>
      <c r="D7" s="7"/>
      <c r="E7" s="7"/>
      <c r="F7" s="7"/>
      <c r="G7" s="9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8.75" customHeight="1">
      <c r="A8" s="5"/>
      <c r="B8" s="5"/>
      <c r="C8" s="5"/>
      <c r="D8" s="7"/>
      <c r="E8" s="7"/>
      <c r="F8" s="7"/>
      <c r="G8" s="9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8.75" customHeight="1">
      <c r="A9" s="29" t="str">
        <f>HYPERLINK("https://docs.google.com/spreadsheets/d/18GspQjgZ7TiTwbZOvAQ_zty5iYIPH3_WuyvxU0hdqBE/edit?usp=sharing","Em todos os casos em que o resultado à pergunta for 'não', deverá ser preenchida uma observação com o ID presente na GQA - Planilha de Acompanhamento de Não Conformidades")</f>
        <v>Em todos os casos em que o resultado à pergunta for 'não', deverá ser preenchida uma observação com o ID presente na GQA - Planilha de Acompanhamento de Não Conformidades</v>
      </c>
      <c r="D9" s="7"/>
      <c r="E9" s="7"/>
      <c r="F9" s="7"/>
      <c r="G9" s="9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8.75" customHeight="1">
      <c r="A10" s="5"/>
      <c r="B10" s="5"/>
      <c r="C10" s="5"/>
      <c r="D10" s="7"/>
      <c r="E10" s="7"/>
      <c r="F10" s="7"/>
      <c r="G10" s="9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8.75" customHeight="1">
      <c r="A11" s="5" t="s">
        <v>47</v>
      </c>
      <c r="B11" s="5"/>
      <c r="C11" s="5"/>
      <c r="D11" s="7"/>
      <c r="E11" s="7"/>
      <c r="F11" s="7"/>
      <c r="G11" s="9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8.75" customHeight="1">
      <c r="A12" s="32" t="s">
        <v>48</v>
      </c>
      <c r="B12" s="32" t="s">
        <v>49</v>
      </c>
      <c r="C12" s="32" t="s">
        <v>50</v>
      </c>
      <c r="D12" s="7"/>
      <c r="E12" s="7"/>
      <c r="F12" s="7"/>
      <c r="G12" s="9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8.75" customHeight="1">
      <c r="A13" s="34" t="s">
        <v>51</v>
      </c>
      <c r="B13" s="34" t="s">
        <v>52</v>
      </c>
      <c r="C13" s="34" t="s">
        <v>53</v>
      </c>
      <c r="D13" s="7"/>
      <c r="E13" s="7"/>
      <c r="F13" s="7"/>
      <c r="G13" s="9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8.75" customHeight="1">
      <c r="A14" s="34" t="s">
        <v>54</v>
      </c>
      <c r="B14" s="34" t="s">
        <v>55</v>
      </c>
      <c r="C14" s="34" t="s">
        <v>53</v>
      </c>
      <c r="D14" s="7"/>
      <c r="E14" s="7"/>
      <c r="F14" s="7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8.75" customHeight="1">
      <c r="A15" s="34" t="s">
        <v>56</v>
      </c>
      <c r="B15" s="34" t="s">
        <v>57</v>
      </c>
      <c r="C15" s="34" t="s">
        <v>53</v>
      </c>
      <c r="D15" s="7"/>
      <c r="E15" s="7"/>
      <c r="F15" s="7"/>
      <c r="G15" s="9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8.75" customHeight="1">
      <c r="A16" s="5"/>
      <c r="B16" s="5"/>
      <c r="C16" s="5"/>
      <c r="D16" s="7"/>
      <c r="E16" s="7"/>
      <c r="F16" s="7"/>
      <c r="G16" s="9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8.75" customHeight="1">
      <c r="A17" s="5"/>
      <c r="B17" s="5"/>
      <c r="C17" s="5"/>
      <c r="D17" s="7"/>
      <c r="E17" s="7"/>
      <c r="F17" s="7"/>
      <c r="G17" s="9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>
      <c r="A18" s="5" t="s">
        <v>58</v>
      </c>
      <c r="B18" s="5"/>
      <c r="C18" s="5"/>
      <c r="D18" s="7"/>
      <c r="E18" s="7"/>
      <c r="F18" s="7"/>
      <c r="G18" s="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>
      <c r="A19" s="35" t="s">
        <v>48</v>
      </c>
      <c r="B19" s="35" t="s">
        <v>49</v>
      </c>
      <c r="C19" s="35" t="s">
        <v>50</v>
      </c>
      <c r="D19" s="7"/>
      <c r="E19" s="7"/>
      <c r="F19" s="7"/>
      <c r="G19" s="9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>
      <c r="A20" s="34" t="s">
        <v>51</v>
      </c>
      <c r="B20" s="34" t="s">
        <v>59</v>
      </c>
      <c r="C20" s="36" t="s">
        <v>53</v>
      </c>
      <c r="D20" s="7"/>
      <c r="E20" s="7"/>
      <c r="F20" s="7"/>
      <c r="G20" s="9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8.75" customHeight="1">
      <c r="A21" s="34" t="s">
        <v>54</v>
      </c>
      <c r="B21" s="34" t="s">
        <v>55</v>
      </c>
      <c r="C21" s="36" t="s">
        <v>53</v>
      </c>
      <c r="D21" s="7"/>
      <c r="E21" s="7"/>
      <c r="F21" s="7"/>
      <c r="G21" s="9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8.75" customHeight="1">
      <c r="A22" s="34" t="s">
        <v>56</v>
      </c>
      <c r="B22" s="34" t="s">
        <v>57</v>
      </c>
      <c r="C22" s="36" t="s">
        <v>53</v>
      </c>
      <c r="D22" s="7"/>
      <c r="E22" s="7"/>
      <c r="F22" s="7"/>
      <c r="G22" s="9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8.75" customHeight="1">
      <c r="A23" s="5"/>
      <c r="B23" s="5"/>
      <c r="C23" s="5"/>
      <c r="D23" s="7"/>
      <c r="E23" s="7"/>
      <c r="F23" s="7"/>
      <c r="G23" s="9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8.75" customHeight="1">
      <c r="A24" s="23" t="s">
        <v>60</v>
      </c>
      <c r="D24" s="7"/>
      <c r="E24" s="7"/>
      <c r="F24" s="7"/>
      <c r="G24" s="9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8.75" customHeight="1">
      <c r="A25" s="23" t="s">
        <v>61</v>
      </c>
      <c r="D25" s="7"/>
      <c r="E25" s="7"/>
      <c r="F25" s="7"/>
      <c r="G25" s="9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5"/>
      <c r="B26" s="5"/>
      <c r="C26" s="5"/>
      <c r="D26" s="5"/>
      <c r="E26" s="5"/>
      <c r="F26" s="5"/>
      <c r="G26" s="9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mergeCells count="3">
    <mergeCell ref="A24:C24"/>
    <mergeCell ref="A25:C25"/>
    <mergeCell ref="A9:C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.63"/>
    <col customWidth="1" min="2" max="2" width="61.0"/>
    <col customWidth="1" min="3" max="3" width="8.75"/>
    <col customWidth="1" min="4" max="4" width="13.63"/>
    <col customWidth="1" min="5" max="6" width="6.13"/>
    <col customWidth="1" min="7" max="14" width="11.63"/>
    <col customWidth="1" min="15" max="26" width="13.25"/>
  </cols>
  <sheetData>
    <row r="1" ht="18.75" customHeight="1">
      <c r="A1" s="1" t="s">
        <v>0</v>
      </c>
      <c r="B1" s="3" t="s">
        <v>2</v>
      </c>
      <c r="C1" s="4" t="s">
        <v>3</v>
      </c>
      <c r="D1" s="3" t="s">
        <v>4</v>
      </c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8.75" customHeight="1">
      <c r="A2" s="13">
        <v>1.0</v>
      </c>
      <c r="B2" s="10" t="s">
        <v>10</v>
      </c>
      <c r="C2" s="15"/>
      <c r="D2" s="17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8.75" customHeight="1">
      <c r="A3" s="13">
        <v>2.0</v>
      </c>
      <c r="B3" s="10" t="s">
        <v>13</v>
      </c>
      <c r="C3" s="19"/>
      <c r="D3" s="1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0.75" customHeight="1">
      <c r="A4" s="13">
        <v>3.0</v>
      </c>
      <c r="B4" s="10" t="s">
        <v>15</v>
      </c>
      <c r="C4" s="19"/>
      <c r="D4" s="17"/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5.5" customHeight="1">
      <c r="A5" s="13">
        <v>4.0</v>
      </c>
      <c r="B5" s="10" t="s">
        <v>16</v>
      </c>
      <c r="C5" s="19"/>
      <c r="D5" s="17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40.5" customHeight="1">
      <c r="A6" s="13">
        <v>5.0</v>
      </c>
      <c r="B6" s="10" t="s">
        <v>17</v>
      </c>
      <c r="C6" s="19"/>
      <c r="D6" s="17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8.75" customHeight="1">
      <c r="A7" s="13">
        <v>6.0</v>
      </c>
      <c r="B7" s="10" t="s">
        <v>18</v>
      </c>
      <c r="C7" s="19"/>
      <c r="D7" s="17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9.25" customHeight="1">
      <c r="A8" s="13">
        <v>7.0</v>
      </c>
      <c r="B8" s="10" t="s">
        <v>20</v>
      </c>
      <c r="C8" s="19"/>
      <c r="D8" s="17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8.75" customHeight="1">
      <c r="A9" s="13">
        <v>8.0</v>
      </c>
      <c r="B9" s="10" t="s">
        <v>21</v>
      </c>
      <c r="C9" s="19"/>
      <c r="D9" s="17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1.5" customHeight="1">
      <c r="A10" s="13">
        <v>9.0</v>
      </c>
      <c r="B10" s="10" t="s">
        <v>22</v>
      </c>
      <c r="C10" s="19"/>
      <c r="D10" s="17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>
      <c r="A11" s="13">
        <v>10.0</v>
      </c>
      <c r="B11" s="10" t="s">
        <v>23</v>
      </c>
      <c r="C11" s="19"/>
      <c r="D11" s="17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0.0" customHeight="1">
      <c r="A12" s="13">
        <v>11.0</v>
      </c>
      <c r="B12" s="10" t="s">
        <v>24</v>
      </c>
      <c r="C12" s="19"/>
      <c r="D12" s="17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0.75" customHeight="1">
      <c r="A13" s="13">
        <v>12.0</v>
      </c>
      <c r="B13" s="10" t="s">
        <v>25</v>
      </c>
      <c r="C13" s="19"/>
      <c r="D13" s="17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7.75" customHeight="1">
      <c r="A14" s="13">
        <v>13.0</v>
      </c>
      <c r="B14" s="10" t="s">
        <v>26</v>
      </c>
      <c r="C14" s="19"/>
      <c r="D14" s="17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30.0" customHeight="1">
      <c r="A15" s="13">
        <v>14.0</v>
      </c>
      <c r="B15" s="10" t="s">
        <v>27</v>
      </c>
      <c r="C15" s="19"/>
      <c r="D15" s="17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8.75" customHeight="1">
      <c r="A16" s="13">
        <v>15.0</v>
      </c>
      <c r="B16" s="10" t="s">
        <v>29</v>
      </c>
      <c r="C16" s="19"/>
      <c r="D16" s="17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2.5" customHeight="1">
      <c r="A17" s="13">
        <v>16.0</v>
      </c>
      <c r="B17" s="10" t="s">
        <v>30</v>
      </c>
      <c r="C17" s="19"/>
      <c r="D17" s="17"/>
      <c r="E17" s="23"/>
      <c r="F17" s="23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>
      <c r="A18" s="13">
        <v>17.0</v>
      </c>
      <c r="B18" s="10" t="s">
        <v>35</v>
      </c>
      <c r="C18" s="19"/>
      <c r="D18" s="17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28.5" customHeight="1">
      <c r="A19" s="13">
        <v>18.0</v>
      </c>
      <c r="B19" s="10" t="s">
        <v>37</v>
      </c>
      <c r="C19" s="19"/>
      <c r="D19" s="17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13">
        <v>19.0</v>
      </c>
      <c r="B20" s="10" t="s">
        <v>38</v>
      </c>
      <c r="C20" s="19"/>
      <c r="D20" s="17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7.0" customHeight="1">
      <c r="A21" s="13">
        <v>20.0</v>
      </c>
      <c r="B21" s="10" t="s">
        <v>40</v>
      </c>
      <c r="C21" s="19"/>
      <c r="D21" s="17"/>
      <c r="E21" s="5"/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27.0" customHeight="1">
      <c r="A22" s="13">
        <v>21.0</v>
      </c>
      <c r="B22" s="10" t="s">
        <v>41</v>
      </c>
      <c r="C22" s="19"/>
      <c r="D22" s="17"/>
      <c r="E22" s="5"/>
      <c r="F22" s="5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8.75" customHeight="1">
      <c r="A23" s="13">
        <v>22.0</v>
      </c>
      <c r="B23" s="10" t="s">
        <v>42</v>
      </c>
      <c r="C23" s="19"/>
      <c r="D23" s="17"/>
      <c r="E23" s="5"/>
      <c r="F23" s="5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8.75" customHeight="1">
      <c r="A24" s="13">
        <v>23.0</v>
      </c>
      <c r="B24" s="10" t="s">
        <v>43</v>
      </c>
      <c r="C24" s="26"/>
      <c r="D24" s="17"/>
      <c r="E24" s="5"/>
      <c r="F24" s="5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5"/>
      <c r="B25" s="5"/>
      <c r="C25" s="28"/>
      <c r="D25" s="23"/>
      <c r="E25" s="5"/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30"/>
      <c r="B26" s="30"/>
      <c r="C26" s="30"/>
      <c r="D26" s="30"/>
      <c r="E26" s="30"/>
      <c r="F26" s="30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.63"/>
    <col customWidth="1" min="2" max="2" width="35.75"/>
    <col customWidth="1" min="3" max="3" width="14.38"/>
    <col customWidth="1" min="4" max="4" width="12.38"/>
    <col customWidth="1" min="5" max="6" width="6.13"/>
    <col customWidth="1" min="7" max="14" width="11.63"/>
    <col customWidth="1" min="15" max="26" width="13.25"/>
  </cols>
  <sheetData>
    <row r="1" ht="18.75" customHeight="1">
      <c r="A1" s="1" t="s">
        <v>0</v>
      </c>
      <c r="B1" s="3" t="s">
        <v>2</v>
      </c>
      <c r="C1" s="4" t="s">
        <v>3</v>
      </c>
      <c r="D1" s="3" t="s">
        <v>4</v>
      </c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7.75" customHeight="1">
      <c r="A2" s="8">
        <v>1.0</v>
      </c>
      <c r="B2" s="10" t="s">
        <v>5</v>
      </c>
      <c r="C2" s="8"/>
      <c r="D2" s="11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7.75" customHeight="1">
      <c r="A3" s="8">
        <v>2.0</v>
      </c>
      <c r="B3" s="21" t="s">
        <v>7</v>
      </c>
      <c r="C3" s="8"/>
      <c r="D3" s="11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1.5" customHeight="1">
      <c r="A4" s="8">
        <v>3.0</v>
      </c>
      <c r="B4" s="10" t="s">
        <v>28</v>
      </c>
      <c r="C4" s="8"/>
      <c r="D4" s="11"/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8.5" customHeight="1">
      <c r="A5" s="8">
        <v>4.0</v>
      </c>
      <c r="B5" s="10" t="s">
        <v>31</v>
      </c>
      <c r="C5" s="8"/>
      <c r="D5" s="11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0.0" customHeight="1">
      <c r="A6" s="8">
        <v>5.0</v>
      </c>
      <c r="B6" s="10" t="s">
        <v>33</v>
      </c>
      <c r="C6" s="8"/>
      <c r="D6" s="11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1.5" customHeight="1">
      <c r="A7" s="8">
        <v>6.0</v>
      </c>
      <c r="B7" s="10" t="s">
        <v>34</v>
      </c>
      <c r="C7" s="8"/>
      <c r="D7" s="11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41.25" customHeight="1">
      <c r="A8" s="8">
        <v>7.0</v>
      </c>
      <c r="B8" s="10" t="s">
        <v>36</v>
      </c>
      <c r="C8" s="8"/>
      <c r="D8" s="11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42.75" customHeight="1">
      <c r="A9" s="8">
        <v>8.0</v>
      </c>
      <c r="B9" s="10" t="s">
        <v>39</v>
      </c>
      <c r="C9" s="8"/>
      <c r="D9" s="25"/>
      <c r="E9" s="27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57.0" customHeight="1">
      <c r="A10" s="8">
        <v>9.0</v>
      </c>
      <c r="B10" s="10" t="s">
        <v>30</v>
      </c>
      <c r="C10" s="8"/>
      <c r="D10" s="11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43.5" customHeight="1">
      <c r="A11" s="8">
        <v>10.0</v>
      </c>
      <c r="B11" s="10" t="s">
        <v>44</v>
      </c>
      <c r="C11" s="8"/>
      <c r="D11" s="11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9.25" customHeight="1">
      <c r="A12" s="8">
        <v>11.0</v>
      </c>
      <c r="B12" s="10" t="s">
        <v>45</v>
      </c>
      <c r="C12" s="8"/>
      <c r="D12" s="11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44.25" customHeight="1">
      <c r="A13" s="8">
        <v>12.0</v>
      </c>
      <c r="B13" s="10" t="s">
        <v>46</v>
      </c>
      <c r="C13" s="8"/>
      <c r="D13" s="11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1"/>
      <c r="B14" s="33"/>
      <c r="C14" s="31"/>
      <c r="D14" s="33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1"/>
      <c r="B15" s="33"/>
      <c r="C15" s="31"/>
      <c r="D15" s="33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1"/>
      <c r="B16" s="33"/>
      <c r="C16" s="31"/>
      <c r="D16" s="33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1"/>
      <c r="B17" s="33"/>
      <c r="C17" s="31"/>
      <c r="D17" s="33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1"/>
      <c r="B18" s="33"/>
      <c r="C18" s="31"/>
      <c r="D18" s="33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1"/>
      <c r="B19" s="33"/>
      <c r="C19" s="31"/>
      <c r="D19" s="33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0"/>
      <c r="B20" s="30"/>
      <c r="C20" s="30"/>
      <c r="D20" s="30"/>
      <c r="E20" s="30"/>
      <c r="F20" s="30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0"/>
      <c r="B21" s="30"/>
      <c r="C21" s="30"/>
      <c r="D21" s="30"/>
      <c r="E21" s="30"/>
      <c r="F21" s="30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.75"/>
    <col customWidth="1" min="2" max="2" width="23.13"/>
    <col customWidth="1" min="3" max="3" width="5.63"/>
    <col customWidth="1" min="4" max="4" width="8.13"/>
    <col customWidth="1" min="5" max="5" width="10.25"/>
    <col customWidth="1" min="6" max="6" width="5.75"/>
    <col customWidth="1" min="7" max="15" width="11.63"/>
    <col customWidth="1" min="16" max="26" width="13.25"/>
  </cols>
  <sheetData>
    <row r="1">
      <c r="A1" s="37"/>
      <c r="B1" s="37" t="s">
        <v>62</v>
      </c>
      <c r="C1" s="37" t="s">
        <v>63</v>
      </c>
      <c r="D1" s="38" t="s">
        <v>64</v>
      </c>
      <c r="E1" s="39" t="s">
        <v>65</v>
      </c>
      <c r="F1" s="30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7" t="s">
        <v>66</v>
      </c>
      <c r="B2" s="40">
        <f>COUNTIFS(GPR!C2:C24,"&lt;&gt;NÃO",GPR!C2:C24,"&lt;&gt;")</f>
        <v>0</v>
      </c>
      <c r="C2" s="40">
        <f>COUNTIF(GPR!A2:A24,"&lt;&gt;")</f>
        <v>23</v>
      </c>
      <c r="D2" s="41">
        <f t="shared" ref="D2:D3" si="1">(B2/C2)</f>
        <v>0</v>
      </c>
      <c r="E2" s="40" t="str">
        <f t="shared" ref="E2:E3" si="2">IF(D2&lt;=70%,"CRÍTICO",IF(D2&gt;=80%,"NORMAL","ALERTA"))</f>
        <v>CRÍTICO</v>
      </c>
      <c r="F2" s="30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7" t="s">
        <v>67</v>
      </c>
      <c r="B3" s="42">
        <f>COUNTIFS(GRE!C2:C13,"&lt;&gt;NÃO",GRE!C2:C13,"&lt;&gt;")</f>
        <v>0</v>
      </c>
      <c r="C3" s="42">
        <f>COUNTIF(GRE!A2:A13,"&lt;&gt;")</f>
        <v>12</v>
      </c>
      <c r="D3" s="43">
        <f t="shared" si="1"/>
        <v>0</v>
      </c>
      <c r="E3" s="40" t="str">
        <f t="shared" si="2"/>
        <v>CRÍTICO</v>
      </c>
      <c r="F3" s="30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0"/>
      <c r="B4" s="30"/>
      <c r="C4" s="30"/>
      <c r="D4" s="44"/>
      <c r="E4" s="30"/>
      <c r="F4" s="30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0"/>
      <c r="B5" s="30"/>
      <c r="C5" s="30"/>
      <c r="D5" s="44"/>
      <c r="E5" s="30"/>
      <c r="F5" s="3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0"/>
      <c r="B6" s="30"/>
      <c r="C6" s="30"/>
      <c r="D6" s="44"/>
      <c r="E6" s="30"/>
      <c r="F6" s="3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0"/>
      <c r="B7" s="30"/>
      <c r="C7" s="30"/>
      <c r="D7" s="44"/>
      <c r="E7" s="30"/>
      <c r="F7" s="30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0"/>
      <c r="B8" s="30"/>
      <c r="C8" s="30"/>
      <c r="D8" s="44"/>
      <c r="E8" s="30"/>
      <c r="F8" s="30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0"/>
      <c r="B9" s="30"/>
      <c r="C9" s="30"/>
      <c r="D9" s="44"/>
      <c r="E9" s="30"/>
      <c r="F9" s="30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0"/>
      <c r="B10" s="30"/>
      <c r="C10" s="30"/>
      <c r="D10" s="44"/>
      <c r="E10" s="30"/>
      <c r="F10" s="30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0"/>
      <c r="B11" s="30"/>
      <c r="C11" s="30"/>
      <c r="D11" s="44"/>
      <c r="E11" s="30"/>
      <c r="F11" s="30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0"/>
      <c r="B12" s="30"/>
      <c r="C12" s="30"/>
      <c r="D12" s="44"/>
      <c r="E12" s="30"/>
      <c r="F12" s="30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0"/>
      <c r="B13" s="30"/>
      <c r="C13" s="30"/>
      <c r="D13" s="44"/>
      <c r="E13" s="30"/>
      <c r="F13" s="3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0"/>
      <c r="B14" s="30"/>
      <c r="C14" s="30"/>
      <c r="D14" s="44"/>
      <c r="E14" s="30"/>
      <c r="F14" s="30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0"/>
      <c r="B15" s="30"/>
      <c r="C15" s="30"/>
      <c r="D15" s="44"/>
      <c r="E15" s="30"/>
      <c r="F15" s="3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0"/>
      <c r="B16" s="30"/>
      <c r="C16" s="30"/>
      <c r="D16" s="44"/>
      <c r="E16" s="30"/>
      <c r="F16" s="30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0"/>
      <c r="B17" s="30"/>
      <c r="C17" s="30"/>
      <c r="D17" s="44"/>
      <c r="E17" s="30"/>
      <c r="F17" s="30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0"/>
      <c r="B18" s="30"/>
      <c r="C18" s="30"/>
      <c r="D18" s="30"/>
      <c r="E18" s="30"/>
      <c r="F18" s="30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0"/>
      <c r="B19" s="30"/>
      <c r="C19" s="30"/>
      <c r="D19" s="30"/>
      <c r="E19" s="30"/>
      <c r="F19" s="30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0"/>
      <c r="B20" s="30"/>
      <c r="C20" s="30"/>
      <c r="D20" s="30"/>
      <c r="E20" s="30"/>
      <c r="F20" s="30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0"/>
      <c r="B21" s="30"/>
      <c r="C21" s="30"/>
      <c r="D21" s="30"/>
      <c r="E21" s="30"/>
      <c r="F21" s="30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