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715" windowHeight="97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2" i="1"/>
  <c r="F61" s="1"/>
  <c r="D64" s="1"/>
  <c r="D65"/>
  <c r="B63"/>
  <c r="H64"/>
  <c r="H63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41"/>
  <c r="F40"/>
  <c r="F39"/>
  <c r="F38"/>
  <c r="F37"/>
  <c r="F36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</calcChain>
</file>

<file path=xl/sharedStrings.xml><?xml version="1.0" encoding="utf-8"?>
<sst xmlns="http://schemas.openxmlformats.org/spreadsheetml/2006/main" count="139" uniqueCount="88">
  <si>
    <t>Nombre</t>
  </si>
  <si>
    <t>Luis Emoji</t>
  </si>
  <si>
    <t xml:space="preserve">Equipo </t>
  </si>
  <si>
    <t>Equipo Instinto</t>
  </si>
  <si>
    <t>Equipo Sabiduría</t>
  </si>
  <si>
    <t>Equipo Valor</t>
  </si>
  <si>
    <t>Legendario Mascota</t>
  </si>
  <si>
    <t>Zapdos</t>
  </si>
  <si>
    <t>Articuno</t>
  </si>
  <si>
    <t>Moltres</t>
  </si>
  <si>
    <t>Color</t>
  </si>
  <si>
    <t>Amarillo</t>
  </si>
  <si>
    <t>Azul</t>
  </si>
  <si>
    <t>Rojo</t>
  </si>
  <si>
    <t>Líder</t>
  </si>
  <si>
    <t>Spark</t>
  </si>
  <si>
    <t>Blanche</t>
  </si>
  <si>
    <t>Candela</t>
  </si>
  <si>
    <t>Instinto</t>
  </si>
  <si>
    <t>Sabiduría</t>
  </si>
  <si>
    <t xml:space="preserve">Valor </t>
  </si>
  <si>
    <t>Pokemon GO</t>
  </si>
  <si>
    <t xml:space="preserve">Fecha de inicio </t>
  </si>
  <si>
    <t>Insignias</t>
  </si>
  <si>
    <t>Corredor</t>
  </si>
  <si>
    <t>Kanto</t>
  </si>
  <si>
    <t>Bronce</t>
  </si>
  <si>
    <t>Plata</t>
  </si>
  <si>
    <t>Oro</t>
  </si>
  <si>
    <t xml:space="preserve">Llevo </t>
  </si>
  <si>
    <t xml:space="preserve">De </t>
  </si>
  <si>
    <t>Medalla</t>
  </si>
  <si>
    <t>Porcentaje</t>
  </si>
  <si>
    <t>Fecha actual</t>
  </si>
  <si>
    <t>Pokélector</t>
  </si>
  <si>
    <t>Científico</t>
  </si>
  <si>
    <t>Criapokémon</t>
  </si>
  <si>
    <t xml:space="preserve">Mochilero </t>
  </si>
  <si>
    <t>Luchadora</t>
  </si>
  <si>
    <t>Entrenamiento</t>
  </si>
  <si>
    <t>Fan de Pikachu</t>
  </si>
  <si>
    <t>Johto</t>
  </si>
  <si>
    <t>Maestro de Bayas</t>
  </si>
  <si>
    <t>Líder de Gimnasio</t>
  </si>
  <si>
    <t>Hoenn</t>
  </si>
  <si>
    <t>Famoso</t>
  </si>
  <si>
    <t>Aristocrata</t>
  </si>
  <si>
    <t>Veterano Liga Super Ball</t>
  </si>
  <si>
    <t>Veterano Liga Ultra Ball</t>
  </si>
  <si>
    <t>Veterano Liga Master Ball</t>
  </si>
  <si>
    <t>Rattata Joven</t>
  </si>
  <si>
    <t>Campeón</t>
  </si>
  <si>
    <t>Pokémon Ranger</t>
  </si>
  <si>
    <t>Piloto</t>
  </si>
  <si>
    <t>Sinnoh</t>
  </si>
  <si>
    <t>Camarógrafo</t>
  </si>
  <si>
    <t>Teselia</t>
  </si>
  <si>
    <t>Purificador</t>
  </si>
  <si>
    <t>Héroe</t>
  </si>
  <si>
    <t>Magikarp Grande</t>
  </si>
  <si>
    <t>Combates legendarios</t>
  </si>
  <si>
    <t>Mejor compañero</t>
  </si>
  <si>
    <t>Unown</t>
  </si>
  <si>
    <t>Pokemon Go</t>
  </si>
  <si>
    <t>Normal</t>
  </si>
  <si>
    <t>Lucha</t>
  </si>
  <si>
    <t>Volador</t>
  </si>
  <si>
    <t>Veneno</t>
  </si>
  <si>
    <t>Tierra</t>
  </si>
  <si>
    <t>Roca</t>
  </si>
  <si>
    <t>Bicho</t>
  </si>
  <si>
    <t>Fantasma</t>
  </si>
  <si>
    <t>Acero</t>
  </si>
  <si>
    <t>Fuego</t>
  </si>
  <si>
    <t>Agua</t>
  </si>
  <si>
    <t>Planta</t>
  </si>
  <si>
    <t>Electrico</t>
  </si>
  <si>
    <t>Psíquico</t>
  </si>
  <si>
    <t>Hielo</t>
  </si>
  <si>
    <t>Siniestro</t>
  </si>
  <si>
    <t>Hada</t>
  </si>
  <si>
    <t>Dragón</t>
  </si>
  <si>
    <t>Insignia</t>
  </si>
  <si>
    <t xml:space="preserve">en tan solo </t>
  </si>
  <si>
    <t xml:space="preserve">llevas un progreso del </t>
  </si>
  <si>
    <t>días</t>
  </si>
  <si>
    <t xml:space="preserve">Nivel </t>
  </si>
  <si>
    <t xml:space="preserve">Eres un excelente maestro Pokemon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</si>
</sst>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7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left"/>
    </xf>
    <xf numFmtId="10" fontId="0" fillId="0" borderId="0" xfId="1" applyNumberFormat="1" applyFont="1"/>
    <xf numFmtId="1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14" fontId="5" fillId="0" borderId="9" xfId="0" applyNumberFormat="1" applyFont="1" applyFill="1" applyBorder="1" applyAlignment="1">
      <alignment horizontal="center" wrapText="1"/>
    </xf>
    <xf numFmtId="14" fontId="5" fillId="0" borderId="10" xfId="0" applyNumberFormat="1" applyFont="1" applyFill="1" applyBorder="1" applyAlignment="1">
      <alignment horizontal="center" wrapText="1"/>
    </xf>
    <xf numFmtId="14" fontId="5" fillId="0" borderId="11" xfId="0" applyNumberFormat="1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14" fontId="2" fillId="3" borderId="0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14" fontId="7" fillId="0" borderId="10" xfId="0" applyNumberFormat="1" applyFont="1" applyBorder="1" applyAlignment="1">
      <alignment horizontal="center" wrapText="1"/>
    </xf>
    <xf numFmtId="14" fontId="7" fillId="0" borderId="11" xfId="0" applyNumberFormat="1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4" fontId="3" fillId="3" borderId="17" xfId="0" applyNumberFormat="1" applyFont="1" applyFill="1" applyBorder="1" applyAlignment="1">
      <alignment horizontal="left"/>
    </xf>
    <xf numFmtId="14" fontId="2" fillId="3" borderId="18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2" fontId="7" fillId="0" borderId="24" xfId="1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" fontId="7" fillId="0" borderId="26" xfId="1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" fontId="7" fillId="0" borderId="29" xfId="1" applyNumberFormat="1" applyFont="1" applyBorder="1" applyAlignment="1">
      <alignment horizontal="center" vertical="center"/>
    </xf>
    <xf numFmtId="14" fontId="8" fillId="0" borderId="30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2" fontId="7" fillId="0" borderId="33" xfId="1" applyNumberFormat="1" applyFont="1" applyBorder="1" applyAlignment="1">
      <alignment horizontal="center" vertical="center"/>
    </xf>
    <xf numFmtId="14" fontId="2" fillId="3" borderId="14" xfId="0" applyNumberFormat="1" applyFont="1" applyFill="1" applyBorder="1" applyAlignment="1">
      <alignment horizontal="center" vertical="center"/>
    </xf>
    <xf numFmtId="14" fontId="2" fillId="3" borderId="15" xfId="0" applyNumberFormat="1" applyFont="1" applyFill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35" xfId="0" applyNumberFormat="1" applyFont="1" applyBorder="1" applyAlignment="1">
      <alignment horizontal="center" vertical="center"/>
    </xf>
    <xf numFmtId="14" fontId="8" fillId="0" borderId="36" xfId="0" applyNumberFormat="1" applyFont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46" workbookViewId="0">
      <selection activeCell="B67" sqref="B67:F67"/>
    </sheetView>
  </sheetViews>
  <sheetFormatPr baseColWidth="10" defaultRowHeight="15"/>
  <cols>
    <col min="1" max="1" width="14.5703125" bestFit="1" customWidth="1"/>
    <col min="2" max="2" width="23.85546875" bestFit="1" customWidth="1"/>
    <col min="3" max="3" width="7.7109375" customWidth="1"/>
    <col min="4" max="4" width="10.7109375" bestFit="1" customWidth="1"/>
    <col min="5" max="5" width="8.140625" bestFit="1" customWidth="1"/>
    <col min="6" max="6" width="10.5703125" bestFit="1" customWidth="1"/>
    <col min="7" max="7" width="10.5703125" customWidth="1"/>
    <col min="8" max="8" width="18.85546875" bestFit="1" customWidth="1"/>
    <col min="9" max="11" width="16.5703125" customWidth="1"/>
    <col min="12" max="12" width="15.85546875" bestFit="1" customWidth="1"/>
    <col min="13" max="13" width="12.28515625" bestFit="1" customWidth="1"/>
  </cols>
  <sheetData>
    <row r="1" spans="1:11" ht="15.75" thickBot="1">
      <c r="A1" s="17"/>
      <c r="B1" s="18" t="s">
        <v>63</v>
      </c>
      <c r="C1" s="19"/>
      <c r="D1" s="19"/>
      <c r="E1" s="19"/>
      <c r="F1" s="20"/>
      <c r="G1" s="21"/>
      <c r="H1" s="9"/>
    </row>
    <row r="2" spans="1:11" ht="15.75" thickBot="1">
      <c r="B2" s="29" t="s">
        <v>0</v>
      </c>
      <c r="C2" s="30" t="s">
        <v>1</v>
      </c>
      <c r="D2" s="30"/>
      <c r="E2" s="30"/>
      <c r="F2" s="31"/>
      <c r="G2" s="22"/>
      <c r="H2" s="43" t="s">
        <v>21</v>
      </c>
      <c r="I2" s="10" t="s">
        <v>3</v>
      </c>
      <c r="J2" s="1" t="s">
        <v>4</v>
      </c>
      <c r="K2" s="3" t="s">
        <v>5</v>
      </c>
    </row>
    <row r="3" spans="1:11" ht="15.75" thickBot="1">
      <c r="B3" s="32" t="s">
        <v>2</v>
      </c>
      <c r="C3" s="24" t="s">
        <v>18</v>
      </c>
      <c r="D3" s="24"/>
      <c r="E3" s="24"/>
      <c r="F3" s="25"/>
      <c r="G3" s="6"/>
      <c r="H3" s="16" t="s">
        <v>6</v>
      </c>
      <c r="I3" s="38" t="s">
        <v>7</v>
      </c>
      <c r="J3" s="39" t="s">
        <v>8</v>
      </c>
      <c r="K3" s="40" t="s">
        <v>9</v>
      </c>
    </row>
    <row r="4" spans="1:11" ht="15.75" thickBot="1">
      <c r="B4" s="28"/>
      <c r="C4" s="26" t="s">
        <v>19</v>
      </c>
      <c r="D4" s="26"/>
      <c r="E4" s="26"/>
      <c r="F4" s="27"/>
      <c r="G4" s="6"/>
      <c r="H4" s="16" t="s">
        <v>10</v>
      </c>
      <c r="I4" s="39" t="s">
        <v>11</v>
      </c>
      <c r="J4" s="39" t="s">
        <v>12</v>
      </c>
      <c r="K4" s="40" t="s">
        <v>13</v>
      </c>
    </row>
    <row r="5" spans="1:11" ht="15.75" thickBot="1">
      <c r="B5" s="33"/>
      <c r="C5" s="34" t="s">
        <v>20</v>
      </c>
      <c r="D5" s="34"/>
      <c r="E5" s="34"/>
      <c r="F5" s="35"/>
      <c r="G5" s="6"/>
      <c r="H5" s="16" t="s">
        <v>14</v>
      </c>
      <c r="I5" s="41" t="s">
        <v>15</v>
      </c>
      <c r="J5" s="41" t="s">
        <v>16</v>
      </c>
      <c r="K5" s="42" t="s">
        <v>17</v>
      </c>
    </row>
    <row r="6" spans="1:11" ht="15.75" thickBot="1">
      <c r="B6" s="29" t="s">
        <v>86</v>
      </c>
      <c r="C6" s="30">
        <v>39</v>
      </c>
      <c r="D6" s="30"/>
      <c r="E6" s="30"/>
      <c r="F6" s="31"/>
      <c r="G6" s="6"/>
      <c r="H6" s="8"/>
    </row>
    <row r="7" spans="1:11" ht="15.75" thickBot="1">
      <c r="B7" s="29" t="s">
        <v>22</v>
      </c>
      <c r="C7" s="36">
        <v>43321</v>
      </c>
      <c r="D7" s="36"/>
      <c r="E7" s="36"/>
      <c r="F7" s="37"/>
      <c r="G7" s="8"/>
      <c r="H7" s="8"/>
    </row>
    <row r="8" spans="1:11" ht="15.75" customHeight="1" thickBot="1">
      <c r="B8" s="29" t="s">
        <v>33</v>
      </c>
      <c r="C8" s="36">
        <v>43998</v>
      </c>
      <c r="D8" s="36"/>
      <c r="E8" s="36"/>
      <c r="F8" s="37"/>
      <c r="G8" s="8"/>
      <c r="H8" s="8"/>
    </row>
    <row r="9" spans="1:11" ht="15.75" thickBot="1">
      <c r="A9" s="7"/>
      <c r="B9" s="18" t="s">
        <v>23</v>
      </c>
      <c r="C9" s="19"/>
      <c r="D9" s="19"/>
      <c r="E9" s="19"/>
      <c r="F9" s="20"/>
      <c r="G9" s="21"/>
      <c r="H9" s="8"/>
    </row>
    <row r="10" spans="1:11" ht="15.75" thickBot="1">
      <c r="A10" s="7"/>
      <c r="B10" s="44"/>
      <c r="C10" s="23" t="s">
        <v>29</v>
      </c>
      <c r="D10" s="23" t="s">
        <v>30</v>
      </c>
      <c r="E10" s="23" t="s">
        <v>31</v>
      </c>
      <c r="F10" s="45" t="s">
        <v>32</v>
      </c>
    </row>
    <row r="11" spans="1:11">
      <c r="A11" s="5"/>
      <c r="B11" s="47" t="s">
        <v>24</v>
      </c>
      <c r="C11" s="48">
        <v>1000</v>
      </c>
      <c r="D11" s="49">
        <v>1000</v>
      </c>
      <c r="E11" s="49" t="s">
        <v>28</v>
      </c>
      <c r="F11" s="50">
        <f>($C11*100)/$D11</f>
        <v>100</v>
      </c>
      <c r="G11" s="15"/>
    </row>
    <row r="12" spans="1:11">
      <c r="B12" s="47" t="s">
        <v>25</v>
      </c>
      <c r="C12" s="51">
        <v>100</v>
      </c>
      <c r="D12" s="46">
        <v>100</v>
      </c>
      <c r="E12" s="46" t="s">
        <v>28</v>
      </c>
      <c r="F12" s="52">
        <f t="shared" ref="F12:F60" si="0">($C12*100)/$D12</f>
        <v>100</v>
      </c>
      <c r="G12" s="15"/>
      <c r="I12" s="12"/>
    </row>
    <row r="13" spans="1:11">
      <c r="A13" s="5"/>
      <c r="B13" s="47" t="s">
        <v>34</v>
      </c>
      <c r="C13" s="51">
        <v>2000</v>
      </c>
      <c r="D13" s="46">
        <v>2000</v>
      </c>
      <c r="E13" s="46" t="s">
        <v>28</v>
      </c>
      <c r="F13" s="52">
        <f t="shared" si="0"/>
        <v>100</v>
      </c>
      <c r="G13" s="15"/>
      <c r="H13" s="11"/>
      <c r="I13" s="11"/>
      <c r="K13" s="12"/>
    </row>
    <row r="14" spans="1:11">
      <c r="A14" s="5"/>
      <c r="B14" s="47" t="s">
        <v>35</v>
      </c>
      <c r="C14" s="51">
        <v>200</v>
      </c>
      <c r="D14" s="46">
        <v>200</v>
      </c>
      <c r="E14" s="46" t="s">
        <v>28</v>
      </c>
      <c r="F14" s="52">
        <f t="shared" si="0"/>
        <v>100</v>
      </c>
      <c r="G14" s="15"/>
      <c r="H14" s="11"/>
      <c r="I14" s="11"/>
    </row>
    <row r="15" spans="1:11">
      <c r="A15" s="5"/>
      <c r="B15" s="47" t="s">
        <v>36</v>
      </c>
      <c r="C15" s="51">
        <v>500</v>
      </c>
      <c r="D15" s="46">
        <v>500</v>
      </c>
      <c r="E15" s="46" t="s">
        <v>28</v>
      </c>
      <c r="F15" s="52">
        <f t="shared" si="0"/>
        <v>100</v>
      </c>
      <c r="G15" s="15"/>
      <c r="I15" s="11"/>
    </row>
    <row r="16" spans="1:11">
      <c r="A16" s="4"/>
      <c r="B16" s="47" t="s">
        <v>37</v>
      </c>
      <c r="C16" s="51">
        <v>2000</v>
      </c>
      <c r="D16" s="46">
        <v>2000</v>
      </c>
      <c r="E16" s="46" t="s">
        <v>28</v>
      </c>
      <c r="F16" s="52">
        <f t="shared" si="0"/>
        <v>100</v>
      </c>
      <c r="G16" s="15"/>
      <c r="I16" s="11"/>
    </row>
    <row r="17" spans="1:9">
      <c r="A17" s="4"/>
      <c r="B17" s="47" t="s">
        <v>38</v>
      </c>
      <c r="C17" s="51">
        <v>1000</v>
      </c>
      <c r="D17" s="46">
        <v>1000</v>
      </c>
      <c r="E17" s="46" t="s">
        <v>28</v>
      </c>
      <c r="F17" s="52">
        <f t="shared" si="0"/>
        <v>100</v>
      </c>
      <c r="G17" s="15"/>
      <c r="H17" s="11"/>
      <c r="I17" s="11"/>
    </row>
    <row r="18" spans="1:9">
      <c r="B18" s="47" t="s">
        <v>39</v>
      </c>
      <c r="C18" s="51">
        <v>1000</v>
      </c>
      <c r="D18" s="46">
        <v>1000</v>
      </c>
      <c r="E18" s="46" t="s">
        <v>28</v>
      </c>
      <c r="F18" s="52">
        <f t="shared" si="0"/>
        <v>100</v>
      </c>
      <c r="G18" s="15"/>
      <c r="H18" s="11"/>
      <c r="I18" s="11"/>
    </row>
    <row r="19" spans="1:9">
      <c r="B19" s="47" t="s">
        <v>40</v>
      </c>
      <c r="C19" s="51">
        <v>300</v>
      </c>
      <c r="D19" s="46">
        <v>300</v>
      </c>
      <c r="E19" s="46" t="s">
        <v>28</v>
      </c>
      <c r="F19" s="52">
        <f t="shared" si="0"/>
        <v>100</v>
      </c>
      <c r="G19" s="15"/>
      <c r="H19" s="11"/>
      <c r="I19" s="11"/>
    </row>
    <row r="20" spans="1:9">
      <c r="B20" s="47" t="s">
        <v>41</v>
      </c>
      <c r="C20" s="51">
        <v>70</v>
      </c>
      <c r="D20" s="46">
        <v>70</v>
      </c>
      <c r="E20" s="46" t="s">
        <v>28</v>
      </c>
      <c r="F20" s="52">
        <f t="shared" si="0"/>
        <v>100</v>
      </c>
      <c r="G20" s="15"/>
    </row>
    <row r="21" spans="1:9">
      <c r="B21" s="47" t="s">
        <v>42</v>
      </c>
      <c r="C21" s="51">
        <v>1000</v>
      </c>
      <c r="D21" s="46">
        <v>1000</v>
      </c>
      <c r="E21" s="46" t="s">
        <v>28</v>
      </c>
      <c r="F21" s="52">
        <f t="shared" si="0"/>
        <v>100</v>
      </c>
      <c r="G21" s="15"/>
    </row>
    <row r="22" spans="1:9">
      <c r="B22" s="47" t="s">
        <v>43</v>
      </c>
      <c r="C22" s="51">
        <v>1000</v>
      </c>
      <c r="D22" s="46">
        <v>1000</v>
      </c>
      <c r="E22" s="46" t="s">
        <v>28</v>
      </c>
      <c r="F22" s="52">
        <f t="shared" si="0"/>
        <v>100</v>
      </c>
      <c r="G22" s="15"/>
    </row>
    <row r="23" spans="1:9">
      <c r="B23" s="47" t="s">
        <v>44</v>
      </c>
      <c r="C23" s="51">
        <v>90</v>
      </c>
      <c r="D23" s="46">
        <v>90</v>
      </c>
      <c r="E23" s="46" t="s">
        <v>28</v>
      </c>
      <c r="F23" s="52">
        <f t="shared" si="0"/>
        <v>100</v>
      </c>
      <c r="G23" s="15"/>
    </row>
    <row r="24" spans="1:9">
      <c r="B24" s="47" t="s">
        <v>45</v>
      </c>
      <c r="C24" s="51">
        <v>3</v>
      </c>
      <c r="D24" s="46">
        <v>3</v>
      </c>
      <c r="E24" s="46" t="s">
        <v>28</v>
      </c>
      <c r="F24" s="52">
        <f t="shared" si="0"/>
        <v>100</v>
      </c>
      <c r="G24" s="15"/>
    </row>
    <row r="25" spans="1:9">
      <c r="B25" s="47" t="s">
        <v>46</v>
      </c>
      <c r="C25" s="51">
        <v>1000</v>
      </c>
      <c r="D25" s="46">
        <v>1000</v>
      </c>
      <c r="E25" s="46" t="s">
        <v>28</v>
      </c>
      <c r="F25" s="52">
        <f t="shared" si="0"/>
        <v>100</v>
      </c>
      <c r="G25" s="15"/>
    </row>
    <row r="26" spans="1:9">
      <c r="B26" s="47" t="s">
        <v>47</v>
      </c>
      <c r="C26" s="51">
        <v>200</v>
      </c>
      <c r="D26" s="46">
        <v>200</v>
      </c>
      <c r="E26" s="46" t="s">
        <v>28</v>
      </c>
      <c r="F26" s="52">
        <f t="shared" si="0"/>
        <v>100</v>
      </c>
      <c r="G26" s="15"/>
    </row>
    <row r="27" spans="1:9">
      <c r="B27" s="47" t="s">
        <v>48</v>
      </c>
      <c r="C27" s="51">
        <v>200</v>
      </c>
      <c r="D27" s="46">
        <v>200</v>
      </c>
      <c r="E27" s="46" t="s">
        <v>28</v>
      </c>
      <c r="F27" s="52">
        <f t="shared" si="0"/>
        <v>100</v>
      </c>
      <c r="G27" s="15"/>
    </row>
    <row r="28" spans="1:9">
      <c r="B28" s="47" t="s">
        <v>49</v>
      </c>
      <c r="C28" s="51">
        <v>200</v>
      </c>
      <c r="D28" s="46">
        <v>200</v>
      </c>
      <c r="E28" s="46" t="s">
        <v>28</v>
      </c>
      <c r="F28" s="52">
        <f t="shared" si="0"/>
        <v>100</v>
      </c>
      <c r="G28" s="15"/>
    </row>
    <row r="29" spans="1:9">
      <c r="B29" s="47" t="s">
        <v>50</v>
      </c>
      <c r="C29" s="51">
        <v>155</v>
      </c>
      <c r="D29" s="46">
        <v>300</v>
      </c>
      <c r="E29" s="46" t="s">
        <v>27</v>
      </c>
      <c r="F29" s="52">
        <f t="shared" si="0"/>
        <v>51.666666666666664</v>
      </c>
      <c r="G29" s="15"/>
    </row>
    <row r="30" spans="1:9">
      <c r="B30" s="47" t="s">
        <v>51</v>
      </c>
      <c r="C30" s="51">
        <v>111</v>
      </c>
      <c r="D30" s="46">
        <v>1000</v>
      </c>
      <c r="E30" s="46" t="s">
        <v>27</v>
      </c>
      <c r="F30" s="52">
        <f t="shared" si="0"/>
        <v>11.1</v>
      </c>
      <c r="G30" s="15"/>
    </row>
    <row r="31" spans="1:9">
      <c r="B31" s="47" t="s">
        <v>52</v>
      </c>
      <c r="C31" s="51">
        <v>973</v>
      </c>
      <c r="D31" s="46">
        <v>1000</v>
      </c>
      <c r="E31" s="46" t="s">
        <v>27</v>
      </c>
      <c r="F31" s="52">
        <f t="shared" si="0"/>
        <v>97.3</v>
      </c>
      <c r="G31" s="15"/>
    </row>
    <row r="32" spans="1:9">
      <c r="B32" s="47" t="s">
        <v>53</v>
      </c>
      <c r="C32" s="51">
        <v>320876</v>
      </c>
      <c r="D32" s="46">
        <v>1000000</v>
      </c>
      <c r="E32" s="46" t="s">
        <v>27</v>
      </c>
      <c r="F32" s="52">
        <f t="shared" si="0"/>
        <v>32.087600000000002</v>
      </c>
      <c r="G32" s="15"/>
    </row>
    <row r="33" spans="2:7">
      <c r="B33" s="47" t="s">
        <v>54</v>
      </c>
      <c r="C33" s="51">
        <v>73</v>
      </c>
      <c r="D33" s="46">
        <v>80</v>
      </c>
      <c r="E33" s="46" t="s">
        <v>27</v>
      </c>
      <c r="F33" s="52">
        <f t="shared" si="0"/>
        <v>91.25</v>
      </c>
      <c r="G33" s="15"/>
    </row>
    <row r="34" spans="2:7">
      <c r="B34" s="47" t="s">
        <v>55</v>
      </c>
      <c r="C34" s="51">
        <v>107</v>
      </c>
      <c r="D34" s="46">
        <v>200</v>
      </c>
      <c r="E34" s="46" t="s">
        <v>27</v>
      </c>
      <c r="F34" s="52">
        <f t="shared" si="0"/>
        <v>53.5</v>
      </c>
      <c r="G34" s="15"/>
    </row>
    <row r="35" spans="2:7">
      <c r="B35" s="47" t="s">
        <v>56</v>
      </c>
      <c r="C35" s="51">
        <v>52</v>
      </c>
      <c r="D35" s="46">
        <v>100</v>
      </c>
      <c r="E35" s="46" t="s">
        <v>27</v>
      </c>
      <c r="F35" s="52">
        <f t="shared" si="0"/>
        <v>52</v>
      </c>
      <c r="G35" s="15"/>
    </row>
    <row r="36" spans="2:7">
      <c r="B36" s="47" t="s">
        <v>57</v>
      </c>
      <c r="C36" s="51">
        <v>82</v>
      </c>
      <c r="D36" s="46">
        <v>500</v>
      </c>
      <c r="E36" s="46" t="s">
        <v>27</v>
      </c>
      <c r="F36" s="52">
        <f t="shared" si="0"/>
        <v>16.399999999999999</v>
      </c>
      <c r="G36" s="15"/>
    </row>
    <row r="37" spans="2:7">
      <c r="B37" s="47" t="s">
        <v>58</v>
      </c>
      <c r="C37" s="51">
        <v>120</v>
      </c>
      <c r="D37" s="46">
        <v>1000</v>
      </c>
      <c r="E37" s="46" t="s">
        <v>27</v>
      </c>
      <c r="F37" s="52">
        <f t="shared" si="0"/>
        <v>12</v>
      </c>
      <c r="G37" s="15"/>
    </row>
    <row r="38" spans="2:7">
      <c r="B38" s="47" t="s">
        <v>59</v>
      </c>
      <c r="C38" s="51">
        <v>41</v>
      </c>
      <c r="D38" s="46">
        <v>300</v>
      </c>
      <c r="E38" s="46" t="s">
        <v>27</v>
      </c>
      <c r="F38" s="52">
        <f t="shared" si="0"/>
        <v>13.666666666666666</v>
      </c>
      <c r="G38" s="15"/>
    </row>
    <row r="39" spans="2:7">
      <c r="B39" s="47" t="s">
        <v>60</v>
      </c>
      <c r="C39" s="51">
        <v>29</v>
      </c>
      <c r="D39" s="46">
        <v>1000</v>
      </c>
      <c r="E39" s="46" t="s">
        <v>26</v>
      </c>
      <c r="F39" s="52">
        <f t="shared" si="0"/>
        <v>2.9</v>
      </c>
      <c r="G39" s="15"/>
    </row>
    <row r="40" spans="2:7">
      <c r="B40" s="47" t="s">
        <v>61</v>
      </c>
      <c r="C40" s="51">
        <v>4</v>
      </c>
      <c r="D40" s="46">
        <v>100</v>
      </c>
      <c r="E40" s="46" t="s">
        <v>26</v>
      </c>
      <c r="F40" s="52">
        <f t="shared" si="0"/>
        <v>4</v>
      </c>
      <c r="G40" s="15"/>
    </row>
    <row r="41" spans="2:7" ht="15.75" thickBot="1">
      <c r="B41" s="56" t="s">
        <v>62</v>
      </c>
      <c r="C41" s="57">
        <v>1</v>
      </c>
      <c r="D41" s="58">
        <v>26</v>
      </c>
      <c r="E41" s="58" t="s">
        <v>26</v>
      </c>
      <c r="F41" s="59">
        <f t="shared" si="0"/>
        <v>3.8461538461538463</v>
      </c>
      <c r="G41" s="15"/>
    </row>
    <row r="42" spans="2:7" ht="15.75" thickBot="1">
      <c r="B42" s="60" t="s">
        <v>86</v>
      </c>
      <c r="C42" s="71">
        <v>39</v>
      </c>
      <c r="D42" s="72">
        <v>40</v>
      </c>
      <c r="E42" s="72" t="s">
        <v>27</v>
      </c>
      <c r="F42" s="73">
        <f t="shared" si="0"/>
        <v>97.5</v>
      </c>
    </row>
    <row r="43" spans="2:7">
      <c r="B43" s="62" t="s">
        <v>64</v>
      </c>
      <c r="C43" s="48">
        <v>200</v>
      </c>
      <c r="D43" s="49">
        <v>200</v>
      </c>
      <c r="E43" s="49" t="s">
        <v>28</v>
      </c>
      <c r="F43" s="50">
        <f t="shared" si="0"/>
        <v>100</v>
      </c>
      <c r="G43" s="15"/>
    </row>
    <row r="44" spans="2:7">
      <c r="B44" s="63" t="s">
        <v>65</v>
      </c>
      <c r="C44" s="51">
        <v>200</v>
      </c>
      <c r="D44" s="46">
        <v>200</v>
      </c>
      <c r="E44" s="46" t="s">
        <v>28</v>
      </c>
      <c r="F44" s="52">
        <f t="shared" si="0"/>
        <v>100</v>
      </c>
      <c r="G44" s="15"/>
    </row>
    <row r="45" spans="2:7">
      <c r="B45" s="63" t="s">
        <v>66</v>
      </c>
      <c r="C45" s="51">
        <v>200</v>
      </c>
      <c r="D45" s="46">
        <v>200</v>
      </c>
      <c r="E45" s="46" t="s">
        <v>28</v>
      </c>
      <c r="F45" s="52">
        <f t="shared" si="0"/>
        <v>100</v>
      </c>
      <c r="G45" s="15"/>
    </row>
    <row r="46" spans="2:7">
      <c r="B46" s="63" t="s">
        <v>67</v>
      </c>
      <c r="C46" s="51">
        <v>200</v>
      </c>
      <c r="D46" s="46">
        <v>200</v>
      </c>
      <c r="E46" s="46" t="s">
        <v>28</v>
      </c>
      <c r="F46" s="52">
        <f t="shared" si="0"/>
        <v>100</v>
      </c>
      <c r="G46" s="15"/>
    </row>
    <row r="47" spans="2:7">
      <c r="B47" s="63" t="s">
        <v>68</v>
      </c>
      <c r="C47" s="51">
        <v>200</v>
      </c>
      <c r="D47" s="46">
        <v>200</v>
      </c>
      <c r="E47" s="46" t="s">
        <v>28</v>
      </c>
      <c r="F47" s="52">
        <f t="shared" si="0"/>
        <v>100</v>
      </c>
      <c r="G47" s="15"/>
    </row>
    <row r="48" spans="2:7">
      <c r="B48" s="63" t="s">
        <v>69</v>
      </c>
      <c r="C48" s="51">
        <v>200</v>
      </c>
      <c r="D48" s="46">
        <v>200</v>
      </c>
      <c r="E48" s="46" t="s">
        <v>28</v>
      </c>
      <c r="F48" s="52">
        <f t="shared" si="0"/>
        <v>100</v>
      </c>
      <c r="G48" s="15"/>
    </row>
    <row r="49" spans="2:8">
      <c r="B49" s="63" t="s">
        <v>70</v>
      </c>
      <c r="C49" s="51">
        <v>200</v>
      </c>
      <c r="D49" s="46">
        <v>200</v>
      </c>
      <c r="E49" s="46" t="s">
        <v>28</v>
      </c>
      <c r="F49" s="52">
        <f t="shared" si="0"/>
        <v>100</v>
      </c>
      <c r="G49" s="15"/>
    </row>
    <row r="50" spans="2:8">
      <c r="B50" s="63" t="s">
        <v>71</v>
      </c>
      <c r="C50" s="51">
        <v>200</v>
      </c>
      <c r="D50" s="46">
        <v>200</v>
      </c>
      <c r="E50" s="46" t="s">
        <v>28</v>
      </c>
      <c r="F50" s="52">
        <f t="shared" si="0"/>
        <v>100</v>
      </c>
      <c r="G50" s="15"/>
    </row>
    <row r="51" spans="2:8">
      <c r="B51" s="63" t="s">
        <v>72</v>
      </c>
      <c r="C51" s="51">
        <v>200</v>
      </c>
      <c r="D51" s="46">
        <v>200</v>
      </c>
      <c r="E51" s="46" t="s">
        <v>28</v>
      </c>
      <c r="F51" s="52">
        <f t="shared" si="0"/>
        <v>100</v>
      </c>
      <c r="G51" s="15"/>
    </row>
    <row r="52" spans="2:8">
      <c r="B52" s="63" t="s">
        <v>73</v>
      </c>
      <c r="C52" s="51">
        <v>200</v>
      </c>
      <c r="D52" s="46">
        <v>200</v>
      </c>
      <c r="E52" s="46" t="s">
        <v>28</v>
      </c>
      <c r="F52" s="52">
        <f t="shared" si="0"/>
        <v>100</v>
      </c>
      <c r="G52" s="15"/>
    </row>
    <row r="53" spans="2:8">
      <c r="B53" s="63" t="s">
        <v>74</v>
      </c>
      <c r="C53" s="51">
        <v>200</v>
      </c>
      <c r="D53" s="46">
        <v>200</v>
      </c>
      <c r="E53" s="46" t="s">
        <v>28</v>
      </c>
      <c r="F53" s="52">
        <f t="shared" si="0"/>
        <v>100</v>
      </c>
      <c r="G53" s="15"/>
    </row>
    <row r="54" spans="2:8">
      <c r="B54" s="63" t="s">
        <v>75</v>
      </c>
      <c r="C54" s="51">
        <v>200</v>
      </c>
      <c r="D54" s="46">
        <v>200</v>
      </c>
      <c r="E54" s="46" t="s">
        <v>28</v>
      </c>
      <c r="F54" s="52">
        <f t="shared" si="0"/>
        <v>100</v>
      </c>
      <c r="G54" s="15"/>
    </row>
    <row r="55" spans="2:8">
      <c r="B55" s="63" t="s">
        <v>76</v>
      </c>
      <c r="C55" s="51">
        <v>200</v>
      </c>
      <c r="D55" s="46">
        <v>200</v>
      </c>
      <c r="E55" s="46" t="s">
        <v>28</v>
      </c>
      <c r="F55" s="52">
        <f t="shared" si="0"/>
        <v>100</v>
      </c>
      <c r="G55" s="15"/>
    </row>
    <row r="56" spans="2:8">
      <c r="B56" s="63" t="s">
        <v>77</v>
      </c>
      <c r="C56" s="51">
        <v>200</v>
      </c>
      <c r="D56" s="46">
        <v>200</v>
      </c>
      <c r="E56" s="46" t="s">
        <v>28</v>
      </c>
      <c r="F56" s="52">
        <f t="shared" si="0"/>
        <v>100</v>
      </c>
      <c r="G56" s="15"/>
    </row>
    <row r="57" spans="2:8">
      <c r="B57" s="63" t="s">
        <v>78</v>
      </c>
      <c r="C57" s="51">
        <v>200</v>
      </c>
      <c r="D57" s="46">
        <v>200</v>
      </c>
      <c r="E57" s="46" t="s">
        <v>28</v>
      </c>
      <c r="F57" s="52">
        <f t="shared" si="0"/>
        <v>100</v>
      </c>
      <c r="G57" s="15"/>
    </row>
    <row r="58" spans="2:8">
      <c r="B58" s="63" t="s">
        <v>79</v>
      </c>
      <c r="C58" s="51">
        <v>200</v>
      </c>
      <c r="D58" s="46">
        <v>200</v>
      </c>
      <c r="E58" s="46" t="s">
        <v>28</v>
      </c>
      <c r="F58" s="52">
        <f t="shared" si="0"/>
        <v>100</v>
      </c>
      <c r="G58" s="15"/>
    </row>
    <row r="59" spans="2:8">
      <c r="B59" s="63" t="s">
        <v>80</v>
      </c>
      <c r="C59" s="51">
        <v>200</v>
      </c>
      <c r="D59" s="46">
        <v>200</v>
      </c>
      <c r="E59" s="46" t="s">
        <v>28</v>
      </c>
      <c r="F59" s="52">
        <f t="shared" si="0"/>
        <v>100</v>
      </c>
      <c r="G59" s="15"/>
    </row>
    <row r="60" spans="2:8" ht="15.75" thickBot="1">
      <c r="B60" s="64" t="s">
        <v>81</v>
      </c>
      <c r="C60" s="53">
        <v>121</v>
      </c>
      <c r="D60" s="54">
        <v>200</v>
      </c>
      <c r="E60" s="54" t="s">
        <v>27</v>
      </c>
      <c r="F60" s="55">
        <f t="shared" si="0"/>
        <v>60.5</v>
      </c>
      <c r="G60" s="15"/>
    </row>
    <row r="61" spans="2:8">
      <c r="B61" s="60" t="s">
        <v>82</v>
      </c>
      <c r="C61" s="61" t="s">
        <v>29</v>
      </c>
      <c r="D61" s="61" t="s">
        <v>30</v>
      </c>
      <c r="E61" s="61" t="s">
        <v>31</v>
      </c>
      <c r="F61" s="65">
        <f>SUM(F11:F60)/50</f>
        <v>81.994341743589743</v>
      </c>
    </row>
    <row r="62" spans="2:8">
      <c r="B62" s="13"/>
      <c r="C62" s="14"/>
      <c r="D62" s="14"/>
      <c r="E62" s="14"/>
      <c r="F62" s="15"/>
      <c r="G62" s="15"/>
    </row>
    <row r="63" spans="2:8">
      <c r="B63" s="2" t="str">
        <f>C2</f>
        <v>Luis Emoji</v>
      </c>
      <c r="C63" s="2"/>
      <c r="D63" s="2"/>
      <c r="E63" s="2"/>
      <c r="F63" s="2"/>
      <c r="G63" s="15"/>
      <c r="H63" s="11">
        <f>C8-C7</f>
        <v>677</v>
      </c>
    </row>
    <row r="64" spans="2:8">
      <c r="B64" s="67" t="s">
        <v>84</v>
      </c>
      <c r="C64" s="67"/>
      <c r="D64" s="69">
        <f>(F61)/100</f>
        <v>0.81994341743589738</v>
      </c>
      <c r="E64" s="66"/>
      <c r="F64" s="66"/>
      <c r="G64" s="15"/>
      <c r="H64" s="11">
        <f>H63/565</f>
        <v>1.1982300884955752</v>
      </c>
    </row>
    <row r="65" spans="2:7">
      <c r="B65" s="67" t="s">
        <v>83</v>
      </c>
      <c r="C65" s="67"/>
      <c r="D65" s="70">
        <f>H63</f>
        <v>677</v>
      </c>
      <c r="E65" s="66" t="s">
        <v>85</v>
      </c>
      <c r="F65" s="68"/>
      <c r="G65" s="15"/>
    </row>
    <row r="66" spans="2:7">
      <c r="B66" s="2" t="s">
        <v>87</v>
      </c>
      <c r="C66" s="2"/>
      <c r="D66" s="2"/>
      <c r="E66" s="2"/>
      <c r="F66" s="2"/>
      <c r="G66" s="15"/>
    </row>
    <row r="67" spans="2:7">
      <c r="B67" s="2"/>
      <c r="C67" s="2"/>
      <c r="D67" s="2"/>
      <c r="E67" s="2"/>
      <c r="F67" s="2"/>
      <c r="G67" s="15"/>
    </row>
    <row r="68" spans="2:7">
      <c r="B68" s="2"/>
      <c r="C68" s="2"/>
      <c r="D68" s="2"/>
      <c r="E68" s="2"/>
      <c r="F68" s="2"/>
      <c r="G68" s="15"/>
    </row>
  </sheetData>
  <mergeCells count="16">
    <mergeCell ref="B68:F68"/>
    <mergeCell ref="B64:C64"/>
    <mergeCell ref="B65:C65"/>
    <mergeCell ref="C6:F6"/>
    <mergeCell ref="B3:B5"/>
    <mergeCell ref="B63:F63"/>
    <mergeCell ref="B66:F66"/>
    <mergeCell ref="B67:F67"/>
    <mergeCell ref="B9:F9"/>
    <mergeCell ref="B1:F1"/>
    <mergeCell ref="C2:F2"/>
    <mergeCell ref="C3:F3"/>
    <mergeCell ref="C4:F4"/>
    <mergeCell ref="C5:F5"/>
    <mergeCell ref="C7:F7"/>
    <mergeCell ref="C8:F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Maciel</dc:creator>
  <cp:lastModifiedBy>Luis Angel Maciel</cp:lastModifiedBy>
  <dcterms:created xsi:type="dcterms:W3CDTF">2020-06-16T15:33:46Z</dcterms:created>
  <dcterms:modified xsi:type="dcterms:W3CDTF">2020-06-16T16:49:55Z</dcterms:modified>
</cp:coreProperties>
</file>